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saveExternalLinkValues="0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newserver3\Share_folder\sales\Invoice\"/>
    </mc:Choice>
  </mc:AlternateContent>
  <xr:revisionPtr revIDLastSave="0" documentId="13_ncr:1_{82EE2656-AE37-4DB6-85DF-E04865FA0E9B}" xr6:coauthVersionLast="47" xr6:coauthVersionMax="47" xr10:uidLastSave="{00000000-0000-0000-0000-000000000000}"/>
  <bookViews>
    <workbookView xWindow="28680" yWindow="-120" windowWidth="29040" windowHeight="15840" tabRatio="629" xr2:uid="{00000000-000D-0000-FFFF-FFFF00000000}"/>
  </bookViews>
  <sheets>
    <sheet name="Invoice" sheetId="1" r:id="rId1"/>
    <sheet name="Tax Invoice" sheetId="2" r:id="rId2"/>
  </sheets>
  <externalReferences>
    <externalReference r:id="rId3"/>
    <externalReference r:id="rId4"/>
    <externalReference r:id="rId5"/>
  </externalReferences>
  <definedNames>
    <definedName name="_xlnm.Print_Area" localSheetId="0">Invoice!$A$1:$I$1009</definedName>
    <definedName name="_xlnm.Print_Area" localSheetId="1">'Tax Invoice'!$A$1:$G$1015</definedName>
    <definedName name="_xlnm.Print_Titles" localSheetId="0">Invoice!$1:$19</definedName>
    <definedName name="_xlnm.Print_Titles" localSheetId="1">'Tax Invoice'!$1:$17</definedName>
    <definedName name="RMBrate">Invoice!#REF!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" i="2" l="1"/>
  <c r="G1012" i="1"/>
  <c r="H25" i="1"/>
  <c r="G1000" i="2"/>
  <c r="A1000" i="2"/>
  <c r="F10" i="1"/>
  <c r="F11" i="1"/>
  <c r="F12" i="1"/>
  <c r="F13" i="1"/>
  <c r="F9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3" i="1" l="1"/>
  <c r="F998" i="2"/>
  <c r="F1000" i="1"/>
  <c r="A998" i="2" s="1"/>
  <c r="F999" i="1"/>
  <c r="A997" i="2" s="1"/>
  <c r="F998" i="1"/>
  <c r="A996" i="2" s="1"/>
  <c r="F995" i="2"/>
  <c r="F997" i="1"/>
  <c r="A995" i="2" s="1"/>
  <c r="F994" i="2"/>
  <c r="F996" i="1"/>
  <c r="A994" i="2" s="1"/>
  <c r="F993" i="2"/>
  <c r="F995" i="1"/>
  <c r="A993" i="2" s="1"/>
  <c r="F992" i="2"/>
  <c r="F994" i="1"/>
  <c r="A992" i="2" s="1"/>
  <c r="F991" i="2"/>
  <c r="F993" i="1"/>
  <c r="A991" i="2" s="1"/>
  <c r="F990" i="2"/>
  <c r="F992" i="1"/>
  <c r="A990" i="2" s="1"/>
  <c r="F989" i="2"/>
  <c r="F991" i="1"/>
  <c r="A989" i="2" s="1"/>
  <c r="F988" i="2"/>
  <c r="F990" i="1"/>
  <c r="A988" i="2" s="1"/>
  <c r="F987" i="2"/>
  <c r="F989" i="1"/>
  <c r="A987" i="2" s="1"/>
  <c r="F986" i="2"/>
  <c r="F988" i="1"/>
  <c r="A986" i="2" s="1"/>
  <c r="F985" i="2"/>
  <c r="F987" i="1"/>
  <c r="A985" i="2" s="1"/>
  <c r="F984" i="2"/>
  <c r="F986" i="1"/>
  <c r="A984" i="2" s="1"/>
  <c r="F983" i="2"/>
  <c r="F985" i="1"/>
  <c r="A983" i="2" s="1"/>
  <c r="F982" i="2"/>
  <c r="F984" i="1"/>
  <c r="A982" i="2" s="1"/>
  <c r="F981" i="2"/>
  <c r="F983" i="1"/>
  <c r="A981" i="2" s="1"/>
  <c r="F980" i="2"/>
  <c r="F982" i="1"/>
  <c r="A980" i="2" s="1"/>
  <c r="F979" i="2"/>
  <c r="F981" i="1"/>
  <c r="A979" i="2" s="1"/>
  <c r="F978" i="2"/>
  <c r="F980" i="1"/>
  <c r="A978" i="2" s="1"/>
  <c r="F977" i="2"/>
  <c r="F979" i="1"/>
  <c r="F978" i="1"/>
  <c r="A976" i="2" s="1"/>
  <c r="F975" i="2"/>
  <c r="F977" i="1"/>
  <c r="A975" i="2" s="1"/>
  <c r="F974" i="2"/>
  <c r="F976" i="1"/>
  <c r="A974" i="2" s="1"/>
  <c r="F973" i="2"/>
  <c r="F975" i="1"/>
  <c r="A973" i="2" s="1"/>
  <c r="F972" i="2"/>
  <c r="F974" i="1"/>
  <c r="A972" i="2" s="1"/>
  <c r="F971" i="2"/>
  <c r="F973" i="1"/>
  <c r="A971" i="2" s="1"/>
  <c r="F970" i="2"/>
  <c r="F972" i="1"/>
  <c r="A970" i="2" s="1"/>
  <c r="F969" i="2"/>
  <c r="F971" i="1"/>
  <c r="A969" i="2" s="1"/>
  <c r="F968" i="2"/>
  <c r="F970" i="1"/>
  <c r="A968" i="2" s="1"/>
  <c r="F967" i="2"/>
  <c r="F969" i="1"/>
  <c r="F966" i="2"/>
  <c r="F968" i="1"/>
  <c r="A966" i="2" s="1"/>
  <c r="F965" i="2"/>
  <c r="F967" i="1"/>
  <c r="A965" i="2" s="1"/>
  <c r="F964" i="2"/>
  <c r="F966" i="1"/>
  <c r="A964" i="2" s="1"/>
  <c r="F963" i="2"/>
  <c r="F965" i="1"/>
  <c r="A963" i="2" s="1"/>
  <c r="F962" i="2"/>
  <c r="F964" i="1"/>
  <c r="A962" i="2" s="1"/>
  <c r="F961" i="2"/>
  <c r="F963" i="1"/>
  <c r="F960" i="2"/>
  <c r="F962" i="1"/>
  <c r="A960" i="2" s="1"/>
  <c r="F959" i="2"/>
  <c r="F961" i="1"/>
  <c r="A959" i="2" s="1"/>
  <c r="F958" i="2"/>
  <c r="F960" i="1"/>
  <c r="A958" i="2" s="1"/>
  <c r="F957" i="2"/>
  <c r="F959" i="1"/>
  <c r="A957" i="2" s="1"/>
  <c r="F956" i="2"/>
  <c r="F958" i="1"/>
  <c r="A956" i="2" s="1"/>
  <c r="F955" i="2"/>
  <c r="F957" i="1"/>
  <c r="A955" i="2" s="1"/>
  <c r="F954" i="2"/>
  <c r="F956" i="1"/>
  <c r="A954" i="2" s="1"/>
  <c r="F953" i="2"/>
  <c r="F955" i="1"/>
  <c r="A953" i="2" s="1"/>
  <c r="F952" i="2"/>
  <c r="F954" i="1"/>
  <c r="A952" i="2" s="1"/>
  <c r="F951" i="2"/>
  <c r="F953" i="1"/>
  <c r="A951" i="2" s="1"/>
  <c r="F950" i="2"/>
  <c r="F952" i="1"/>
  <c r="A950" i="2" s="1"/>
  <c r="F949" i="2"/>
  <c r="F951" i="1"/>
  <c r="A949" i="2" s="1"/>
  <c r="F948" i="2"/>
  <c r="F950" i="1"/>
  <c r="A948" i="2" s="1"/>
  <c r="F947" i="2"/>
  <c r="F949" i="1"/>
  <c r="A947" i="2" s="1"/>
  <c r="F946" i="2"/>
  <c r="F948" i="1"/>
  <c r="A946" i="2" s="1"/>
  <c r="F945" i="2"/>
  <c r="F947" i="1"/>
  <c r="A945" i="2" s="1"/>
  <c r="F944" i="2"/>
  <c r="F946" i="1"/>
  <c r="A944" i="2" s="1"/>
  <c r="F943" i="2"/>
  <c r="F945" i="1"/>
  <c r="A943" i="2" s="1"/>
  <c r="F942" i="2"/>
  <c r="F944" i="1"/>
  <c r="A942" i="2" s="1"/>
  <c r="F941" i="2"/>
  <c r="F943" i="1"/>
  <c r="A941" i="2" s="1"/>
  <c r="F942" i="1"/>
  <c r="A940" i="2" s="1"/>
  <c r="F939" i="2"/>
  <c r="F941" i="1"/>
  <c r="A939" i="2" s="1"/>
  <c r="F938" i="2"/>
  <c r="F940" i="1"/>
  <c r="A938" i="2" s="1"/>
  <c r="F937" i="2"/>
  <c r="F939" i="1"/>
  <c r="A937" i="2" s="1"/>
  <c r="F936" i="2"/>
  <c r="F938" i="1"/>
  <c r="A936" i="2" s="1"/>
  <c r="F935" i="2"/>
  <c r="F937" i="1"/>
  <c r="A935" i="2" s="1"/>
  <c r="F934" i="2"/>
  <c r="F936" i="1"/>
  <c r="A934" i="2" s="1"/>
  <c r="F933" i="2"/>
  <c r="F935" i="1"/>
  <c r="A933" i="2" s="1"/>
  <c r="F932" i="2"/>
  <c r="F934" i="1"/>
  <c r="A932" i="2" s="1"/>
  <c r="F931" i="2"/>
  <c r="F933" i="1"/>
  <c r="A931" i="2" s="1"/>
  <c r="F932" i="1"/>
  <c r="A930" i="2" s="1"/>
  <c r="F929" i="2"/>
  <c r="F931" i="1"/>
  <c r="A929" i="2" s="1"/>
  <c r="F928" i="2"/>
  <c r="F930" i="1"/>
  <c r="A928" i="2" s="1"/>
  <c r="F927" i="2"/>
  <c r="F929" i="1"/>
  <c r="A927" i="2" s="1"/>
  <c r="F926" i="2"/>
  <c r="F928" i="1"/>
  <c r="A926" i="2" s="1"/>
  <c r="F925" i="2"/>
  <c r="F927" i="1"/>
  <c r="A925" i="2" s="1"/>
  <c r="F924" i="2"/>
  <c r="F926" i="1"/>
  <c r="A924" i="2" s="1"/>
  <c r="F923" i="2"/>
  <c r="F925" i="1"/>
  <c r="A923" i="2" s="1"/>
  <c r="F922" i="2"/>
  <c r="F924" i="1"/>
  <c r="A922" i="2" s="1"/>
  <c r="F921" i="2"/>
  <c r="F923" i="1"/>
  <c r="A921" i="2" s="1"/>
  <c r="F920" i="2"/>
  <c r="F922" i="1"/>
  <c r="A920" i="2" s="1"/>
  <c r="F919" i="2"/>
  <c r="F921" i="1"/>
  <c r="A919" i="2" s="1"/>
  <c r="F918" i="2"/>
  <c r="F920" i="1"/>
  <c r="A918" i="2" s="1"/>
  <c r="F917" i="2"/>
  <c r="F919" i="1"/>
  <c r="A917" i="2" s="1"/>
  <c r="F916" i="2"/>
  <c r="F918" i="1"/>
  <c r="A916" i="2" s="1"/>
  <c r="F915" i="2"/>
  <c r="F917" i="1"/>
  <c r="A915" i="2" s="1"/>
  <c r="F914" i="2"/>
  <c r="F916" i="1"/>
  <c r="A914" i="2" s="1"/>
  <c r="F913" i="2"/>
  <c r="F915" i="1"/>
  <c r="A913" i="2" s="1"/>
  <c r="F912" i="2"/>
  <c r="F914" i="1"/>
  <c r="A912" i="2" s="1"/>
  <c r="F911" i="2"/>
  <c r="F913" i="1"/>
  <c r="A911" i="2" s="1"/>
  <c r="F910" i="2"/>
  <c r="F912" i="1"/>
  <c r="A910" i="2" s="1"/>
  <c r="F909" i="2"/>
  <c r="F911" i="1"/>
  <c r="A909" i="2" s="1"/>
  <c r="F908" i="2"/>
  <c r="F910" i="1"/>
  <c r="A908" i="2" s="1"/>
  <c r="F907" i="2"/>
  <c r="F909" i="1"/>
  <c r="A907" i="2" s="1"/>
  <c r="F906" i="2"/>
  <c r="F908" i="1"/>
  <c r="A906" i="2" s="1"/>
  <c r="F905" i="2"/>
  <c r="F907" i="1"/>
  <c r="A905" i="2" s="1"/>
  <c r="F904" i="2"/>
  <c r="F906" i="1"/>
  <c r="A904" i="2" s="1"/>
  <c r="F903" i="2"/>
  <c r="F905" i="1"/>
  <c r="A903" i="2" s="1"/>
  <c r="F902" i="2"/>
  <c r="F904" i="1"/>
  <c r="A902" i="2" s="1"/>
  <c r="F901" i="2"/>
  <c r="F903" i="1"/>
  <c r="A901" i="2" s="1"/>
  <c r="F900" i="2"/>
  <c r="F902" i="1"/>
  <c r="A900" i="2" s="1"/>
  <c r="F899" i="2"/>
  <c r="F901" i="1"/>
  <c r="A899" i="2" s="1"/>
  <c r="F898" i="2"/>
  <c r="F900" i="1"/>
  <c r="A898" i="2" s="1"/>
  <c r="F897" i="2"/>
  <c r="F899" i="1"/>
  <c r="A897" i="2" s="1"/>
  <c r="F896" i="2"/>
  <c r="F898" i="1"/>
  <c r="A896" i="2" s="1"/>
  <c r="F895" i="2"/>
  <c r="F897" i="1"/>
  <c r="A895" i="2" s="1"/>
  <c r="F894" i="2"/>
  <c r="F896" i="1"/>
  <c r="A894" i="2" s="1"/>
  <c r="F895" i="1"/>
  <c r="A893" i="2" s="1"/>
  <c r="F892" i="2"/>
  <c r="F894" i="1"/>
  <c r="A892" i="2" s="1"/>
  <c r="F891" i="2"/>
  <c r="F893" i="1"/>
  <c r="F890" i="2"/>
  <c r="F892" i="1"/>
  <c r="A890" i="2" s="1"/>
  <c r="F889" i="2"/>
  <c r="F891" i="1"/>
  <c r="A889" i="2" s="1"/>
  <c r="F888" i="2"/>
  <c r="F890" i="1"/>
  <c r="A888" i="2" s="1"/>
  <c r="F887" i="2"/>
  <c r="F889" i="1"/>
  <c r="A887" i="2" s="1"/>
  <c r="F886" i="2"/>
  <c r="F888" i="1"/>
  <c r="A886" i="2" s="1"/>
  <c r="F885" i="2"/>
  <c r="F887" i="1"/>
  <c r="A885" i="2" s="1"/>
  <c r="F884" i="2"/>
  <c r="F886" i="1"/>
  <c r="A884" i="2" s="1"/>
  <c r="F885" i="1"/>
  <c r="A883" i="2" s="1"/>
  <c r="F882" i="2"/>
  <c r="F884" i="1"/>
  <c r="A882" i="2" s="1"/>
  <c r="F881" i="2"/>
  <c r="F883" i="1"/>
  <c r="A881" i="2" s="1"/>
  <c r="F882" i="1"/>
  <c r="A880" i="2" s="1"/>
  <c r="F879" i="2"/>
  <c r="F881" i="1"/>
  <c r="A879" i="2" s="1"/>
  <c r="F878" i="2"/>
  <c r="F880" i="1"/>
  <c r="A878" i="2" s="1"/>
  <c r="F877" i="2"/>
  <c r="F879" i="1"/>
  <c r="A877" i="2" s="1"/>
  <c r="F876" i="2"/>
  <c r="F878" i="1"/>
  <c r="A876" i="2" s="1"/>
  <c r="F875" i="2"/>
  <c r="F877" i="1"/>
  <c r="A875" i="2" s="1"/>
  <c r="F874" i="2"/>
  <c r="F876" i="1"/>
  <c r="A874" i="2" s="1"/>
  <c r="F873" i="2"/>
  <c r="F875" i="1"/>
  <c r="A873" i="2" s="1"/>
  <c r="F872" i="2"/>
  <c r="F874" i="1"/>
  <c r="A872" i="2" s="1"/>
  <c r="F873" i="1"/>
  <c r="A871" i="2" s="1"/>
  <c r="F870" i="2"/>
  <c r="F872" i="1"/>
  <c r="A870" i="2" s="1"/>
  <c r="F869" i="2"/>
  <c r="F871" i="1"/>
  <c r="A869" i="2" s="1"/>
  <c r="F870" i="1"/>
  <c r="A868" i="2" s="1"/>
  <c r="F867" i="2"/>
  <c r="F869" i="1"/>
  <c r="A867" i="2" s="1"/>
  <c r="F866" i="2"/>
  <c r="F868" i="1"/>
  <c r="A866" i="2" s="1"/>
  <c r="F865" i="2"/>
  <c r="F867" i="1"/>
  <c r="A865" i="2" s="1"/>
  <c r="F864" i="2"/>
  <c r="F866" i="1"/>
  <c r="A864" i="2" s="1"/>
  <c r="F863" i="2"/>
  <c r="F865" i="1"/>
  <c r="A863" i="2" s="1"/>
  <c r="F862" i="2"/>
  <c r="F864" i="1"/>
  <c r="A862" i="2" s="1"/>
  <c r="F861" i="2"/>
  <c r="F863" i="1"/>
  <c r="A861" i="2" s="1"/>
  <c r="F860" i="2"/>
  <c r="F862" i="1"/>
  <c r="A860" i="2" s="1"/>
  <c r="F859" i="2"/>
  <c r="F861" i="1"/>
  <c r="A859" i="2" s="1"/>
  <c r="F858" i="2"/>
  <c r="F860" i="1"/>
  <c r="A858" i="2" s="1"/>
  <c r="F857" i="2"/>
  <c r="F859" i="1"/>
  <c r="A857" i="2" s="1"/>
  <c r="F856" i="2"/>
  <c r="F858" i="1"/>
  <c r="A856" i="2" s="1"/>
  <c r="F857" i="1"/>
  <c r="A855" i="2" s="1"/>
  <c r="F854" i="2"/>
  <c r="F856" i="1"/>
  <c r="A854" i="2" s="1"/>
  <c r="F853" i="2"/>
  <c r="F855" i="1"/>
  <c r="A853" i="2" s="1"/>
  <c r="F852" i="2"/>
  <c r="F854" i="1"/>
  <c r="A852" i="2" s="1"/>
  <c r="F851" i="2"/>
  <c r="F853" i="1"/>
  <c r="A851" i="2" s="1"/>
  <c r="F850" i="2"/>
  <c r="F852" i="1"/>
  <c r="A850" i="2" s="1"/>
  <c r="F851" i="1"/>
  <c r="A849" i="2" s="1"/>
  <c r="F850" i="1"/>
  <c r="A848" i="2" s="1"/>
  <c r="F847" i="2"/>
  <c r="F849" i="1"/>
  <c r="A847" i="2" s="1"/>
  <c r="F848" i="1"/>
  <c r="A846" i="2" s="1"/>
  <c r="F845" i="2"/>
  <c r="F847" i="1"/>
  <c r="A845" i="2" s="1"/>
  <c r="F844" i="2"/>
  <c r="F846" i="1"/>
  <c r="A844" i="2" s="1"/>
  <c r="F843" i="2"/>
  <c r="F845" i="1"/>
  <c r="A843" i="2" s="1"/>
  <c r="F842" i="2"/>
  <c r="F844" i="1"/>
  <c r="A842" i="2" s="1"/>
  <c r="F841" i="2"/>
  <c r="F843" i="1"/>
  <c r="A841" i="2" s="1"/>
  <c r="F840" i="2"/>
  <c r="F842" i="1"/>
  <c r="A840" i="2" s="1"/>
  <c r="F839" i="2"/>
  <c r="F841" i="1"/>
  <c r="A839" i="2" s="1"/>
  <c r="F838" i="2"/>
  <c r="F840" i="1"/>
  <c r="A838" i="2" s="1"/>
  <c r="F837" i="2"/>
  <c r="F839" i="1"/>
  <c r="A837" i="2" s="1"/>
  <c r="F836" i="2"/>
  <c r="F838" i="1"/>
  <c r="A836" i="2" s="1"/>
  <c r="F835" i="2"/>
  <c r="F837" i="1"/>
  <c r="A835" i="2" s="1"/>
  <c r="F834" i="2"/>
  <c r="F836" i="1"/>
  <c r="A834" i="2" s="1"/>
  <c r="F833" i="2"/>
  <c r="F835" i="1"/>
  <c r="A833" i="2" s="1"/>
  <c r="F832" i="2"/>
  <c r="F834" i="1"/>
  <c r="A832" i="2" s="1"/>
  <c r="F831" i="2"/>
  <c r="F833" i="1"/>
  <c r="A831" i="2" s="1"/>
  <c r="F832" i="1"/>
  <c r="A830" i="2" s="1"/>
  <c r="F829" i="2"/>
  <c r="F831" i="1"/>
  <c r="F828" i="2"/>
  <c r="F830" i="1"/>
  <c r="A828" i="2" s="1"/>
  <c r="F827" i="2"/>
  <c r="F829" i="1"/>
  <c r="A827" i="2" s="1"/>
  <c r="F826" i="2"/>
  <c r="F828" i="1"/>
  <c r="A826" i="2" s="1"/>
  <c r="F825" i="2"/>
  <c r="F827" i="1"/>
  <c r="A825" i="2" s="1"/>
  <c r="F824" i="2"/>
  <c r="F826" i="1"/>
  <c r="A824" i="2" s="1"/>
  <c r="F823" i="2"/>
  <c r="F825" i="1"/>
  <c r="A823" i="2" s="1"/>
  <c r="F822" i="2"/>
  <c r="F824" i="1"/>
  <c r="A822" i="2" s="1"/>
  <c r="F821" i="2"/>
  <c r="F823" i="1"/>
  <c r="A821" i="2" s="1"/>
  <c r="F820" i="2"/>
  <c r="F822" i="1"/>
  <c r="A820" i="2" s="1"/>
  <c r="F819" i="2"/>
  <c r="F821" i="1"/>
  <c r="A819" i="2" s="1"/>
  <c r="F818" i="2"/>
  <c r="F820" i="1"/>
  <c r="A818" i="2" s="1"/>
  <c r="F817" i="2"/>
  <c r="F819" i="1"/>
  <c r="A817" i="2" s="1"/>
  <c r="F816" i="2"/>
  <c r="F818" i="1"/>
  <c r="A816" i="2" s="1"/>
  <c r="F815" i="2"/>
  <c r="F817" i="1"/>
  <c r="A815" i="2" s="1"/>
  <c r="F814" i="2"/>
  <c r="F816" i="1"/>
  <c r="A814" i="2" s="1"/>
  <c r="F813" i="2"/>
  <c r="F815" i="1"/>
  <c r="A813" i="2" s="1"/>
  <c r="F812" i="2"/>
  <c r="F814" i="1"/>
  <c r="A812" i="2" s="1"/>
  <c r="F811" i="2"/>
  <c r="F813" i="1"/>
  <c r="A811" i="2" s="1"/>
  <c r="F810" i="2"/>
  <c r="F812" i="1"/>
  <c r="A810" i="2" s="1"/>
  <c r="F809" i="2"/>
  <c r="F811" i="1"/>
  <c r="A809" i="2" s="1"/>
  <c r="F808" i="2"/>
  <c r="F810" i="1"/>
  <c r="A808" i="2" s="1"/>
  <c r="F807" i="2"/>
  <c r="F809" i="1"/>
  <c r="A807" i="2" s="1"/>
  <c r="F806" i="2"/>
  <c r="F808" i="1"/>
  <c r="A806" i="2" s="1"/>
  <c r="F805" i="2"/>
  <c r="F807" i="1"/>
  <c r="F806" i="1"/>
  <c r="A804" i="2" s="1"/>
  <c r="F803" i="2"/>
  <c r="F805" i="1"/>
  <c r="A803" i="2" s="1"/>
  <c r="F802" i="2"/>
  <c r="F804" i="1"/>
  <c r="A802" i="2" s="1"/>
  <c r="F803" i="1"/>
  <c r="A801" i="2" s="1"/>
  <c r="F802" i="1"/>
  <c r="F799" i="2"/>
  <c r="F801" i="1"/>
  <c r="F798" i="2"/>
  <c r="F800" i="1"/>
  <c r="A798" i="2" s="1"/>
  <c r="F797" i="2"/>
  <c r="F799" i="1"/>
  <c r="A797" i="2" s="1"/>
  <c r="F796" i="2"/>
  <c r="F798" i="1"/>
  <c r="A796" i="2" s="1"/>
  <c r="F795" i="2"/>
  <c r="F797" i="1"/>
  <c r="A795" i="2" s="1"/>
  <c r="F794" i="2"/>
  <c r="F796" i="1"/>
  <c r="A794" i="2" s="1"/>
  <c r="F793" i="2"/>
  <c r="F795" i="1"/>
  <c r="A793" i="2" s="1"/>
  <c r="F792" i="2"/>
  <c r="F794" i="1"/>
  <c r="A792" i="2" s="1"/>
  <c r="F791" i="2"/>
  <c r="F793" i="1"/>
  <c r="A791" i="2" s="1"/>
  <c r="F790" i="2"/>
  <c r="F792" i="1"/>
  <c r="A790" i="2" s="1"/>
  <c r="F789" i="2"/>
  <c r="F791" i="1"/>
  <c r="A789" i="2" s="1"/>
  <c r="F788" i="2"/>
  <c r="F790" i="1"/>
  <c r="A788" i="2" s="1"/>
  <c r="F787" i="2"/>
  <c r="F789" i="1"/>
  <c r="A787" i="2" s="1"/>
  <c r="F786" i="2"/>
  <c r="F788" i="1"/>
  <c r="A786" i="2" s="1"/>
  <c r="F785" i="2"/>
  <c r="F787" i="1"/>
  <c r="A785" i="2" s="1"/>
  <c r="F784" i="2"/>
  <c r="F786" i="1"/>
  <c r="A784" i="2" s="1"/>
  <c r="F783" i="2"/>
  <c r="F785" i="1"/>
  <c r="A783" i="2" s="1"/>
  <c r="F782" i="2"/>
  <c r="F784" i="1"/>
  <c r="A782" i="2" s="1"/>
  <c r="F781" i="2"/>
  <c r="F783" i="1"/>
  <c r="A781" i="2" s="1"/>
  <c r="F780" i="2"/>
  <c r="F782" i="1"/>
  <c r="A780" i="2" s="1"/>
  <c r="F779" i="2"/>
  <c r="F781" i="1"/>
  <c r="A779" i="2" s="1"/>
  <c r="F778" i="2"/>
  <c r="F780" i="1"/>
  <c r="A778" i="2" s="1"/>
  <c r="F779" i="1"/>
  <c r="A777" i="2" s="1"/>
  <c r="F778" i="1"/>
  <c r="A776" i="2" s="1"/>
  <c r="F775" i="2"/>
  <c r="F777" i="1"/>
  <c r="A775" i="2" s="1"/>
  <c r="F774" i="2"/>
  <c r="F776" i="1"/>
  <c r="A774" i="2" s="1"/>
  <c r="F773" i="2"/>
  <c r="F775" i="1"/>
  <c r="A773" i="2" s="1"/>
  <c r="F772" i="2"/>
  <c r="F774" i="1"/>
  <c r="A772" i="2" s="1"/>
  <c r="F771" i="2"/>
  <c r="F773" i="1"/>
  <c r="A771" i="2" s="1"/>
  <c r="F770" i="2"/>
  <c r="F772" i="1"/>
  <c r="A770" i="2" s="1"/>
  <c r="F771" i="1"/>
  <c r="A769" i="2" s="1"/>
  <c r="F768" i="2"/>
  <c r="F770" i="1"/>
  <c r="A768" i="2" s="1"/>
  <c r="F767" i="2"/>
  <c r="F769" i="1"/>
  <c r="A767" i="2" s="1"/>
  <c r="F766" i="2"/>
  <c r="F768" i="1"/>
  <c r="A766" i="2" s="1"/>
  <c r="F765" i="2"/>
  <c r="F767" i="1"/>
  <c r="A765" i="2" s="1"/>
  <c r="F764" i="2"/>
  <c r="F766" i="1"/>
  <c r="A764" i="2" s="1"/>
  <c r="F763" i="2"/>
  <c r="F765" i="1"/>
  <c r="A763" i="2" s="1"/>
  <c r="F762" i="2"/>
  <c r="F764" i="1"/>
  <c r="A762" i="2" s="1"/>
  <c r="F761" i="2"/>
  <c r="F763" i="1"/>
  <c r="A761" i="2" s="1"/>
  <c r="F760" i="2"/>
  <c r="F762" i="1"/>
  <c r="A760" i="2" s="1"/>
  <c r="F759" i="2"/>
  <c r="F761" i="1"/>
  <c r="A759" i="2" s="1"/>
  <c r="F758" i="2"/>
  <c r="F760" i="1"/>
  <c r="A758" i="2" s="1"/>
  <c r="F757" i="2"/>
  <c r="F759" i="1"/>
  <c r="A757" i="2" s="1"/>
  <c r="F756" i="2"/>
  <c r="F758" i="1"/>
  <c r="A756" i="2" s="1"/>
  <c r="F755" i="2"/>
  <c r="F757" i="1"/>
  <c r="A755" i="2" s="1"/>
  <c r="F754" i="2"/>
  <c r="F756" i="1"/>
  <c r="A754" i="2" s="1"/>
  <c r="F753" i="2"/>
  <c r="F755" i="1"/>
  <c r="A753" i="2" s="1"/>
  <c r="F752" i="2"/>
  <c r="F754" i="1"/>
  <c r="A752" i="2" s="1"/>
  <c r="F751" i="2"/>
  <c r="F753" i="1"/>
  <c r="A751" i="2" s="1"/>
  <c r="F750" i="2"/>
  <c r="F752" i="1"/>
  <c r="A750" i="2" s="1"/>
  <c r="F749" i="2"/>
  <c r="F751" i="1"/>
  <c r="A749" i="2" s="1"/>
  <c r="F748" i="2"/>
  <c r="F750" i="1"/>
  <c r="A748" i="2" s="1"/>
  <c r="F747" i="2"/>
  <c r="F749" i="1"/>
  <c r="A747" i="2" s="1"/>
  <c r="F746" i="2"/>
  <c r="F748" i="1"/>
  <c r="A746" i="2" s="1"/>
  <c r="F745" i="2"/>
  <c r="F747" i="1"/>
  <c r="A745" i="2" s="1"/>
  <c r="F744" i="2"/>
  <c r="F746" i="1"/>
  <c r="A744" i="2" s="1"/>
  <c r="F743" i="2"/>
  <c r="F745" i="1"/>
  <c r="A743" i="2" s="1"/>
  <c r="F742" i="2"/>
  <c r="F744" i="1"/>
  <c r="A742" i="2" s="1"/>
  <c r="F741" i="2"/>
  <c r="F743" i="1"/>
  <c r="A741" i="2" s="1"/>
  <c r="F742" i="1"/>
  <c r="A740" i="2" s="1"/>
  <c r="F739" i="2"/>
  <c r="F741" i="1"/>
  <c r="A739" i="2" s="1"/>
  <c r="F738" i="2"/>
  <c r="F740" i="1"/>
  <c r="A738" i="2" s="1"/>
  <c r="F737" i="2"/>
  <c r="F739" i="1"/>
  <c r="A737" i="2" s="1"/>
  <c r="F736" i="2"/>
  <c r="F738" i="1"/>
  <c r="A736" i="2" s="1"/>
  <c r="F735" i="2"/>
  <c r="F737" i="1"/>
  <c r="A735" i="2" s="1"/>
  <c r="F734" i="2"/>
  <c r="F736" i="1"/>
  <c r="A734" i="2" s="1"/>
  <c r="F733" i="2"/>
  <c r="F735" i="1"/>
  <c r="A733" i="2" s="1"/>
  <c r="F732" i="2"/>
  <c r="F734" i="1"/>
  <c r="A732" i="2" s="1"/>
  <c r="F731" i="2"/>
  <c r="F733" i="1"/>
  <c r="A731" i="2" s="1"/>
  <c r="F730" i="2"/>
  <c r="F732" i="1"/>
  <c r="A730" i="2" s="1"/>
  <c r="F731" i="1"/>
  <c r="A729" i="2" s="1"/>
  <c r="F728" i="2"/>
  <c r="F730" i="1"/>
  <c r="A728" i="2" s="1"/>
  <c r="F727" i="2"/>
  <c r="F729" i="1"/>
  <c r="A727" i="2" s="1"/>
  <c r="F726" i="2"/>
  <c r="F728" i="1"/>
  <c r="A726" i="2" s="1"/>
  <c r="F725" i="2"/>
  <c r="F727" i="1"/>
  <c r="A725" i="2" s="1"/>
  <c r="F724" i="2"/>
  <c r="F726" i="1"/>
  <c r="A724" i="2" s="1"/>
  <c r="F723" i="2"/>
  <c r="F725" i="1"/>
  <c r="A723" i="2" s="1"/>
  <c r="F722" i="2"/>
  <c r="F724" i="1"/>
  <c r="A722" i="2" s="1"/>
  <c r="F721" i="2"/>
  <c r="F723" i="1"/>
  <c r="A721" i="2" s="1"/>
  <c r="F720" i="2"/>
  <c r="F722" i="1"/>
  <c r="A720" i="2" s="1"/>
  <c r="F719" i="2"/>
  <c r="F721" i="1"/>
  <c r="A719" i="2" s="1"/>
  <c r="F720" i="1"/>
  <c r="A718" i="2" s="1"/>
  <c r="F717" i="2"/>
  <c r="F719" i="1"/>
  <c r="A717" i="2" s="1"/>
  <c r="F716" i="2"/>
  <c r="F718" i="1"/>
  <c r="A716" i="2" s="1"/>
  <c r="F717" i="1"/>
  <c r="A715" i="2" s="1"/>
  <c r="F714" i="2"/>
  <c r="F716" i="1"/>
  <c r="A714" i="2" s="1"/>
  <c r="F713" i="2"/>
  <c r="F715" i="1"/>
  <c r="A713" i="2" s="1"/>
  <c r="F712" i="2"/>
  <c r="F714" i="1"/>
  <c r="A712" i="2" s="1"/>
  <c r="F711" i="2"/>
  <c r="F713" i="1"/>
  <c r="A711" i="2" s="1"/>
  <c r="F712" i="1"/>
  <c r="A710" i="2" s="1"/>
  <c r="F709" i="2"/>
  <c r="F711" i="1"/>
  <c r="A709" i="2" s="1"/>
  <c r="F708" i="2"/>
  <c r="F710" i="1"/>
  <c r="A708" i="2" s="1"/>
  <c r="F707" i="2"/>
  <c r="F709" i="1"/>
  <c r="A707" i="2" s="1"/>
  <c r="F706" i="2"/>
  <c r="F708" i="1"/>
  <c r="A706" i="2" s="1"/>
  <c r="F707" i="1"/>
  <c r="A705" i="2" s="1"/>
  <c r="F704" i="2"/>
  <c r="F706" i="1"/>
  <c r="A704" i="2" s="1"/>
  <c r="F703" i="2"/>
  <c r="F705" i="1"/>
  <c r="A703" i="2" s="1"/>
  <c r="F702" i="2"/>
  <c r="F704" i="1"/>
  <c r="A702" i="2" s="1"/>
  <c r="F701" i="2"/>
  <c r="F703" i="1"/>
  <c r="A701" i="2" s="1"/>
  <c r="F700" i="2"/>
  <c r="F702" i="1"/>
  <c r="A700" i="2" s="1"/>
  <c r="F699" i="2"/>
  <c r="F701" i="1"/>
  <c r="A699" i="2" s="1"/>
  <c r="F698" i="2"/>
  <c r="F700" i="1"/>
  <c r="A698" i="2" s="1"/>
  <c r="F697" i="2"/>
  <c r="F699" i="1"/>
  <c r="A697" i="2" s="1"/>
  <c r="F696" i="2"/>
  <c r="F698" i="1"/>
  <c r="A696" i="2" s="1"/>
  <c r="F695" i="2"/>
  <c r="F697" i="1"/>
  <c r="A695" i="2" s="1"/>
  <c r="F694" i="2"/>
  <c r="F696" i="1"/>
  <c r="A694" i="2" s="1"/>
  <c r="F693" i="2"/>
  <c r="F695" i="1"/>
  <c r="A693" i="2" s="1"/>
  <c r="F692" i="2"/>
  <c r="F694" i="1"/>
  <c r="A692" i="2" s="1"/>
  <c r="F691" i="2"/>
  <c r="F693" i="1"/>
  <c r="A691" i="2" s="1"/>
  <c r="F690" i="2"/>
  <c r="F692" i="1"/>
  <c r="A690" i="2" s="1"/>
  <c r="F689" i="2"/>
  <c r="F691" i="1"/>
  <c r="A689" i="2" s="1"/>
  <c r="F688" i="2"/>
  <c r="F690" i="1"/>
  <c r="A688" i="2" s="1"/>
  <c r="F687" i="2"/>
  <c r="F689" i="1"/>
  <c r="A687" i="2" s="1"/>
  <c r="F686" i="2"/>
  <c r="F688" i="1"/>
  <c r="A686" i="2" s="1"/>
  <c r="F685" i="2"/>
  <c r="F687" i="1"/>
  <c r="A685" i="2" s="1"/>
  <c r="F684" i="2"/>
  <c r="F686" i="1"/>
  <c r="A684" i="2" s="1"/>
  <c r="F683" i="2"/>
  <c r="F685" i="1"/>
  <c r="A683" i="2" s="1"/>
  <c r="F682" i="2"/>
  <c r="F684" i="1"/>
  <c r="A682" i="2" s="1"/>
  <c r="F681" i="2"/>
  <c r="F683" i="1"/>
  <c r="A681" i="2" s="1"/>
  <c r="F680" i="2"/>
  <c r="F682" i="1"/>
  <c r="A680" i="2" s="1"/>
  <c r="F679" i="2"/>
  <c r="F681" i="1"/>
  <c r="A679" i="2" s="1"/>
  <c r="F678" i="2"/>
  <c r="F680" i="1"/>
  <c r="A678" i="2" s="1"/>
  <c r="F677" i="2"/>
  <c r="F679" i="1"/>
  <c r="A677" i="2" s="1"/>
  <c r="F678" i="1"/>
  <c r="A676" i="2" s="1"/>
  <c r="F677" i="1"/>
  <c r="A675" i="2" s="1"/>
  <c r="F674" i="2"/>
  <c r="F676" i="1"/>
  <c r="A674" i="2" s="1"/>
  <c r="F673" i="2"/>
  <c r="F675" i="1"/>
  <c r="A673" i="2" s="1"/>
  <c r="F672" i="2"/>
  <c r="F674" i="1"/>
  <c r="A672" i="2" s="1"/>
  <c r="F671" i="2"/>
  <c r="F673" i="1"/>
  <c r="A671" i="2" s="1"/>
  <c r="F670" i="2"/>
  <c r="F672" i="1"/>
  <c r="A670" i="2" s="1"/>
  <c r="F669" i="2"/>
  <c r="F671" i="1"/>
  <c r="A669" i="2" s="1"/>
  <c r="F670" i="1"/>
  <c r="A668" i="2" s="1"/>
  <c r="F667" i="2"/>
  <c r="F669" i="1"/>
  <c r="F666" i="2"/>
  <c r="F668" i="1"/>
  <c r="A666" i="2" s="1"/>
  <c r="F665" i="2"/>
  <c r="F667" i="1"/>
  <c r="A665" i="2" s="1"/>
  <c r="F664" i="2"/>
  <c r="F666" i="1"/>
  <c r="A664" i="2" s="1"/>
  <c r="F663" i="2"/>
  <c r="F665" i="1"/>
  <c r="A663" i="2" s="1"/>
  <c r="F662" i="2"/>
  <c r="F664" i="1"/>
  <c r="A662" i="2" s="1"/>
  <c r="F661" i="2"/>
  <c r="F663" i="1"/>
  <c r="A661" i="2" s="1"/>
  <c r="F660" i="2"/>
  <c r="F662" i="1"/>
  <c r="A660" i="2" s="1"/>
  <c r="F659" i="2"/>
  <c r="F661" i="1"/>
  <c r="F658" i="2"/>
  <c r="F660" i="1"/>
  <c r="A658" i="2" s="1"/>
  <c r="F657" i="2"/>
  <c r="F659" i="1"/>
  <c r="A657" i="2" s="1"/>
  <c r="F656" i="2"/>
  <c r="F658" i="1"/>
  <c r="A656" i="2" s="1"/>
  <c r="F655" i="2"/>
  <c r="F657" i="1"/>
  <c r="A655" i="2" s="1"/>
  <c r="F654" i="2"/>
  <c r="F656" i="1"/>
  <c r="A654" i="2" s="1"/>
  <c r="F653" i="2"/>
  <c r="F655" i="1"/>
  <c r="A653" i="2" s="1"/>
  <c r="F652" i="2"/>
  <c r="F654" i="1"/>
  <c r="A652" i="2" s="1"/>
  <c r="F651" i="2"/>
  <c r="F653" i="1"/>
  <c r="A651" i="2" s="1"/>
  <c r="F650" i="2"/>
  <c r="F652" i="1"/>
  <c r="A650" i="2" s="1"/>
  <c r="F649" i="2"/>
  <c r="F651" i="1"/>
  <c r="A649" i="2" s="1"/>
  <c r="F650" i="1"/>
  <c r="A648" i="2" s="1"/>
  <c r="F647" i="2"/>
  <c r="F649" i="1"/>
  <c r="A647" i="2" s="1"/>
  <c r="F648" i="1"/>
  <c r="A646" i="2" s="1"/>
  <c r="F645" i="2"/>
  <c r="F647" i="1"/>
  <c r="A645" i="2" s="1"/>
  <c r="F644" i="2"/>
  <c r="F646" i="1"/>
  <c r="A644" i="2" s="1"/>
  <c r="F643" i="2"/>
  <c r="F645" i="1"/>
  <c r="A643" i="2" s="1"/>
  <c r="F642" i="2"/>
  <c r="F644" i="1"/>
  <c r="A642" i="2" s="1"/>
  <c r="F641" i="2"/>
  <c r="F643" i="1"/>
  <c r="A641" i="2" s="1"/>
  <c r="F640" i="2"/>
  <c r="F642" i="1"/>
  <c r="A640" i="2" s="1"/>
  <c r="F641" i="1"/>
  <c r="A639" i="2" s="1"/>
  <c r="F638" i="2"/>
  <c r="F640" i="1"/>
  <c r="A638" i="2" s="1"/>
  <c r="F637" i="2"/>
  <c r="F639" i="1"/>
  <c r="A637" i="2" s="1"/>
  <c r="F636" i="2"/>
  <c r="F638" i="1"/>
  <c r="A636" i="2" s="1"/>
  <c r="F635" i="2"/>
  <c r="F637" i="1"/>
  <c r="A635" i="2" s="1"/>
  <c r="F634" i="2"/>
  <c r="F636" i="1"/>
  <c r="A634" i="2" s="1"/>
  <c r="F635" i="1"/>
  <c r="A633" i="2" s="1"/>
  <c r="F632" i="2"/>
  <c r="F634" i="1"/>
  <c r="A632" i="2" s="1"/>
  <c r="F631" i="2"/>
  <c r="F633" i="1"/>
  <c r="A631" i="2" s="1"/>
  <c r="F630" i="2"/>
  <c r="F632" i="1"/>
  <c r="A630" i="2" s="1"/>
  <c r="F629" i="2"/>
  <c r="F631" i="1"/>
  <c r="A629" i="2" s="1"/>
  <c r="F628" i="2"/>
  <c r="F630" i="1"/>
  <c r="A628" i="2" s="1"/>
  <c r="F627" i="2"/>
  <c r="F629" i="1"/>
  <c r="A627" i="2" s="1"/>
  <c r="F626" i="2"/>
  <c r="F628" i="1"/>
  <c r="A626" i="2" s="1"/>
  <c r="F625" i="2"/>
  <c r="F627" i="1"/>
  <c r="A625" i="2" s="1"/>
  <c r="F624" i="2"/>
  <c r="F626" i="1"/>
  <c r="A624" i="2" s="1"/>
  <c r="F623" i="2"/>
  <c r="F625" i="1"/>
  <c r="A623" i="2" s="1"/>
  <c r="F622" i="2"/>
  <c r="F624" i="1"/>
  <c r="A622" i="2" s="1"/>
  <c r="F621" i="2"/>
  <c r="F623" i="1"/>
  <c r="A621" i="2" s="1"/>
  <c r="F620" i="2"/>
  <c r="F622" i="1"/>
  <c r="A620" i="2" s="1"/>
  <c r="F619" i="2"/>
  <c r="F621" i="1"/>
  <c r="A619" i="2" s="1"/>
  <c r="F618" i="2"/>
  <c r="F620" i="1"/>
  <c r="A618" i="2" s="1"/>
  <c r="F617" i="2"/>
  <c r="F619" i="1"/>
  <c r="A617" i="2" s="1"/>
  <c r="F618" i="1"/>
  <c r="A616" i="2" s="1"/>
  <c r="F615" i="2"/>
  <c r="F617" i="1"/>
  <c r="A615" i="2" s="1"/>
  <c r="F614" i="2"/>
  <c r="F616" i="1"/>
  <c r="A614" i="2" s="1"/>
  <c r="F613" i="2"/>
  <c r="F615" i="1"/>
  <c r="A613" i="2" s="1"/>
  <c r="F612" i="2"/>
  <c r="F614" i="1"/>
  <c r="A612" i="2" s="1"/>
  <c r="F613" i="1"/>
  <c r="A611" i="2" s="1"/>
  <c r="F610" i="2"/>
  <c r="F612" i="1"/>
  <c r="A610" i="2" s="1"/>
  <c r="F609" i="2"/>
  <c r="F611" i="1"/>
  <c r="A609" i="2" s="1"/>
  <c r="F610" i="1"/>
  <c r="A608" i="2" s="1"/>
  <c r="F607" i="2"/>
  <c r="F609" i="1"/>
  <c r="A607" i="2" s="1"/>
  <c r="F606" i="2"/>
  <c r="F608" i="1"/>
  <c r="A606" i="2" s="1"/>
  <c r="F605" i="2"/>
  <c r="F607" i="1"/>
  <c r="A605" i="2" s="1"/>
  <c r="F606" i="1"/>
  <c r="A604" i="2" s="1"/>
  <c r="F603" i="2"/>
  <c r="F605" i="1"/>
  <c r="A603" i="2" s="1"/>
  <c r="F602" i="2"/>
  <c r="F604" i="1"/>
  <c r="A602" i="2" s="1"/>
  <c r="F601" i="2"/>
  <c r="F603" i="1"/>
  <c r="A601" i="2" s="1"/>
  <c r="F600" i="2"/>
  <c r="F602" i="1"/>
  <c r="A600" i="2" s="1"/>
  <c r="F599" i="2"/>
  <c r="F601" i="1"/>
  <c r="A599" i="2" s="1"/>
  <c r="F598" i="2"/>
  <c r="F600" i="1"/>
  <c r="A598" i="2" s="1"/>
  <c r="F597" i="2"/>
  <c r="F599" i="1"/>
  <c r="A597" i="2" s="1"/>
  <c r="F596" i="2"/>
  <c r="F598" i="1"/>
  <c r="A596" i="2" s="1"/>
  <c r="F595" i="2"/>
  <c r="F597" i="1"/>
  <c r="A595" i="2" s="1"/>
  <c r="F596" i="1"/>
  <c r="A594" i="2" s="1"/>
  <c r="F593" i="2"/>
  <c r="F595" i="1"/>
  <c r="A593" i="2" s="1"/>
  <c r="F592" i="2"/>
  <c r="F594" i="1"/>
  <c r="A592" i="2" s="1"/>
  <c r="F591" i="2"/>
  <c r="F593" i="1"/>
  <c r="A591" i="2" s="1"/>
  <c r="F590" i="2"/>
  <c r="F592" i="1"/>
  <c r="A590" i="2" s="1"/>
  <c r="F589" i="2"/>
  <c r="F591" i="1"/>
  <c r="A589" i="2" s="1"/>
  <c r="F588" i="2"/>
  <c r="F590" i="1"/>
  <c r="A588" i="2" s="1"/>
  <c r="F587" i="2"/>
  <c r="F589" i="1"/>
  <c r="A587" i="2" s="1"/>
  <c r="F586" i="2"/>
  <c r="F588" i="1"/>
  <c r="A586" i="2" s="1"/>
  <c r="F585" i="2"/>
  <c r="F587" i="1"/>
  <c r="A585" i="2" s="1"/>
  <c r="F584" i="2"/>
  <c r="F586" i="1"/>
  <c r="A584" i="2" s="1"/>
  <c r="F583" i="2"/>
  <c r="F585" i="1"/>
  <c r="A583" i="2" s="1"/>
  <c r="F582" i="2"/>
  <c r="F584" i="1"/>
  <c r="A582" i="2" s="1"/>
  <c r="F581" i="2"/>
  <c r="F583" i="1"/>
  <c r="A581" i="2" s="1"/>
  <c r="F580" i="2"/>
  <c r="F582" i="1"/>
  <c r="A580" i="2" s="1"/>
  <c r="F579" i="2"/>
  <c r="F581" i="1"/>
  <c r="A579" i="2" s="1"/>
  <c r="F578" i="2"/>
  <c r="F580" i="1"/>
  <c r="A578" i="2" s="1"/>
  <c r="F577" i="2"/>
  <c r="F579" i="1"/>
  <c r="A577" i="2" s="1"/>
  <c r="F576" i="2"/>
  <c r="F578" i="1"/>
  <c r="A576" i="2" s="1"/>
  <c r="F575" i="2"/>
  <c r="F577" i="1"/>
  <c r="A575" i="2" s="1"/>
  <c r="F574" i="2"/>
  <c r="F576" i="1"/>
  <c r="A574" i="2" s="1"/>
  <c r="F573" i="2"/>
  <c r="F575" i="1"/>
  <c r="A573" i="2" s="1"/>
  <c r="F574" i="1"/>
  <c r="A572" i="2" s="1"/>
  <c r="F571" i="2"/>
  <c r="F573" i="1"/>
  <c r="A571" i="2" s="1"/>
  <c r="F570" i="2"/>
  <c r="F572" i="1"/>
  <c r="A570" i="2" s="1"/>
  <c r="F569" i="2"/>
  <c r="F571" i="1"/>
  <c r="A569" i="2" s="1"/>
  <c r="F568" i="2"/>
  <c r="F570" i="1"/>
  <c r="A568" i="2" s="1"/>
  <c r="F567" i="2"/>
  <c r="F569" i="1"/>
  <c r="A567" i="2" s="1"/>
  <c r="F566" i="2"/>
  <c r="F568" i="1"/>
  <c r="A566" i="2" s="1"/>
  <c r="F565" i="2"/>
  <c r="F567" i="1"/>
  <c r="A565" i="2" s="1"/>
  <c r="F564" i="2"/>
  <c r="F566" i="1"/>
  <c r="A564" i="2" s="1"/>
  <c r="F563" i="2"/>
  <c r="F565" i="1"/>
  <c r="A563" i="2" s="1"/>
  <c r="F562" i="2"/>
  <c r="F564" i="1"/>
  <c r="A562" i="2" s="1"/>
  <c r="F561" i="2"/>
  <c r="F563" i="1"/>
  <c r="A561" i="2" s="1"/>
  <c r="F560" i="2"/>
  <c r="F562" i="1"/>
  <c r="A560" i="2" s="1"/>
  <c r="F559" i="2"/>
  <c r="F561" i="1"/>
  <c r="A559" i="2" s="1"/>
  <c r="F558" i="2"/>
  <c r="F560" i="1"/>
  <c r="A558" i="2" s="1"/>
  <c r="F557" i="2"/>
  <c r="F559" i="1"/>
  <c r="A557" i="2" s="1"/>
  <c r="F558" i="1"/>
  <c r="A556" i="2" s="1"/>
  <c r="F555" i="2"/>
  <c r="F557" i="1"/>
  <c r="A555" i="2" s="1"/>
  <c r="F554" i="2"/>
  <c r="F556" i="1"/>
  <c r="A554" i="2" s="1"/>
  <c r="F553" i="2"/>
  <c r="F555" i="1"/>
  <c r="A553" i="2" s="1"/>
  <c r="F554" i="1"/>
  <c r="A552" i="2" s="1"/>
  <c r="F551" i="2"/>
  <c r="F553" i="1"/>
  <c r="A551" i="2" s="1"/>
  <c r="F550" i="2"/>
  <c r="F552" i="1"/>
  <c r="A550" i="2" s="1"/>
  <c r="F549" i="2"/>
  <c r="F551" i="1"/>
  <c r="A549" i="2" s="1"/>
  <c r="F550" i="1"/>
  <c r="A548" i="2" s="1"/>
  <c r="F547" i="2"/>
  <c r="F549" i="1"/>
  <c r="A547" i="2" s="1"/>
  <c r="F546" i="2"/>
  <c r="F548" i="1"/>
  <c r="A546" i="2" s="1"/>
  <c r="F545" i="2"/>
  <c r="F547" i="1"/>
  <c r="A545" i="2" s="1"/>
  <c r="F544" i="2"/>
  <c r="F546" i="1"/>
  <c r="A544" i="2" s="1"/>
  <c r="F543" i="2"/>
  <c r="F545" i="1"/>
  <c r="F544" i="1"/>
  <c r="A542" i="2" s="1"/>
  <c r="F543" i="1"/>
  <c r="A541" i="2" s="1"/>
  <c r="F540" i="2"/>
  <c r="F542" i="1"/>
  <c r="A540" i="2" s="1"/>
  <c r="F539" i="2"/>
  <c r="F541" i="1"/>
  <c r="A539" i="2" s="1"/>
  <c r="F538" i="2"/>
  <c r="F540" i="1"/>
  <c r="A538" i="2" s="1"/>
  <c r="F539" i="1"/>
  <c r="A537" i="2" s="1"/>
  <c r="F536" i="2"/>
  <c r="F538" i="1"/>
  <c r="A536" i="2" s="1"/>
  <c r="F535" i="2"/>
  <c r="F537" i="1"/>
  <c r="A535" i="2" s="1"/>
  <c r="F536" i="1"/>
  <c r="A534" i="2" s="1"/>
  <c r="F533" i="2"/>
  <c r="F535" i="1"/>
  <c r="A533" i="2" s="1"/>
  <c r="F532" i="2"/>
  <c r="F534" i="1"/>
  <c r="A532" i="2" s="1"/>
  <c r="F531" i="2"/>
  <c r="F533" i="1"/>
  <c r="A531" i="2" s="1"/>
  <c r="F530" i="2"/>
  <c r="F532" i="1"/>
  <c r="A530" i="2" s="1"/>
  <c r="F529" i="2"/>
  <c r="F531" i="1"/>
  <c r="A529" i="2" s="1"/>
  <c r="F530" i="1"/>
  <c r="A528" i="2" s="1"/>
  <c r="F527" i="2"/>
  <c r="F529" i="1"/>
  <c r="A527" i="2" s="1"/>
  <c r="F526" i="2"/>
  <c r="F528" i="1"/>
  <c r="A526" i="2" s="1"/>
  <c r="F525" i="2"/>
  <c r="F527" i="1"/>
  <c r="A525" i="2" s="1"/>
  <c r="F524" i="2"/>
  <c r="F526" i="1"/>
  <c r="A524" i="2" s="1"/>
  <c r="F523" i="2"/>
  <c r="F525" i="1"/>
  <c r="A523" i="2" s="1"/>
  <c r="F522" i="2"/>
  <c r="F524" i="1"/>
  <c r="A522" i="2" s="1"/>
  <c r="F521" i="2"/>
  <c r="F523" i="1"/>
  <c r="A521" i="2" s="1"/>
  <c r="F520" i="2"/>
  <c r="F522" i="1"/>
  <c r="A520" i="2" s="1"/>
  <c r="F519" i="2"/>
  <c r="F521" i="1"/>
  <c r="A519" i="2" s="1"/>
  <c r="F518" i="2"/>
  <c r="F520" i="1"/>
  <c r="A518" i="2" s="1"/>
  <c r="F517" i="2"/>
  <c r="F519" i="1"/>
  <c r="A517" i="2" s="1"/>
  <c r="F516" i="2"/>
  <c r="F518" i="1"/>
  <c r="A516" i="2" s="1"/>
  <c r="F515" i="2"/>
  <c r="F517" i="1"/>
  <c r="A515" i="2" s="1"/>
  <c r="F514" i="2"/>
  <c r="F516" i="1"/>
  <c r="A514" i="2" s="1"/>
  <c r="F513" i="2"/>
  <c r="F515" i="1"/>
  <c r="A513" i="2" s="1"/>
  <c r="F512" i="2"/>
  <c r="F514" i="1"/>
  <c r="A512" i="2" s="1"/>
  <c r="F511" i="2"/>
  <c r="F513" i="1"/>
  <c r="A511" i="2" s="1"/>
  <c r="F510" i="2"/>
  <c r="F512" i="1"/>
  <c r="A510" i="2" s="1"/>
  <c r="F509" i="2"/>
  <c r="F511" i="1"/>
  <c r="A509" i="2" s="1"/>
  <c r="F508" i="2"/>
  <c r="F510" i="1"/>
  <c r="A508" i="2" s="1"/>
  <c r="F507" i="2"/>
  <c r="F509" i="1"/>
  <c r="A507" i="2" s="1"/>
  <c r="F506" i="2"/>
  <c r="F508" i="1"/>
  <c r="A506" i="2" s="1"/>
  <c r="F505" i="2"/>
  <c r="F507" i="1"/>
  <c r="A505" i="2" s="1"/>
  <c r="F504" i="2"/>
  <c r="F506" i="1"/>
  <c r="A504" i="2" s="1"/>
  <c r="F503" i="2"/>
  <c r="F505" i="1"/>
  <c r="A503" i="2" s="1"/>
  <c r="F502" i="2"/>
  <c r="F504" i="1"/>
  <c r="A502" i="2" s="1"/>
  <c r="F501" i="2"/>
  <c r="F503" i="1"/>
  <c r="A501" i="2" s="1"/>
  <c r="F502" i="1"/>
  <c r="A500" i="2" s="1"/>
  <c r="F499" i="2"/>
  <c r="F501" i="1"/>
  <c r="A499" i="2" s="1"/>
  <c r="F498" i="2"/>
  <c r="F500" i="1"/>
  <c r="A498" i="2" s="1"/>
  <c r="F497" i="2"/>
  <c r="F499" i="1"/>
  <c r="A497" i="2" s="1"/>
  <c r="F496" i="2"/>
  <c r="F498" i="1"/>
  <c r="A496" i="2" s="1"/>
  <c r="F495" i="2"/>
  <c r="F497" i="1"/>
  <c r="A495" i="2" s="1"/>
  <c r="F494" i="2"/>
  <c r="F496" i="1"/>
  <c r="A494" i="2" s="1"/>
  <c r="F493" i="2"/>
  <c r="F495" i="1"/>
  <c r="A493" i="2" s="1"/>
  <c r="F492" i="2"/>
  <c r="F494" i="1"/>
  <c r="A492" i="2" s="1"/>
  <c r="F491" i="2"/>
  <c r="F493" i="1"/>
  <c r="A491" i="2" s="1"/>
  <c r="F490" i="2"/>
  <c r="F492" i="1"/>
  <c r="A490" i="2" s="1"/>
  <c r="F491" i="1"/>
  <c r="A489" i="2" s="1"/>
  <c r="F488" i="2"/>
  <c r="F490" i="1"/>
  <c r="A488" i="2" s="1"/>
  <c r="F487" i="2"/>
  <c r="F489" i="1"/>
  <c r="A487" i="2" s="1"/>
  <c r="F486" i="2"/>
  <c r="F488" i="1"/>
  <c r="A486" i="2" s="1"/>
  <c r="F485" i="2"/>
  <c r="F487" i="1"/>
  <c r="A485" i="2" s="1"/>
  <c r="F484" i="2"/>
  <c r="F486" i="1"/>
  <c r="A484" i="2" s="1"/>
  <c r="F483" i="2"/>
  <c r="F485" i="1"/>
  <c r="A483" i="2" s="1"/>
  <c r="F482" i="2"/>
  <c r="F484" i="1"/>
  <c r="A482" i="2" s="1"/>
  <c r="F481" i="2"/>
  <c r="F483" i="1"/>
  <c r="A481" i="2" s="1"/>
  <c r="F480" i="2"/>
  <c r="F482" i="1"/>
  <c r="A480" i="2" s="1"/>
  <c r="F479" i="2"/>
  <c r="F481" i="1"/>
  <c r="A479" i="2" s="1"/>
  <c r="F478" i="2"/>
  <c r="F480" i="1"/>
  <c r="A478" i="2" s="1"/>
  <c r="F477" i="2"/>
  <c r="F479" i="1"/>
  <c r="A477" i="2" s="1"/>
  <c r="F476" i="2"/>
  <c r="F478" i="1"/>
  <c r="A476" i="2" s="1"/>
  <c r="F475" i="2"/>
  <c r="F477" i="1"/>
  <c r="A475" i="2" s="1"/>
  <c r="F474" i="2"/>
  <c r="F476" i="1"/>
  <c r="A474" i="2" s="1"/>
  <c r="F473" i="2"/>
  <c r="F475" i="1"/>
  <c r="A473" i="2" s="1"/>
  <c r="F472" i="2"/>
  <c r="F474" i="1"/>
  <c r="A472" i="2" s="1"/>
  <c r="F471" i="2"/>
  <c r="F473" i="1"/>
  <c r="A471" i="2" s="1"/>
  <c r="F470" i="2"/>
  <c r="F472" i="1"/>
  <c r="A470" i="2" s="1"/>
  <c r="F469" i="2"/>
  <c r="F471" i="1"/>
  <c r="A469" i="2" s="1"/>
  <c r="F468" i="2"/>
  <c r="F470" i="1"/>
  <c r="A468" i="2" s="1"/>
  <c r="F467" i="2"/>
  <c r="F469" i="1"/>
  <c r="A467" i="2" s="1"/>
  <c r="F466" i="2"/>
  <c r="F468" i="1"/>
  <c r="A466" i="2" s="1"/>
  <c r="F465" i="2"/>
  <c r="F467" i="1"/>
  <c r="A465" i="2" s="1"/>
  <c r="F464" i="2"/>
  <c r="F466" i="1"/>
  <c r="A464" i="2" s="1"/>
  <c r="F463" i="2"/>
  <c r="F465" i="1"/>
  <c r="A463" i="2" s="1"/>
  <c r="F462" i="2"/>
  <c r="F464" i="1"/>
  <c r="A462" i="2" s="1"/>
  <c r="F463" i="1"/>
  <c r="A461" i="2" s="1"/>
  <c r="F460" i="2"/>
  <c r="F462" i="1"/>
  <c r="A460" i="2" s="1"/>
  <c r="F459" i="2"/>
  <c r="F461" i="1"/>
  <c r="A459" i="2" s="1"/>
  <c r="F458" i="2"/>
  <c r="F460" i="1"/>
  <c r="A458" i="2" s="1"/>
  <c r="F457" i="2"/>
  <c r="F459" i="1"/>
  <c r="A457" i="2" s="1"/>
  <c r="F456" i="2"/>
  <c r="F458" i="1"/>
  <c r="A456" i="2" s="1"/>
  <c r="F455" i="2"/>
  <c r="F457" i="1"/>
  <c r="A455" i="2" s="1"/>
  <c r="F454" i="2"/>
  <c r="F456" i="1"/>
  <c r="A454" i="2" s="1"/>
  <c r="F453" i="2"/>
  <c r="F455" i="1"/>
  <c r="A453" i="2" s="1"/>
  <c r="F452" i="2"/>
  <c r="F454" i="1"/>
  <c r="A452" i="2" s="1"/>
  <c r="F451" i="2"/>
  <c r="F453" i="1"/>
  <c r="A451" i="2" s="1"/>
  <c r="F450" i="2"/>
  <c r="F452" i="1"/>
  <c r="A450" i="2" s="1"/>
  <c r="F449" i="2"/>
  <c r="F451" i="1"/>
  <c r="A449" i="2" s="1"/>
  <c r="F450" i="1"/>
  <c r="A448" i="2" s="1"/>
  <c r="F447" i="2"/>
  <c r="F449" i="1"/>
  <c r="A447" i="2" s="1"/>
  <c r="F446" i="2"/>
  <c r="F448" i="1"/>
  <c r="A446" i="2" s="1"/>
  <c r="F447" i="1"/>
  <c r="A445" i="2" s="1"/>
  <c r="F444" i="2"/>
  <c r="F446" i="1"/>
  <c r="A444" i="2" s="1"/>
  <c r="F443" i="2"/>
  <c r="F445" i="1"/>
  <c r="A443" i="2" s="1"/>
  <c r="F442" i="2"/>
  <c r="F444" i="1"/>
  <c r="A442" i="2" s="1"/>
  <c r="F441" i="2"/>
  <c r="F443" i="1"/>
  <c r="A441" i="2" s="1"/>
  <c r="F440" i="2"/>
  <c r="F442" i="1"/>
  <c r="A440" i="2" s="1"/>
  <c r="F439" i="2"/>
  <c r="F441" i="1"/>
  <c r="A439" i="2" s="1"/>
  <c r="F438" i="2"/>
  <c r="F440" i="1"/>
  <c r="A438" i="2" s="1"/>
  <c r="F437" i="2"/>
  <c r="F439" i="1"/>
  <c r="A437" i="2" s="1"/>
  <c r="F436" i="2"/>
  <c r="F438" i="1"/>
  <c r="A436" i="2" s="1"/>
  <c r="F435" i="2"/>
  <c r="F437" i="1"/>
  <c r="A435" i="2" s="1"/>
  <c r="F436" i="1"/>
  <c r="A434" i="2" s="1"/>
  <c r="F433" i="2"/>
  <c r="F435" i="1"/>
  <c r="A433" i="2" s="1"/>
  <c r="F432" i="2"/>
  <c r="F434" i="1"/>
  <c r="A432" i="2" s="1"/>
  <c r="F433" i="1"/>
  <c r="A431" i="2" s="1"/>
  <c r="F430" i="2"/>
  <c r="F432" i="1"/>
  <c r="A430" i="2" s="1"/>
  <c r="F429" i="2"/>
  <c r="F431" i="1"/>
  <c r="A429" i="2" s="1"/>
  <c r="F428" i="2"/>
  <c r="F430" i="1"/>
  <c r="A428" i="2" s="1"/>
  <c r="F427" i="2"/>
  <c r="F429" i="1"/>
  <c r="A427" i="2" s="1"/>
  <c r="F426" i="2"/>
  <c r="F428" i="1"/>
  <c r="A426" i="2" s="1"/>
  <c r="F427" i="1"/>
  <c r="A425" i="2" s="1"/>
  <c r="F424" i="2"/>
  <c r="F426" i="1"/>
  <c r="A424" i="2" s="1"/>
  <c r="F423" i="2"/>
  <c r="F425" i="1"/>
  <c r="A423" i="2" s="1"/>
  <c r="F422" i="2"/>
  <c r="F424" i="1"/>
  <c r="A422" i="2" s="1"/>
  <c r="F423" i="1"/>
  <c r="A421" i="2" s="1"/>
  <c r="F420" i="2"/>
  <c r="F422" i="1"/>
  <c r="A420" i="2" s="1"/>
  <c r="F419" i="2"/>
  <c r="F421" i="1"/>
  <c r="A419" i="2" s="1"/>
  <c r="F418" i="2"/>
  <c r="F420" i="1"/>
  <c r="A418" i="2" s="1"/>
  <c r="F417" i="2"/>
  <c r="F419" i="1"/>
  <c r="A417" i="2" s="1"/>
  <c r="F416" i="2"/>
  <c r="F418" i="1"/>
  <c r="A416" i="2" s="1"/>
  <c r="F415" i="2"/>
  <c r="F417" i="1"/>
  <c r="A415" i="2" s="1"/>
  <c r="F414" i="2"/>
  <c r="F416" i="1"/>
  <c r="A414" i="2" s="1"/>
  <c r="F415" i="1"/>
  <c r="A413" i="2" s="1"/>
  <c r="F412" i="2"/>
  <c r="F414" i="1"/>
  <c r="A412" i="2" s="1"/>
  <c r="F411" i="2"/>
  <c r="F413" i="1"/>
  <c r="A411" i="2" s="1"/>
  <c r="F410" i="2"/>
  <c r="F412" i="1"/>
  <c r="A410" i="2" s="1"/>
  <c r="F409" i="2"/>
  <c r="F411" i="1"/>
  <c r="A409" i="2" s="1"/>
  <c r="F408" i="2"/>
  <c r="F410" i="1"/>
  <c r="A408" i="2" s="1"/>
  <c r="F407" i="2"/>
  <c r="F409" i="1"/>
  <c r="A407" i="2" s="1"/>
  <c r="F406" i="2"/>
  <c r="F408" i="1"/>
  <c r="A406" i="2" s="1"/>
  <c r="F405" i="2"/>
  <c r="F407" i="1"/>
  <c r="A405" i="2" s="1"/>
  <c r="F406" i="1"/>
  <c r="A404" i="2" s="1"/>
  <c r="F403" i="2"/>
  <c r="F405" i="1"/>
  <c r="A403" i="2" s="1"/>
  <c r="F402" i="2"/>
  <c r="F404" i="1"/>
  <c r="A402" i="2" s="1"/>
  <c r="F401" i="2"/>
  <c r="F403" i="1"/>
  <c r="A401" i="2" s="1"/>
  <c r="F400" i="2"/>
  <c r="F402" i="1"/>
  <c r="A400" i="2" s="1"/>
  <c r="F399" i="2"/>
  <c r="F401" i="1"/>
  <c r="A399" i="2" s="1"/>
  <c r="F398" i="2"/>
  <c r="F400" i="1"/>
  <c r="A398" i="2" s="1"/>
  <c r="F397" i="2"/>
  <c r="F399" i="1"/>
  <c r="A397" i="2" s="1"/>
  <c r="F396" i="2"/>
  <c r="F398" i="1"/>
  <c r="A396" i="2" s="1"/>
  <c r="F395" i="2"/>
  <c r="F397" i="1"/>
  <c r="A395" i="2" s="1"/>
  <c r="F394" i="2"/>
  <c r="F396" i="1"/>
  <c r="A394" i="2" s="1"/>
  <c r="F393" i="2"/>
  <c r="F395" i="1"/>
  <c r="A393" i="2" s="1"/>
  <c r="F392" i="2"/>
  <c r="F394" i="1"/>
  <c r="A392" i="2" s="1"/>
  <c r="F391" i="2"/>
  <c r="F393" i="1"/>
  <c r="A391" i="2" s="1"/>
  <c r="F390" i="2"/>
  <c r="F392" i="1"/>
  <c r="A390" i="2" s="1"/>
  <c r="F389" i="2"/>
  <c r="F391" i="1"/>
  <c r="A389" i="2" s="1"/>
  <c r="F388" i="2"/>
  <c r="F390" i="1"/>
  <c r="A388" i="2" s="1"/>
  <c r="F387" i="2"/>
  <c r="F389" i="1"/>
  <c r="A387" i="2" s="1"/>
  <c r="F386" i="2"/>
  <c r="F388" i="1"/>
  <c r="A386" i="2" s="1"/>
  <c r="F385" i="2"/>
  <c r="F387" i="1"/>
  <c r="A385" i="2" s="1"/>
  <c r="F384" i="2"/>
  <c r="F386" i="1"/>
  <c r="A384" i="2" s="1"/>
  <c r="F383" i="2"/>
  <c r="F385" i="1"/>
  <c r="A383" i="2" s="1"/>
  <c r="F384" i="1"/>
  <c r="A382" i="2" s="1"/>
  <c r="F381" i="2"/>
  <c r="F383" i="1"/>
  <c r="A381" i="2" s="1"/>
  <c r="F380" i="2"/>
  <c r="F382" i="1"/>
  <c r="A380" i="2" s="1"/>
  <c r="F379" i="2"/>
  <c r="F381" i="1"/>
  <c r="A379" i="2" s="1"/>
  <c r="F378" i="2"/>
  <c r="F380" i="1"/>
  <c r="A378" i="2" s="1"/>
  <c r="F379" i="1"/>
  <c r="A377" i="2" s="1"/>
  <c r="F376" i="2"/>
  <c r="F378" i="1"/>
  <c r="A376" i="2" s="1"/>
  <c r="F375" i="2"/>
  <c r="F377" i="1"/>
  <c r="A375" i="2" s="1"/>
  <c r="F374" i="2"/>
  <c r="F376" i="1"/>
  <c r="A374" i="2" s="1"/>
  <c r="F373" i="2"/>
  <c r="F375" i="1"/>
  <c r="A373" i="2" s="1"/>
  <c r="F372" i="2"/>
  <c r="F374" i="1"/>
  <c r="A372" i="2" s="1"/>
  <c r="F371" i="2"/>
  <c r="F373" i="1"/>
  <c r="A371" i="2" s="1"/>
  <c r="F370" i="2"/>
  <c r="F372" i="1"/>
  <c r="A370" i="2" s="1"/>
  <c r="F369" i="2"/>
  <c r="F371" i="1"/>
  <c r="A369" i="2" s="1"/>
  <c r="F368" i="2"/>
  <c r="F370" i="1"/>
  <c r="A368" i="2" s="1"/>
  <c r="F367" i="2"/>
  <c r="F369" i="1"/>
  <c r="A367" i="2" s="1"/>
  <c r="F366" i="2"/>
  <c r="F368" i="1"/>
  <c r="A366" i="2" s="1"/>
  <c r="F365" i="2"/>
  <c r="F367" i="1"/>
  <c r="A365" i="2" s="1"/>
  <c r="F364" i="2"/>
  <c r="F366" i="1"/>
  <c r="A364" i="2" s="1"/>
  <c r="F363" i="2"/>
  <c r="F365" i="1"/>
  <c r="A363" i="2" s="1"/>
  <c r="F362" i="2"/>
  <c r="F364" i="1"/>
  <c r="A362" i="2" s="1"/>
  <c r="F361" i="2"/>
  <c r="F363" i="1"/>
  <c r="A361" i="2" s="1"/>
  <c r="F360" i="2"/>
  <c r="F362" i="1"/>
  <c r="A360" i="2" s="1"/>
  <c r="F359" i="2"/>
  <c r="F361" i="1"/>
  <c r="A359" i="2" s="1"/>
  <c r="F358" i="2"/>
  <c r="F360" i="1"/>
  <c r="A358" i="2" s="1"/>
  <c r="F357" i="2"/>
  <c r="F359" i="1"/>
  <c r="A357" i="2" s="1"/>
  <c r="F356" i="2"/>
  <c r="F358" i="1"/>
  <c r="A356" i="2" s="1"/>
  <c r="F355" i="2"/>
  <c r="F357" i="1"/>
  <c r="A355" i="2" s="1"/>
  <c r="F354" i="2"/>
  <c r="F356" i="1"/>
  <c r="A354" i="2" s="1"/>
  <c r="F355" i="1"/>
  <c r="A353" i="2" s="1"/>
  <c r="F354" i="1"/>
  <c r="A352" i="2" s="1"/>
  <c r="F351" i="2"/>
  <c r="F353" i="1"/>
  <c r="A351" i="2" s="1"/>
  <c r="F350" i="2"/>
  <c r="F352" i="1"/>
  <c r="A350" i="2" s="1"/>
  <c r="F349" i="2"/>
  <c r="F351" i="1"/>
  <c r="A349" i="2" s="1"/>
  <c r="F348" i="2"/>
  <c r="F350" i="1"/>
  <c r="A348" i="2" s="1"/>
  <c r="F347" i="2"/>
  <c r="F349" i="1"/>
  <c r="A347" i="2" s="1"/>
  <c r="F346" i="2"/>
  <c r="F348" i="1"/>
  <c r="A346" i="2" s="1"/>
  <c r="F347" i="1"/>
  <c r="A345" i="2" s="1"/>
  <c r="F344" i="2"/>
  <c r="F346" i="1"/>
  <c r="A344" i="2" s="1"/>
  <c r="F343" i="2"/>
  <c r="F345" i="1"/>
  <c r="A343" i="2" s="1"/>
  <c r="F342" i="2"/>
  <c r="F344" i="1"/>
  <c r="A342" i="2" s="1"/>
  <c r="F343" i="1"/>
  <c r="A341" i="2" s="1"/>
  <c r="F340" i="2"/>
  <c r="F342" i="1"/>
  <c r="A340" i="2" s="1"/>
  <c r="F339" i="2"/>
  <c r="F341" i="1"/>
  <c r="A339" i="2" s="1"/>
  <c r="F338" i="2"/>
  <c r="F340" i="1"/>
  <c r="A338" i="2" s="1"/>
  <c r="F337" i="2"/>
  <c r="F339" i="1"/>
  <c r="A337" i="2" s="1"/>
  <c r="F336" i="2"/>
  <c r="F338" i="1"/>
  <c r="A336" i="2" s="1"/>
  <c r="F335" i="2"/>
  <c r="F337" i="1"/>
  <c r="A335" i="2" s="1"/>
  <c r="F334" i="2"/>
  <c r="F336" i="1"/>
  <c r="A334" i="2" s="1"/>
  <c r="F333" i="2"/>
  <c r="F335" i="1"/>
  <c r="A333" i="2" s="1"/>
  <c r="F334" i="1"/>
  <c r="A332" i="2" s="1"/>
  <c r="F331" i="2"/>
  <c r="F333" i="1"/>
  <c r="A331" i="2" s="1"/>
  <c r="F330" i="2"/>
  <c r="F332" i="1"/>
  <c r="A330" i="2" s="1"/>
  <c r="F329" i="2"/>
  <c r="F331" i="1"/>
  <c r="A329" i="2" s="1"/>
  <c r="F330" i="1"/>
  <c r="A328" i="2" s="1"/>
  <c r="F327" i="2"/>
  <c r="F329" i="1"/>
  <c r="A327" i="2" s="1"/>
  <c r="F326" i="2"/>
  <c r="F328" i="1"/>
  <c r="A326" i="2" s="1"/>
  <c r="F325" i="2"/>
  <c r="F327" i="1"/>
  <c r="A325" i="2" s="1"/>
  <c r="F326" i="1"/>
  <c r="A324" i="2" s="1"/>
  <c r="F323" i="2"/>
  <c r="F325" i="1"/>
  <c r="A323" i="2" s="1"/>
  <c r="F322" i="2"/>
  <c r="F324" i="1"/>
  <c r="A322" i="2" s="1"/>
  <c r="F321" i="2"/>
  <c r="F323" i="1"/>
  <c r="A321" i="2" s="1"/>
  <c r="F320" i="2"/>
  <c r="F322" i="1"/>
  <c r="A320" i="2" s="1"/>
  <c r="F319" i="2"/>
  <c r="F321" i="1"/>
  <c r="A319" i="2" s="1"/>
  <c r="F318" i="2"/>
  <c r="F320" i="1"/>
  <c r="A318" i="2" s="1"/>
  <c r="F317" i="2"/>
  <c r="F319" i="1"/>
  <c r="A317" i="2" s="1"/>
  <c r="F316" i="2"/>
  <c r="F318" i="1"/>
  <c r="A316" i="2" s="1"/>
  <c r="F315" i="2"/>
  <c r="F317" i="1"/>
  <c r="A315" i="2" s="1"/>
  <c r="F314" i="2"/>
  <c r="F316" i="1"/>
  <c r="A314" i="2" s="1"/>
  <c r="F313" i="2"/>
  <c r="F315" i="1"/>
  <c r="A313" i="2" s="1"/>
  <c r="F312" i="2"/>
  <c r="F314" i="1"/>
  <c r="A312" i="2" s="1"/>
  <c r="F311" i="2"/>
  <c r="F313" i="1"/>
  <c r="A311" i="2" s="1"/>
  <c r="F310" i="2"/>
  <c r="F312" i="1"/>
  <c r="A310" i="2" s="1"/>
  <c r="F309" i="2"/>
  <c r="F311" i="1"/>
  <c r="A309" i="2" s="1"/>
  <c r="F308" i="2"/>
  <c r="F310" i="1"/>
  <c r="A308" i="2" s="1"/>
  <c r="F307" i="2"/>
  <c r="F309" i="1"/>
  <c r="A307" i="2" s="1"/>
  <c r="F308" i="1"/>
  <c r="A306" i="2" s="1"/>
  <c r="F305" i="2"/>
  <c r="F307" i="1"/>
  <c r="A305" i="2" s="1"/>
  <c r="F304" i="2"/>
  <c r="F306" i="1"/>
  <c r="A304" i="2" s="1"/>
  <c r="F303" i="2"/>
  <c r="F305" i="1"/>
  <c r="A303" i="2" s="1"/>
  <c r="F302" i="2"/>
  <c r="F304" i="1"/>
  <c r="A302" i="2" s="1"/>
  <c r="F301" i="2"/>
  <c r="F303" i="1"/>
  <c r="A301" i="2" s="1"/>
  <c r="F300" i="2"/>
  <c r="F302" i="1"/>
  <c r="A300" i="2" s="1"/>
  <c r="F299" i="2"/>
  <c r="F301" i="1"/>
  <c r="A299" i="2" s="1"/>
  <c r="F298" i="2"/>
  <c r="F300" i="1"/>
  <c r="A298" i="2" s="1"/>
  <c r="F297" i="2"/>
  <c r="F299" i="1"/>
  <c r="A297" i="2" s="1"/>
  <c r="F296" i="2"/>
  <c r="F298" i="1"/>
  <c r="A296" i="2" s="1"/>
  <c r="F295" i="2"/>
  <c r="F297" i="1"/>
  <c r="A295" i="2" s="1"/>
  <c r="F294" i="2"/>
  <c r="F296" i="1"/>
  <c r="A294" i="2" s="1"/>
  <c r="F293" i="2"/>
  <c r="F295" i="1"/>
  <c r="A293" i="2" s="1"/>
  <c r="F292" i="2"/>
  <c r="F294" i="1"/>
  <c r="A292" i="2" s="1"/>
  <c r="F291" i="2"/>
  <c r="F293" i="1"/>
  <c r="A291" i="2" s="1"/>
  <c r="F290" i="2"/>
  <c r="F292" i="1"/>
  <c r="A290" i="2" s="1"/>
  <c r="F289" i="2"/>
  <c r="F291" i="1"/>
  <c r="A289" i="2" s="1"/>
  <c r="F290" i="1"/>
  <c r="A288" i="2" s="1"/>
  <c r="F287" i="2"/>
  <c r="F289" i="1"/>
  <c r="A287" i="2" s="1"/>
  <c r="F286" i="2"/>
  <c r="F288" i="1"/>
  <c r="A286" i="2" s="1"/>
  <c r="F285" i="2"/>
  <c r="F287" i="1"/>
  <c r="A285" i="2" s="1"/>
  <c r="F284" i="2"/>
  <c r="F286" i="1"/>
  <c r="A284" i="2" s="1"/>
  <c r="F283" i="2"/>
  <c r="F285" i="1"/>
  <c r="A283" i="2" s="1"/>
  <c r="F282" i="2"/>
  <c r="F284" i="1"/>
  <c r="A282" i="2" s="1"/>
  <c r="F281" i="2"/>
  <c r="F283" i="1"/>
  <c r="A281" i="2" s="1"/>
  <c r="F280" i="2"/>
  <c r="F282" i="1"/>
  <c r="A280" i="2" s="1"/>
  <c r="F279" i="2"/>
  <c r="F281" i="1"/>
  <c r="A279" i="2" s="1"/>
  <c r="F278" i="2"/>
  <c r="F280" i="1"/>
  <c r="A278" i="2" s="1"/>
  <c r="F277" i="2"/>
  <c r="F279" i="1"/>
  <c r="A277" i="2" s="1"/>
  <c r="F276" i="2"/>
  <c r="F278" i="1"/>
  <c r="A276" i="2" s="1"/>
  <c r="F275" i="2"/>
  <c r="F277" i="1"/>
  <c r="A275" i="2" s="1"/>
  <c r="F274" i="2"/>
  <c r="F276" i="1"/>
  <c r="A274" i="2" s="1"/>
  <c r="F273" i="2"/>
  <c r="F275" i="1"/>
  <c r="A273" i="2" s="1"/>
  <c r="F272" i="2"/>
  <c r="F274" i="1"/>
  <c r="A272" i="2" s="1"/>
  <c r="F271" i="2"/>
  <c r="F273" i="1"/>
  <c r="A271" i="2" s="1"/>
  <c r="F270" i="2"/>
  <c r="F272" i="1"/>
  <c r="A270" i="2" s="1"/>
  <c r="F269" i="2"/>
  <c r="F271" i="1"/>
  <c r="A269" i="2" s="1"/>
  <c r="F268" i="2"/>
  <c r="F270" i="1"/>
  <c r="A268" i="2" s="1"/>
  <c r="F267" i="2"/>
  <c r="F269" i="1"/>
  <c r="A267" i="2" s="1"/>
  <c r="F266" i="2"/>
  <c r="F268" i="1"/>
  <c r="A266" i="2" s="1"/>
  <c r="F265" i="2"/>
  <c r="F267" i="1"/>
  <c r="A265" i="2" s="1"/>
  <c r="F264" i="2"/>
  <c r="F266" i="1"/>
  <c r="A264" i="2" s="1"/>
  <c r="F263" i="2"/>
  <c r="F265" i="1"/>
  <c r="A263" i="2" s="1"/>
  <c r="F262" i="2"/>
  <c r="F264" i="1"/>
  <c r="A262" i="2" s="1"/>
  <c r="F261" i="2"/>
  <c r="F263" i="1"/>
  <c r="A261" i="2" s="1"/>
  <c r="F260" i="2"/>
  <c r="F262" i="1"/>
  <c r="A260" i="2" s="1"/>
  <c r="F259" i="2"/>
  <c r="F261" i="1"/>
  <c r="A259" i="2" s="1"/>
  <c r="F258" i="2"/>
  <c r="F260" i="1"/>
  <c r="A258" i="2" s="1"/>
  <c r="F259" i="1"/>
  <c r="A257" i="2" s="1"/>
  <c r="F256" i="2"/>
  <c r="F258" i="1"/>
  <c r="A256" i="2" s="1"/>
  <c r="F255" i="2"/>
  <c r="F257" i="1"/>
  <c r="A255" i="2" s="1"/>
  <c r="F254" i="2"/>
  <c r="F256" i="1"/>
  <c r="A254" i="2" s="1"/>
  <c r="F253" i="2"/>
  <c r="F255" i="1"/>
  <c r="A253" i="2" s="1"/>
  <c r="F252" i="2"/>
  <c r="F254" i="1"/>
  <c r="A252" i="2" s="1"/>
  <c r="F251" i="2"/>
  <c r="F253" i="1"/>
  <c r="A251" i="2" s="1"/>
  <c r="F250" i="2"/>
  <c r="F252" i="1"/>
  <c r="A250" i="2" s="1"/>
  <c r="F249" i="2"/>
  <c r="F251" i="1"/>
  <c r="A249" i="2" s="1"/>
  <c r="F248" i="2"/>
  <c r="F250" i="1"/>
  <c r="A248" i="2" s="1"/>
  <c r="F247" i="2"/>
  <c r="F249" i="1"/>
  <c r="A247" i="2" s="1"/>
  <c r="F246" i="2"/>
  <c r="F248" i="1"/>
  <c r="A246" i="2" s="1"/>
  <c r="F245" i="2"/>
  <c r="F247" i="1"/>
  <c r="A245" i="2" s="1"/>
  <c r="F244" i="2"/>
  <c r="F246" i="1"/>
  <c r="A244" i="2" s="1"/>
  <c r="F243" i="2"/>
  <c r="F245" i="1"/>
  <c r="A243" i="2" s="1"/>
  <c r="F242" i="2"/>
  <c r="F244" i="1"/>
  <c r="A242" i="2" s="1"/>
  <c r="F241" i="2"/>
  <c r="F243" i="1"/>
  <c r="A241" i="2" s="1"/>
  <c r="F240" i="2"/>
  <c r="F242" i="1"/>
  <c r="A240" i="2" s="1"/>
  <c r="F239" i="2"/>
  <c r="F241" i="1"/>
  <c r="A239" i="2" s="1"/>
  <c r="F238" i="2"/>
  <c r="F240" i="1"/>
  <c r="A238" i="2" s="1"/>
  <c r="F237" i="2"/>
  <c r="F239" i="1"/>
  <c r="A237" i="2" s="1"/>
  <c r="F236" i="2"/>
  <c r="F238" i="1"/>
  <c r="A236" i="2" s="1"/>
  <c r="F235" i="2"/>
  <c r="F237" i="1"/>
  <c r="A235" i="2" s="1"/>
  <c r="F234" i="2"/>
  <c r="F236" i="1"/>
  <c r="A234" i="2" s="1"/>
  <c r="F233" i="2"/>
  <c r="F235" i="1"/>
  <c r="A233" i="2" s="1"/>
  <c r="F232" i="2"/>
  <c r="F234" i="1"/>
  <c r="A232" i="2" s="1"/>
  <c r="F231" i="2"/>
  <c r="F233" i="1"/>
  <c r="A231" i="2" s="1"/>
  <c r="F230" i="2"/>
  <c r="F232" i="1"/>
  <c r="A230" i="2" s="1"/>
  <c r="F229" i="2"/>
  <c r="F231" i="1"/>
  <c r="A229" i="2" s="1"/>
  <c r="F228" i="2"/>
  <c r="F230" i="1"/>
  <c r="A228" i="2" s="1"/>
  <c r="F229" i="1"/>
  <c r="A227" i="2" s="1"/>
  <c r="F226" i="2"/>
  <c r="F228" i="1"/>
  <c r="A226" i="2" s="1"/>
  <c r="F225" i="2"/>
  <c r="F227" i="1"/>
  <c r="A225" i="2" s="1"/>
  <c r="F224" i="2"/>
  <c r="F226" i="1"/>
  <c r="A224" i="2" s="1"/>
  <c r="F225" i="1"/>
  <c r="A223" i="2" s="1"/>
  <c r="F222" i="2"/>
  <c r="F224" i="1"/>
  <c r="A222" i="2" s="1"/>
  <c r="F221" i="2"/>
  <c r="F223" i="1"/>
  <c r="A221" i="2" s="1"/>
  <c r="F220" i="2"/>
  <c r="F222" i="1"/>
  <c r="A220" i="2" s="1"/>
  <c r="F219" i="2"/>
  <c r="F221" i="1"/>
  <c r="A219" i="2" s="1"/>
  <c r="F218" i="2"/>
  <c r="F220" i="1"/>
  <c r="A218" i="2" s="1"/>
  <c r="F217" i="2"/>
  <c r="F219" i="1"/>
  <c r="A217" i="2" s="1"/>
  <c r="F216" i="2"/>
  <c r="F218" i="1"/>
  <c r="A216" i="2" s="1"/>
  <c r="F215" i="2"/>
  <c r="F217" i="1"/>
  <c r="A215" i="2" s="1"/>
  <c r="F214" i="2"/>
  <c r="F216" i="1"/>
  <c r="A214" i="2" s="1"/>
  <c r="F213" i="2"/>
  <c r="F215" i="1"/>
  <c r="A213" i="2" s="1"/>
  <c r="F212" i="2"/>
  <c r="F214" i="1"/>
  <c r="A212" i="2" s="1"/>
  <c r="F211" i="2"/>
  <c r="F213" i="1"/>
  <c r="A211" i="2" s="1"/>
  <c r="F210" i="2"/>
  <c r="F212" i="1"/>
  <c r="A210" i="2" s="1"/>
  <c r="F209" i="2"/>
  <c r="F211" i="1"/>
  <c r="A209" i="2" s="1"/>
  <c r="F208" i="2"/>
  <c r="F210" i="1"/>
  <c r="A208" i="2" s="1"/>
  <c r="F207" i="2"/>
  <c r="F209" i="1"/>
  <c r="A207" i="2" s="1"/>
  <c r="F206" i="2"/>
  <c r="F208" i="1"/>
  <c r="A206" i="2" s="1"/>
  <c r="F205" i="2"/>
  <c r="F207" i="1"/>
  <c r="A205" i="2" s="1"/>
  <c r="F204" i="2"/>
  <c r="F206" i="1"/>
  <c r="A204" i="2" s="1"/>
  <c r="F203" i="2"/>
  <c r="F205" i="1"/>
  <c r="A203" i="2" s="1"/>
  <c r="F202" i="2"/>
  <c r="F204" i="1"/>
  <c r="A202" i="2" s="1"/>
  <c r="F201" i="2"/>
  <c r="F203" i="1"/>
  <c r="A201" i="2" s="1"/>
  <c r="F200" i="2"/>
  <c r="F202" i="1"/>
  <c r="A200" i="2" s="1"/>
  <c r="F199" i="2"/>
  <c r="F201" i="1"/>
  <c r="A199" i="2" s="1"/>
  <c r="F198" i="2"/>
  <c r="F200" i="1"/>
  <c r="A198" i="2" s="1"/>
  <c r="F197" i="2"/>
  <c r="F199" i="1"/>
  <c r="A197" i="2" s="1"/>
  <c r="F196" i="2"/>
  <c r="F198" i="1"/>
  <c r="A196" i="2" s="1"/>
  <c r="F195" i="2"/>
  <c r="F197" i="1"/>
  <c r="A195" i="2" s="1"/>
  <c r="F194" i="2"/>
  <c r="F196" i="1"/>
  <c r="A194" i="2" s="1"/>
  <c r="F193" i="2"/>
  <c r="F195" i="1"/>
  <c r="A193" i="2" s="1"/>
  <c r="F192" i="2"/>
  <c r="F194" i="1"/>
  <c r="A192" i="2" s="1"/>
  <c r="F191" i="2"/>
  <c r="F193" i="1"/>
  <c r="A191" i="2" s="1"/>
  <c r="F190" i="2"/>
  <c r="F192" i="1"/>
  <c r="A190" i="2" s="1"/>
  <c r="F189" i="2"/>
  <c r="F191" i="1"/>
  <c r="A189" i="2" s="1"/>
  <c r="F188" i="2"/>
  <c r="F190" i="1"/>
  <c r="A188" i="2" s="1"/>
  <c r="F187" i="2"/>
  <c r="F189" i="1"/>
  <c r="A187" i="2" s="1"/>
  <c r="F186" i="2"/>
  <c r="F188" i="1"/>
  <c r="A186" i="2" s="1"/>
  <c r="F185" i="2"/>
  <c r="F187" i="1"/>
  <c r="A185" i="2" s="1"/>
  <c r="F184" i="2"/>
  <c r="F186" i="1"/>
  <c r="A184" i="2" s="1"/>
  <c r="F183" i="2"/>
  <c r="F185" i="1"/>
  <c r="A183" i="2" s="1"/>
  <c r="F182" i="2"/>
  <c r="F184" i="1"/>
  <c r="A182" i="2" s="1"/>
  <c r="F181" i="2"/>
  <c r="F183" i="1"/>
  <c r="A181" i="2" s="1"/>
  <c r="F180" i="2"/>
  <c r="F182" i="1"/>
  <c r="A180" i="2" s="1"/>
  <c r="F179" i="2"/>
  <c r="F181" i="1"/>
  <c r="A179" i="2" s="1"/>
  <c r="F178" i="2"/>
  <c r="F180" i="1"/>
  <c r="A178" i="2" s="1"/>
  <c r="F177" i="2"/>
  <c r="F179" i="1"/>
  <c r="A177" i="2" s="1"/>
  <c r="F176" i="2"/>
  <c r="F178" i="1"/>
  <c r="A176" i="2" s="1"/>
  <c r="F175" i="2"/>
  <c r="F177" i="1"/>
  <c r="A175" i="2" s="1"/>
  <c r="F174" i="2"/>
  <c r="F176" i="1"/>
  <c r="A174" i="2" s="1"/>
  <c r="F175" i="1"/>
  <c r="A173" i="2" s="1"/>
  <c r="F172" i="2"/>
  <c r="F174" i="1"/>
  <c r="A172" i="2" s="1"/>
  <c r="F171" i="2"/>
  <c r="F173" i="1"/>
  <c r="A171" i="2" s="1"/>
  <c r="F170" i="2"/>
  <c r="F172" i="1"/>
  <c r="A170" i="2" s="1"/>
  <c r="F169" i="2"/>
  <c r="F171" i="1"/>
  <c r="A169" i="2" s="1"/>
  <c r="F168" i="2"/>
  <c r="F170" i="1"/>
  <c r="A168" i="2" s="1"/>
  <c r="F167" i="2"/>
  <c r="F169" i="1"/>
  <c r="A167" i="2" s="1"/>
  <c r="F166" i="2"/>
  <c r="F168" i="1"/>
  <c r="A166" i="2" s="1"/>
  <c r="F165" i="2"/>
  <c r="F167" i="1"/>
  <c r="A165" i="2" s="1"/>
  <c r="F164" i="2"/>
  <c r="F166" i="1"/>
  <c r="A164" i="2" s="1"/>
  <c r="F163" i="2"/>
  <c r="F165" i="1"/>
  <c r="A163" i="2" s="1"/>
  <c r="F162" i="2"/>
  <c r="F164" i="1"/>
  <c r="A162" i="2" s="1"/>
  <c r="F161" i="2"/>
  <c r="F163" i="1"/>
  <c r="A161" i="2" s="1"/>
  <c r="F160" i="2"/>
  <c r="F162" i="1"/>
  <c r="A160" i="2" s="1"/>
  <c r="F161" i="1"/>
  <c r="A159" i="2" s="1"/>
  <c r="F158" i="2"/>
  <c r="F160" i="1"/>
  <c r="A158" i="2" s="1"/>
  <c r="F157" i="2"/>
  <c r="F159" i="1"/>
  <c r="A157" i="2" s="1"/>
  <c r="F156" i="2"/>
  <c r="F158" i="1"/>
  <c r="A156" i="2" s="1"/>
  <c r="F155" i="2"/>
  <c r="F157" i="1"/>
  <c r="A155" i="2" s="1"/>
  <c r="F154" i="2"/>
  <c r="F156" i="1"/>
  <c r="A154" i="2" s="1"/>
  <c r="F153" i="2"/>
  <c r="F155" i="1"/>
  <c r="A153" i="2" s="1"/>
  <c r="F152" i="2"/>
  <c r="F154" i="1"/>
  <c r="A152" i="2" s="1"/>
  <c r="F151" i="2"/>
  <c r="F153" i="1"/>
  <c r="A151" i="2" s="1"/>
  <c r="F150" i="2"/>
  <c r="F152" i="1"/>
  <c r="A150" i="2" s="1"/>
  <c r="F151" i="1"/>
  <c r="A149" i="2" s="1"/>
  <c r="F148" i="2"/>
  <c r="F150" i="1"/>
  <c r="A148" i="2" s="1"/>
  <c r="F147" i="2"/>
  <c r="F149" i="1"/>
  <c r="A147" i="2" s="1"/>
  <c r="F146" i="2"/>
  <c r="F148" i="1"/>
  <c r="A146" i="2" s="1"/>
  <c r="F145" i="2"/>
  <c r="F147" i="1"/>
  <c r="A145" i="2" s="1"/>
  <c r="F144" i="2"/>
  <c r="F146" i="1"/>
  <c r="A144" i="2" s="1"/>
  <c r="F143" i="2"/>
  <c r="F145" i="1"/>
  <c r="A143" i="2" s="1"/>
  <c r="F142" i="2"/>
  <c r="F144" i="1"/>
  <c r="A142" i="2" s="1"/>
  <c r="F141" i="2"/>
  <c r="F143" i="1"/>
  <c r="A141" i="2" s="1"/>
  <c r="F140" i="2"/>
  <c r="F142" i="1"/>
  <c r="A140" i="2" s="1"/>
  <c r="F139" i="2"/>
  <c r="F141" i="1"/>
  <c r="F138" i="2"/>
  <c r="F140" i="1"/>
  <c r="A138" i="2" s="1"/>
  <c r="F137" i="2"/>
  <c r="F139" i="1"/>
  <c r="A137" i="2" s="1"/>
  <c r="F138" i="1"/>
  <c r="A136" i="2" s="1"/>
  <c r="F135" i="2"/>
  <c r="F137" i="1"/>
  <c r="A135" i="2" s="1"/>
  <c r="F134" i="2"/>
  <c r="F136" i="1"/>
  <c r="A134" i="2" s="1"/>
  <c r="F133" i="2"/>
  <c r="F135" i="1"/>
  <c r="A133" i="2" s="1"/>
  <c r="F132" i="2"/>
  <c r="F134" i="1"/>
  <c r="A132" i="2" s="1"/>
  <c r="F131" i="2"/>
  <c r="F133" i="1"/>
  <c r="A131" i="2" s="1"/>
  <c r="F130" i="2"/>
  <c r="F132" i="1"/>
  <c r="A130" i="2" s="1"/>
  <c r="F129" i="2"/>
  <c r="F131" i="1"/>
  <c r="A129" i="2" s="1"/>
  <c r="F128" i="2"/>
  <c r="F130" i="1"/>
  <c r="A128" i="2" s="1"/>
  <c r="F127" i="2"/>
  <c r="F129" i="1"/>
  <c r="A127" i="2" s="1"/>
  <c r="F126" i="2"/>
  <c r="F128" i="1"/>
  <c r="A126" i="2" s="1"/>
  <c r="F125" i="2"/>
  <c r="F127" i="1"/>
  <c r="A125" i="2" s="1"/>
  <c r="F124" i="2"/>
  <c r="F126" i="1"/>
  <c r="A124" i="2" s="1"/>
  <c r="F123" i="2"/>
  <c r="F125" i="1"/>
  <c r="A123" i="2" s="1"/>
  <c r="F122" i="2"/>
  <c r="F124" i="1"/>
  <c r="A122" i="2" s="1"/>
  <c r="F121" i="2"/>
  <c r="F123" i="1"/>
  <c r="A121" i="2" s="1"/>
  <c r="F120" i="2"/>
  <c r="F122" i="1"/>
  <c r="A120" i="2" s="1"/>
  <c r="F119" i="2"/>
  <c r="F121" i="1"/>
  <c r="A119" i="2" s="1"/>
  <c r="F118" i="2"/>
  <c r="F120" i="1"/>
  <c r="A118" i="2" s="1"/>
  <c r="F117" i="2"/>
  <c r="F119" i="1"/>
  <c r="A117" i="2" s="1"/>
  <c r="F118" i="1"/>
  <c r="A116" i="2" s="1"/>
  <c r="F115" i="2"/>
  <c r="F117" i="1"/>
  <c r="A115" i="2" s="1"/>
  <c r="F114" i="2"/>
  <c r="F116" i="1"/>
  <c r="A114" i="2" s="1"/>
  <c r="F113" i="2"/>
  <c r="F115" i="1"/>
  <c r="A113" i="2" s="1"/>
  <c r="F112" i="2"/>
  <c r="F114" i="1"/>
  <c r="A112" i="2" s="1"/>
  <c r="F111" i="2"/>
  <c r="F113" i="1"/>
  <c r="A111" i="2" s="1"/>
  <c r="F110" i="2"/>
  <c r="F112" i="1"/>
  <c r="A110" i="2" s="1"/>
  <c r="F109" i="2"/>
  <c r="F111" i="1"/>
  <c r="A109" i="2" s="1"/>
  <c r="F108" i="2"/>
  <c r="F110" i="1"/>
  <c r="A108" i="2" s="1"/>
  <c r="F107" i="2"/>
  <c r="F109" i="1"/>
  <c r="A107" i="2" s="1"/>
  <c r="F106" i="2"/>
  <c r="F108" i="1"/>
  <c r="A106" i="2" s="1"/>
  <c r="F105" i="2"/>
  <c r="F107" i="1"/>
  <c r="A105" i="2" s="1"/>
  <c r="F104" i="2"/>
  <c r="F106" i="1"/>
  <c r="A104" i="2" s="1"/>
  <c r="F103" i="2"/>
  <c r="F105" i="1"/>
  <c r="A103" i="2" s="1"/>
  <c r="F102" i="2"/>
  <c r="F104" i="1"/>
  <c r="A102" i="2" s="1"/>
  <c r="F101" i="2"/>
  <c r="F103" i="1"/>
  <c r="A101" i="2" s="1"/>
  <c r="F102" i="1"/>
  <c r="A100" i="2" s="1"/>
  <c r="F99" i="2"/>
  <c r="F101" i="1"/>
  <c r="A99" i="2" s="1"/>
  <c r="F98" i="2"/>
  <c r="F100" i="1"/>
  <c r="A98" i="2" s="1"/>
  <c r="F97" i="2"/>
  <c r="F99" i="1"/>
  <c r="A97" i="2" s="1"/>
  <c r="F98" i="1"/>
  <c r="A96" i="2" s="1"/>
  <c r="F95" i="2"/>
  <c r="F97" i="1"/>
  <c r="A95" i="2" s="1"/>
  <c r="F94" i="2"/>
  <c r="F96" i="1"/>
  <c r="A94" i="2" s="1"/>
  <c r="F93" i="2"/>
  <c r="F95" i="1"/>
  <c r="A93" i="2" s="1"/>
  <c r="F92" i="2"/>
  <c r="F94" i="1"/>
  <c r="A92" i="2" s="1"/>
  <c r="F91" i="2"/>
  <c r="F93" i="1"/>
  <c r="A91" i="2" s="1"/>
  <c r="F90" i="2"/>
  <c r="F92" i="1"/>
  <c r="A90" i="2" s="1"/>
  <c r="F89" i="2"/>
  <c r="F91" i="1"/>
  <c r="A89" i="2" s="1"/>
  <c r="F88" i="2"/>
  <c r="F90" i="1"/>
  <c r="A88" i="2" s="1"/>
  <c r="F87" i="2"/>
  <c r="F89" i="1"/>
  <c r="A87" i="2" s="1"/>
  <c r="F86" i="2"/>
  <c r="F88" i="1"/>
  <c r="A86" i="2" s="1"/>
  <c r="F85" i="2"/>
  <c r="F87" i="1"/>
  <c r="A85" i="2" s="1"/>
  <c r="F84" i="2"/>
  <c r="F86" i="1"/>
  <c r="A84" i="2" s="1"/>
  <c r="F83" i="2"/>
  <c r="F85" i="1"/>
  <c r="A83" i="2" s="1"/>
  <c r="F82" i="2"/>
  <c r="F84" i="1"/>
  <c r="A82" i="2" s="1"/>
  <c r="F81" i="2"/>
  <c r="F83" i="1"/>
  <c r="A81" i="2" s="1"/>
  <c r="F80" i="2"/>
  <c r="F82" i="1"/>
  <c r="A80" i="2" s="1"/>
  <c r="F79" i="2"/>
  <c r="F81" i="1"/>
  <c r="A79" i="2" s="1"/>
  <c r="F78" i="2"/>
  <c r="F80" i="1"/>
  <c r="A78" i="2" s="1"/>
  <c r="F77" i="2"/>
  <c r="F79" i="1"/>
  <c r="A77" i="2" s="1"/>
  <c r="F78" i="1"/>
  <c r="A76" i="2" s="1"/>
  <c r="F75" i="2"/>
  <c r="F77" i="1"/>
  <c r="A75" i="2" s="1"/>
  <c r="F74" i="2"/>
  <c r="F76" i="1"/>
  <c r="A74" i="2" s="1"/>
  <c r="F73" i="2"/>
  <c r="F75" i="1"/>
  <c r="A73" i="2" s="1"/>
  <c r="F72" i="2"/>
  <c r="F74" i="1"/>
  <c r="A72" i="2" s="1"/>
  <c r="F71" i="2"/>
  <c r="F73" i="1"/>
  <c r="A71" i="2" s="1"/>
  <c r="F70" i="2"/>
  <c r="F72" i="1"/>
  <c r="A70" i="2" s="1"/>
  <c r="F69" i="2"/>
  <c r="F71" i="1"/>
  <c r="A69" i="2" s="1"/>
  <c r="F70" i="1"/>
  <c r="A68" i="2" s="1"/>
  <c r="F67" i="2"/>
  <c r="F69" i="1"/>
  <c r="A67" i="2" s="1"/>
  <c r="F66" i="2"/>
  <c r="F68" i="1"/>
  <c r="A66" i="2" s="1"/>
  <c r="F65" i="2"/>
  <c r="F67" i="1"/>
  <c r="A65" i="2" s="1"/>
  <c r="F64" i="2"/>
  <c r="F66" i="1"/>
  <c r="A64" i="2" s="1"/>
  <c r="F63" i="2"/>
  <c r="F65" i="1"/>
  <c r="A63" i="2" s="1"/>
  <c r="F62" i="2"/>
  <c r="F64" i="1"/>
  <c r="A62" i="2" s="1"/>
  <c r="F61" i="2"/>
  <c r="F63" i="1"/>
  <c r="A61" i="2" s="1"/>
  <c r="F62" i="1"/>
  <c r="A60" i="2" s="1"/>
  <c r="F59" i="2"/>
  <c r="F61" i="1"/>
  <c r="A59" i="2" s="1"/>
  <c r="F58" i="2"/>
  <c r="F60" i="1"/>
  <c r="A58" i="2" s="1"/>
  <c r="F57" i="2"/>
  <c r="F59" i="1"/>
  <c r="A57" i="2" s="1"/>
  <c r="F56" i="2"/>
  <c r="F58" i="1"/>
  <c r="A56" i="2" s="1"/>
  <c r="F55" i="2"/>
  <c r="F57" i="1"/>
  <c r="A55" i="2" s="1"/>
  <c r="F54" i="2"/>
  <c r="F56" i="1"/>
  <c r="A54" i="2" s="1"/>
  <c r="F53" i="2"/>
  <c r="F55" i="1"/>
  <c r="A53" i="2" s="1"/>
  <c r="F52" i="2"/>
  <c r="F54" i="1"/>
  <c r="A52" i="2" s="1"/>
  <c r="F51" i="2"/>
  <c r="F53" i="1"/>
  <c r="A51" i="2" s="1"/>
  <c r="F50" i="2"/>
  <c r="F52" i="1"/>
  <c r="A50" i="2" s="1"/>
  <c r="F49" i="2"/>
  <c r="F51" i="1"/>
  <c r="A49" i="2" s="1"/>
  <c r="F48" i="2"/>
  <c r="F50" i="1"/>
  <c r="A48" i="2" s="1"/>
  <c r="F47" i="2"/>
  <c r="F49" i="1"/>
  <c r="A47" i="2" s="1"/>
  <c r="F46" i="2"/>
  <c r="F48" i="1"/>
  <c r="A46" i="2" s="1"/>
  <c r="F45" i="2"/>
  <c r="F47" i="1"/>
  <c r="A45" i="2" s="1"/>
  <c r="F44" i="2"/>
  <c r="F46" i="1"/>
  <c r="A44" i="2" s="1"/>
  <c r="F43" i="2"/>
  <c r="F45" i="1"/>
  <c r="A43" i="2" s="1"/>
  <c r="F42" i="2"/>
  <c r="F44" i="1"/>
  <c r="A42" i="2" s="1"/>
  <c r="F41" i="2"/>
  <c r="F43" i="1"/>
  <c r="A41" i="2" s="1"/>
  <c r="F40" i="2"/>
  <c r="F42" i="1"/>
  <c r="A40" i="2" s="1"/>
  <c r="F39" i="2"/>
  <c r="F41" i="1"/>
  <c r="A39" i="2" s="1"/>
  <c r="F38" i="2"/>
  <c r="F40" i="1"/>
  <c r="A38" i="2" s="1"/>
  <c r="F37" i="2"/>
  <c r="F39" i="1"/>
  <c r="A37" i="2" s="1"/>
  <c r="F36" i="2"/>
  <c r="F38" i="1"/>
  <c r="A36" i="2" s="1"/>
  <c r="F35" i="2"/>
  <c r="F37" i="1"/>
  <c r="A35" i="2" s="1"/>
  <c r="F34" i="2"/>
  <c r="F36" i="1"/>
  <c r="A34" i="2" s="1"/>
  <c r="F33" i="2"/>
  <c r="F35" i="1"/>
  <c r="A33" i="2" s="1"/>
  <c r="F32" i="2"/>
  <c r="F34" i="1"/>
  <c r="A32" i="2" s="1"/>
  <c r="F31" i="2"/>
  <c r="F33" i="1"/>
  <c r="A31" i="2" s="1"/>
  <c r="F32" i="1"/>
  <c r="A30" i="2" s="1"/>
  <c r="F31" i="1"/>
  <c r="A29" i="2" s="1"/>
  <c r="F30" i="1"/>
  <c r="A28" i="2" s="1"/>
  <c r="F29" i="1"/>
  <c r="A27" i="2" s="1"/>
  <c r="F28" i="1"/>
  <c r="A26" i="2" s="1"/>
  <c r="F27" i="1"/>
  <c r="A25" i="2" s="1"/>
  <c r="F26" i="1"/>
  <c r="A24" i="2" s="1"/>
  <c r="F25" i="1"/>
  <c r="A23" i="2" s="1"/>
  <c r="F24" i="1"/>
  <c r="A22" i="2" s="1"/>
  <c r="F23" i="1"/>
  <c r="A21" i="2" s="1"/>
  <c r="F22" i="1"/>
  <c r="A20" i="2" s="1"/>
  <c r="F21" i="1"/>
  <c r="A19" i="2" s="1"/>
  <c r="F20" i="1"/>
  <c r="A18" i="2" s="1"/>
  <c r="G3" i="2"/>
  <c r="L14" i="1"/>
  <c r="F1000" i="2"/>
  <c r="B19" i="2"/>
  <c r="C19" i="2"/>
  <c r="B20" i="2"/>
  <c r="C20" i="2"/>
  <c r="B21" i="2"/>
  <c r="C21" i="2"/>
  <c r="B22" i="2"/>
  <c r="C22" i="2"/>
  <c r="B23" i="2"/>
  <c r="C23" i="2"/>
  <c r="B24" i="2"/>
  <c r="C24" i="2"/>
  <c r="B25" i="2"/>
  <c r="C25" i="2"/>
  <c r="B26" i="2"/>
  <c r="C26" i="2"/>
  <c r="B27" i="2"/>
  <c r="C27" i="2"/>
  <c r="B28" i="2"/>
  <c r="C28" i="2"/>
  <c r="B29" i="2"/>
  <c r="C29" i="2"/>
  <c r="B30" i="2"/>
  <c r="C30" i="2"/>
  <c r="B31" i="2"/>
  <c r="C31" i="2"/>
  <c r="B32" i="2"/>
  <c r="C32" i="2"/>
  <c r="B33" i="2"/>
  <c r="C33" i="2"/>
  <c r="B34" i="2"/>
  <c r="C34" i="2"/>
  <c r="B35" i="2"/>
  <c r="C35" i="2"/>
  <c r="B36" i="2"/>
  <c r="C36" i="2"/>
  <c r="B37" i="2"/>
  <c r="C37" i="2"/>
  <c r="B38" i="2"/>
  <c r="C38" i="2"/>
  <c r="B39" i="2"/>
  <c r="C39" i="2"/>
  <c r="B40" i="2"/>
  <c r="C40" i="2"/>
  <c r="B41" i="2"/>
  <c r="C41" i="2"/>
  <c r="B42" i="2"/>
  <c r="C42" i="2"/>
  <c r="B43" i="2"/>
  <c r="C43" i="2"/>
  <c r="G43" i="2" s="1"/>
  <c r="B44" i="2"/>
  <c r="C44" i="2"/>
  <c r="B45" i="2"/>
  <c r="C45" i="2"/>
  <c r="B46" i="2"/>
  <c r="C46" i="2"/>
  <c r="B47" i="2"/>
  <c r="C47" i="2"/>
  <c r="B48" i="2"/>
  <c r="C48" i="2"/>
  <c r="B49" i="2"/>
  <c r="C49" i="2"/>
  <c r="B50" i="2"/>
  <c r="C50" i="2"/>
  <c r="B51" i="2"/>
  <c r="C51" i="2"/>
  <c r="B52" i="2"/>
  <c r="C52" i="2"/>
  <c r="B53" i="2"/>
  <c r="C53" i="2"/>
  <c r="B54" i="2"/>
  <c r="C54" i="2"/>
  <c r="B55" i="2"/>
  <c r="C55" i="2"/>
  <c r="G55" i="2" s="1"/>
  <c r="B56" i="2"/>
  <c r="C56" i="2"/>
  <c r="B57" i="2"/>
  <c r="C57" i="2"/>
  <c r="B58" i="2"/>
  <c r="C58" i="2"/>
  <c r="B59" i="2"/>
  <c r="C59" i="2"/>
  <c r="B60" i="2"/>
  <c r="C60" i="2"/>
  <c r="B61" i="2"/>
  <c r="C61" i="2"/>
  <c r="B62" i="2"/>
  <c r="C62" i="2"/>
  <c r="B63" i="2"/>
  <c r="C63" i="2"/>
  <c r="B64" i="2"/>
  <c r="C64" i="2"/>
  <c r="B65" i="2"/>
  <c r="C65" i="2"/>
  <c r="B66" i="2"/>
  <c r="C66" i="2"/>
  <c r="B67" i="2"/>
  <c r="C67" i="2"/>
  <c r="B68" i="2"/>
  <c r="C68" i="2"/>
  <c r="B69" i="2"/>
  <c r="C69" i="2"/>
  <c r="B70" i="2"/>
  <c r="C70" i="2"/>
  <c r="B71" i="2"/>
  <c r="C71" i="2"/>
  <c r="B72" i="2"/>
  <c r="C72" i="2"/>
  <c r="B73" i="2"/>
  <c r="C73" i="2"/>
  <c r="B74" i="2"/>
  <c r="C74" i="2"/>
  <c r="B75" i="2"/>
  <c r="C75" i="2"/>
  <c r="B76" i="2"/>
  <c r="C76" i="2"/>
  <c r="B77" i="2"/>
  <c r="C77" i="2"/>
  <c r="B78" i="2"/>
  <c r="C78" i="2"/>
  <c r="B79" i="2"/>
  <c r="C79" i="2"/>
  <c r="B80" i="2"/>
  <c r="C80" i="2"/>
  <c r="B81" i="2"/>
  <c r="C81" i="2"/>
  <c r="B82" i="2"/>
  <c r="C82" i="2"/>
  <c r="B83" i="2"/>
  <c r="C83" i="2"/>
  <c r="B84" i="2"/>
  <c r="C84" i="2"/>
  <c r="B85" i="2"/>
  <c r="C85" i="2"/>
  <c r="B86" i="2"/>
  <c r="C86" i="2"/>
  <c r="B87" i="2"/>
  <c r="C87" i="2"/>
  <c r="B88" i="2"/>
  <c r="C88" i="2"/>
  <c r="B89" i="2"/>
  <c r="C89" i="2"/>
  <c r="B90" i="2"/>
  <c r="C90" i="2"/>
  <c r="B91" i="2"/>
  <c r="C91" i="2"/>
  <c r="B92" i="2"/>
  <c r="C92" i="2"/>
  <c r="B93" i="2"/>
  <c r="C93" i="2"/>
  <c r="B94" i="2"/>
  <c r="C94" i="2"/>
  <c r="B95" i="2"/>
  <c r="C95" i="2"/>
  <c r="B96" i="2"/>
  <c r="C96" i="2"/>
  <c r="B97" i="2"/>
  <c r="C97" i="2"/>
  <c r="B98" i="2"/>
  <c r="C98" i="2"/>
  <c r="G98" i="2" s="1"/>
  <c r="B99" i="2"/>
  <c r="C99" i="2"/>
  <c r="B100" i="2"/>
  <c r="C100" i="2"/>
  <c r="B101" i="2"/>
  <c r="C101" i="2"/>
  <c r="B102" i="2"/>
  <c r="C102" i="2"/>
  <c r="B103" i="2"/>
  <c r="C103" i="2"/>
  <c r="B104" i="2"/>
  <c r="C104" i="2"/>
  <c r="B105" i="2"/>
  <c r="C105" i="2"/>
  <c r="B106" i="2"/>
  <c r="C106" i="2"/>
  <c r="B107" i="2"/>
  <c r="C107" i="2"/>
  <c r="B108" i="2"/>
  <c r="C108" i="2"/>
  <c r="B109" i="2"/>
  <c r="C109" i="2"/>
  <c r="B110" i="2"/>
  <c r="C110" i="2"/>
  <c r="B111" i="2"/>
  <c r="C111" i="2"/>
  <c r="B112" i="2"/>
  <c r="C112" i="2"/>
  <c r="B113" i="2"/>
  <c r="C113" i="2"/>
  <c r="B114" i="2"/>
  <c r="C114" i="2"/>
  <c r="B115" i="2"/>
  <c r="C115" i="2"/>
  <c r="B116" i="2"/>
  <c r="C116" i="2"/>
  <c r="B117" i="2"/>
  <c r="C117" i="2"/>
  <c r="B118" i="2"/>
  <c r="C118" i="2"/>
  <c r="B119" i="2"/>
  <c r="C119" i="2"/>
  <c r="B120" i="2"/>
  <c r="C120" i="2"/>
  <c r="B121" i="2"/>
  <c r="C121" i="2"/>
  <c r="B122" i="2"/>
  <c r="C122" i="2"/>
  <c r="B123" i="2"/>
  <c r="C123" i="2"/>
  <c r="B124" i="2"/>
  <c r="C124" i="2"/>
  <c r="B125" i="2"/>
  <c r="C125" i="2"/>
  <c r="B126" i="2"/>
  <c r="C126" i="2"/>
  <c r="B127" i="2"/>
  <c r="C127" i="2"/>
  <c r="B128" i="2"/>
  <c r="C128" i="2"/>
  <c r="B129" i="2"/>
  <c r="C129" i="2"/>
  <c r="B130" i="2"/>
  <c r="C130" i="2"/>
  <c r="B131" i="2"/>
  <c r="C131" i="2"/>
  <c r="B132" i="2"/>
  <c r="C132" i="2"/>
  <c r="B133" i="2"/>
  <c r="C133" i="2"/>
  <c r="B134" i="2"/>
  <c r="C134" i="2"/>
  <c r="B135" i="2"/>
  <c r="C135" i="2"/>
  <c r="B136" i="2"/>
  <c r="C136" i="2"/>
  <c r="B137" i="2"/>
  <c r="C137" i="2"/>
  <c r="B138" i="2"/>
  <c r="C138" i="2"/>
  <c r="B139" i="2"/>
  <c r="C139" i="2"/>
  <c r="B140" i="2"/>
  <c r="C140" i="2"/>
  <c r="B141" i="2"/>
  <c r="C141" i="2"/>
  <c r="B142" i="2"/>
  <c r="C142" i="2"/>
  <c r="B143" i="2"/>
  <c r="C143" i="2"/>
  <c r="B144" i="2"/>
  <c r="C144" i="2"/>
  <c r="B145" i="2"/>
  <c r="C145" i="2"/>
  <c r="B146" i="2"/>
  <c r="C146" i="2"/>
  <c r="B147" i="2"/>
  <c r="C147" i="2"/>
  <c r="B148" i="2"/>
  <c r="C148" i="2"/>
  <c r="B149" i="2"/>
  <c r="C149" i="2"/>
  <c r="B150" i="2"/>
  <c r="C150" i="2"/>
  <c r="B151" i="2"/>
  <c r="C151" i="2"/>
  <c r="B152" i="2"/>
  <c r="C152" i="2"/>
  <c r="B153" i="2"/>
  <c r="C153" i="2"/>
  <c r="B154" i="2"/>
  <c r="C154" i="2"/>
  <c r="B155" i="2"/>
  <c r="C155" i="2"/>
  <c r="B156" i="2"/>
  <c r="C156" i="2"/>
  <c r="B157" i="2"/>
  <c r="C157" i="2"/>
  <c r="B158" i="2"/>
  <c r="C158" i="2"/>
  <c r="B159" i="2"/>
  <c r="C159" i="2"/>
  <c r="B160" i="2"/>
  <c r="C160" i="2"/>
  <c r="B161" i="2"/>
  <c r="C161" i="2"/>
  <c r="B162" i="2"/>
  <c r="C162" i="2"/>
  <c r="B163" i="2"/>
  <c r="C163" i="2"/>
  <c r="B164" i="2"/>
  <c r="C164" i="2"/>
  <c r="B165" i="2"/>
  <c r="C165" i="2"/>
  <c r="B166" i="2"/>
  <c r="C166" i="2"/>
  <c r="B167" i="2"/>
  <c r="C167" i="2"/>
  <c r="B168" i="2"/>
  <c r="C168" i="2"/>
  <c r="B169" i="2"/>
  <c r="C169" i="2"/>
  <c r="B170" i="2"/>
  <c r="C170" i="2"/>
  <c r="B171" i="2"/>
  <c r="C171" i="2"/>
  <c r="B172" i="2"/>
  <c r="C172" i="2"/>
  <c r="B173" i="2"/>
  <c r="C173" i="2"/>
  <c r="B174" i="2"/>
  <c r="C174" i="2"/>
  <c r="B175" i="2"/>
  <c r="C175" i="2"/>
  <c r="B176" i="2"/>
  <c r="C176" i="2"/>
  <c r="B177" i="2"/>
  <c r="C177" i="2"/>
  <c r="B178" i="2"/>
  <c r="C178" i="2"/>
  <c r="B179" i="2"/>
  <c r="C179" i="2"/>
  <c r="B180" i="2"/>
  <c r="C180" i="2"/>
  <c r="B181" i="2"/>
  <c r="C181" i="2"/>
  <c r="B182" i="2"/>
  <c r="C182" i="2"/>
  <c r="B183" i="2"/>
  <c r="C183" i="2"/>
  <c r="B184" i="2"/>
  <c r="C184" i="2"/>
  <c r="B185" i="2"/>
  <c r="C185" i="2"/>
  <c r="B186" i="2"/>
  <c r="C186" i="2"/>
  <c r="B187" i="2"/>
  <c r="C187" i="2"/>
  <c r="B188" i="2"/>
  <c r="C188" i="2"/>
  <c r="B189" i="2"/>
  <c r="C189" i="2"/>
  <c r="B190" i="2"/>
  <c r="C190" i="2"/>
  <c r="B191" i="2"/>
  <c r="C191" i="2"/>
  <c r="B192" i="2"/>
  <c r="C192" i="2"/>
  <c r="B193" i="2"/>
  <c r="C193" i="2"/>
  <c r="B194" i="2"/>
  <c r="C194" i="2"/>
  <c r="B195" i="2"/>
  <c r="C195" i="2"/>
  <c r="B196" i="2"/>
  <c r="C196" i="2"/>
  <c r="B197" i="2"/>
  <c r="C197" i="2"/>
  <c r="B198" i="2"/>
  <c r="C198" i="2"/>
  <c r="B199" i="2"/>
  <c r="C199" i="2"/>
  <c r="B200" i="2"/>
  <c r="C200" i="2"/>
  <c r="B201" i="2"/>
  <c r="C201" i="2"/>
  <c r="B202" i="2"/>
  <c r="C202" i="2"/>
  <c r="B203" i="2"/>
  <c r="C203" i="2"/>
  <c r="B204" i="2"/>
  <c r="C204" i="2"/>
  <c r="B205" i="2"/>
  <c r="C205" i="2"/>
  <c r="B206" i="2"/>
  <c r="C206" i="2"/>
  <c r="B207" i="2"/>
  <c r="C207" i="2"/>
  <c r="B208" i="2"/>
  <c r="C208" i="2"/>
  <c r="B209" i="2"/>
  <c r="C209" i="2"/>
  <c r="B210" i="2"/>
  <c r="C210" i="2"/>
  <c r="B211" i="2"/>
  <c r="C211" i="2"/>
  <c r="B212" i="2"/>
  <c r="C212" i="2"/>
  <c r="B213" i="2"/>
  <c r="C213" i="2"/>
  <c r="B214" i="2"/>
  <c r="C214" i="2"/>
  <c r="B215" i="2"/>
  <c r="C215" i="2"/>
  <c r="B216" i="2"/>
  <c r="C216" i="2"/>
  <c r="B217" i="2"/>
  <c r="C217" i="2"/>
  <c r="B218" i="2"/>
  <c r="C218" i="2"/>
  <c r="B219" i="2"/>
  <c r="C219" i="2"/>
  <c r="B220" i="2"/>
  <c r="C220" i="2"/>
  <c r="B221" i="2"/>
  <c r="C221" i="2"/>
  <c r="B222" i="2"/>
  <c r="C222" i="2"/>
  <c r="B223" i="2"/>
  <c r="C223" i="2"/>
  <c r="B224" i="2"/>
  <c r="C224" i="2"/>
  <c r="B225" i="2"/>
  <c r="C225" i="2"/>
  <c r="B226" i="2"/>
  <c r="C226" i="2"/>
  <c r="B227" i="2"/>
  <c r="C227" i="2"/>
  <c r="B228" i="2"/>
  <c r="C228" i="2"/>
  <c r="B229" i="2"/>
  <c r="C229" i="2"/>
  <c r="B230" i="2"/>
  <c r="C230" i="2"/>
  <c r="B231" i="2"/>
  <c r="C231" i="2"/>
  <c r="B232" i="2"/>
  <c r="C232" i="2"/>
  <c r="B233" i="2"/>
  <c r="C233" i="2"/>
  <c r="B234" i="2"/>
  <c r="C234" i="2"/>
  <c r="B235" i="2"/>
  <c r="C235" i="2"/>
  <c r="B236" i="2"/>
  <c r="C236" i="2"/>
  <c r="B237" i="2"/>
  <c r="C237" i="2"/>
  <c r="B238" i="2"/>
  <c r="C238" i="2"/>
  <c r="B239" i="2"/>
  <c r="C239" i="2"/>
  <c r="B240" i="2"/>
  <c r="C240" i="2"/>
  <c r="B241" i="2"/>
  <c r="C241" i="2"/>
  <c r="B242" i="2"/>
  <c r="C242" i="2"/>
  <c r="B243" i="2"/>
  <c r="C243" i="2"/>
  <c r="B244" i="2"/>
  <c r="C244" i="2"/>
  <c r="B245" i="2"/>
  <c r="C245" i="2"/>
  <c r="B246" i="2"/>
  <c r="C246" i="2"/>
  <c r="B247" i="2"/>
  <c r="C247" i="2"/>
  <c r="B248" i="2"/>
  <c r="C248" i="2"/>
  <c r="B249" i="2"/>
  <c r="C249" i="2"/>
  <c r="B250" i="2"/>
  <c r="C250" i="2"/>
  <c r="G250" i="2" s="1"/>
  <c r="B251" i="2"/>
  <c r="C251" i="2"/>
  <c r="B252" i="2"/>
  <c r="C252" i="2"/>
  <c r="B253" i="2"/>
  <c r="C253" i="2"/>
  <c r="B254" i="2"/>
  <c r="C254" i="2"/>
  <c r="B255" i="2"/>
  <c r="C255" i="2"/>
  <c r="B256" i="2"/>
  <c r="C256" i="2"/>
  <c r="B257" i="2"/>
  <c r="C257" i="2"/>
  <c r="B258" i="2"/>
  <c r="C258" i="2"/>
  <c r="B259" i="2"/>
  <c r="C259" i="2"/>
  <c r="B260" i="2"/>
  <c r="C260" i="2"/>
  <c r="B261" i="2"/>
  <c r="C261" i="2"/>
  <c r="B262" i="2"/>
  <c r="C262" i="2"/>
  <c r="B263" i="2"/>
  <c r="C263" i="2"/>
  <c r="B264" i="2"/>
  <c r="C264" i="2"/>
  <c r="B265" i="2"/>
  <c r="C265" i="2"/>
  <c r="B266" i="2"/>
  <c r="C266" i="2"/>
  <c r="B267" i="2"/>
  <c r="C267" i="2"/>
  <c r="B268" i="2"/>
  <c r="C268" i="2"/>
  <c r="B269" i="2"/>
  <c r="C269" i="2"/>
  <c r="B270" i="2"/>
  <c r="C270" i="2"/>
  <c r="B271" i="2"/>
  <c r="C271" i="2"/>
  <c r="B272" i="2"/>
  <c r="C272" i="2"/>
  <c r="B273" i="2"/>
  <c r="C273" i="2"/>
  <c r="B274" i="2"/>
  <c r="C274" i="2"/>
  <c r="B275" i="2"/>
  <c r="C275" i="2"/>
  <c r="B276" i="2"/>
  <c r="C276" i="2"/>
  <c r="B277" i="2"/>
  <c r="C277" i="2"/>
  <c r="B278" i="2"/>
  <c r="C278" i="2"/>
  <c r="B279" i="2"/>
  <c r="C279" i="2"/>
  <c r="B280" i="2"/>
  <c r="C280" i="2"/>
  <c r="B281" i="2"/>
  <c r="C281" i="2"/>
  <c r="B282" i="2"/>
  <c r="C282" i="2"/>
  <c r="B283" i="2"/>
  <c r="C283" i="2"/>
  <c r="B284" i="2"/>
  <c r="C284" i="2"/>
  <c r="B285" i="2"/>
  <c r="C285" i="2"/>
  <c r="B286" i="2"/>
  <c r="C286" i="2"/>
  <c r="B287" i="2"/>
  <c r="C287" i="2"/>
  <c r="B288" i="2"/>
  <c r="C288" i="2"/>
  <c r="B289" i="2"/>
  <c r="C289" i="2"/>
  <c r="B290" i="2"/>
  <c r="C290" i="2"/>
  <c r="B291" i="2"/>
  <c r="C291" i="2"/>
  <c r="B292" i="2"/>
  <c r="C292" i="2"/>
  <c r="B293" i="2"/>
  <c r="C293" i="2"/>
  <c r="B294" i="2"/>
  <c r="C294" i="2"/>
  <c r="B295" i="2"/>
  <c r="C295" i="2"/>
  <c r="B296" i="2"/>
  <c r="C296" i="2"/>
  <c r="B297" i="2"/>
  <c r="C297" i="2"/>
  <c r="B298" i="2"/>
  <c r="C298" i="2"/>
  <c r="B299" i="2"/>
  <c r="C299" i="2"/>
  <c r="B300" i="2"/>
  <c r="C300" i="2"/>
  <c r="B301" i="2"/>
  <c r="C301" i="2"/>
  <c r="B302" i="2"/>
  <c r="C302" i="2"/>
  <c r="B303" i="2"/>
  <c r="C303" i="2"/>
  <c r="B304" i="2"/>
  <c r="C304" i="2"/>
  <c r="B305" i="2"/>
  <c r="C305" i="2"/>
  <c r="B306" i="2"/>
  <c r="C306" i="2"/>
  <c r="B307" i="2"/>
  <c r="C307" i="2"/>
  <c r="B308" i="2"/>
  <c r="C308" i="2"/>
  <c r="B309" i="2"/>
  <c r="C309" i="2"/>
  <c r="B310" i="2"/>
  <c r="C310" i="2"/>
  <c r="B311" i="2"/>
  <c r="C311" i="2"/>
  <c r="B312" i="2"/>
  <c r="C312" i="2"/>
  <c r="B313" i="2"/>
  <c r="C313" i="2"/>
  <c r="B314" i="2"/>
  <c r="C314" i="2"/>
  <c r="B315" i="2"/>
  <c r="C315" i="2"/>
  <c r="B316" i="2"/>
  <c r="C316" i="2"/>
  <c r="B317" i="2"/>
  <c r="C317" i="2"/>
  <c r="B318" i="2"/>
  <c r="C318" i="2"/>
  <c r="B319" i="2"/>
  <c r="C319" i="2"/>
  <c r="B320" i="2"/>
  <c r="C320" i="2"/>
  <c r="B321" i="2"/>
  <c r="C321" i="2"/>
  <c r="B322" i="2"/>
  <c r="C322" i="2"/>
  <c r="B323" i="2"/>
  <c r="C323" i="2"/>
  <c r="B324" i="2"/>
  <c r="C324" i="2"/>
  <c r="B325" i="2"/>
  <c r="C325" i="2"/>
  <c r="B326" i="2"/>
  <c r="C326" i="2"/>
  <c r="B327" i="2"/>
  <c r="C327" i="2"/>
  <c r="B328" i="2"/>
  <c r="C328" i="2"/>
  <c r="B329" i="2"/>
  <c r="C329" i="2"/>
  <c r="B330" i="2"/>
  <c r="C330" i="2"/>
  <c r="B331" i="2"/>
  <c r="C331" i="2"/>
  <c r="B332" i="2"/>
  <c r="C332" i="2"/>
  <c r="B333" i="2"/>
  <c r="C333" i="2"/>
  <c r="B334" i="2"/>
  <c r="C334" i="2"/>
  <c r="B335" i="2"/>
  <c r="C335" i="2"/>
  <c r="B336" i="2"/>
  <c r="C336" i="2"/>
  <c r="B337" i="2"/>
  <c r="C337" i="2"/>
  <c r="B338" i="2"/>
  <c r="C338" i="2"/>
  <c r="B339" i="2"/>
  <c r="C339" i="2"/>
  <c r="B340" i="2"/>
  <c r="C340" i="2"/>
  <c r="B341" i="2"/>
  <c r="C341" i="2"/>
  <c r="B342" i="2"/>
  <c r="C342" i="2"/>
  <c r="B343" i="2"/>
  <c r="C343" i="2"/>
  <c r="B344" i="2"/>
  <c r="C344" i="2"/>
  <c r="B345" i="2"/>
  <c r="C345" i="2"/>
  <c r="B346" i="2"/>
  <c r="C346" i="2"/>
  <c r="B347" i="2"/>
  <c r="C347" i="2"/>
  <c r="B348" i="2"/>
  <c r="C348" i="2"/>
  <c r="B349" i="2"/>
  <c r="C349" i="2"/>
  <c r="B350" i="2"/>
  <c r="C350" i="2"/>
  <c r="B351" i="2"/>
  <c r="C351" i="2"/>
  <c r="B352" i="2"/>
  <c r="C352" i="2"/>
  <c r="B353" i="2"/>
  <c r="C353" i="2"/>
  <c r="B354" i="2"/>
  <c r="C354" i="2"/>
  <c r="B355" i="2"/>
  <c r="C355" i="2"/>
  <c r="G355" i="2" s="1"/>
  <c r="B356" i="2"/>
  <c r="C356" i="2"/>
  <c r="B357" i="2"/>
  <c r="C357" i="2"/>
  <c r="B358" i="2"/>
  <c r="C358" i="2"/>
  <c r="B359" i="2"/>
  <c r="C359" i="2"/>
  <c r="B360" i="2"/>
  <c r="C360" i="2"/>
  <c r="B361" i="2"/>
  <c r="C361" i="2"/>
  <c r="B362" i="2"/>
  <c r="C362" i="2"/>
  <c r="B363" i="2"/>
  <c r="C363" i="2"/>
  <c r="B364" i="2"/>
  <c r="C364" i="2"/>
  <c r="B365" i="2"/>
  <c r="C365" i="2"/>
  <c r="B366" i="2"/>
  <c r="C366" i="2"/>
  <c r="B367" i="2"/>
  <c r="C367" i="2"/>
  <c r="B368" i="2"/>
  <c r="C368" i="2"/>
  <c r="B369" i="2"/>
  <c r="C369" i="2"/>
  <c r="B370" i="2"/>
  <c r="C370" i="2"/>
  <c r="B371" i="2"/>
  <c r="C371" i="2"/>
  <c r="B372" i="2"/>
  <c r="C372" i="2"/>
  <c r="B373" i="2"/>
  <c r="C373" i="2"/>
  <c r="B374" i="2"/>
  <c r="C374" i="2"/>
  <c r="B375" i="2"/>
  <c r="C375" i="2"/>
  <c r="B376" i="2"/>
  <c r="C376" i="2"/>
  <c r="B377" i="2"/>
  <c r="C377" i="2"/>
  <c r="B378" i="2"/>
  <c r="C378" i="2"/>
  <c r="B379" i="2"/>
  <c r="C379" i="2"/>
  <c r="B380" i="2"/>
  <c r="C380" i="2"/>
  <c r="B381" i="2"/>
  <c r="C381" i="2"/>
  <c r="B382" i="2"/>
  <c r="C382" i="2"/>
  <c r="B383" i="2"/>
  <c r="C383" i="2"/>
  <c r="B384" i="2"/>
  <c r="C384" i="2"/>
  <c r="B385" i="2"/>
  <c r="C385" i="2"/>
  <c r="B386" i="2"/>
  <c r="C386" i="2"/>
  <c r="B387" i="2"/>
  <c r="C387" i="2"/>
  <c r="B388" i="2"/>
  <c r="C388" i="2"/>
  <c r="B389" i="2"/>
  <c r="C389" i="2"/>
  <c r="B390" i="2"/>
  <c r="C390" i="2"/>
  <c r="B391" i="2"/>
  <c r="C391" i="2"/>
  <c r="B392" i="2"/>
  <c r="C392" i="2"/>
  <c r="B393" i="2"/>
  <c r="C393" i="2"/>
  <c r="B394" i="2"/>
  <c r="C394" i="2"/>
  <c r="B395" i="2"/>
  <c r="C395" i="2"/>
  <c r="B396" i="2"/>
  <c r="C396" i="2"/>
  <c r="B397" i="2"/>
  <c r="C397" i="2"/>
  <c r="B398" i="2"/>
  <c r="C398" i="2"/>
  <c r="B399" i="2"/>
  <c r="C399" i="2"/>
  <c r="B400" i="2"/>
  <c r="C400" i="2"/>
  <c r="B401" i="2"/>
  <c r="C401" i="2"/>
  <c r="B402" i="2"/>
  <c r="C402" i="2"/>
  <c r="B403" i="2"/>
  <c r="C403" i="2"/>
  <c r="B404" i="2"/>
  <c r="C404" i="2"/>
  <c r="B405" i="2"/>
  <c r="C405" i="2"/>
  <c r="B406" i="2"/>
  <c r="C406" i="2"/>
  <c r="B407" i="2"/>
  <c r="C407" i="2"/>
  <c r="B408" i="2"/>
  <c r="C408" i="2"/>
  <c r="B409" i="2"/>
  <c r="C409" i="2"/>
  <c r="B410" i="2"/>
  <c r="C410" i="2"/>
  <c r="B411" i="2"/>
  <c r="C411" i="2"/>
  <c r="B412" i="2"/>
  <c r="C412" i="2"/>
  <c r="B413" i="2"/>
  <c r="C413" i="2"/>
  <c r="B414" i="2"/>
  <c r="C414" i="2"/>
  <c r="B415" i="2"/>
  <c r="C415" i="2"/>
  <c r="B416" i="2"/>
  <c r="C416" i="2"/>
  <c r="B417" i="2"/>
  <c r="C417" i="2"/>
  <c r="B418" i="2"/>
  <c r="C418" i="2"/>
  <c r="B419" i="2"/>
  <c r="C419" i="2"/>
  <c r="B420" i="2"/>
  <c r="C420" i="2"/>
  <c r="B421" i="2"/>
  <c r="C421" i="2"/>
  <c r="B422" i="2"/>
  <c r="C422" i="2"/>
  <c r="G422" i="2" s="1"/>
  <c r="B423" i="2"/>
  <c r="C423" i="2"/>
  <c r="B424" i="2"/>
  <c r="C424" i="2"/>
  <c r="B425" i="2"/>
  <c r="C425" i="2"/>
  <c r="B426" i="2"/>
  <c r="C426" i="2"/>
  <c r="B427" i="2"/>
  <c r="C427" i="2"/>
  <c r="B428" i="2"/>
  <c r="C428" i="2"/>
  <c r="B429" i="2"/>
  <c r="C429" i="2"/>
  <c r="B430" i="2"/>
  <c r="C430" i="2"/>
  <c r="B431" i="2"/>
  <c r="C431" i="2"/>
  <c r="B432" i="2"/>
  <c r="C432" i="2"/>
  <c r="B433" i="2"/>
  <c r="C433" i="2"/>
  <c r="B434" i="2"/>
  <c r="C434" i="2"/>
  <c r="B435" i="2"/>
  <c r="C435" i="2"/>
  <c r="B436" i="2"/>
  <c r="C436" i="2"/>
  <c r="B437" i="2"/>
  <c r="C437" i="2"/>
  <c r="B438" i="2"/>
  <c r="C438" i="2"/>
  <c r="B439" i="2"/>
  <c r="C439" i="2"/>
  <c r="B440" i="2"/>
  <c r="C440" i="2"/>
  <c r="B441" i="2"/>
  <c r="C441" i="2"/>
  <c r="G441" i="2" s="1"/>
  <c r="B442" i="2"/>
  <c r="C442" i="2"/>
  <c r="B443" i="2"/>
  <c r="C443" i="2"/>
  <c r="B444" i="2"/>
  <c r="C444" i="2"/>
  <c r="B445" i="2"/>
  <c r="C445" i="2"/>
  <c r="B446" i="2"/>
  <c r="C446" i="2"/>
  <c r="B447" i="2"/>
  <c r="C447" i="2"/>
  <c r="B448" i="2"/>
  <c r="C448" i="2"/>
  <c r="B449" i="2"/>
  <c r="C449" i="2"/>
  <c r="B450" i="2"/>
  <c r="C450" i="2"/>
  <c r="B451" i="2"/>
  <c r="C451" i="2"/>
  <c r="B452" i="2"/>
  <c r="C452" i="2"/>
  <c r="B453" i="2"/>
  <c r="C453" i="2"/>
  <c r="B454" i="2"/>
  <c r="C454" i="2"/>
  <c r="B455" i="2"/>
  <c r="C455" i="2"/>
  <c r="B456" i="2"/>
  <c r="C456" i="2"/>
  <c r="B457" i="2"/>
  <c r="C457" i="2"/>
  <c r="B458" i="2"/>
  <c r="C458" i="2"/>
  <c r="B459" i="2"/>
  <c r="C459" i="2"/>
  <c r="B460" i="2"/>
  <c r="C460" i="2"/>
  <c r="B461" i="2"/>
  <c r="C461" i="2"/>
  <c r="B462" i="2"/>
  <c r="C462" i="2"/>
  <c r="B463" i="2"/>
  <c r="C463" i="2"/>
  <c r="B464" i="2"/>
  <c r="C464" i="2"/>
  <c r="B465" i="2"/>
  <c r="C465" i="2"/>
  <c r="B466" i="2"/>
  <c r="C466" i="2"/>
  <c r="B467" i="2"/>
  <c r="C467" i="2"/>
  <c r="B468" i="2"/>
  <c r="C468" i="2"/>
  <c r="B469" i="2"/>
  <c r="C469" i="2"/>
  <c r="B470" i="2"/>
  <c r="C470" i="2"/>
  <c r="B471" i="2"/>
  <c r="C471" i="2"/>
  <c r="B472" i="2"/>
  <c r="C472" i="2"/>
  <c r="B473" i="2"/>
  <c r="C473" i="2"/>
  <c r="B474" i="2"/>
  <c r="C474" i="2"/>
  <c r="B475" i="2"/>
  <c r="C475" i="2"/>
  <c r="B476" i="2"/>
  <c r="C476" i="2"/>
  <c r="B477" i="2"/>
  <c r="C477" i="2"/>
  <c r="B478" i="2"/>
  <c r="C478" i="2"/>
  <c r="B479" i="2"/>
  <c r="C479" i="2"/>
  <c r="B480" i="2"/>
  <c r="C480" i="2"/>
  <c r="B481" i="2"/>
  <c r="C481" i="2"/>
  <c r="B482" i="2"/>
  <c r="C482" i="2"/>
  <c r="B483" i="2"/>
  <c r="C483" i="2"/>
  <c r="B484" i="2"/>
  <c r="C484" i="2"/>
  <c r="B485" i="2"/>
  <c r="C485" i="2"/>
  <c r="B486" i="2"/>
  <c r="C486" i="2"/>
  <c r="B487" i="2"/>
  <c r="C487" i="2"/>
  <c r="B488" i="2"/>
  <c r="C488" i="2"/>
  <c r="B489" i="2"/>
  <c r="C489" i="2"/>
  <c r="B490" i="2"/>
  <c r="C490" i="2"/>
  <c r="B491" i="2"/>
  <c r="C491" i="2"/>
  <c r="B492" i="2"/>
  <c r="C492" i="2"/>
  <c r="B493" i="2"/>
  <c r="C493" i="2"/>
  <c r="B494" i="2"/>
  <c r="C494" i="2"/>
  <c r="B495" i="2"/>
  <c r="C495" i="2"/>
  <c r="B496" i="2"/>
  <c r="C496" i="2"/>
  <c r="B497" i="2"/>
  <c r="C497" i="2"/>
  <c r="B498" i="2"/>
  <c r="C498" i="2"/>
  <c r="B499" i="2"/>
  <c r="C499" i="2"/>
  <c r="B500" i="2"/>
  <c r="C500" i="2"/>
  <c r="B501" i="2"/>
  <c r="C501" i="2"/>
  <c r="B502" i="2"/>
  <c r="C502" i="2"/>
  <c r="B503" i="2"/>
  <c r="C503" i="2"/>
  <c r="B504" i="2"/>
  <c r="C504" i="2"/>
  <c r="B505" i="2"/>
  <c r="C505" i="2"/>
  <c r="B506" i="2"/>
  <c r="C506" i="2"/>
  <c r="B507" i="2"/>
  <c r="C507" i="2"/>
  <c r="B508" i="2"/>
  <c r="C508" i="2"/>
  <c r="B509" i="2"/>
  <c r="C509" i="2"/>
  <c r="B510" i="2"/>
  <c r="C510" i="2"/>
  <c r="B511" i="2"/>
  <c r="C511" i="2"/>
  <c r="B512" i="2"/>
  <c r="C512" i="2"/>
  <c r="B513" i="2"/>
  <c r="C513" i="2"/>
  <c r="B514" i="2"/>
  <c r="C514" i="2"/>
  <c r="B515" i="2"/>
  <c r="C515" i="2"/>
  <c r="B516" i="2"/>
  <c r="C516" i="2"/>
  <c r="B517" i="2"/>
  <c r="C517" i="2"/>
  <c r="B518" i="2"/>
  <c r="C518" i="2"/>
  <c r="B519" i="2"/>
  <c r="C519" i="2"/>
  <c r="B520" i="2"/>
  <c r="C520" i="2"/>
  <c r="B521" i="2"/>
  <c r="C521" i="2"/>
  <c r="B522" i="2"/>
  <c r="C522" i="2"/>
  <c r="B523" i="2"/>
  <c r="C523" i="2"/>
  <c r="B524" i="2"/>
  <c r="C524" i="2"/>
  <c r="B525" i="2"/>
  <c r="C525" i="2"/>
  <c r="B526" i="2"/>
  <c r="C526" i="2"/>
  <c r="B527" i="2"/>
  <c r="C527" i="2"/>
  <c r="B528" i="2"/>
  <c r="C528" i="2"/>
  <c r="B529" i="2"/>
  <c r="C529" i="2"/>
  <c r="B530" i="2"/>
  <c r="C530" i="2"/>
  <c r="B531" i="2"/>
  <c r="C531" i="2"/>
  <c r="B532" i="2"/>
  <c r="C532" i="2"/>
  <c r="B533" i="2"/>
  <c r="C533" i="2"/>
  <c r="B534" i="2"/>
  <c r="C534" i="2"/>
  <c r="B535" i="2"/>
  <c r="C535" i="2"/>
  <c r="B536" i="2"/>
  <c r="C536" i="2"/>
  <c r="B537" i="2"/>
  <c r="C537" i="2"/>
  <c r="B538" i="2"/>
  <c r="C538" i="2"/>
  <c r="B539" i="2"/>
  <c r="C539" i="2"/>
  <c r="B540" i="2"/>
  <c r="C540" i="2"/>
  <c r="B541" i="2"/>
  <c r="C541" i="2"/>
  <c r="B542" i="2"/>
  <c r="C542" i="2"/>
  <c r="B543" i="2"/>
  <c r="C543" i="2"/>
  <c r="G543" i="2" s="1"/>
  <c r="B544" i="2"/>
  <c r="C544" i="2"/>
  <c r="B545" i="2"/>
  <c r="C545" i="2"/>
  <c r="B546" i="2"/>
  <c r="C546" i="2"/>
  <c r="B547" i="2"/>
  <c r="C547" i="2"/>
  <c r="B548" i="2"/>
  <c r="C548" i="2"/>
  <c r="B549" i="2"/>
  <c r="C549" i="2"/>
  <c r="B550" i="2"/>
  <c r="C550" i="2"/>
  <c r="B551" i="2"/>
  <c r="C551" i="2"/>
  <c r="B552" i="2"/>
  <c r="C552" i="2"/>
  <c r="B553" i="2"/>
  <c r="C553" i="2"/>
  <c r="B554" i="2"/>
  <c r="C554" i="2"/>
  <c r="B555" i="2"/>
  <c r="C555" i="2"/>
  <c r="B556" i="2"/>
  <c r="C556" i="2"/>
  <c r="B557" i="2"/>
  <c r="C557" i="2"/>
  <c r="B558" i="2"/>
  <c r="C558" i="2"/>
  <c r="B559" i="2"/>
  <c r="C559" i="2"/>
  <c r="B560" i="2"/>
  <c r="C560" i="2"/>
  <c r="B561" i="2"/>
  <c r="C561" i="2"/>
  <c r="B562" i="2"/>
  <c r="C562" i="2"/>
  <c r="B563" i="2"/>
  <c r="C563" i="2"/>
  <c r="B564" i="2"/>
  <c r="C564" i="2"/>
  <c r="B565" i="2"/>
  <c r="C565" i="2"/>
  <c r="B566" i="2"/>
  <c r="C566" i="2"/>
  <c r="B567" i="2"/>
  <c r="C567" i="2"/>
  <c r="B568" i="2"/>
  <c r="C568" i="2"/>
  <c r="B569" i="2"/>
  <c r="C569" i="2"/>
  <c r="B570" i="2"/>
  <c r="C570" i="2"/>
  <c r="B571" i="2"/>
  <c r="C571" i="2"/>
  <c r="B572" i="2"/>
  <c r="C572" i="2"/>
  <c r="B573" i="2"/>
  <c r="C573" i="2"/>
  <c r="B574" i="2"/>
  <c r="C574" i="2"/>
  <c r="B575" i="2"/>
  <c r="C575" i="2"/>
  <c r="B576" i="2"/>
  <c r="C576" i="2"/>
  <c r="B577" i="2"/>
  <c r="C577" i="2"/>
  <c r="B578" i="2"/>
  <c r="C578" i="2"/>
  <c r="B579" i="2"/>
  <c r="C579" i="2"/>
  <c r="B580" i="2"/>
  <c r="C580" i="2"/>
  <c r="B581" i="2"/>
  <c r="C581" i="2"/>
  <c r="B582" i="2"/>
  <c r="C582" i="2"/>
  <c r="B583" i="2"/>
  <c r="C583" i="2"/>
  <c r="B584" i="2"/>
  <c r="C584" i="2"/>
  <c r="B585" i="2"/>
  <c r="C585" i="2"/>
  <c r="B586" i="2"/>
  <c r="C586" i="2"/>
  <c r="B587" i="2"/>
  <c r="C587" i="2"/>
  <c r="B588" i="2"/>
  <c r="C588" i="2"/>
  <c r="B589" i="2"/>
  <c r="C589" i="2"/>
  <c r="B590" i="2"/>
  <c r="C590" i="2"/>
  <c r="B591" i="2"/>
  <c r="C591" i="2"/>
  <c r="B592" i="2"/>
  <c r="C592" i="2"/>
  <c r="B593" i="2"/>
  <c r="C593" i="2"/>
  <c r="B594" i="2"/>
  <c r="C594" i="2"/>
  <c r="B595" i="2"/>
  <c r="C595" i="2"/>
  <c r="B596" i="2"/>
  <c r="C596" i="2"/>
  <c r="B597" i="2"/>
  <c r="C597" i="2"/>
  <c r="B598" i="2"/>
  <c r="C598" i="2"/>
  <c r="B599" i="2"/>
  <c r="C599" i="2"/>
  <c r="B600" i="2"/>
  <c r="C600" i="2"/>
  <c r="B601" i="2"/>
  <c r="C601" i="2"/>
  <c r="B602" i="2"/>
  <c r="C602" i="2"/>
  <c r="B603" i="2"/>
  <c r="C603" i="2"/>
  <c r="B604" i="2"/>
  <c r="C604" i="2"/>
  <c r="B605" i="2"/>
  <c r="C605" i="2"/>
  <c r="B606" i="2"/>
  <c r="C606" i="2"/>
  <c r="B607" i="2"/>
  <c r="C607" i="2"/>
  <c r="B608" i="2"/>
  <c r="C608" i="2"/>
  <c r="B609" i="2"/>
  <c r="C609" i="2"/>
  <c r="B610" i="2"/>
  <c r="C610" i="2"/>
  <c r="B611" i="2"/>
  <c r="C611" i="2"/>
  <c r="B612" i="2"/>
  <c r="C612" i="2"/>
  <c r="B613" i="2"/>
  <c r="C613" i="2"/>
  <c r="B614" i="2"/>
  <c r="C614" i="2"/>
  <c r="B615" i="2"/>
  <c r="C615" i="2"/>
  <c r="B616" i="2"/>
  <c r="C616" i="2"/>
  <c r="B617" i="2"/>
  <c r="C617" i="2"/>
  <c r="B618" i="2"/>
  <c r="C618" i="2"/>
  <c r="B619" i="2"/>
  <c r="C619" i="2"/>
  <c r="B620" i="2"/>
  <c r="C620" i="2"/>
  <c r="B621" i="2"/>
  <c r="C621" i="2"/>
  <c r="B622" i="2"/>
  <c r="C622" i="2"/>
  <c r="B623" i="2"/>
  <c r="C623" i="2"/>
  <c r="B624" i="2"/>
  <c r="C624" i="2"/>
  <c r="B625" i="2"/>
  <c r="C625" i="2"/>
  <c r="B626" i="2"/>
  <c r="C626" i="2"/>
  <c r="B627" i="2"/>
  <c r="C627" i="2"/>
  <c r="B628" i="2"/>
  <c r="C628" i="2"/>
  <c r="B629" i="2"/>
  <c r="C629" i="2"/>
  <c r="B630" i="2"/>
  <c r="C630" i="2"/>
  <c r="G630" i="2" s="1"/>
  <c r="B631" i="2"/>
  <c r="C631" i="2"/>
  <c r="B632" i="2"/>
  <c r="C632" i="2"/>
  <c r="B633" i="2"/>
  <c r="C633" i="2"/>
  <c r="B634" i="2"/>
  <c r="C634" i="2"/>
  <c r="B635" i="2"/>
  <c r="C635" i="2"/>
  <c r="B636" i="2"/>
  <c r="C636" i="2"/>
  <c r="B637" i="2"/>
  <c r="C637" i="2"/>
  <c r="B638" i="2"/>
  <c r="C638" i="2"/>
  <c r="B639" i="2"/>
  <c r="C639" i="2"/>
  <c r="B640" i="2"/>
  <c r="C640" i="2"/>
  <c r="B641" i="2"/>
  <c r="C641" i="2"/>
  <c r="B642" i="2"/>
  <c r="C642" i="2"/>
  <c r="B643" i="2"/>
  <c r="C643" i="2"/>
  <c r="B644" i="2"/>
  <c r="C644" i="2"/>
  <c r="B645" i="2"/>
  <c r="C645" i="2"/>
  <c r="B646" i="2"/>
  <c r="C646" i="2"/>
  <c r="B647" i="2"/>
  <c r="C647" i="2"/>
  <c r="B648" i="2"/>
  <c r="C648" i="2"/>
  <c r="B649" i="2"/>
  <c r="C649" i="2"/>
  <c r="B650" i="2"/>
  <c r="C650" i="2"/>
  <c r="B651" i="2"/>
  <c r="C651" i="2"/>
  <c r="B652" i="2"/>
  <c r="C652" i="2"/>
  <c r="B653" i="2"/>
  <c r="C653" i="2"/>
  <c r="B654" i="2"/>
  <c r="C654" i="2"/>
  <c r="B655" i="2"/>
  <c r="C655" i="2"/>
  <c r="B656" i="2"/>
  <c r="C656" i="2"/>
  <c r="B657" i="2"/>
  <c r="C657" i="2"/>
  <c r="B658" i="2"/>
  <c r="C658" i="2"/>
  <c r="B659" i="2"/>
  <c r="C659" i="2"/>
  <c r="B660" i="2"/>
  <c r="C660" i="2"/>
  <c r="B661" i="2"/>
  <c r="C661" i="2"/>
  <c r="B662" i="2"/>
  <c r="C662" i="2"/>
  <c r="B663" i="2"/>
  <c r="C663" i="2"/>
  <c r="B664" i="2"/>
  <c r="C664" i="2"/>
  <c r="B665" i="2"/>
  <c r="C665" i="2"/>
  <c r="B666" i="2"/>
  <c r="C666" i="2"/>
  <c r="B667" i="2"/>
  <c r="C667" i="2"/>
  <c r="B668" i="2"/>
  <c r="C668" i="2"/>
  <c r="B669" i="2"/>
  <c r="C669" i="2"/>
  <c r="B670" i="2"/>
  <c r="C670" i="2"/>
  <c r="B671" i="2"/>
  <c r="C671" i="2"/>
  <c r="B672" i="2"/>
  <c r="C672" i="2"/>
  <c r="B673" i="2"/>
  <c r="C673" i="2"/>
  <c r="B674" i="2"/>
  <c r="C674" i="2"/>
  <c r="B675" i="2"/>
  <c r="C675" i="2"/>
  <c r="B676" i="2"/>
  <c r="C676" i="2"/>
  <c r="B677" i="2"/>
  <c r="C677" i="2"/>
  <c r="B678" i="2"/>
  <c r="C678" i="2"/>
  <c r="B679" i="2"/>
  <c r="C679" i="2"/>
  <c r="B680" i="2"/>
  <c r="C680" i="2"/>
  <c r="B681" i="2"/>
  <c r="C681" i="2"/>
  <c r="B682" i="2"/>
  <c r="C682" i="2"/>
  <c r="B683" i="2"/>
  <c r="C683" i="2"/>
  <c r="B684" i="2"/>
  <c r="C684" i="2"/>
  <c r="G684" i="2" s="1"/>
  <c r="B685" i="2"/>
  <c r="C685" i="2"/>
  <c r="B686" i="2"/>
  <c r="C686" i="2"/>
  <c r="B687" i="2"/>
  <c r="C687" i="2"/>
  <c r="B688" i="2"/>
  <c r="C688" i="2"/>
  <c r="B689" i="2"/>
  <c r="C689" i="2"/>
  <c r="B690" i="2"/>
  <c r="C690" i="2"/>
  <c r="B691" i="2"/>
  <c r="C691" i="2"/>
  <c r="B692" i="2"/>
  <c r="C692" i="2"/>
  <c r="B693" i="2"/>
  <c r="C693" i="2"/>
  <c r="B694" i="2"/>
  <c r="C694" i="2"/>
  <c r="B695" i="2"/>
  <c r="C695" i="2"/>
  <c r="B696" i="2"/>
  <c r="C696" i="2"/>
  <c r="B697" i="2"/>
  <c r="C697" i="2"/>
  <c r="B698" i="2"/>
  <c r="C698" i="2"/>
  <c r="B699" i="2"/>
  <c r="C699" i="2"/>
  <c r="B700" i="2"/>
  <c r="C700" i="2"/>
  <c r="B701" i="2"/>
  <c r="C701" i="2"/>
  <c r="B702" i="2"/>
  <c r="C702" i="2"/>
  <c r="B703" i="2"/>
  <c r="C703" i="2"/>
  <c r="B704" i="2"/>
  <c r="C704" i="2"/>
  <c r="B705" i="2"/>
  <c r="C705" i="2"/>
  <c r="B706" i="2"/>
  <c r="C706" i="2"/>
  <c r="B707" i="2"/>
  <c r="C707" i="2"/>
  <c r="B708" i="2"/>
  <c r="C708" i="2"/>
  <c r="B709" i="2"/>
  <c r="C709" i="2"/>
  <c r="B710" i="2"/>
  <c r="C710" i="2"/>
  <c r="B711" i="2"/>
  <c r="C711" i="2"/>
  <c r="G711" i="2" s="1"/>
  <c r="B712" i="2"/>
  <c r="C712" i="2"/>
  <c r="B713" i="2"/>
  <c r="C713" i="2"/>
  <c r="B714" i="2"/>
  <c r="C714" i="2"/>
  <c r="B715" i="2"/>
  <c r="C715" i="2"/>
  <c r="B716" i="2"/>
  <c r="C716" i="2"/>
  <c r="B717" i="2"/>
  <c r="C717" i="2"/>
  <c r="B718" i="2"/>
  <c r="C718" i="2"/>
  <c r="B719" i="2"/>
  <c r="C719" i="2"/>
  <c r="B720" i="2"/>
  <c r="C720" i="2"/>
  <c r="B721" i="2"/>
  <c r="C721" i="2"/>
  <c r="B722" i="2"/>
  <c r="C722" i="2"/>
  <c r="B723" i="2"/>
  <c r="C723" i="2"/>
  <c r="B724" i="2"/>
  <c r="C724" i="2"/>
  <c r="B725" i="2"/>
  <c r="C725" i="2"/>
  <c r="B726" i="2"/>
  <c r="C726" i="2"/>
  <c r="B727" i="2"/>
  <c r="C727" i="2"/>
  <c r="B728" i="2"/>
  <c r="C728" i="2"/>
  <c r="B729" i="2"/>
  <c r="C729" i="2"/>
  <c r="B730" i="2"/>
  <c r="C730" i="2"/>
  <c r="B731" i="2"/>
  <c r="C731" i="2"/>
  <c r="B732" i="2"/>
  <c r="C732" i="2"/>
  <c r="B733" i="2"/>
  <c r="C733" i="2"/>
  <c r="B734" i="2"/>
  <c r="C734" i="2"/>
  <c r="B735" i="2"/>
  <c r="C735" i="2"/>
  <c r="B736" i="2"/>
  <c r="C736" i="2"/>
  <c r="B737" i="2"/>
  <c r="C737" i="2"/>
  <c r="B738" i="2"/>
  <c r="C738" i="2"/>
  <c r="B739" i="2"/>
  <c r="C739" i="2"/>
  <c r="B740" i="2"/>
  <c r="C740" i="2"/>
  <c r="B741" i="2"/>
  <c r="C741" i="2"/>
  <c r="B742" i="2"/>
  <c r="C742" i="2"/>
  <c r="B743" i="2"/>
  <c r="C743" i="2"/>
  <c r="B744" i="2"/>
  <c r="C744" i="2"/>
  <c r="B745" i="2"/>
  <c r="C745" i="2"/>
  <c r="B746" i="2"/>
  <c r="C746" i="2"/>
  <c r="B747" i="2"/>
  <c r="C747" i="2"/>
  <c r="B748" i="2"/>
  <c r="C748" i="2"/>
  <c r="B749" i="2"/>
  <c r="C749" i="2"/>
  <c r="B750" i="2"/>
  <c r="C750" i="2"/>
  <c r="B751" i="2"/>
  <c r="C751" i="2"/>
  <c r="B752" i="2"/>
  <c r="C752" i="2"/>
  <c r="B753" i="2"/>
  <c r="C753" i="2"/>
  <c r="B754" i="2"/>
  <c r="C754" i="2"/>
  <c r="B755" i="2"/>
  <c r="C755" i="2"/>
  <c r="B756" i="2"/>
  <c r="C756" i="2"/>
  <c r="B757" i="2"/>
  <c r="C757" i="2"/>
  <c r="B758" i="2"/>
  <c r="C758" i="2"/>
  <c r="B759" i="2"/>
  <c r="C759" i="2"/>
  <c r="B760" i="2"/>
  <c r="C760" i="2"/>
  <c r="B761" i="2"/>
  <c r="C761" i="2"/>
  <c r="B762" i="2"/>
  <c r="C762" i="2"/>
  <c r="B763" i="2"/>
  <c r="C763" i="2"/>
  <c r="B764" i="2"/>
  <c r="C764" i="2"/>
  <c r="B765" i="2"/>
  <c r="C765" i="2"/>
  <c r="B766" i="2"/>
  <c r="C766" i="2"/>
  <c r="B767" i="2"/>
  <c r="C767" i="2"/>
  <c r="B768" i="2"/>
  <c r="C768" i="2"/>
  <c r="B769" i="2"/>
  <c r="C769" i="2"/>
  <c r="B770" i="2"/>
  <c r="C770" i="2"/>
  <c r="B771" i="2"/>
  <c r="C771" i="2"/>
  <c r="B772" i="2"/>
  <c r="C772" i="2"/>
  <c r="B773" i="2"/>
  <c r="C773" i="2"/>
  <c r="B774" i="2"/>
  <c r="C774" i="2"/>
  <c r="B775" i="2"/>
  <c r="C775" i="2"/>
  <c r="B776" i="2"/>
  <c r="C776" i="2"/>
  <c r="B777" i="2"/>
  <c r="C777" i="2"/>
  <c r="B778" i="2"/>
  <c r="C778" i="2"/>
  <c r="B779" i="2"/>
  <c r="C779" i="2"/>
  <c r="G779" i="2" s="1"/>
  <c r="B780" i="2"/>
  <c r="C780" i="2"/>
  <c r="B781" i="2"/>
  <c r="C781" i="2"/>
  <c r="B782" i="2"/>
  <c r="C782" i="2"/>
  <c r="G782" i="2" s="1"/>
  <c r="B783" i="2"/>
  <c r="C783" i="2"/>
  <c r="B784" i="2"/>
  <c r="C784" i="2"/>
  <c r="B785" i="2"/>
  <c r="C785" i="2"/>
  <c r="B786" i="2"/>
  <c r="C786" i="2"/>
  <c r="B787" i="2"/>
  <c r="C787" i="2"/>
  <c r="B788" i="2"/>
  <c r="C788" i="2"/>
  <c r="B789" i="2"/>
  <c r="C789" i="2"/>
  <c r="B790" i="2"/>
  <c r="C790" i="2"/>
  <c r="B791" i="2"/>
  <c r="C791" i="2"/>
  <c r="B792" i="2"/>
  <c r="C792" i="2"/>
  <c r="B793" i="2"/>
  <c r="C793" i="2"/>
  <c r="B794" i="2"/>
  <c r="C794" i="2"/>
  <c r="B795" i="2"/>
  <c r="C795" i="2"/>
  <c r="B796" i="2"/>
  <c r="C796" i="2"/>
  <c r="B797" i="2"/>
  <c r="C797" i="2"/>
  <c r="B798" i="2"/>
  <c r="C798" i="2"/>
  <c r="B799" i="2"/>
  <c r="C799" i="2"/>
  <c r="B800" i="2"/>
  <c r="C800" i="2"/>
  <c r="B801" i="2"/>
  <c r="C801" i="2"/>
  <c r="B802" i="2"/>
  <c r="C802" i="2"/>
  <c r="B803" i="2"/>
  <c r="C803" i="2"/>
  <c r="B804" i="2"/>
  <c r="C804" i="2"/>
  <c r="B805" i="2"/>
  <c r="C805" i="2"/>
  <c r="B806" i="2"/>
  <c r="C806" i="2"/>
  <c r="B807" i="2"/>
  <c r="C807" i="2"/>
  <c r="B808" i="2"/>
  <c r="C808" i="2"/>
  <c r="B809" i="2"/>
  <c r="C809" i="2"/>
  <c r="G809" i="2" s="1"/>
  <c r="B810" i="2"/>
  <c r="C810" i="2"/>
  <c r="B811" i="2"/>
  <c r="C811" i="2"/>
  <c r="B812" i="2"/>
  <c r="C812" i="2"/>
  <c r="B813" i="2"/>
  <c r="C813" i="2"/>
  <c r="B814" i="2"/>
  <c r="C814" i="2"/>
  <c r="B815" i="2"/>
  <c r="C815" i="2"/>
  <c r="B816" i="2"/>
  <c r="C816" i="2"/>
  <c r="B817" i="2"/>
  <c r="C817" i="2"/>
  <c r="B818" i="2"/>
  <c r="C818" i="2"/>
  <c r="B819" i="2"/>
  <c r="C819" i="2"/>
  <c r="B820" i="2"/>
  <c r="C820" i="2"/>
  <c r="B821" i="2"/>
  <c r="C821" i="2"/>
  <c r="B822" i="2"/>
  <c r="C822" i="2"/>
  <c r="B823" i="2"/>
  <c r="C823" i="2"/>
  <c r="B824" i="2"/>
  <c r="C824" i="2"/>
  <c r="B825" i="2"/>
  <c r="C825" i="2"/>
  <c r="B826" i="2"/>
  <c r="C826" i="2"/>
  <c r="B827" i="2"/>
  <c r="C827" i="2"/>
  <c r="B828" i="2"/>
  <c r="C828" i="2"/>
  <c r="B829" i="2"/>
  <c r="C829" i="2"/>
  <c r="B830" i="2"/>
  <c r="C830" i="2"/>
  <c r="B831" i="2"/>
  <c r="C831" i="2"/>
  <c r="B832" i="2"/>
  <c r="C832" i="2"/>
  <c r="B833" i="2"/>
  <c r="C833" i="2"/>
  <c r="B834" i="2"/>
  <c r="C834" i="2"/>
  <c r="B835" i="2"/>
  <c r="C835" i="2"/>
  <c r="B836" i="2"/>
  <c r="C836" i="2"/>
  <c r="B837" i="2"/>
  <c r="C837" i="2"/>
  <c r="B838" i="2"/>
  <c r="C838" i="2"/>
  <c r="B839" i="2"/>
  <c r="C839" i="2"/>
  <c r="B840" i="2"/>
  <c r="C840" i="2"/>
  <c r="B841" i="2"/>
  <c r="C841" i="2"/>
  <c r="B842" i="2"/>
  <c r="C842" i="2"/>
  <c r="B843" i="2"/>
  <c r="C843" i="2"/>
  <c r="B844" i="2"/>
  <c r="C844" i="2"/>
  <c r="B845" i="2"/>
  <c r="C845" i="2"/>
  <c r="B846" i="2"/>
  <c r="C846" i="2"/>
  <c r="B847" i="2"/>
  <c r="C847" i="2"/>
  <c r="B848" i="2"/>
  <c r="C848" i="2"/>
  <c r="B849" i="2"/>
  <c r="C849" i="2"/>
  <c r="B850" i="2"/>
  <c r="C850" i="2"/>
  <c r="B851" i="2"/>
  <c r="C851" i="2"/>
  <c r="B852" i="2"/>
  <c r="C852" i="2"/>
  <c r="B853" i="2"/>
  <c r="C853" i="2"/>
  <c r="B854" i="2"/>
  <c r="C854" i="2"/>
  <c r="B855" i="2"/>
  <c r="C855" i="2"/>
  <c r="B856" i="2"/>
  <c r="C856" i="2"/>
  <c r="B857" i="2"/>
  <c r="C857" i="2"/>
  <c r="B858" i="2"/>
  <c r="C858" i="2"/>
  <c r="B859" i="2"/>
  <c r="C859" i="2"/>
  <c r="B860" i="2"/>
  <c r="C860" i="2"/>
  <c r="B861" i="2"/>
  <c r="C861" i="2"/>
  <c r="B862" i="2"/>
  <c r="C862" i="2"/>
  <c r="B863" i="2"/>
  <c r="C863" i="2"/>
  <c r="B864" i="2"/>
  <c r="C864" i="2"/>
  <c r="B865" i="2"/>
  <c r="C865" i="2"/>
  <c r="B866" i="2"/>
  <c r="C866" i="2"/>
  <c r="B867" i="2"/>
  <c r="C867" i="2"/>
  <c r="B868" i="2"/>
  <c r="C868" i="2"/>
  <c r="B869" i="2"/>
  <c r="C869" i="2"/>
  <c r="B870" i="2"/>
  <c r="C870" i="2"/>
  <c r="B871" i="2"/>
  <c r="C871" i="2"/>
  <c r="B872" i="2"/>
  <c r="C872" i="2"/>
  <c r="B873" i="2"/>
  <c r="C873" i="2"/>
  <c r="B874" i="2"/>
  <c r="C874" i="2"/>
  <c r="B875" i="2"/>
  <c r="C875" i="2"/>
  <c r="B876" i="2"/>
  <c r="C876" i="2"/>
  <c r="B877" i="2"/>
  <c r="C877" i="2"/>
  <c r="B878" i="2"/>
  <c r="C878" i="2"/>
  <c r="B879" i="2"/>
  <c r="C879" i="2"/>
  <c r="B880" i="2"/>
  <c r="C880" i="2"/>
  <c r="B881" i="2"/>
  <c r="C881" i="2"/>
  <c r="G881" i="2" s="1"/>
  <c r="B882" i="2"/>
  <c r="C882" i="2"/>
  <c r="B883" i="2"/>
  <c r="C883" i="2"/>
  <c r="B884" i="2"/>
  <c r="C884" i="2"/>
  <c r="B885" i="2"/>
  <c r="C885" i="2"/>
  <c r="B886" i="2"/>
  <c r="C886" i="2"/>
  <c r="B887" i="2"/>
  <c r="C887" i="2"/>
  <c r="B888" i="2"/>
  <c r="C888" i="2"/>
  <c r="B889" i="2"/>
  <c r="C889" i="2"/>
  <c r="B890" i="2"/>
  <c r="C890" i="2"/>
  <c r="B891" i="2"/>
  <c r="C891" i="2"/>
  <c r="B892" i="2"/>
  <c r="C892" i="2"/>
  <c r="G892" i="2" s="1"/>
  <c r="B893" i="2"/>
  <c r="C893" i="2"/>
  <c r="B894" i="2"/>
  <c r="C894" i="2"/>
  <c r="B895" i="2"/>
  <c r="C895" i="2"/>
  <c r="B896" i="2"/>
  <c r="C896" i="2"/>
  <c r="G896" i="2" s="1"/>
  <c r="B897" i="2"/>
  <c r="C897" i="2"/>
  <c r="B898" i="2"/>
  <c r="C898" i="2"/>
  <c r="B899" i="2"/>
  <c r="C899" i="2"/>
  <c r="B900" i="2"/>
  <c r="C900" i="2"/>
  <c r="B901" i="2"/>
  <c r="C901" i="2"/>
  <c r="B902" i="2"/>
  <c r="C902" i="2"/>
  <c r="G902" i="2" s="1"/>
  <c r="B903" i="2"/>
  <c r="C903" i="2"/>
  <c r="B904" i="2"/>
  <c r="C904" i="2"/>
  <c r="B905" i="2"/>
  <c r="C905" i="2"/>
  <c r="B906" i="2"/>
  <c r="C906" i="2"/>
  <c r="B907" i="2"/>
  <c r="C907" i="2"/>
  <c r="B908" i="2"/>
  <c r="C908" i="2"/>
  <c r="B909" i="2"/>
  <c r="C909" i="2"/>
  <c r="B910" i="2"/>
  <c r="C910" i="2"/>
  <c r="B911" i="2"/>
  <c r="C911" i="2"/>
  <c r="G911" i="2" s="1"/>
  <c r="B912" i="2"/>
  <c r="C912" i="2"/>
  <c r="G912" i="2" s="1"/>
  <c r="B913" i="2"/>
  <c r="C913" i="2"/>
  <c r="B914" i="2"/>
  <c r="C914" i="2"/>
  <c r="G914" i="2" s="1"/>
  <c r="B915" i="2"/>
  <c r="C915" i="2"/>
  <c r="B916" i="2"/>
  <c r="C916" i="2"/>
  <c r="B917" i="2"/>
  <c r="C917" i="2"/>
  <c r="B918" i="2"/>
  <c r="C918" i="2"/>
  <c r="B919" i="2"/>
  <c r="C919" i="2"/>
  <c r="B920" i="2"/>
  <c r="C920" i="2"/>
  <c r="B921" i="2"/>
  <c r="C921" i="2"/>
  <c r="B922" i="2"/>
  <c r="C922" i="2"/>
  <c r="B923" i="2"/>
  <c r="C923" i="2"/>
  <c r="B924" i="2"/>
  <c r="C924" i="2"/>
  <c r="B925" i="2"/>
  <c r="C925" i="2"/>
  <c r="B926" i="2"/>
  <c r="C926" i="2"/>
  <c r="G926" i="2" s="1"/>
  <c r="B927" i="2"/>
  <c r="C927" i="2"/>
  <c r="B928" i="2"/>
  <c r="C928" i="2"/>
  <c r="B929" i="2"/>
  <c r="C929" i="2"/>
  <c r="B930" i="2"/>
  <c r="C930" i="2"/>
  <c r="B931" i="2"/>
  <c r="C931" i="2"/>
  <c r="B932" i="2"/>
  <c r="C932" i="2"/>
  <c r="B933" i="2"/>
  <c r="C933" i="2"/>
  <c r="B934" i="2"/>
  <c r="C934" i="2"/>
  <c r="B935" i="2"/>
  <c r="C935" i="2"/>
  <c r="B936" i="2"/>
  <c r="C936" i="2"/>
  <c r="B937" i="2"/>
  <c r="C937" i="2"/>
  <c r="B938" i="2"/>
  <c r="C938" i="2"/>
  <c r="B939" i="2"/>
  <c r="C939" i="2"/>
  <c r="B940" i="2"/>
  <c r="C940" i="2"/>
  <c r="B941" i="2"/>
  <c r="C941" i="2"/>
  <c r="B942" i="2"/>
  <c r="C942" i="2"/>
  <c r="B943" i="2"/>
  <c r="C943" i="2"/>
  <c r="B944" i="2"/>
  <c r="C944" i="2"/>
  <c r="B945" i="2"/>
  <c r="C945" i="2"/>
  <c r="B946" i="2"/>
  <c r="C946" i="2"/>
  <c r="G946" i="2" s="1"/>
  <c r="B947" i="2"/>
  <c r="C947" i="2"/>
  <c r="B948" i="2"/>
  <c r="C948" i="2"/>
  <c r="B949" i="2"/>
  <c r="C949" i="2"/>
  <c r="B950" i="2"/>
  <c r="C950" i="2"/>
  <c r="B951" i="2"/>
  <c r="C951" i="2"/>
  <c r="B952" i="2"/>
  <c r="C952" i="2"/>
  <c r="B953" i="2"/>
  <c r="C953" i="2"/>
  <c r="B954" i="2"/>
  <c r="C954" i="2"/>
  <c r="B955" i="2"/>
  <c r="C955" i="2"/>
  <c r="G955" i="2" s="1"/>
  <c r="B956" i="2"/>
  <c r="C956" i="2"/>
  <c r="B957" i="2"/>
  <c r="C957" i="2"/>
  <c r="B958" i="2"/>
  <c r="C958" i="2"/>
  <c r="B959" i="2"/>
  <c r="C959" i="2"/>
  <c r="B960" i="2"/>
  <c r="C960" i="2"/>
  <c r="B961" i="2"/>
  <c r="C961" i="2"/>
  <c r="B962" i="2"/>
  <c r="C962" i="2"/>
  <c r="B963" i="2"/>
  <c r="C963" i="2"/>
  <c r="B964" i="2"/>
  <c r="C964" i="2"/>
  <c r="B965" i="2"/>
  <c r="C965" i="2"/>
  <c r="B966" i="2"/>
  <c r="C966" i="2"/>
  <c r="B967" i="2"/>
  <c r="C967" i="2"/>
  <c r="B968" i="2"/>
  <c r="C968" i="2"/>
  <c r="B969" i="2"/>
  <c r="C969" i="2"/>
  <c r="B970" i="2"/>
  <c r="C970" i="2"/>
  <c r="G970" i="2" s="1"/>
  <c r="B971" i="2"/>
  <c r="C971" i="2"/>
  <c r="B972" i="2"/>
  <c r="C972" i="2"/>
  <c r="B973" i="2"/>
  <c r="C973" i="2"/>
  <c r="B974" i="2"/>
  <c r="C974" i="2"/>
  <c r="B975" i="2"/>
  <c r="C975" i="2"/>
  <c r="B976" i="2"/>
  <c r="C976" i="2"/>
  <c r="B977" i="2"/>
  <c r="C977" i="2"/>
  <c r="B978" i="2"/>
  <c r="C978" i="2"/>
  <c r="B979" i="2"/>
  <c r="C979" i="2"/>
  <c r="B980" i="2"/>
  <c r="C980" i="2"/>
  <c r="B981" i="2"/>
  <c r="C981" i="2"/>
  <c r="G981" i="2" s="1"/>
  <c r="B982" i="2"/>
  <c r="C982" i="2"/>
  <c r="B983" i="2"/>
  <c r="C983" i="2"/>
  <c r="B984" i="2"/>
  <c r="C984" i="2"/>
  <c r="B985" i="2"/>
  <c r="C985" i="2"/>
  <c r="G985" i="2" s="1"/>
  <c r="B986" i="2"/>
  <c r="C986" i="2"/>
  <c r="B987" i="2"/>
  <c r="C987" i="2"/>
  <c r="B988" i="2"/>
  <c r="C988" i="2"/>
  <c r="B989" i="2"/>
  <c r="C989" i="2"/>
  <c r="B990" i="2"/>
  <c r="C990" i="2"/>
  <c r="B991" i="2"/>
  <c r="C991" i="2"/>
  <c r="B992" i="2"/>
  <c r="C992" i="2"/>
  <c r="B993" i="2"/>
  <c r="C993" i="2"/>
  <c r="B994" i="2"/>
  <c r="C994" i="2"/>
  <c r="G994" i="2" s="1"/>
  <c r="B995" i="2"/>
  <c r="C995" i="2"/>
  <c r="B996" i="2"/>
  <c r="C996" i="2"/>
  <c r="B997" i="2"/>
  <c r="C997" i="2"/>
  <c r="B998" i="2"/>
  <c r="C998" i="2"/>
  <c r="G998" i="2" s="1"/>
  <c r="B18" i="2"/>
  <c r="H1000" i="1"/>
  <c r="H999" i="1"/>
  <c r="F997" i="2"/>
  <c r="H998" i="1"/>
  <c r="F996" i="2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A977" i="2"/>
  <c r="H978" i="1"/>
  <c r="F976" i="2"/>
  <c r="G976" i="2" s="1"/>
  <c r="H977" i="1"/>
  <c r="H976" i="1"/>
  <c r="H975" i="1"/>
  <c r="H974" i="1"/>
  <c r="H973" i="1"/>
  <c r="H972" i="1"/>
  <c r="H971" i="1"/>
  <c r="H970" i="1"/>
  <c r="H969" i="1"/>
  <c r="A967" i="2"/>
  <c r="H968" i="1"/>
  <c r="H967" i="1"/>
  <c r="H966" i="1"/>
  <c r="H965" i="1"/>
  <c r="H964" i="1"/>
  <c r="H963" i="1"/>
  <c r="A961" i="2"/>
  <c r="H962" i="1"/>
  <c r="H961" i="1"/>
  <c r="H960" i="1"/>
  <c r="H959" i="1"/>
  <c r="H958" i="1"/>
  <c r="H957" i="1"/>
  <c r="H956" i="1"/>
  <c r="H955" i="1"/>
  <c r="H954" i="1"/>
  <c r="H953" i="1"/>
  <c r="H952" i="1"/>
  <c r="H951" i="1"/>
  <c r="A543" i="2"/>
  <c r="A659" i="2"/>
  <c r="A667" i="2"/>
  <c r="A799" i="2"/>
  <c r="A800" i="2"/>
  <c r="A805" i="2"/>
  <c r="A829" i="2"/>
  <c r="A891" i="2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F76" i="2"/>
  <c r="H77" i="1"/>
  <c r="H76" i="1"/>
  <c r="H75" i="1"/>
  <c r="H74" i="1"/>
  <c r="H73" i="1"/>
  <c r="H72" i="1"/>
  <c r="H71" i="1"/>
  <c r="H70" i="1"/>
  <c r="F68" i="2"/>
  <c r="H69" i="1"/>
  <c r="H68" i="1"/>
  <c r="H67" i="1"/>
  <c r="H66" i="1"/>
  <c r="H65" i="1"/>
  <c r="H64" i="1"/>
  <c r="H63" i="1"/>
  <c r="H62" i="1"/>
  <c r="F60" i="2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C18" i="2"/>
  <c r="A10" i="2"/>
  <c r="A11" i="2"/>
  <c r="A12" i="2"/>
  <c r="A13" i="2"/>
  <c r="A14" i="2"/>
  <c r="A15" i="2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F500" i="2"/>
  <c r="H501" i="1"/>
  <c r="H500" i="1"/>
  <c r="H499" i="1"/>
  <c r="H498" i="1"/>
  <c r="H497" i="1"/>
  <c r="H496" i="1"/>
  <c r="H495" i="1"/>
  <c r="H494" i="1"/>
  <c r="H493" i="1"/>
  <c r="H492" i="1"/>
  <c r="H491" i="1"/>
  <c r="F489" i="2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F461" i="2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F448" i="2"/>
  <c r="H449" i="1"/>
  <c r="H448" i="1"/>
  <c r="H447" i="1"/>
  <c r="F445" i="2"/>
  <c r="H446" i="1"/>
  <c r="H445" i="1"/>
  <c r="H444" i="1"/>
  <c r="H443" i="1"/>
  <c r="H442" i="1"/>
  <c r="H441" i="1"/>
  <c r="H440" i="1"/>
  <c r="H439" i="1"/>
  <c r="H438" i="1"/>
  <c r="H437" i="1"/>
  <c r="H436" i="1"/>
  <c r="F434" i="2"/>
  <c r="H435" i="1"/>
  <c r="H434" i="1"/>
  <c r="H433" i="1"/>
  <c r="F431" i="2"/>
  <c r="H432" i="1"/>
  <c r="H431" i="1"/>
  <c r="H430" i="1"/>
  <c r="H429" i="1"/>
  <c r="H428" i="1"/>
  <c r="H427" i="1"/>
  <c r="F425" i="2"/>
  <c r="H426" i="1"/>
  <c r="H425" i="1"/>
  <c r="H424" i="1"/>
  <c r="H423" i="1"/>
  <c r="F421" i="2"/>
  <c r="H422" i="1"/>
  <c r="H421" i="1"/>
  <c r="H420" i="1"/>
  <c r="H419" i="1"/>
  <c r="H418" i="1"/>
  <c r="H417" i="1"/>
  <c r="H416" i="1"/>
  <c r="H415" i="1"/>
  <c r="F413" i="2"/>
  <c r="H414" i="1"/>
  <c r="H413" i="1"/>
  <c r="H412" i="1"/>
  <c r="H411" i="1"/>
  <c r="H410" i="1"/>
  <c r="H409" i="1"/>
  <c r="H408" i="1"/>
  <c r="H407" i="1"/>
  <c r="H406" i="1"/>
  <c r="F404" i="2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F382" i="2"/>
  <c r="H383" i="1"/>
  <c r="H382" i="1"/>
  <c r="H381" i="1"/>
  <c r="H380" i="1"/>
  <c r="H379" i="1"/>
  <c r="F377" i="2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F353" i="2"/>
  <c r="H354" i="1"/>
  <c r="F352" i="2"/>
  <c r="H353" i="1"/>
  <c r="H352" i="1"/>
  <c r="H351" i="1"/>
  <c r="H350" i="1"/>
  <c r="H349" i="1"/>
  <c r="H348" i="1"/>
  <c r="H347" i="1"/>
  <c r="F345" i="2"/>
  <c r="H346" i="1"/>
  <c r="H345" i="1"/>
  <c r="H344" i="1"/>
  <c r="H343" i="1"/>
  <c r="F341" i="2"/>
  <c r="H342" i="1"/>
  <c r="H341" i="1"/>
  <c r="H340" i="1"/>
  <c r="H339" i="1"/>
  <c r="H338" i="1"/>
  <c r="H337" i="1"/>
  <c r="H336" i="1"/>
  <c r="H335" i="1"/>
  <c r="H334" i="1"/>
  <c r="F332" i="2"/>
  <c r="H333" i="1"/>
  <c r="H332" i="1"/>
  <c r="H331" i="1"/>
  <c r="H330" i="1"/>
  <c r="F328" i="2"/>
  <c r="H329" i="1"/>
  <c r="H328" i="1"/>
  <c r="H327" i="1"/>
  <c r="H326" i="1"/>
  <c r="F324" i="2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F306" i="2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F288" i="2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F257" i="2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F227" i="2"/>
  <c r="H228" i="1"/>
  <c r="H227" i="1"/>
  <c r="H226" i="1"/>
  <c r="H225" i="1"/>
  <c r="F223" i="2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F173" i="2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F159" i="2"/>
  <c r="H160" i="1"/>
  <c r="H159" i="1"/>
  <c r="H158" i="1"/>
  <c r="H157" i="1"/>
  <c r="H156" i="1"/>
  <c r="H155" i="1"/>
  <c r="H154" i="1"/>
  <c r="H153" i="1"/>
  <c r="H152" i="1"/>
  <c r="H151" i="1"/>
  <c r="F149" i="2"/>
  <c r="H150" i="1"/>
  <c r="H149" i="1"/>
  <c r="H148" i="1"/>
  <c r="H147" i="1"/>
  <c r="H146" i="1"/>
  <c r="H145" i="1"/>
  <c r="H144" i="1"/>
  <c r="H143" i="1"/>
  <c r="H142" i="1"/>
  <c r="H141" i="1"/>
  <c r="A139" i="2"/>
  <c r="H140" i="1"/>
  <c r="H139" i="1"/>
  <c r="H138" i="1"/>
  <c r="F136" i="2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F116" i="2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F100" i="2"/>
  <c r="H101" i="1"/>
  <c r="H100" i="1"/>
  <c r="H99" i="1"/>
  <c r="H98" i="1"/>
  <c r="F96" i="2"/>
  <c r="H737" i="1"/>
  <c r="H736" i="1"/>
  <c r="H735" i="1"/>
  <c r="H734" i="1"/>
  <c r="H733" i="1"/>
  <c r="H732" i="1"/>
  <c r="H731" i="1"/>
  <c r="F729" i="2"/>
  <c r="H730" i="1"/>
  <c r="H729" i="1"/>
  <c r="H728" i="1"/>
  <c r="H727" i="1"/>
  <c r="H726" i="1"/>
  <c r="H725" i="1"/>
  <c r="H724" i="1"/>
  <c r="H723" i="1"/>
  <c r="H722" i="1"/>
  <c r="H721" i="1"/>
  <c r="H720" i="1"/>
  <c r="F718" i="2"/>
  <c r="H719" i="1"/>
  <c r="H718" i="1"/>
  <c r="H717" i="1"/>
  <c r="F715" i="2"/>
  <c r="H716" i="1"/>
  <c r="H715" i="1"/>
  <c r="H714" i="1"/>
  <c r="H713" i="1"/>
  <c r="H712" i="1"/>
  <c r="F710" i="2"/>
  <c r="H711" i="1"/>
  <c r="H710" i="1"/>
  <c r="H709" i="1"/>
  <c r="H708" i="1"/>
  <c r="H707" i="1"/>
  <c r="F705" i="2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F676" i="2"/>
  <c r="H677" i="1"/>
  <c r="F675" i="2"/>
  <c r="H676" i="1"/>
  <c r="H675" i="1"/>
  <c r="H674" i="1"/>
  <c r="H673" i="1"/>
  <c r="H672" i="1"/>
  <c r="H671" i="1"/>
  <c r="H670" i="1"/>
  <c r="F668" i="2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F648" i="2"/>
  <c r="H649" i="1"/>
  <c r="H648" i="1"/>
  <c r="F646" i="2"/>
  <c r="H647" i="1"/>
  <c r="H646" i="1"/>
  <c r="H645" i="1"/>
  <c r="H644" i="1"/>
  <c r="H643" i="1"/>
  <c r="H642" i="1"/>
  <c r="H641" i="1"/>
  <c r="F639" i="2"/>
  <c r="H640" i="1"/>
  <c r="H639" i="1"/>
  <c r="H638" i="1"/>
  <c r="H637" i="1"/>
  <c r="H636" i="1"/>
  <c r="H635" i="1"/>
  <c r="F633" i="2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F616" i="2"/>
  <c r="G616" i="2" s="1"/>
  <c r="H617" i="1"/>
  <c r="H616" i="1"/>
  <c r="H615" i="1"/>
  <c r="H614" i="1"/>
  <c r="H613" i="1"/>
  <c r="F611" i="2"/>
  <c r="H612" i="1"/>
  <c r="H611" i="1"/>
  <c r="H610" i="1"/>
  <c r="F608" i="2"/>
  <c r="H609" i="1"/>
  <c r="H608" i="1"/>
  <c r="H607" i="1"/>
  <c r="H606" i="1"/>
  <c r="F604" i="2"/>
  <c r="H605" i="1"/>
  <c r="H604" i="1"/>
  <c r="H603" i="1"/>
  <c r="H602" i="1"/>
  <c r="H601" i="1"/>
  <c r="H600" i="1"/>
  <c r="H599" i="1"/>
  <c r="H598" i="1"/>
  <c r="H597" i="1"/>
  <c r="H596" i="1"/>
  <c r="F594" i="2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F572" i="2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F556" i="2"/>
  <c r="H557" i="1"/>
  <c r="H556" i="1"/>
  <c r="H555" i="1"/>
  <c r="H554" i="1"/>
  <c r="F552" i="2"/>
  <c r="H553" i="1"/>
  <c r="H552" i="1"/>
  <c r="H551" i="1"/>
  <c r="H550" i="1"/>
  <c r="F548" i="2"/>
  <c r="H549" i="1"/>
  <c r="H548" i="1"/>
  <c r="H547" i="1"/>
  <c r="H546" i="1"/>
  <c r="H545" i="1"/>
  <c r="H544" i="1"/>
  <c r="F542" i="2"/>
  <c r="H543" i="1"/>
  <c r="F541" i="2"/>
  <c r="H542" i="1"/>
  <c r="H541" i="1"/>
  <c r="H540" i="1"/>
  <c r="H539" i="1"/>
  <c r="F537" i="2"/>
  <c r="G537" i="2" s="1"/>
  <c r="H538" i="1"/>
  <c r="H537" i="1"/>
  <c r="H536" i="1"/>
  <c r="F534" i="2"/>
  <c r="H535" i="1"/>
  <c r="H534" i="1"/>
  <c r="H533" i="1"/>
  <c r="H532" i="1"/>
  <c r="H531" i="1"/>
  <c r="H530" i="1"/>
  <c r="F528" i="2"/>
  <c r="G528" i="2" s="1"/>
  <c r="H529" i="1"/>
  <c r="H528" i="1"/>
  <c r="H527" i="1"/>
  <c r="H526" i="1"/>
  <c r="H525" i="1"/>
  <c r="H524" i="1"/>
  <c r="H523" i="1"/>
  <c r="H522" i="1"/>
  <c r="H521" i="1"/>
  <c r="H1001" i="1"/>
  <c r="H950" i="1"/>
  <c r="H949" i="1"/>
  <c r="H948" i="1"/>
  <c r="H947" i="1"/>
  <c r="H946" i="1"/>
  <c r="H945" i="1"/>
  <c r="H944" i="1"/>
  <c r="H943" i="1"/>
  <c r="H942" i="1"/>
  <c r="F940" i="2"/>
  <c r="H941" i="1"/>
  <c r="H940" i="1"/>
  <c r="H939" i="1"/>
  <c r="H938" i="1"/>
  <c r="H937" i="1"/>
  <c r="H936" i="1"/>
  <c r="H935" i="1"/>
  <c r="H934" i="1"/>
  <c r="H933" i="1"/>
  <c r="H932" i="1"/>
  <c r="F930" i="2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F893" i="2"/>
  <c r="H894" i="1"/>
  <c r="H893" i="1"/>
  <c r="H892" i="1"/>
  <c r="H891" i="1"/>
  <c r="H890" i="1"/>
  <c r="H889" i="1"/>
  <c r="H888" i="1"/>
  <c r="H887" i="1"/>
  <c r="H886" i="1"/>
  <c r="H885" i="1"/>
  <c r="F883" i="2"/>
  <c r="H884" i="1"/>
  <c r="H883" i="1"/>
  <c r="H882" i="1"/>
  <c r="F880" i="2"/>
  <c r="H881" i="1"/>
  <c r="H880" i="1"/>
  <c r="H879" i="1"/>
  <c r="H878" i="1"/>
  <c r="H877" i="1"/>
  <c r="H876" i="1"/>
  <c r="H875" i="1"/>
  <c r="H874" i="1"/>
  <c r="H873" i="1"/>
  <c r="F871" i="2"/>
  <c r="H872" i="1"/>
  <c r="H871" i="1"/>
  <c r="H870" i="1"/>
  <c r="F868" i="2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F855" i="2"/>
  <c r="H856" i="1"/>
  <c r="H855" i="1"/>
  <c r="H854" i="1"/>
  <c r="H853" i="1"/>
  <c r="H852" i="1"/>
  <c r="H851" i="1"/>
  <c r="F849" i="2"/>
  <c r="H850" i="1"/>
  <c r="F848" i="2"/>
  <c r="H849" i="1"/>
  <c r="H848" i="1"/>
  <c r="F846" i="2"/>
  <c r="H847" i="1"/>
  <c r="H841" i="1"/>
  <c r="H840" i="1"/>
  <c r="H839" i="1"/>
  <c r="H838" i="1"/>
  <c r="H837" i="1"/>
  <c r="H836" i="1"/>
  <c r="H835" i="1"/>
  <c r="H834" i="1"/>
  <c r="H833" i="1"/>
  <c r="H832" i="1"/>
  <c r="F830" i="2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F804" i="2"/>
  <c r="H805" i="1"/>
  <c r="H804" i="1"/>
  <c r="H803" i="1"/>
  <c r="F801" i="2"/>
  <c r="H802" i="1"/>
  <c r="F800" i="2"/>
  <c r="H801" i="1"/>
  <c r="H800" i="1"/>
  <c r="H799" i="1"/>
  <c r="H798" i="1"/>
  <c r="H797" i="1"/>
  <c r="H796" i="1"/>
  <c r="H795" i="1"/>
  <c r="H794" i="1"/>
  <c r="H793" i="1"/>
  <c r="H792" i="1"/>
  <c r="H791" i="1"/>
  <c r="E11" i="2"/>
  <c r="E12" i="2"/>
  <c r="E13" i="2"/>
  <c r="E14" i="2"/>
  <c r="E15" i="2"/>
  <c r="E10" i="2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F740" i="2"/>
  <c r="H742" i="1"/>
  <c r="H741" i="1"/>
  <c r="H740" i="1"/>
  <c r="H739" i="1"/>
  <c r="H776" i="1"/>
  <c r="H775" i="1"/>
  <c r="H774" i="1"/>
  <c r="H773" i="1"/>
  <c r="H772" i="1"/>
  <c r="H771" i="1"/>
  <c r="F769" i="2"/>
  <c r="H770" i="1"/>
  <c r="H769" i="1"/>
  <c r="H768" i="1"/>
  <c r="H767" i="1"/>
  <c r="H766" i="1"/>
  <c r="H765" i="1"/>
  <c r="H738" i="1"/>
  <c r="H785" i="1"/>
  <c r="H784" i="1"/>
  <c r="H783" i="1"/>
  <c r="H782" i="1"/>
  <c r="H781" i="1"/>
  <c r="H780" i="1"/>
  <c r="H779" i="1"/>
  <c r="F777" i="2"/>
  <c r="G777" i="2" s="1"/>
  <c r="H778" i="1"/>
  <c r="F776" i="2"/>
  <c r="H789" i="1"/>
  <c r="H788" i="1"/>
  <c r="H787" i="1"/>
  <c r="H786" i="1"/>
  <c r="H842" i="1"/>
  <c r="H790" i="1"/>
  <c r="H843" i="1"/>
  <c r="H844" i="1"/>
  <c r="H845" i="1"/>
  <c r="H846" i="1"/>
  <c r="H777" i="1"/>
  <c r="G514" i="2"/>
  <c r="G715" i="2" l="1"/>
  <c r="G880" i="2"/>
  <c r="G317" i="2"/>
  <c r="G121" i="2"/>
  <c r="G379" i="2"/>
  <c r="G505" i="2"/>
  <c r="G526" i="2"/>
  <c r="G664" i="2"/>
  <c r="G784" i="2"/>
  <c r="G298" i="2"/>
  <c r="G697" i="2"/>
  <c r="G675" i="2"/>
  <c r="G114" i="2"/>
  <c r="G225" i="2"/>
  <c r="G739" i="2"/>
  <c r="G780" i="2"/>
  <c r="G354" i="2"/>
  <c r="G534" i="2"/>
  <c r="G348" i="2"/>
  <c r="G687" i="2"/>
  <c r="G604" i="2"/>
  <c r="G345" i="2"/>
  <c r="G595" i="2"/>
  <c r="G844" i="2"/>
  <c r="G234" i="2"/>
  <c r="G419" i="2"/>
  <c r="G833" i="2"/>
  <c r="G991" i="2"/>
  <c r="G335" i="2"/>
  <c r="G269" i="2"/>
  <c r="G856" i="2"/>
  <c r="G175" i="2"/>
  <c r="G256" i="2"/>
  <c r="G180" i="2"/>
  <c r="G478" i="2"/>
  <c r="G238" i="2"/>
  <c r="G415" i="2"/>
  <c r="G549" i="2"/>
  <c r="G918" i="2"/>
  <c r="G166" i="2"/>
  <c r="G646" i="2"/>
  <c r="G705" i="2"/>
  <c r="G769" i="2"/>
  <c r="G328" i="2"/>
  <c r="G517" i="2"/>
  <c r="G270" i="2"/>
  <c r="G899" i="2"/>
  <c r="G310" i="2"/>
  <c r="G468" i="2"/>
  <c r="G639" i="2"/>
  <c r="G940" i="2"/>
  <c r="G849" i="2"/>
  <c r="G76" i="2"/>
  <c r="G855" i="2"/>
  <c r="G929" i="2"/>
  <c r="G633" i="2"/>
  <c r="G930" i="2"/>
  <c r="G676" i="2"/>
  <c r="G60" i="2"/>
  <c r="G964" i="2"/>
  <c r="G883" i="2"/>
  <c r="G868" i="2"/>
  <c r="G729" i="2"/>
  <c r="G120" i="2"/>
  <c r="G592" i="2"/>
  <c r="G741" i="2"/>
  <c r="G871" i="2"/>
  <c r="G920" i="2"/>
  <c r="G890" i="2"/>
  <c r="G144" i="2"/>
  <c r="G319" i="2"/>
  <c r="G519" i="2"/>
  <c r="G658" i="2"/>
  <c r="G363" i="2"/>
  <c r="G901" i="2"/>
  <c r="G393" i="2"/>
  <c r="G63" i="2"/>
  <c r="G401" i="2"/>
  <c r="G421" i="2"/>
  <c r="G721" i="2"/>
  <c r="G352" i="2"/>
  <c r="G958" i="2"/>
  <c r="G917" i="2"/>
  <c r="G887" i="2"/>
  <c r="G343" i="2"/>
  <c r="G501" i="2"/>
  <c r="G786" i="2"/>
  <c r="G801" i="2"/>
  <c r="G445" i="2"/>
  <c r="G117" i="2"/>
  <c r="G127" i="2"/>
  <c r="G158" i="2"/>
  <c r="G219" i="2"/>
  <c r="G333" i="2"/>
  <c r="G532" i="2"/>
  <c r="G382" i="2"/>
  <c r="G223" i="2"/>
  <c r="G626" i="2"/>
  <c r="G416" i="2"/>
  <c r="G322" i="2"/>
  <c r="G787" i="2"/>
  <c r="G718" i="2"/>
  <c r="G693" i="2"/>
  <c r="G703" i="2"/>
  <c r="G72" i="2"/>
  <c r="G552" i="2"/>
  <c r="G229" i="2"/>
  <c r="G846" i="2"/>
  <c r="G513" i="2"/>
  <c r="G556" i="2"/>
  <c r="G66" i="2"/>
  <c r="G804" i="2"/>
  <c r="G541" i="2"/>
  <c r="G116" i="2"/>
  <c r="G324" i="2"/>
  <c r="G448" i="2"/>
  <c r="G357" i="2"/>
  <c r="G51" i="2"/>
  <c r="G306" i="2"/>
  <c r="G794" i="2"/>
  <c r="G564" i="2"/>
  <c r="G88" i="2"/>
  <c r="G631" i="2"/>
  <c r="G136" i="2"/>
  <c r="G288" i="2"/>
  <c r="G151" i="2"/>
  <c r="G253" i="2"/>
  <c r="G304" i="2"/>
  <c r="G685" i="2"/>
  <c r="G961" i="2"/>
  <c r="G791" i="2"/>
  <c r="G569" i="2"/>
  <c r="G494" i="2"/>
  <c r="G829" i="2"/>
  <c r="G823" i="2"/>
  <c r="G814" i="2"/>
  <c r="G736" i="2"/>
  <c r="G724" i="2"/>
  <c r="G29" i="1"/>
  <c r="G26" i="1"/>
  <c r="G30" i="1"/>
  <c r="G25" i="1"/>
  <c r="G31" i="1"/>
  <c r="G28" i="1"/>
  <c r="G32" i="1"/>
  <c r="G27" i="1"/>
  <c r="G636" i="2"/>
  <c r="G974" i="2"/>
  <c r="G953" i="2"/>
  <c r="G821" i="2"/>
  <c r="G815" i="2"/>
  <c r="G731" i="2"/>
  <c r="G614" i="2"/>
  <c r="G428" i="2"/>
  <c r="G965" i="2"/>
  <c r="G956" i="2"/>
  <c r="G950" i="2"/>
  <c r="G941" i="2"/>
  <c r="G869" i="2"/>
  <c r="G827" i="2"/>
  <c r="G818" i="2"/>
  <c r="G812" i="2"/>
  <c r="G674" i="2"/>
  <c r="G521" i="2"/>
  <c r="G329" i="2"/>
  <c r="G799" i="2"/>
  <c r="G796" i="2"/>
  <c r="G778" i="2"/>
  <c r="G969" i="2"/>
  <c r="G966" i="2"/>
  <c r="G942" i="2"/>
  <c r="G638" i="2"/>
  <c r="G593" i="2"/>
  <c r="G590" i="2"/>
  <c r="G584" i="2"/>
  <c r="G578" i="2"/>
  <c r="G575" i="2"/>
  <c r="G560" i="2"/>
  <c r="G533" i="2"/>
  <c r="G530" i="2"/>
  <c r="G479" i="2"/>
  <c r="G476" i="2"/>
  <c r="G473" i="2"/>
  <c r="G410" i="2"/>
  <c r="G374" i="2"/>
  <c r="G368" i="2"/>
  <c r="G245" i="2"/>
  <c r="G242" i="2"/>
  <c r="G200" i="2"/>
  <c r="G176" i="2"/>
  <c r="G137" i="2"/>
  <c r="G95" i="2"/>
  <c r="G83" i="2"/>
  <c r="G840" i="2"/>
  <c r="G837" i="2"/>
  <c r="G747" i="2"/>
  <c r="G977" i="2"/>
  <c r="G866" i="2"/>
  <c r="G860" i="2"/>
  <c r="G656" i="2"/>
  <c r="G653" i="2"/>
  <c r="G602" i="2"/>
  <c r="G65" i="2"/>
  <c r="G688" i="2"/>
  <c r="G613" i="2"/>
  <c r="G610" i="2"/>
  <c r="G547" i="2"/>
  <c r="G487" i="2"/>
  <c r="G427" i="2"/>
  <c r="G358" i="2"/>
  <c r="G934" i="2"/>
  <c r="G904" i="2"/>
  <c r="G898" i="2"/>
  <c r="G886" i="2"/>
  <c r="G874" i="2"/>
  <c r="G847" i="2"/>
  <c r="G772" i="2"/>
  <c r="G760" i="2"/>
  <c r="G754" i="2"/>
  <c r="G742" i="2"/>
  <c r="G691" i="2"/>
  <c r="G391" i="2"/>
  <c r="G655" i="2"/>
  <c r="G643" i="2"/>
  <c r="G984" i="2"/>
  <c r="G813" i="2"/>
  <c r="G738" i="2"/>
  <c r="G546" i="2"/>
  <c r="G522" i="2"/>
  <c r="G492" i="2"/>
  <c r="G486" i="2"/>
  <c r="G462" i="2"/>
  <c r="G453" i="2"/>
  <c r="G372" i="2"/>
  <c r="G252" i="2"/>
  <c r="G222" i="2"/>
  <c r="G992" i="2"/>
  <c r="G935" i="2"/>
  <c r="G872" i="2"/>
  <c r="G695" i="2"/>
  <c r="G683" i="2"/>
  <c r="G356" i="2"/>
  <c r="G290" i="2"/>
  <c r="G89" i="2"/>
  <c r="G50" i="2"/>
  <c r="G32" i="2"/>
  <c r="G865" i="2"/>
  <c r="G850" i="2"/>
  <c r="G808" i="2"/>
  <c r="G586" i="2"/>
  <c r="G580" i="2"/>
  <c r="G562" i="2"/>
  <c r="G553" i="2"/>
  <c r="G460" i="2"/>
  <c r="G370" i="2"/>
  <c r="G986" i="2"/>
  <c r="G797" i="2"/>
  <c r="G770" i="2"/>
  <c r="G767" i="2"/>
  <c r="G680" i="2"/>
  <c r="G524" i="2"/>
  <c r="G449" i="2"/>
  <c r="G293" i="2"/>
  <c r="G287" i="2"/>
  <c r="G212" i="2"/>
  <c r="G56" i="2"/>
  <c r="G41" i="2"/>
  <c r="G152" i="2"/>
  <c r="G184" i="2"/>
  <c r="G258" i="2"/>
  <c r="G261" i="2"/>
  <c r="G264" i="2"/>
  <c r="G430" i="2"/>
  <c r="G835" i="2"/>
  <c r="G838" i="2"/>
  <c r="G975" i="2"/>
  <c r="G670" i="2"/>
  <c r="G434" i="2"/>
  <c r="G78" i="2"/>
  <c r="G81" i="2"/>
  <c r="G93" i="2"/>
  <c r="G118" i="2"/>
  <c r="G126" i="2"/>
  <c r="G168" i="2"/>
  <c r="G171" i="2"/>
  <c r="G213" i="2"/>
  <c r="G235" i="2"/>
  <c r="G240" i="2"/>
  <c r="G265" i="2"/>
  <c r="G327" i="2"/>
  <c r="G367" i="2"/>
  <c r="G387" i="2"/>
  <c r="G446" i="2"/>
  <c r="G466" i="2"/>
  <c r="G477" i="2"/>
  <c r="G544" i="2"/>
  <c r="G597" i="2"/>
  <c r="G600" i="2"/>
  <c r="G619" i="2"/>
  <c r="G634" i="2"/>
  <c r="G660" i="2"/>
  <c r="G679" i="2"/>
  <c r="G732" i="2"/>
  <c r="G757" i="2"/>
  <c r="G765" i="2"/>
  <c r="G774" i="2"/>
  <c r="G819" i="2"/>
  <c r="G822" i="2"/>
  <c r="G933" i="2"/>
  <c r="G948" i="2"/>
  <c r="G425" i="2"/>
  <c r="G160" i="2"/>
  <c r="G297" i="2"/>
  <c r="G423" i="2"/>
  <c r="G496" i="2"/>
  <c r="G798" i="2"/>
  <c r="G165" i="2"/>
  <c r="G46" i="2"/>
  <c r="G94" i="2"/>
  <c r="G418" i="2"/>
  <c r="G601" i="2"/>
  <c r="G694" i="2"/>
  <c r="G766" i="2"/>
  <c r="G39" i="2"/>
  <c r="G82" i="2"/>
  <c r="G87" i="2"/>
  <c r="G351" i="2"/>
  <c r="G913" i="2"/>
  <c r="G925" i="2"/>
  <c r="G957" i="2"/>
  <c r="G954" i="2"/>
  <c r="G945" i="2"/>
  <c r="G927" i="2"/>
  <c r="G924" i="2"/>
  <c r="G909" i="2"/>
  <c r="G906" i="2"/>
  <c r="G891" i="2"/>
  <c r="G888" i="2"/>
  <c r="G879" i="2"/>
  <c r="G861" i="2"/>
  <c r="G858" i="2"/>
  <c r="G831" i="2"/>
  <c r="G825" i="2"/>
  <c r="G816" i="2"/>
  <c r="G792" i="2"/>
  <c r="G789" i="2"/>
  <c r="G762" i="2"/>
  <c r="G726" i="2"/>
  <c r="G717" i="2"/>
  <c r="G696" i="2"/>
  <c r="G654" i="2"/>
  <c r="G651" i="2"/>
  <c r="G582" i="2"/>
  <c r="G567" i="2"/>
  <c r="G540" i="2"/>
  <c r="G531" i="2"/>
  <c r="G510" i="2"/>
  <c r="G480" i="2"/>
  <c r="G420" i="2"/>
  <c r="G339" i="2"/>
  <c r="G971" i="2"/>
  <c r="G842" i="2"/>
  <c r="G839" i="2"/>
  <c r="G836" i="2"/>
  <c r="G752" i="2"/>
  <c r="G749" i="2"/>
  <c r="G746" i="2"/>
  <c r="G707" i="2"/>
  <c r="G701" i="2"/>
  <c r="G665" i="2"/>
  <c r="G515" i="2"/>
  <c r="G482" i="2"/>
  <c r="G458" i="2"/>
  <c r="G455" i="2"/>
  <c r="G443" i="2"/>
  <c r="G440" i="2"/>
  <c r="G362" i="2"/>
  <c r="G347" i="2"/>
  <c r="G311" i="2"/>
  <c r="G308" i="2"/>
  <c r="G302" i="2"/>
  <c r="G281" i="2"/>
  <c r="G134" i="2"/>
  <c r="G131" i="2"/>
  <c r="G104" i="2"/>
  <c r="G86" i="2"/>
  <c r="G71" i="2"/>
  <c r="G53" i="2"/>
  <c r="G35" i="2"/>
  <c r="G241" i="2"/>
  <c r="G997" i="2"/>
  <c r="G111" i="2"/>
  <c r="G129" i="2"/>
  <c r="G178" i="2"/>
  <c r="G163" i="2"/>
  <c r="G268" i="2"/>
  <c r="G993" i="2"/>
  <c r="G978" i="2"/>
  <c r="G897" i="2"/>
  <c r="G843" i="2"/>
  <c r="G783" i="2"/>
  <c r="G771" i="2"/>
  <c r="G759" i="2"/>
  <c r="G756" i="2"/>
  <c r="G603" i="2"/>
  <c r="G459" i="2"/>
  <c r="G381" i="2"/>
  <c r="G210" i="2"/>
  <c r="G983" i="2"/>
  <c r="G968" i="2"/>
  <c r="G944" i="2"/>
  <c r="G905" i="2"/>
  <c r="G884" i="2"/>
  <c r="G764" i="2"/>
  <c r="G722" i="2"/>
  <c r="G599" i="2"/>
  <c r="G563" i="2"/>
  <c r="G506" i="2"/>
  <c r="G500" i="2"/>
  <c r="G491" i="2"/>
  <c r="G464" i="2"/>
  <c r="G404" i="2"/>
  <c r="G398" i="2"/>
  <c r="G389" i="2"/>
  <c r="G326" i="2"/>
  <c r="G257" i="2"/>
  <c r="G164" i="2"/>
  <c r="G155" i="2"/>
  <c r="G128" i="2"/>
  <c r="G77" i="2"/>
  <c r="G62" i="2"/>
  <c r="G922" i="2"/>
  <c r="G919" i="2"/>
  <c r="G916" i="2"/>
  <c r="G910" i="2"/>
  <c r="G628" i="2"/>
  <c r="G625" i="2"/>
  <c r="G523" i="2"/>
  <c r="G67" i="2"/>
  <c r="G800" i="2"/>
  <c r="G227" i="2"/>
  <c r="G220" i="2"/>
  <c r="G47" i="2"/>
  <c r="G52" i="2"/>
  <c r="G115" i="2"/>
  <c r="G203" i="2"/>
  <c r="G221" i="2"/>
  <c r="G228" i="2"/>
  <c r="G230" i="2"/>
  <c r="G276" i="2"/>
  <c r="G384" i="2"/>
  <c r="G436" i="2"/>
  <c r="G438" i="2"/>
  <c r="G504" i="2"/>
  <c r="G577" i="2"/>
  <c r="G588" i="2"/>
  <c r="G629" i="2"/>
  <c r="G642" i="2"/>
  <c r="G647" i="2"/>
  <c r="G700" i="2"/>
  <c r="G712" i="2"/>
  <c r="G714" i="2"/>
  <c r="G817" i="2"/>
  <c r="G877" i="2"/>
  <c r="G889" i="2"/>
  <c r="G542" i="2"/>
  <c r="G149" i="2"/>
  <c r="G413" i="2"/>
  <c r="G42" i="2"/>
  <c r="G110" i="2"/>
  <c r="G153" i="2"/>
  <c r="G156" i="2"/>
  <c r="G167" i="2"/>
  <c r="G169" i="2"/>
  <c r="G177" i="2"/>
  <c r="G179" i="2"/>
  <c r="G181" i="2"/>
  <c r="G318" i="2"/>
  <c r="G320" i="2"/>
  <c r="G337" i="2"/>
  <c r="G360" i="2"/>
  <c r="G403" i="2"/>
  <c r="G481" i="2"/>
  <c r="G485" i="2"/>
  <c r="G502" i="2"/>
  <c r="G565" i="2"/>
  <c r="G627" i="2"/>
  <c r="G640" i="2"/>
  <c r="G645" i="2"/>
  <c r="G652" i="2"/>
  <c r="G672" i="2"/>
  <c r="G719" i="2"/>
  <c r="G805" i="2"/>
  <c r="G824" i="2"/>
  <c r="G826" i="2"/>
  <c r="G864" i="2"/>
  <c r="G867" i="2"/>
  <c r="G873" i="2"/>
  <c r="G882" i="2"/>
  <c r="G951" i="2"/>
  <c r="G962" i="2"/>
  <c r="G972" i="2"/>
  <c r="G979" i="2"/>
  <c r="G982" i="2"/>
  <c r="G989" i="2"/>
  <c r="G848" i="2"/>
  <c r="G608" i="2"/>
  <c r="G332" i="2"/>
  <c r="G138" i="2"/>
  <c r="G36" i="2"/>
  <c r="G74" i="2"/>
  <c r="G79" i="2"/>
  <c r="G123" i="2"/>
  <c r="G140" i="2"/>
  <c r="G142" i="2"/>
  <c r="G199" i="2"/>
  <c r="G206" i="2"/>
  <c r="G217" i="2"/>
  <c r="G226" i="2"/>
  <c r="G231" i="2"/>
  <c r="G236" i="2"/>
  <c r="G259" i="2"/>
  <c r="G279" i="2"/>
  <c r="G286" i="2"/>
  <c r="G307" i="2"/>
  <c r="G314" i="2"/>
  <c r="G325" i="2"/>
  <c r="G465" i="2"/>
  <c r="G472" i="2"/>
  <c r="G488" i="2"/>
  <c r="G495" i="2"/>
  <c r="G598" i="2"/>
  <c r="G615" i="2"/>
  <c r="G650" i="2"/>
  <c r="G785" i="2"/>
  <c r="G857" i="2"/>
  <c r="G859" i="2"/>
  <c r="G885" i="2"/>
  <c r="G900" i="2"/>
  <c r="G903" i="2"/>
  <c r="G931" i="2"/>
  <c r="G572" i="2"/>
  <c r="G893" i="2"/>
  <c r="G668" i="2"/>
  <c r="G173" i="2"/>
  <c r="G353" i="2"/>
  <c r="G157" i="2"/>
  <c r="G182" i="2"/>
  <c r="G202" i="2"/>
  <c r="G211" i="2"/>
  <c r="G246" i="2"/>
  <c r="G289" i="2"/>
  <c r="G291" i="2"/>
  <c r="G344" i="2"/>
  <c r="G380" i="2"/>
  <c r="G390" i="2"/>
  <c r="G432" i="2"/>
  <c r="G463" i="2"/>
  <c r="G470" i="2"/>
  <c r="G484" i="2"/>
  <c r="G508" i="2"/>
  <c r="G525" i="2"/>
  <c r="G529" i="2"/>
  <c r="G551" i="2"/>
  <c r="G557" i="2"/>
  <c r="G566" i="2"/>
  <c r="G570" i="2"/>
  <c r="G573" i="2"/>
  <c r="G607" i="2"/>
  <c r="G686" i="2"/>
  <c r="G708" i="2"/>
  <c r="G713" i="2"/>
  <c r="G876" i="2"/>
  <c r="G980" i="2"/>
  <c r="G990" i="2"/>
  <c r="G80" i="2"/>
  <c r="G146" i="2"/>
  <c r="G260" i="2"/>
  <c r="G359" i="2"/>
  <c r="G364" i="2"/>
  <c r="G371" i="2"/>
  <c r="G376" i="2"/>
  <c r="G378" i="2"/>
  <c r="G407" i="2"/>
  <c r="G412" i="2"/>
  <c r="G414" i="2"/>
  <c r="G444" i="2"/>
  <c r="G516" i="2"/>
  <c r="G673" i="2"/>
  <c r="G720" i="2"/>
  <c r="G723" i="2"/>
  <c r="G750" i="2"/>
  <c r="G755" i="2"/>
  <c r="G758" i="2"/>
  <c r="G806" i="2"/>
  <c r="G932" i="2"/>
  <c r="G988" i="2"/>
  <c r="G31" i="2"/>
  <c r="G44" i="2"/>
  <c r="G49" i="2"/>
  <c r="G61" i="2"/>
  <c r="G73" i="2"/>
  <c r="G85" i="2"/>
  <c r="G122" i="2"/>
  <c r="G205" i="2"/>
  <c r="G232" i="2"/>
  <c r="G237" i="2"/>
  <c r="G266" i="2"/>
  <c r="G271" i="2"/>
  <c r="G273" i="2"/>
  <c r="G283" i="2"/>
  <c r="G285" i="2"/>
  <c r="G296" i="2"/>
  <c r="G301" i="2"/>
  <c r="G334" i="2"/>
  <c r="G452" i="2"/>
  <c r="G457" i="2"/>
  <c r="G471" i="2"/>
  <c r="G555" i="2"/>
  <c r="G571" i="2"/>
  <c r="G574" i="2"/>
  <c r="G649" i="2"/>
  <c r="G661" i="2"/>
  <c r="G666" i="2"/>
  <c r="G704" i="2"/>
  <c r="G733" i="2"/>
  <c r="G743" i="2"/>
  <c r="G745" i="2"/>
  <c r="G753" i="2"/>
  <c r="G761" i="2"/>
  <c r="G768" i="2"/>
  <c r="G841" i="2"/>
  <c r="G853" i="2"/>
  <c r="G967" i="2"/>
  <c r="G943" i="2"/>
  <c r="G832" i="2"/>
  <c r="G811" i="2"/>
  <c r="G793" i="2"/>
  <c r="G781" i="2"/>
  <c r="G748" i="2"/>
  <c r="G682" i="2"/>
  <c r="G667" i="2"/>
  <c r="G589" i="2"/>
  <c r="G493" i="2"/>
  <c r="G439" i="2"/>
  <c r="G244" i="2"/>
  <c r="G987" i="2"/>
  <c r="G936" i="2"/>
  <c r="G735" i="2"/>
  <c r="G690" i="2"/>
  <c r="G657" i="2"/>
  <c r="G618" i="2"/>
  <c r="G591" i="2"/>
  <c r="G576" i="2"/>
  <c r="G498" i="2"/>
  <c r="G315" i="2"/>
  <c r="G294" i="2"/>
  <c r="G959" i="2"/>
  <c r="G908" i="2"/>
  <c r="G878" i="2"/>
  <c r="G854" i="2"/>
  <c r="G851" i="2"/>
  <c r="G845" i="2"/>
  <c r="G803" i="2"/>
  <c r="G788" i="2"/>
  <c r="G773" i="2"/>
  <c r="G662" i="2"/>
  <c r="G635" i="2"/>
  <c r="G620" i="2"/>
  <c r="G554" i="2"/>
  <c r="G536" i="2"/>
  <c r="G518" i="2"/>
  <c r="G437" i="2"/>
  <c r="G383" i="2"/>
  <c r="G338" i="2"/>
  <c r="G278" i="2"/>
  <c r="G233" i="2"/>
  <c r="G119" i="2"/>
  <c r="G92" i="2"/>
  <c r="G875" i="2"/>
  <c r="G863" i="2"/>
  <c r="G923" i="2"/>
  <c r="G323" i="2"/>
  <c r="G644" i="2"/>
  <c r="G512" i="2"/>
  <c r="G973" i="2"/>
  <c r="G952" i="2"/>
  <c r="G949" i="2"/>
  <c r="G937" i="2"/>
  <c r="G802" i="2"/>
  <c r="G775" i="2"/>
  <c r="G730" i="2"/>
  <c r="G709" i="2"/>
  <c r="G637" i="2"/>
  <c r="G622" i="2"/>
  <c r="G550" i="2"/>
  <c r="G490" i="2"/>
  <c r="G433" i="2"/>
  <c r="G424" i="2"/>
  <c r="G361" i="2"/>
  <c r="G349" i="2"/>
  <c r="G316" i="2"/>
  <c r="G277" i="2"/>
  <c r="G133" i="2"/>
  <c r="G109" i="2"/>
  <c r="G91" i="2"/>
  <c r="G64" i="2"/>
  <c r="G692" i="2"/>
  <c r="G963" i="2"/>
  <c r="G960" i="2"/>
  <c r="G939" i="2"/>
  <c r="G921" i="2"/>
  <c r="G915" i="2"/>
  <c r="G894" i="2"/>
  <c r="G870" i="2"/>
  <c r="G834" i="2"/>
  <c r="G795" i="2"/>
  <c r="G681" i="2"/>
  <c r="G678" i="2"/>
  <c r="G663" i="2"/>
  <c r="G579" i="2"/>
  <c r="G558" i="2"/>
  <c r="G474" i="2"/>
  <c r="G447" i="2"/>
  <c r="G426" i="2"/>
  <c r="G417" i="2"/>
  <c r="G366" i="2"/>
  <c r="G312" i="2"/>
  <c r="G300" i="2"/>
  <c r="G135" i="2"/>
  <c r="G69" i="2"/>
  <c r="G48" i="2"/>
  <c r="G907" i="2"/>
  <c r="G862" i="2"/>
  <c r="G790" i="2"/>
  <c r="G763" i="2"/>
  <c r="G810" i="2"/>
  <c r="G807" i="2"/>
  <c r="G751" i="2"/>
  <c r="G727" i="2"/>
  <c r="G583" i="2"/>
  <c r="G559" i="2"/>
  <c r="G538" i="2"/>
  <c r="G535" i="2"/>
  <c r="G520" i="2"/>
  <c r="G511" i="2"/>
  <c r="G499" i="2"/>
  <c r="G454" i="2"/>
  <c r="G451" i="2"/>
  <c r="G409" i="2"/>
  <c r="G406" i="2"/>
  <c r="G397" i="2"/>
  <c r="G394" i="2"/>
  <c r="G388" i="2"/>
  <c r="G385" i="2"/>
  <c r="G373" i="2"/>
  <c r="G331" i="2"/>
  <c r="G313" i="2"/>
  <c r="G247" i="2"/>
  <c r="G172" i="2"/>
  <c r="G148" i="2"/>
  <c r="G103" i="2"/>
  <c r="G58" i="2"/>
  <c r="G744" i="2"/>
  <c r="G702" i="2"/>
  <c r="G699" i="2"/>
  <c r="G669" i="2"/>
  <c r="G621" i="2"/>
  <c r="G612" i="2"/>
  <c r="G609" i="2"/>
  <c r="G606" i="2"/>
  <c r="G585" i="2"/>
  <c r="G561" i="2"/>
  <c r="G507" i="2"/>
  <c r="G483" i="2"/>
  <c r="G456" i="2"/>
  <c r="G450" i="2"/>
  <c r="G435" i="2"/>
  <c r="G429" i="2"/>
  <c r="G411" i="2"/>
  <c r="G408" i="2"/>
  <c r="G405" i="2"/>
  <c r="G402" i="2"/>
  <c r="G399" i="2"/>
  <c r="G396" i="2"/>
  <c r="G375" i="2"/>
  <c r="G369" i="2"/>
  <c r="G342" i="2"/>
  <c r="G336" i="2"/>
  <c r="G330" i="2"/>
  <c r="G321" i="2"/>
  <c r="G309" i="2"/>
  <c r="G303" i="2"/>
  <c r="G249" i="2"/>
  <c r="G243" i="2"/>
  <c r="G198" i="2"/>
  <c r="G189" i="2"/>
  <c r="G45" i="2"/>
  <c r="G734" i="2"/>
  <c r="G725" i="2"/>
  <c r="G716" i="2"/>
  <c r="G698" i="2"/>
  <c r="G689" i="2"/>
  <c r="G659" i="2"/>
  <c r="G623" i="2"/>
  <c r="G617" i="2"/>
  <c r="G596" i="2"/>
  <c r="G587" i="2"/>
  <c r="G545" i="2"/>
  <c r="G509" i="2"/>
  <c r="G503" i="2"/>
  <c r="G497" i="2"/>
  <c r="G395" i="2"/>
  <c r="G386" i="2"/>
  <c r="G377" i="2"/>
  <c r="G365" i="2"/>
  <c r="G350" i="2"/>
  <c r="G341" i="2"/>
  <c r="G305" i="2"/>
  <c r="G275" i="2"/>
  <c r="G272" i="2"/>
  <c r="G254" i="2"/>
  <c r="G248" i="2"/>
  <c r="G215" i="2"/>
  <c r="G197" i="2"/>
  <c r="G191" i="2"/>
  <c r="G170" i="2"/>
  <c r="G125" i="2"/>
  <c r="G113" i="2"/>
  <c r="G59" i="2"/>
  <c r="G995" i="2"/>
  <c r="G947" i="2"/>
  <c r="G938" i="2"/>
  <c r="G830" i="2"/>
  <c r="G776" i="2"/>
  <c r="G737" i="2"/>
  <c r="G671" i="2"/>
  <c r="G641" i="2"/>
  <c r="G632" i="2"/>
  <c r="G611" i="2"/>
  <c r="G605" i="2"/>
  <c r="G581" i="2"/>
  <c r="G548" i="2"/>
  <c r="G527" i="2"/>
  <c r="G467" i="2"/>
  <c r="G461" i="2"/>
  <c r="G431" i="2"/>
  <c r="G392" i="2"/>
  <c r="G299" i="2"/>
  <c r="G284" i="2"/>
  <c r="G996" i="2"/>
  <c r="G828" i="2"/>
  <c r="G489" i="2"/>
  <c r="G928" i="2"/>
  <c r="G895" i="2"/>
  <c r="G820" i="2"/>
  <c r="G706" i="2"/>
  <c r="G568" i="2"/>
  <c r="G475" i="2"/>
  <c r="G469" i="2"/>
  <c r="G346" i="2"/>
  <c r="G340" i="2"/>
  <c r="G282" i="2"/>
  <c r="G267" i="2"/>
  <c r="G255" i="2"/>
  <c r="G216" i="2"/>
  <c r="G207" i="2"/>
  <c r="G204" i="2"/>
  <c r="G201" i="2"/>
  <c r="G195" i="2"/>
  <c r="G192" i="2"/>
  <c r="G186" i="2"/>
  <c r="G183" i="2"/>
  <c r="G174" i="2"/>
  <c r="G162" i="2"/>
  <c r="G150" i="2"/>
  <c r="G147" i="2"/>
  <c r="G141" i="2"/>
  <c r="G108" i="2"/>
  <c r="G105" i="2"/>
  <c r="G102" i="2"/>
  <c r="G99" i="2"/>
  <c r="G96" i="2"/>
  <c r="G84" i="2"/>
  <c r="G75" i="2"/>
  <c r="G57" i="2"/>
  <c r="G54" i="2"/>
  <c r="G33" i="2"/>
  <c r="G251" i="2"/>
  <c r="G239" i="2"/>
  <c r="G224" i="2"/>
  <c r="G218" i="2"/>
  <c r="G209" i="2"/>
  <c r="G194" i="2"/>
  <c r="G188" i="2"/>
  <c r="G185" i="2"/>
  <c r="G161" i="2"/>
  <c r="G143" i="2"/>
  <c r="G107" i="2"/>
  <c r="G101" i="2"/>
  <c r="G38" i="2"/>
  <c r="F3" i="2"/>
  <c r="D250" i="2" s="1"/>
  <c r="G295" i="2"/>
  <c r="G292" i="2"/>
  <c r="G280" i="2"/>
  <c r="G274" i="2"/>
  <c r="G262" i="2"/>
  <c r="G214" i="2"/>
  <c r="G208" i="2"/>
  <c r="G196" i="2"/>
  <c r="G193" i="2"/>
  <c r="G187" i="2"/>
  <c r="G154" i="2"/>
  <c r="G145" i="2"/>
  <c r="G139" i="2"/>
  <c r="G130" i="2"/>
  <c r="G124" i="2"/>
  <c r="G106" i="2"/>
  <c r="G97" i="2"/>
  <c r="G40" i="2"/>
  <c r="G37" i="2"/>
  <c r="G34" i="2"/>
  <c r="G442" i="2"/>
  <c r="G710" i="2"/>
  <c r="G263" i="2"/>
  <c r="G100" i="2"/>
  <c r="G740" i="2"/>
  <c r="G728" i="2"/>
  <c r="G677" i="2"/>
  <c r="G539" i="2"/>
  <c r="G68" i="2"/>
  <c r="G190" i="2"/>
  <c r="G112" i="2"/>
  <c r="G70" i="2"/>
  <c r="G852" i="2"/>
  <c r="G648" i="2"/>
  <c r="G624" i="2"/>
  <c r="G594" i="2"/>
  <c r="G159" i="2"/>
  <c r="G132" i="2"/>
  <c r="G90" i="2"/>
  <c r="G400" i="2"/>
  <c r="F25" i="2" l="1"/>
  <c r="G25" i="2" s="1"/>
  <c r="E25" i="2" s="1"/>
  <c r="H27" i="1"/>
  <c r="F28" i="2"/>
  <c r="G28" i="2" s="1"/>
  <c r="E28" i="2" s="1"/>
  <c r="H30" i="1"/>
  <c r="F30" i="2"/>
  <c r="G30" i="2" s="1"/>
  <c r="E30" i="2" s="1"/>
  <c r="H32" i="1"/>
  <c r="F22" i="2"/>
  <c r="G22" i="2" s="1"/>
  <c r="H24" i="1"/>
  <c r="H28" i="1"/>
  <c r="F26" i="2"/>
  <c r="G26" i="2" s="1"/>
  <c r="E26" i="2" s="1"/>
  <c r="F24" i="2"/>
  <c r="G24" i="2" s="1"/>
  <c r="E24" i="2" s="1"/>
  <c r="H26" i="1"/>
  <c r="F29" i="2"/>
  <c r="G29" i="2" s="1"/>
  <c r="E29" i="2" s="1"/>
  <c r="H31" i="1"/>
  <c r="F27" i="2"/>
  <c r="G27" i="2" s="1"/>
  <c r="H29" i="1"/>
  <c r="F23" i="2"/>
  <c r="G23" i="2" s="1"/>
  <c r="E23" i="2" s="1"/>
  <c r="F21" i="2"/>
  <c r="G21" i="2" s="1"/>
  <c r="E21" i="2" s="1"/>
  <c r="H23" i="1"/>
  <c r="F18" i="2"/>
  <c r="G18" i="2" s="1"/>
  <c r="E18" i="2" s="1"/>
  <c r="H20" i="1"/>
  <c r="F20" i="2"/>
  <c r="G20" i="2" s="1"/>
  <c r="E20" i="2" s="1"/>
  <c r="H22" i="1"/>
  <c r="E284" i="2"/>
  <c r="E272" i="2"/>
  <c r="D695" i="2"/>
  <c r="D228" i="2"/>
  <c r="D186" i="2"/>
  <c r="E789" i="2"/>
  <c r="D475" i="2"/>
  <c r="E969" i="2"/>
  <c r="E575" i="2"/>
  <c r="E925" i="2"/>
  <c r="E530" i="2"/>
  <c r="E709" i="2"/>
  <c r="E625" i="2"/>
  <c r="D936" i="2"/>
  <c r="E157" i="2"/>
  <c r="E851" i="2"/>
  <c r="D53" i="2"/>
  <c r="E246" i="2"/>
  <c r="D415" i="2"/>
  <c r="D571" i="2"/>
  <c r="D183" i="2"/>
  <c r="E802" i="2"/>
  <c r="E388" i="2"/>
  <c r="D461" i="2"/>
  <c r="D312" i="2"/>
  <c r="E719" i="2"/>
  <c r="E154" i="2"/>
  <c r="D838" i="2"/>
  <c r="D305" i="2"/>
  <c r="D500" i="2"/>
  <c r="D190" i="2"/>
  <c r="D943" i="2"/>
  <c r="E520" i="2"/>
  <c r="E231" i="2"/>
  <c r="E604" i="2"/>
  <c r="E668" i="2"/>
  <c r="D52" i="2"/>
  <c r="E683" i="2"/>
  <c r="E813" i="2"/>
  <c r="D733" i="2"/>
  <c r="E936" i="2"/>
  <c r="E283" i="2"/>
  <c r="D435" i="2"/>
  <c r="E970" i="2"/>
  <c r="D858" i="2"/>
  <c r="D633" i="2"/>
  <c r="E536" i="2"/>
  <c r="D920" i="2"/>
  <c r="D67" i="2"/>
  <c r="E84" i="2"/>
  <c r="E141" i="2"/>
  <c r="E581" i="2"/>
  <c r="E716" i="2"/>
  <c r="E606" i="2"/>
  <c r="E790" i="2"/>
  <c r="E681" i="2"/>
  <c r="D510" i="2"/>
  <c r="E433" i="2"/>
  <c r="E609" i="2"/>
  <c r="E958" i="2"/>
  <c r="D256" i="2"/>
  <c r="E267" i="2"/>
  <c r="D903" i="2"/>
  <c r="E100" i="2"/>
  <c r="E608" i="2"/>
  <c r="E31" i="2"/>
  <c r="E593" i="2"/>
  <c r="E237" i="2"/>
  <c r="E633" i="2"/>
  <c r="D585" i="2"/>
  <c r="E647" i="2"/>
  <c r="D239" i="2"/>
  <c r="D628" i="2"/>
  <c r="D583" i="2"/>
  <c r="E383" i="2"/>
  <c r="E46" i="2"/>
  <c r="D368" i="2"/>
  <c r="E690" i="2"/>
  <c r="D407" i="2"/>
  <c r="E862" i="2"/>
  <c r="E450" i="2"/>
  <c r="E879" i="2"/>
  <c r="E907" i="2"/>
  <c r="D289" i="2"/>
  <c r="D357" i="2"/>
  <c r="D423" i="2"/>
  <c r="E728" i="2"/>
  <c r="D621" i="2"/>
  <c r="D535" i="2"/>
  <c r="E775" i="2"/>
  <c r="E663" i="2"/>
  <c r="D31" i="2"/>
  <c r="D927" i="2"/>
  <c r="D675" i="2"/>
  <c r="D862" i="2"/>
  <c r="E71" i="2"/>
  <c r="E710" i="2"/>
  <c r="E324" i="2"/>
  <c r="E260" i="2"/>
  <c r="E849" i="2"/>
  <c r="E253" i="2"/>
  <c r="E566" i="2"/>
  <c r="E466" i="2"/>
  <c r="E600" i="2"/>
  <c r="E32" i="2"/>
  <c r="E440" i="2"/>
  <c r="D506" i="2"/>
  <c r="E768" i="2"/>
  <c r="E578" i="2"/>
  <c r="D180" i="2"/>
  <c r="D782" i="2"/>
  <c r="D88" i="2"/>
  <c r="E584" i="2"/>
  <c r="E873" i="2"/>
  <c r="E799" i="2"/>
  <c r="E101" i="2"/>
  <c r="D605" i="2"/>
  <c r="D470" i="2"/>
  <c r="E821" i="2"/>
  <c r="E734" i="2"/>
  <c r="D103" i="2"/>
  <c r="E618" i="2"/>
  <c r="E366" i="2"/>
  <c r="D277" i="2"/>
  <c r="E755" i="2"/>
  <c r="E906" i="2"/>
  <c r="D230" i="2"/>
  <c r="D176" i="2"/>
  <c r="D306" i="2"/>
  <c r="E294" i="2"/>
  <c r="E597" i="2"/>
  <c r="E386" i="2"/>
  <c r="E422" i="2"/>
  <c r="D451" i="2"/>
  <c r="D425" i="2"/>
  <c r="D308" i="2"/>
  <c r="E306" i="2"/>
  <c r="E835" i="2"/>
  <c r="D864" i="2"/>
  <c r="D121" i="2"/>
  <c r="D395" i="2"/>
  <c r="D950" i="2"/>
  <c r="D878" i="2"/>
  <c r="E505" i="2"/>
  <c r="E448" i="2"/>
  <c r="D933" i="2"/>
  <c r="D116" i="2"/>
  <c r="D767" i="2"/>
  <c r="D257" i="2"/>
  <c r="E904" i="2"/>
  <c r="D589" i="2"/>
  <c r="D416" i="2"/>
  <c r="D698" i="2"/>
  <c r="E750" i="2"/>
  <c r="D241" i="2"/>
  <c r="E822" i="2"/>
  <c r="D700" i="2"/>
  <c r="E446" i="2"/>
  <c r="D875" i="2"/>
  <c r="E926" i="2"/>
  <c r="E244" i="2"/>
  <c r="D488" i="2"/>
  <c r="D923" i="2"/>
  <c r="E842" i="2"/>
  <c r="D34" i="2"/>
  <c r="D636" i="2"/>
  <c r="D805" i="2"/>
  <c r="E687" i="2"/>
  <c r="E551" i="2"/>
  <c r="E437" i="2"/>
  <c r="E171" i="2"/>
  <c r="E449" i="2"/>
  <c r="E125" i="2"/>
  <c r="D601" i="2"/>
  <c r="D439" i="2"/>
  <c r="E670" i="2"/>
  <c r="D66" i="2"/>
  <c r="D35" i="2"/>
  <c r="D473" i="2"/>
  <c r="D905" i="2"/>
  <c r="D445" i="2"/>
  <c r="E93" i="2"/>
  <c r="D614" i="2"/>
  <c r="D489" i="2"/>
  <c r="D109" i="2"/>
  <c r="E456" i="2"/>
  <c r="D74" i="2"/>
  <c r="D684" i="2"/>
  <c r="E791" i="2"/>
  <c r="D707" i="2"/>
  <c r="E346" i="2"/>
  <c r="D555" i="2"/>
  <c r="D971" i="2"/>
  <c r="E86" i="2"/>
  <c r="D25" i="2"/>
  <c r="D422" i="2"/>
  <c r="E298" i="2"/>
  <c r="D570" i="2"/>
  <c r="D954" i="2"/>
  <c r="D498" i="2"/>
  <c r="D154" i="2"/>
  <c r="D662" i="2"/>
  <c r="D952" i="2"/>
  <c r="D325" i="2"/>
  <c r="D447" i="2"/>
  <c r="D629" i="2"/>
  <c r="E671" i="2"/>
  <c r="D410" i="2"/>
  <c r="E964" i="2"/>
  <c r="D803" i="2"/>
  <c r="D884" i="2"/>
  <c r="D408" i="2"/>
  <c r="D179" i="2"/>
  <c r="D120" i="2"/>
  <c r="E868" i="2"/>
  <c r="E680" i="2"/>
  <c r="D519" i="2"/>
  <c r="E916" i="2"/>
  <c r="D998" i="2"/>
  <c r="E380" i="2"/>
  <c r="E762" i="2"/>
  <c r="D747" i="2"/>
  <c r="E754" i="2"/>
  <c r="E823" i="2"/>
  <c r="D333" i="2"/>
  <c r="D527" i="2"/>
  <c r="D717" i="2"/>
  <c r="E703" i="2"/>
  <c r="E104" i="2"/>
  <c r="D93" i="2"/>
  <c r="D462" i="2"/>
  <c r="E67" i="2"/>
  <c r="D674" i="2"/>
  <c r="D813" i="2"/>
  <c r="D249" i="2"/>
  <c r="E763" i="2"/>
  <c r="D663" i="2"/>
  <c r="D169" i="2"/>
  <c r="D718" i="2"/>
  <c r="E901" i="2"/>
  <c r="D520" i="2"/>
  <c r="E503" i="2"/>
  <c r="D177" i="2"/>
  <c r="E684" i="2"/>
  <c r="E487" i="2"/>
  <c r="E347" i="2"/>
  <c r="D268" i="2"/>
  <c r="D321" i="2"/>
  <c r="D763" i="2"/>
  <c r="E188" i="2"/>
  <c r="D384" i="2"/>
  <c r="D668" i="2"/>
  <c r="D155" i="2"/>
  <c r="E804" i="2"/>
  <c r="E798" i="2"/>
  <c r="E482" i="2"/>
  <c r="D661" i="2"/>
  <c r="D553" i="2"/>
  <c r="E786" i="2"/>
  <c r="D139" i="2"/>
  <c r="D258" i="2"/>
  <c r="D122" i="2"/>
  <c r="D371" i="2"/>
  <c r="E987" i="2"/>
  <c r="D481" i="2"/>
  <c r="E323" i="2"/>
  <c r="D472" i="2"/>
  <c r="D404" i="2"/>
  <c r="E226" i="2"/>
  <c r="E464" i="2"/>
  <c r="D149" i="2"/>
  <c r="D192" i="2"/>
  <c r="D197" i="2"/>
  <c r="D152" i="2"/>
  <c r="D752" i="2"/>
  <c r="D815" i="2"/>
  <c r="E447" i="2"/>
  <c r="E701" i="2"/>
  <c r="E122" i="2"/>
  <c r="D199" i="2"/>
  <c r="E948" i="2"/>
  <c r="D550" i="2"/>
  <c r="D213" i="2"/>
  <c r="D87" i="2"/>
  <c r="E613" i="2"/>
  <c r="D36" i="2"/>
  <c r="D577" i="2"/>
  <c r="D156" i="2"/>
  <c r="E620" i="2"/>
  <c r="D194" i="2"/>
  <c r="E902" i="2"/>
  <c r="D705" i="2"/>
  <c r="E717" i="2"/>
  <c r="D983" i="2"/>
  <c r="D728" i="2"/>
  <c r="D396" i="2"/>
  <c r="D925" i="2"/>
  <c r="D117" i="2"/>
  <c r="D918" i="2"/>
  <c r="E160" i="2"/>
  <c r="E747" i="2"/>
  <c r="D509" i="2"/>
  <c r="D280" i="2"/>
  <c r="E783" i="2"/>
  <c r="D976" i="2"/>
  <c r="D338" i="2"/>
  <c r="D958" i="2"/>
  <c r="D76" i="2"/>
  <c r="D480" i="2"/>
  <c r="D302" i="2"/>
  <c r="D845" i="2"/>
  <c r="E872" i="2"/>
  <c r="D660" i="2"/>
  <c r="D748" i="2"/>
  <c r="E966" i="2"/>
  <c r="E844" i="2"/>
  <c r="D485" i="2"/>
  <c r="E653" i="2"/>
  <c r="D644" i="2"/>
  <c r="E911" i="2"/>
  <c r="E59" i="2"/>
  <c r="D855" i="2"/>
  <c r="E140" i="2"/>
  <c r="E419" i="2"/>
  <c r="D811" i="2"/>
  <c r="D995" i="2"/>
  <c r="E345" i="2"/>
  <c r="E774" i="2"/>
  <c r="E788" i="2"/>
  <c r="E826" i="2"/>
  <c r="D812" i="2"/>
  <c r="E211" i="2"/>
  <c r="D46" i="2"/>
  <c r="E378" i="2"/>
  <c r="E479" i="2"/>
  <c r="D990" i="2"/>
  <c r="D775" i="2"/>
  <c r="E828" i="2"/>
  <c r="E103" i="2"/>
  <c r="E848" i="2"/>
  <c r="E85" i="2"/>
  <c r="D877" i="2"/>
  <c r="E389" i="2"/>
  <c r="D434" i="2"/>
  <c r="D165" i="2"/>
  <c r="E361" i="2"/>
  <c r="D608" i="2"/>
  <c r="E431" i="2"/>
  <c r="D669" i="2"/>
  <c r="D609" i="2"/>
  <c r="E270" i="2"/>
  <c r="D852" i="2"/>
  <c r="E759" i="2"/>
  <c r="D108" i="2"/>
  <c r="E62" i="2"/>
  <c r="D162" i="2"/>
  <c r="D78" i="2"/>
  <c r="D161" i="2"/>
  <c r="E102" i="2"/>
  <c r="E78" i="2"/>
  <c r="D39" i="2"/>
  <c r="D749" i="2"/>
  <c r="E960" i="2"/>
  <c r="E809" i="2"/>
  <c r="D727" i="2"/>
  <c r="E560" i="2"/>
  <c r="E72" i="2"/>
  <c r="E796" i="2"/>
  <c r="E420" i="2"/>
  <c r="E770" i="2"/>
  <c r="E49" i="2"/>
  <c r="D266" i="2"/>
  <c r="D543" i="2"/>
  <c r="D48" i="2"/>
  <c r="D82" i="2"/>
  <c r="E556" i="2"/>
  <c r="D163" i="2"/>
  <c r="D544" i="2"/>
  <c r="D850" i="2"/>
  <c r="E213" i="2"/>
  <c r="E794" i="2"/>
  <c r="D851" i="2"/>
  <c r="D206" i="2"/>
  <c r="D195" i="2"/>
  <c r="D962" i="2"/>
  <c r="E107" i="2"/>
  <c r="D359" i="2"/>
  <c r="D916" i="2"/>
  <c r="E776" i="2"/>
  <c r="D471" i="2"/>
  <c r="E300" i="2"/>
  <c r="D708" i="2"/>
  <c r="D320" i="2"/>
  <c r="E952" i="2"/>
  <c r="E784" i="2"/>
  <c r="D881" i="2"/>
  <c r="E890" i="2"/>
  <c r="D313" i="2"/>
  <c r="E360" i="2"/>
  <c r="D303" i="2"/>
  <c r="D994" i="2"/>
  <c r="D225" i="2"/>
  <c r="E533" i="2"/>
  <c r="E623" i="2"/>
  <c r="E658" i="2"/>
  <c r="E537" i="2"/>
  <c r="D129" i="2"/>
  <c r="D834" i="2"/>
  <c r="E599" i="2"/>
  <c r="E409" i="2"/>
  <c r="D770" i="2"/>
  <c r="D625" i="2"/>
  <c r="D541" i="2"/>
  <c r="E195" i="2"/>
  <c r="D751" i="2"/>
  <c r="E893" i="2"/>
  <c r="E206" i="2"/>
  <c r="D64" i="2"/>
  <c r="E601" i="2"/>
  <c r="D345" i="2"/>
  <c r="D71" i="2"/>
  <c r="D315" i="2"/>
  <c r="D779" i="2"/>
  <c r="E470" i="2"/>
  <c r="E942" i="2"/>
  <c r="D947" i="2"/>
  <c r="E861" i="2"/>
  <c r="E676" i="2"/>
  <c r="D436" i="2"/>
  <c r="D223" i="2"/>
  <c r="D508" i="2"/>
  <c r="D944" i="2"/>
  <c r="D521" i="2"/>
  <c r="E64" i="2"/>
  <c r="D168" i="2"/>
  <c r="E973" i="2"/>
  <c r="E510" i="2"/>
  <c r="E128" i="2"/>
  <c r="E434" i="2"/>
  <c r="D596" i="2"/>
  <c r="D511" i="2"/>
  <c r="D561" i="2"/>
  <c r="D219" i="2"/>
  <c r="D83" i="2"/>
  <c r="D778" i="2"/>
  <c r="D840" i="2"/>
  <c r="D260" i="2"/>
  <c r="D514" i="2"/>
  <c r="D217" i="2"/>
  <c r="E363" i="2"/>
  <c r="D417" i="2"/>
  <c r="E273" i="2"/>
  <c r="D818" i="2"/>
  <c r="D680" i="2"/>
  <c r="D984" i="2"/>
  <c r="D232" i="2"/>
  <c r="D468" i="2"/>
  <c r="D974" i="2"/>
  <c r="D557" i="2"/>
  <c r="D991" i="2"/>
  <c r="E220" i="2"/>
  <c r="E590" i="2"/>
  <c r="E144" i="2"/>
  <c r="E232" i="2"/>
  <c r="D522" i="2"/>
  <c r="D744" i="2"/>
  <c r="D494" i="2"/>
  <c r="D42" i="2"/>
  <c r="D398" i="2"/>
  <c r="E384" i="2"/>
  <c r="E255" i="2"/>
  <c r="D466" i="2"/>
  <c r="E636" i="2"/>
  <c r="D525" i="2"/>
  <c r="D399" i="2"/>
  <c r="E741" i="2"/>
  <c r="E359" i="2"/>
  <c r="E864" i="2"/>
  <c r="E860" i="2"/>
  <c r="E756" i="2"/>
  <c r="D822" i="2"/>
  <c r="D307" i="2"/>
  <c r="D716" i="2"/>
  <c r="E856" i="2"/>
  <c r="E943" i="2"/>
  <c r="D201" i="2"/>
  <c r="D400" i="2"/>
  <c r="E87" i="2"/>
  <c r="E455" i="2"/>
  <c r="E543" i="2"/>
  <c r="E76" i="2"/>
  <c r="D284" i="2"/>
  <c r="D342" i="2"/>
  <c r="D270" i="2"/>
  <c r="D928" i="2"/>
  <c r="E665" i="2"/>
  <c r="D332" i="2"/>
  <c r="D678" i="2"/>
  <c r="E41" i="2"/>
  <c r="D428" i="2"/>
  <c r="D248" i="2"/>
  <c r="D579" i="2"/>
  <c r="D247" i="2"/>
  <c r="E292" i="2"/>
  <c r="D81" i="2"/>
  <c r="D344" i="2"/>
  <c r="E201" i="2"/>
  <c r="D127" i="2"/>
  <c r="D816" i="2"/>
  <c r="D567" i="2"/>
  <c r="D735" i="2"/>
  <c r="D458" i="2"/>
  <c r="D137" i="2"/>
  <c r="D860" i="2"/>
  <c r="E110" i="2"/>
  <c r="D867" i="2"/>
  <c r="D542" i="2"/>
  <c r="D667" i="2"/>
  <c r="E639" i="2"/>
  <c r="D783" i="2"/>
  <c r="D619" i="2"/>
  <c r="E375" i="2"/>
  <c r="D794" i="2"/>
  <c r="D477" i="2"/>
  <c r="E678" i="2"/>
  <c r="E628" i="2"/>
  <c r="E397" i="2"/>
  <c r="D504" i="2"/>
  <c r="E228" i="2"/>
  <c r="E328" i="2"/>
  <c r="D637" i="2"/>
  <c r="E637" i="2"/>
  <c r="E278" i="2"/>
  <c r="E490" i="2"/>
  <c r="D144" i="2"/>
  <c r="D388" i="2"/>
  <c r="E476" i="2"/>
  <c r="D772" i="2"/>
  <c r="D997" i="2"/>
  <c r="D835" i="2"/>
  <c r="D374" i="2"/>
  <c r="D780" i="2"/>
  <c r="E495" i="2"/>
  <c r="E691" i="2"/>
  <c r="E699" i="2"/>
  <c r="E585" i="2"/>
  <c r="D865" i="2"/>
  <c r="D830" i="2"/>
  <c r="D322" i="2"/>
  <c r="D945" i="2"/>
  <c r="D900" i="2"/>
  <c r="E199" i="2"/>
  <c r="D593" i="2"/>
  <c r="E137" i="2"/>
  <c r="D174" i="2"/>
  <c r="D40" i="2"/>
  <c r="D789" i="2"/>
  <c r="D821" i="2"/>
  <c r="E769" i="2"/>
  <c r="E986" i="2"/>
  <c r="E612" i="2"/>
  <c r="E698" i="2"/>
  <c r="D732" i="2"/>
  <c r="D276" i="2"/>
  <c r="D940" i="2"/>
  <c r="D47" i="2"/>
  <c r="E351" i="2"/>
  <c r="D584" i="2"/>
  <c r="D548" i="2"/>
  <c r="D690" i="2"/>
  <c r="D135" i="2"/>
  <c r="D902" i="2"/>
  <c r="D157" i="2"/>
  <c r="E153" i="2"/>
  <c r="E667" i="2"/>
  <c r="E113" i="2"/>
  <c r="D73" i="2"/>
  <c r="E994" i="2"/>
  <c r="D536" i="2"/>
  <c r="D390" i="2"/>
  <c r="D896" i="2"/>
  <c r="D296" i="2"/>
  <c r="D666" i="2"/>
  <c r="E444" i="2"/>
  <c r="E824" i="2"/>
  <c r="D373" i="2"/>
  <c r="D105" i="2"/>
  <c r="D200" i="2"/>
  <c r="E513" i="2"/>
  <c r="D632" i="2"/>
  <c r="E626" i="2"/>
  <c r="D970" i="2"/>
  <c r="E634" i="2"/>
  <c r="E123" i="2"/>
  <c r="E554" i="2"/>
  <c r="E705" i="2"/>
  <c r="D326" i="2"/>
  <c r="E886" i="2"/>
  <c r="E241" i="2"/>
  <c r="E367" i="2"/>
  <c r="D242" i="2"/>
  <c r="D808" i="2"/>
  <c r="E882" i="2"/>
  <c r="D913" i="2"/>
  <c r="E89" i="2"/>
  <c r="D914" i="2"/>
  <c r="D960" i="2"/>
  <c r="D699" i="2"/>
  <c r="E859" i="2"/>
  <c r="E333" i="2"/>
  <c r="D512" i="2"/>
  <c r="D329" i="2"/>
  <c r="E50" i="2"/>
  <c r="D729" i="2"/>
  <c r="D599" i="2"/>
  <c r="D719" i="2"/>
  <c r="E418" i="2"/>
  <c r="E314" i="2"/>
  <c r="D703" i="2"/>
  <c r="D949" i="2"/>
  <c r="E462" i="2"/>
  <c r="D358" i="2"/>
  <c r="E227" i="2"/>
  <c r="D476" i="2"/>
  <c r="D996" i="2"/>
  <c r="D92" i="2"/>
  <c r="D148" i="2"/>
  <c r="E674" i="2"/>
  <c r="D231" i="2"/>
  <c r="E602" i="2"/>
  <c r="D922" i="2"/>
  <c r="E322" i="2"/>
  <c r="D825" i="2"/>
  <c r="D202" i="2"/>
  <c r="E742" i="2"/>
  <c r="D91" i="2"/>
  <c r="E547" i="2"/>
  <c r="E807" i="2"/>
  <c r="E56" i="2"/>
  <c r="E285" i="2"/>
  <c r="D992" i="2"/>
  <c r="D894" i="2"/>
  <c r="E410" i="2"/>
  <c r="D795" i="2"/>
  <c r="D131" i="2"/>
  <c r="E439" i="2"/>
  <c r="D170" i="2"/>
  <c r="D97" i="2"/>
  <c r="E517" i="2"/>
  <c r="D987" i="2"/>
  <c r="D111" i="2"/>
  <c r="E156" i="2"/>
  <c r="E977" i="2"/>
  <c r="E139" i="2"/>
  <c r="D29" i="2"/>
  <c r="D966" i="2"/>
  <c r="D650" i="2"/>
  <c r="E998" i="2"/>
  <c r="D761" i="2"/>
  <c r="D41" i="2"/>
  <c r="D726" i="2"/>
  <c r="D686" i="2"/>
  <c r="E880" i="2"/>
  <c r="D227" i="2"/>
  <c r="D314" i="2"/>
  <c r="D546" i="2"/>
  <c r="E697" i="2"/>
  <c r="E797" i="2"/>
  <c r="D69" i="2"/>
  <c r="E983" i="2"/>
  <c r="D271" i="2"/>
  <c r="D765" i="2"/>
  <c r="E121" i="2"/>
  <c r="E477" i="2"/>
  <c r="E722" i="2"/>
  <c r="E972" i="2"/>
  <c r="D554" i="2"/>
  <c r="D43" i="2"/>
  <c r="D565" i="2"/>
  <c r="D238" i="2"/>
  <c r="E162" i="2"/>
  <c r="E288" i="2"/>
  <c r="D335" i="2"/>
  <c r="D937" i="2"/>
  <c r="E764" i="2"/>
  <c r="D817" i="2"/>
  <c r="D58" i="2"/>
  <c r="D377" i="2"/>
  <c r="E908" i="2"/>
  <c r="D569" i="2"/>
  <c r="E481" i="2"/>
  <c r="D350" i="2"/>
  <c r="D243" i="2"/>
  <c r="E496" i="2"/>
  <c r="D883" i="2"/>
  <c r="E308" i="2"/>
  <c r="D361" i="2"/>
  <c r="D226" i="2"/>
  <c r="E830" i="2"/>
  <c r="E432" i="2"/>
  <c r="E453" i="2"/>
  <c r="D832" i="2"/>
  <c r="D491" i="2"/>
  <c r="D581" i="2"/>
  <c r="D262" i="2"/>
  <c r="E222" i="2"/>
  <c r="E937" i="2"/>
  <c r="D366" i="2"/>
  <c r="E106" i="2"/>
  <c r="D683" i="2"/>
  <c r="E707" i="2"/>
  <c r="E291" i="2"/>
  <c r="E138" i="2"/>
  <c r="D532" i="2"/>
  <c r="E748" i="2"/>
  <c r="E909" i="2"/>
  <c r="D515" i="2"/>
  <c r="D689" i="2"/>
  <c r="D578" i="2"/>
  <c r="E946" i="2"/>
  <c r="E661" i="2"/>
  <c r="D112" i="2"/>
  <c r="D868" i="2"/>
  <c r="D482" i="2"/>
  <c r="D282" i="2"/>
  <c r="D597" i="2"/>
  <c r="E521" i="2"/>
  <c r="D574" i="2"/>
  <c r="D62" i="2"/>
  <c r="E368" i="2"/>
  <c r="D523" i="2"/>
  <c r="E896" i="2"/>
  <c r="E749" i="2"/>
  <c r="D956" i="2"/>
  <c r="D670" i="2"/>
  <c r="D787" i="2"/>
  <c r="D196" i="2"/>
  <c r="D844" i="2"/>
  <c r="E955" i="2"/>
  <c r="E930" i="2"/>
  <c r="E146" i="2"/>
  <c r="E391" i="2"/>
  <c r="D254" i="2"/>
  <c r="D797" i="2"/>
  <c r="D57" i="2"/>
  <c r="E36" i="2"/>
  <c r="E131" i="2"/>
  <c r="D879" i="2"/>
  <c r="D888" i="2"/>
  <c r="E99" i="2"/>
  <c r="D50" i="2"/>
  <c r="E730" i="2"/>
  <c r="D437" i="2"/>
  <c r="E182" i="2"/>
  <c r="D178" i="2"/>
  <c r="D921" i="2"/>
  <c r="D720" i="2"/>
  <c r="D899" i="2"/>
  <c r="E58" i="2"/>
  <c r="D236" i="2"/>
  <c r="D89" i="2"/>
  <c r="E507" i="2"/>
  <c r="E652" i="2"/>
  <c r="E912" i="2"/>
  <c r="E83" i="2"/>
  <c r="D907" i="2"/>
  <c r="E850" i="2"/>
  <c r="D551" i="2"/>
  <c r="E66" i="2"/>
  <c r="E184" i="2"/>
  <c r="E894" i="2"/>
  <c r="E841" i="2"/>
  <c r="E949" i="2"/>
  <c r="D502" i="2"/>
  <c r="D397" i="2"/>
  <c r="D465" i="2"/>
  <c r="E920" i="2"/>
  <c r="E956" i="2"/>
  <c r="E605" i="2"/>
  <c r="D887" i="2"/>
  <c r="E387" i="2"/>
  <c r="D743" i="2"/>
  <c r="D709" i="2"/>
  <c r="D167" i="2"/>
  <c r="D216" i="2"/>
  <c r="D672" i="2"/>
  <c r="D664" i="2"/>
  <c r="D297" i="2"/>
  <c r="E723" i="2"/>
  <c r="D378" i="2"/>
  <c r="D136" i="2"/>
  <c r="E938" i="2"/>
  <c r="D391" i="2"/>
  <c r="E515" i="2"/>
  <c r="D659" i="2"/>
  <c r="E743" i="2"/>
  <c r="D697" i="2"/>
  <c r="E693" i="2"/>
  <c r="D317" i="2"/>
  <c r="D392" i="2"/>
  <c r="E672" i="2"/>
  <c r="D370" i="2"/>
  <c r="E516" i="2"/>
  <c r="E621" i="2"/>
  <c r="D153" i="2"/>
  <c r="E268" i="2"/>
  <c r="E158" i="2"/>
  <c r="E686" i="2"/>
  <c r="E592" i="2"/>
  <c r="E615" i="2"/>
  <c r="E933" i="2"/>
  <c r="E404" i="2"/>
  <c r="E534" i="2"/>
  <c r="E55" i="2"/>
  <c r="E430" i="2"/>
  <c r="E646" i="2"/>
  <c r="E136" i="2"/>
  <c r="E526" i="2"/>
  <c r="E739" i="2"/>
  <c r="E348" i="2"/>
  <c r="E857" i="2"/>
  <c r="E629" i="2"/>
  <c r="D871" i="2"/>
  <c r="D819" i="2"/>
  <c r="D980" i="2"/>
  <c r="D809" i="2"/>
  <c r="D255" i="2"/>
  <c r="E787" i="2"/>
  <c r="D172" i="2"/>
  <c r="D134" i="2"/>
  <c r="D79" i="2"/>
  <c r="D327" i="2"/>
  <c r="D209" i="2"/>
  <c r="D469" i="2"/>
  <c r="E480" i="2"/>
  <c r="D386" i="2"/>
  <c r="D693" i="2"/>
  <c r="E143" i="2"/>
  <c r="D843" i="2"/>
  <c r="E991" i="2"/>
  <c r="E275" i="2"/>
  <c r="E603" i="2"/>
  <c r="E176" i="2"/>
  <c r="E595" i="2"/>
  <c r="D341" i="2"/>
  <c r="D133" i="2"/>
  <c r="E685" i="2"/>
  <c r="D641" i="2"/>
  <c r="D474" i="2"/>
  <c r="E564" i="2"/>
  <c r="D592" i="2"/>
  <c r="D98" i="2"/>
  <c r="D95" i="2"/>
  <c r="E959" i="2"/>
  <c r="E494" i="2"/>
  <c r="E332" i="2"/>
  <c r="E895" i="2"/>
  <c r="D191" i="2"/>
  <c r="D539" i="2"/>
  <c r="E963" i="2"/>
  <c r="E829" i="2"/>
  <c r="D640" i="2"/>
  <c r="E915" i="2"/>
  <c r="D646" i="2"/>
  <c r="E622" i="2"/>
  <c r="D224" i="2"/>
  <c r="D602" i="2"/>
  <c r="D854" i="2"/>
  <c r="D558" i="2"/>
  <c r="D968" i="2"/>
  <c r="E657" i="2"/>
  <c r="D403" i="2"/>
  <c r="D890" i="2"/>
  <c r="D287" i="2"/>
  <c r="E867" i="2"/>
  <c r="D734" i="2"/>
  <c r="E191" i="2"/>
  <c r="D61" i="2"/>
  <c r="E463" i="2"/>
  <c r="E898" i="2"/>
  <c r="D54" i="2"/>
  <c r="D355" i="2"/>
  <c r="E732" i="2"/>
  <c r="E329" i="2"/>
  <c r="D912" i="2"/>
  <c r="E568" i="2"/>
  <c r="D273" i="2"/>
  <c r="D892" i="2"/>
  <c r="E210" i="2"/>
  <c r="D576" i="2"/>
  <c r="D853" i="2"/>
  <c r="E988" i="2"/>
  <c r="E488" i="2"/>
  <c r="D406" i="2"/>
  <c r="D285" i="2"/>
  <c r="E644" i="2"/>
  <c r="D294" i="2"/>
  <c r="E727" i="2"/>
  <c r="D251" i="2"/>
  <c r="D51" i="2"/>
  <c r="E910" i="2"/>
  <c r="D318" i="2"/>
  <c r="E337" i="2"/>
  <c r="D530" i="2"/>
  <c r="D768" i="2"/>
  <c r="D848" i="2"/>
  <c r="D319" i="2"/>
  <c r="E458" i="2"/>
  <c r="D692" i="2"/>
  <c r="E614" i="2"/>
  <c r="D311" i="2"/>
  <c r="E221" i="2"/>
  <c r="E752" i="2"/>
  <c r="E781" i="2"/>
  <c r="D799" i="2"/>
  <c r="D623" i="2"/>
  <c r="E147" i="2"/>
  <c r="E572" i="2"/>
  <c r="D639" i="2"/>
  <c r="E293" i="2"/>
  <c r="E69" i="2"/>
  <c r="E577" i="2"/>
  <c r="D955" i="2"/>
  <c r="D185" i="2"/>
  <c r="D59" i="2"/>
  <c r="E846" i="2"/>
  <c r="E751" i="2"/>
  <c r="E309" i="2"/>
  <c r="D897" i="2"/>
  <c r="D823" i="2"/>
  <c r="E619" i="2"/>
  <c r="D807" i="2"/>
  <c r="D859" i="2"/>
  <c r="D450" i="2"/>
  <c r="D710" i="2"/>
  <c r="D143" i="2"/>
  <c r="D618" i="2"/>
  <c r="D124" i="2"/>
  <c r="D175" i="2"/>
  <c r="D113" i="2"/>
  <c r="E816" i="2"/>
  <c r="D119" i="2"/>
  <c r="D869" i="2"/>
  <c r="D207" i="2"/>
  <c r="E598" i="2"/>
  <c r="E695" i="2"/>
  <c r="D837" i="2"/>
  <c r="D989" i="2"/>
  <c r="D648" i="2"/>
  <c r="E712" i="2"/>
  <c r="E571" i="2"/>
  <c r="E935" i="2"/>
  <c r="D337" i="2"/>
  <c r="D908" i="2"/>
  <c r="D181" i="2"/>
  <c r="E892" i="2"/>
  <c r="D72" i="2"/>
  <c r="D791" i="2"/>
  <c r="D564" i="2"/>
  <c r="D820" i="2"/>
  <c r="E342" i="2"/>
  <c r="D588" i="2"/>
  <c r="D876" i="2"/>
  <c r="D941" i="2"/>
  <c r="D198" i="2"/>
  <c r="E92" i="2"/>
  <c r="E109" i="2"/>
  <c r="D953" i="2"/>
  <c r="E819" i="2"/>
  <c r="D211" i="2"/>
  <c r="D715" i="2"/>
  <c r="E884" i="2"/>
  <c r="E331" i="2"/>
  <c r="D606" i="2"/>
  <c r="E379" i="2"/>
  <c r="D750" i="2"/>
  <c r="D759" i="2"/>
  <c r="E897" i="2"/>
  <c r="D118" i="2"/>
  <c r="E929" i="2"/>
  <c r="D800" i="2"/>
  <c r="E831" i="2"/>
  <c r="D171" i="2"/>
  <c r="E805" i="2"/>
  <c r="E43" i="2"/>
  <c r="E35" i="2"/>
  <c r="D484" i="2"/>
  <c r="D246" i="2"/>
  <c r="D942" i="2"/>
  <c r="E296" i="2"/>
  <c r="D130" i="2"/>
  <c r="E465" i="2"/>
  <c r="E163" i="2"/>
  <c r="D513" i="2"/>
  <c r="D806" i="2"/>
  <c r="D203" i="2"/>
  <c r="D518" i="2"/>
  <c r="D645" i="2"/>
  <c r="E178" i="2"/>
  <c r="D265" i="2"/>
  <c r="E234" i="2"/>
  <c r="D861" i="2"/>
  <c r="D363" i="2"/>
  <c r="D99" i="2"/>
  <c r="D349" i="2"/>
  <c r="E778" i="2"/>
  <c r="D383" i="2"/>
  <c r="D538" i="2"/>
  <c r="D240" i="2"/>
  <c r="E688" i="2"/>
  <c r="D524" i="2"/>
  <c r="D798" i="2"/>
  <c r="E529" i="2"/>
  <c r="E372" i="2"/>
  <c r="E758" i="2"/>
  <c r="D746" i="2"/>
  <c r="D505" i="2"/>
  <c r="D495" i="2"/>
  <c r="D616" i="2"/>
  <c r="E923" i="2"/>
  <c r="E202" i="2"/>
  <c r="D981" i="2"/>
  <c r="E326" i="2"/>
  <c r="D769" i="2"/>
  <c r="E355" i="2"/>
  <c r="E827" i="2"/>
  <c r="D215" i="2"/>
  <c r="D140" i="2"/>
  <c r="E582" i="2"/>
  <c r="E811" i="2"/>
  <c r="D125" i="2"/>
  <c r="D652" i="2"/>
  <c r="E782" i="2"/>
  <c r="E654" i="2"/>
  <c r="E951" i="2"/>
  <c r="D712" i="2"/>
  <c r="E45" i="2"/>
  <c r="E729" i="2"/>
  <c r="E443" i="2"/>
  <c r="E365" i="2"/>
  <c r="E108" i="2"/>
  <c r="E357" i="2"/>
  <c r="E760" i="2"/>
  <c r="E127" i="2"/>
  <c r="E52" i="2"/>
  <c r="E903" i="2"/>
  <c r="D353" i="2"/>
  <c r="E607" i="2"/>
  <c r="E501" i="2"/>
  <c r="D478" i="2"/>
  <c r="E299" i="2"/>
  <c r="E576" i="2"/>
  <c r="D126" i="2"/>
  <c r="D424" i="2"/>
  <c r="E423" i="2"/>
  <c r="D885" i="2"/>
  <c r="E718" i="2"/>
  <c r="D687" i="2"/>
  <c r="E398" i="2"/>
  <c r="E114" i="2"/>
  <c r="E800" i="2"/>
  <c r="E200" i="2"/>
  <c r="E713" i="2"/>
  <c r="E817" i="2"/>
  <c r="E217" i="2"/>
  <c r="E129" i="2"/>
  <c r="E649" i="2"/>
  <c r="E588" i="2"/>
  <c r="E44" i="2"/>
  <c r="E310" i="2"/>
  <c r="D740" i="2"/>
  <c r="E932" i="2"/>
  <c r="E555" i="2"/>
  <c r="E276" i="2"/>
  <c r="E528" i="2"/>
  <c r="E457" i="2"/>
  <c r="D442" i="2"/>
  <c r="D975" i="2"/>
  <c r="D293" i="2"/>
  <c r="E207" i="2"/>
  <c r="D316" i="2"/>
  <c r="D340" i="2"/>
  <c r="D85" i="2"/>
  <c r="D291" i="2"/>
  <c r="E445" i="2"/>
  <c r="D568" i="2"/>
  <c r="D679" i="2"/>
  <c r="D724" i="2"/>
  <c r="D288" i="2"/>
  <c r="D562" i="2"/>
  <c r="D906" i="2"/>
  <c r="D460" i="2"/>
  <c r="D104" i="2"/>
  <c r="E659" i="2"/>
  <c r="E922" i="2"/>
  <c r="E416" i="2"/>
  <c r="E702" i="2"/>
  <c r="D889" i="2"/>
  <c r="E832" i="2"/>
  <c r="D620" i="2"/>
  <c r="E373" i="2"/>
  <c r="E921" i="2"/>
  <c r="E589" i="2"/>
  <c r="E878" i="2"/>
  <c r="D432" i="2"/>
  <c r="D347" i="2"/>
  <c r="D545" i="2"/>
  <c r="D453" i="2"/>
  <c r="E130" i="2"/>
  <c r="E339" i="2"/>
  <c r="E900" i="2"/>
  <c r="D771" i="2"/>
  <c r="D459" i="2"/>
  <c r="D49" i="2"/>
  <c r="D387" i="2"/>
  <c r="E975" i="2"/>
  <c r="D173" i="2"/>
  <c r="D188" i="2"/>
  <c r="E917" i="2"/>
  <c r="D626" i="2"/>
  <c r="D594" i="2"/>
  <c r="E919" i="2"/>
  <c r="D101" i="2"/>
  <c r="E79" i="2"/>
  <c r="E134" i="2"/>
  <c r="D115" i="2"/>
  <c r="D528" i="2"/>
  <c r="D736" i="2"/>
  <c r="E518" i="2"/>
  <c r="D496" i="2"/>
  <c r="E313" i="2"/>
  <c r="E512" i="2"/>
  <c r="E73" i="2"/>
  <c r="D870" i="2"/>
  <c r="D264" i="2"/>
  <c r="D212" i="2"/>
  <c r="D33" i="2"/>
  <c r="D611" i="2"/>
  <c r="E478" i="2"/>
  <c r="E540" i="2"/>
  <c r="E413" i="2"/>
  <c r="D776" i="2"/>
  <c r="D600" i="2"/>
  <c r="D929" i="2"/>
  <c r="E330" i="2"/>
  <c r="E753" i="2"/>
  <c r="E425" i="2"/>
  <c r="D856" i="2"/>
  <c r="D65" i="2"/>
  <c r="D426" i="2"/>
  <c r="D801" i="2"/>
  <c r="D123" i="2"/>
  <c r="D754" i="2"/>
  <c r="E546" i="2"/>
  <c r="E967" i="2"/>
  <c r="E990" i="2"/>
  <c r="D281" i="2"/>
  <c r="D102" i="2"/>
  <c r="D745" i="2"/>
  <c r="D394" i="2"/>
  <c r="D965" i="2"/>
  <c r="D418" i="2"/>
  <c r="E301" i="2"/>
  <c r="D722" i="2"/>
  <c r="D898" i="2"/>
  <c r="D187" i="2"/>
  <c r="E254" i="2"/>
  <c r="D741" i="2"/>
  <c r="D642" i="2"/>
  <c r="D804" i="2"/>
  <c r="E376" i="2"/>
  <c r="D630" i="2"/>
  <c r="E152" i="2"/>
  <c r="E177" i="2"/>
  <c r="D627" i="2"/>
  <c r="E801" i="2"/>
  <c r="D681" i="2"/>
  <c r="E574" i="2"/>
  <c r="D145" i="2"/>
  <c r="E223" i="2"/>
  <c r="D573" i="2"/>
  <c r="D849" i="2"/>
  <c r="E471" i="2"/>
  <c r="D441" i="2"/>
  <c r="E968" i="2"/>
  <c r="E635" i="2"/>
  <c r="E63" i="2"/>
  <c r="E489" i="2"/>
  <c r="D731" i="2"/>
  <c r="D354" i="2"/>
  <c r="D696" i="2"/>
  <c r="E53" i="2"/>
  <c r="D655" i="2"/>
  <c r="D56" i="2"/>
  <c r="D934" i="2"/>
  <c r="D259" i="2"/>
  <c r="D38" i="2"/>
  <c r="E965" i="2"/>
  <c r="E569" i="2"/>
  <c r="D658" i="2"/>
  <c r="E616" i="2"/>
  <c r="E236" i="2"/>
  <c r="D930" i="2"/>
  <c r="E354" i="2"/>
  <c r="E945" i="2"/>
  <c r="D836" i="2"/>
  <c r="D214" i="2"/>
  <c r="E374" i="2"/>
  <c r="D587" i="2"/>
  <c r="D704" i="2"/>
  <c r="E627" i="2"/>
  <c r="E441" i="2"/>
  <c r="E364" i="2"/>
  <c r="E415" i="2"/>
  <c r="E833" i="2"/>
  <c r="E761" i="2"/>
  <c r="E853" i="2"/>
  <c r="E502" i="2"/>
  <c r="E219" i="2"/>
  <c r="E714" i="2"/>
  <c r="E941" i="2"/>
  <c r="E304" i="2"/>
  <c r="E542" i="2"/>
  <c r="E452" i="2"/>
  <c r="E664" i="2"/>
  <c r="E544" i="2"/>
  <c r="D328" i="2"/>
  <c r="E806" i="2"/>
  <c r="D452" i="2"/>
  <c r="D128" i="2"/>
  <c r="D857" i="2"/>
  <c r="D986" i="2"/>
  <c r="D352" i="2"/>
  <c r="E586" i="2"/>
  <c r="D454" i="2"/>
  <c r="D210" i="2"/>
  <c r="D566" i="2"/>
  <c r="E682" i="2"/>
  <c r="D556" i="2"/>
  <c r="E235" i="2"/>
  <c r="D32" i="2"/>
  <c r="E165" i="2"/>
  <c r="E700" i="2"/>
  <c r="E208" i="2"/>
  <c r="D723" i="2"/>
  <c r="E523" i="2"/>
  <c r="E746" i="2"/>
  <c r="E401" i="2"/>
  <c r="D634" i="2"/>
  <c r="D653" i="2"/>
  <c r="E269" i="2"/>
  <c r="E412" i="2"/>
  <c r="D957" i="2"/>
  <c r="D827" i="2"/>
  <c r="E96" i="2"/>
  <c r="D389" i="2"/>
  <c r="E870" i="2"/>
  <c r="E579" i="2"/>
  <c r="D446" i="2"/>
  <c r="D931" i="2"/>
  <c r="E777" i="2"/>
  <c r="E239" i="2"/>
  <c r="E57" i="2"/>
  <c r="E174" i="2"/>
  <c r="E204" i="2"/>
  <c r="E820" i="2"/>
  <c r="E641" i="2"/>
  <c r="E947" i="2"/>
  <c r="E170" i="2"/>
  <c r="E377" i="2"/>
  <c r="E545" i="2"/>
  <c r="E689" i="2"/>
  <c r="E189" i="2"/>
  <c r="E321" i="2"/>
  <c r="E396" i="2"/>
  <c r="E429" i="2"/>
  <c r="E561" i="2"/>
  <c r="E451" i="2"/>
  <c r="E810" i="2"/>
  <c r="D982" i="2"/>
  <c r="D204" i="2"/>
  <c r="D691" i="2"/>
  <c r="D330" i="2"/>
  <c r="E245" i="2"/>
  <c r="E836" i="2"/>
  <c r="D935" i="2"/>
  <c r="D222" i="2"/>
  <c r="E511" i="2"/>
  <c r="E119" i="2"/>
  <c r="D649" i="2"/>
  <c r="D963" i="2"/>
  <c r="E553" i="2"/>
  <c r="D964" i="2"/>
  <c r="E459" i="2"/>
  <c r="E500" i="2"/>
  <c r="E871" i="2"/>
  <c r="E290" i="2"/>
  <c r="E962" i="2"/>
  <c r="E265" i="2"/>
  <c r="E142" i="2"/>
  <c r="E876" i="2"/>
  <c r="E524" i="2"/>
  <c r="E319" i="2"/>
  <c r="E562" i="2"/>
  <c r="E297" i="2"/>
  <c r="E858" i="2"/>
  <c r="E167" i="2"/>
  <c r="D552" i="2"/>
  <c r="D866" i="2"/>
  <c r="E519" i="2"/>
  <c r="E914" i="2"/>
  <c r="D193" i="2"/>
  <c r="D873" i="2"/>
  <c r="E407" i="2"/>
  <c r="E731" i="2"/>
  <c r="E957" i="2"/>
  <c r="D501" i="2"/>
  <c r="E905" i="2"/>
  <c r="E327" i="2"/>
  <c r="D901" i="2"/>
  <c r="E638" i="2"/>
  <c r="E225" i="2"/>
  <c r="E992" i="2"/>
  <c r="E382" i="2"/>
  <c r="E251" i="2"/>
  <c r="D948" i="2"/>
  <c r="E939" i="2"/>
  <c r="E258" i="2"/>
  <c r="D261" i="2"/>
  <c r="E499" i="2"/>
  <c r="D364" i="2"/>
  <c r="D742" i="2"/>
  <c r="D547" i="2"/>
  <c r="D380" i="2"/>
  <c r="E642" i="2"/>
  <c r="D159" i="2"/>
  <c r="E887" i="2"/>
  <c r="E655" i="2"/>
  <c r="D676" i="2"/>
  <c r="D55" i="2"/>
  <c r="D448" i="2"/>
  <c r="E792" i="2"/>
  <c r="E738" i="2"/>
  <c r="E954" i="2"/>
  <c r="D414" i="2"/>
  <c r="E289" i="2"/>
  <c r="E514" i="2"/>
  <c r="E442" i="2"/>
  <c r="E779" i="2"/>
  <c r="E82" i="2"/>
  <c r="E393" i="2"/>
  <c r="E105" i="2"/>
  <c r="D713" i="2"/>
  <c r="E708" i="2"/>
  <c r="D440" i="2"/>
  <c r="D158" i="2"/>
  <c r="E77" i="2"/>
  <c r="D951" i="2"/>
  <c r="D346" i="2"/>
  <c r="E469" i="2"/>
  <c r="D290" i="2"/>
  <c r="D456" i="2"/>
  <c r="E97" i="2"/>
  <c r="E648" i="2"/>
  <c r="E834" i="2"/>
  <c r="E248" i="2"/>
  <c r="D617" i="2"/>
  <c r="E656" i="2"/>
  <c r="D245" i="2"/>
  <c r="E238" i="2"/>
  <c r="E721" i="2"/>
  <c r="E203" i="2"/>
  <c r="E694" i="2"/>
  <c r="E587" i="2"/>
  <c r="E120" i="2"/>
  <c r="E264" i="2"/>
  <c r="E287" i="2"/>
  <c r="E98" i="2"/>
  <c r="D80" i="2"/>
  <c r="E350" i="2"/>
  <c r="D656" i="2"/>
  <c r="D924" i="2"/>
  <c r="D701" i="2"/>
  <c r="D218" i="2"/>
  <c r="E594" i="2"/>
  <c r="E724" i="2"/>
  <c r="E362" i="2"/>
  <c r="E766" i="2"/>
  <c r="E394" i="2"/>
  <c r="D70" i="2"/>
  <c r="E883" i="2"/>
  <c r="E259" i="2"/>
  <c r="E504" i="2"/>
  <c r="E51" i="2"/>
  <c r="D37" i="2"/>
  <c r="E854" i="2"/>
  <c r="D595" i="2"/>
  <c r="E302" i="2"/>
  <c r="E632" i="2"/>
  <c r="E212" i="2"/>
  <c r="E976" i="2"/>
  <c r="D464" i="2"/>
  <c r="E780" i="2"/>
  <c r="D146" i="2"/>
  <c r="E984" i="2"/>
  <c r="E454" i="2"/>
  <c r="E262" i="2"/>
  <c r="D274" i="2"/>
  <c r="D756" i="2"/>
  <c r="E472" i="2"/>
  <c r="D309" i="2"/>
  <c r="D100" i="2"/>
  <c r="E838" i="2"/>
  <c r="E532" i="2"/>
  <c r="E989" i="2"/>
  <c r="E315" i="2"/>
  <c r="E116" i="2"/>
  <c r="E630" i="2"/>
  <c r="D694" i="2"/>
  <c r="E825" i="2"/>
  <c r="D784" i="2"/>
  <c r="D979" i="2"/>
  <c r="E706" i="2"/>
  <c r="E931" i="2"/>
  <c r="E711" i="2"/>
  <c r="D492" i="2"/>
  <c r="E745" i="2"/>
  <c r="E216" i="2"/>
  <c r="E580" i="2"/>
  <c r="D516" i="2"/>
  <c r="D208" i="2"/>
  <c r="E194" i="2"/>
  <c r="E186" i="2"/>
  <c r="E392" i="2"/>
  <c r="E197" i="2"/>
  <c r="E243" i="2"/>
  <c r="E402" i="2"/>
  <c r="E159" i="2"/>
  <c r="D737" i="2"/>
  <c r="E539" i="2"/>
  <c r="E424" i="2"/>
  <c r="E148" i="2"/>
  <c r="D586" i="2"/>
  <c r="E493" i="2"/>
  <c r="E390" i="2"/>
  <c r="E704" i="2"/>
  <c r="E81" i="2"/>
  <c r="E42" i="2"/>
  <c r="D673" i="2"/>
  <c r="D138" i="2"/>
  <c r="E944" i="2"/>
  <c r="E408" i="2"/>
  <c r="E771" i="2"/>
  <c r="E334" i="2"/>
  <c r="E155" i="2"/>
  <c r="D331" i="2"/>
  <c r="D263" i="2"/>
  <c r="D711" i="2"/>
  <c r="E525" i="2"/>
  <c r="E744" i="2"/>
  <c r="E866" i="2"/>
  <c r="E843" i="2"/>
  <c r="D413" i="2"/>
  <c r="E198" i="2"/>
  <c r="D90" i="2"/>
  <c r="E795" i="2"/>
  <c r="D909" i="2"/>
  <c r="E149" i="2"/>
  <c r="E881" i="2"/>
  <c r="E65" i="2"/>
  <c r="D402" i="2"/>
  <c r="E1000" i="2"/>
  <c r="D421" i="2"/>
  <c r="D486" i="2"/>
  <c r="D725" i="2"/>
  <c r="E535" i="2"/>
  <c r="E426" i="2"/>
  <c r="E172" i="2"/>
  <c r="D275" i="2"/>
  <c r="E993" i="2"/>
  <c r="E506" i="2"/>
  <c r="D300" i="2"/>
  <c r="E677" i="2"/>
  <c r="D132" i="2"/>
  <c r="E888" i="2"/>
  <c r="D590" i="2"/>
  <c r="D455" i="2"/>
  <c r="D507" i="2"/>
  <c r="D580" i="2"/>
  <c r="E498" i="2"/>
  <c r="D988" i="2"/>
  <c r="E281" i="2"/>
  <c r="E980" i="2"/>
  <c r="E557" i="2"/>
  <c r="E996" i="2"/>
  <c r="E307" i="2"/>
  <c r="E117" i="2"/>
  <c r="E279" i="2"/>
  <c r="E242" i="2"/>
  <c r="E175" i="2"/>
  <c r="E126" i="2"/>
  <c r="E196" i="2"/>
  <c r="E168" i="2"/>
  <c r="D147" i="2"/>
  <c r="E733" i="2"/>
  <c r="D826" i="2"/>
  <c r="E341" i="2"/>
  <c r="D367" i="2"/>
  <c r="D529" i="2"/>
  <c r="D86" i="2"/>
  <c r="D814" i="2"/>
  <c r="D479" i="2"/>
  <c r="D886" i="2"/>
  <c r="E981" i="2"/>
  <c r="E509" i="2"/>
  <c r="E735" i="2"/>
  <c r="D534" i="2"/>
  <c r="E855" i="2"/>
  <c r="E349" i="2"/>
  <c r="E414" i="2"/>
  <c r="E60" i="2"/>
  <c r="D63" i="2"/>
  <c r="D917" i="2"/>
  <c r="E187" i="2"/>
  <c r="E814" i="2"/>
  <c r="E950" i="2"/>
  <c r="D220" i="2"/>
  <c r="D560" i="2"/>
  <c r="E209" i="2"/>
  <c r="E982" i="2"/>
  <c r="D339" i="2"/>
  <c r="D405" i="2"/>
  <c r="E474" i="2"/>
  <c r="D622" i="2"/>
  <c r="E371" i="2"/>
  <c r="D540" i="2"/>
  <c r="D615" i="2"/>
  <c r="E173" i="2"/>
  <c r="E475" i="2"/>
  <c r="E400" i="2"/>
  <c r="E132" i="2"/>
  <c r="E112" i="2"/>
  <c r="E263" i="2"/>
  <c r="E624" i="2"/>
  <c r="E190" i="2"/>
  <c r="E68" i="2"/>
  <c r="E124" i="2"/>
  <c r="E193" i="2"/>
  <c r="E280" i="2"/>
  <c r="E27" i="2"/>
  <c r="E928" i="2"/>
  <c r="E737" i="2"/>
  <c r="E305" i="2"/>
  <c r="E247" i="2"/>
  <c r="E583" i="2"/>
  <c r="E90" i="2"/>
  <c r="E852" i="2"/>
  <c r="E70" i="2"/>
  <c r="E740" i="2"/>
  <c r="E40" i="2"/>
  <c r="E145" i="2"/>
  <c r="E214" i="2"/>
  <c r="E37" i="2"/>
  <c r="E295" i="2"/>
  <c r="E218" i="2"/>
  <c r="E33" i="2"/>
  <c r="E611" i="2"/>
  <c r="E303" i="2"/>
  <c r="E161" i="2"/>
  <c r="E224" i="2"/>
  <c r="E54" i="2"/>
  <c r="E282" i="2"/>
  <c r="E467" i="2"/>
  <c r="E150" i="2"/>
  <c r="E461" i="2"/>
  <c r="F19" i="2"/>
  <c r="H21" i="1"/>
  <c r="D376" i="2"/>
  <c r="E311" i="2"/>
  <c r="E179" i="2"/>
  <c r="D433" i="2"/>
  <c r="D493" i="2"/>
  <c r="D324" i="2"/>
  <c r="E473" i="2"/>
  <c r="D607" i="2"/>
  <c r="D490" i="2"/>
  <c r="E233" i="2"/>
  <c r="E318" i="2"/>
  <c r="E720" i="2"/>
  <c r="D84" i="2"/>
  <c r="D75" i="2"/>
  <c r="D647" i="2"/>
  <c r="E772" i="2"/>
  <c r="E403" i="2"/>
  <c r="D160" i="2"/>
  <c r="E913" i="2"/>
  <c r="E736" i="2"/>
  <c r="D348" i="2"/>
  <c r="E460" i="2"/>
  <c r="E320" i="2"/>
  <c r="D279" i="2"/>
  <c r="E531" i="2"/>
  <c r="D793" i="2"/>
  <c r="D939" i="2"/>
  <c r="E277" i="2"/>
  <c r="E485" i="2"/>
  <c r="E837" i="2"/>
  <c r="D467" i="2"/>
  <c r="D610" i="2"/>
  <c r="D372" i="2"/>
  <c r="E166" i="2"/>
  <c r="D972" i="2"/>
  <c r="D904" i="2"/>
  <c r="D612" i="2"/>
  <c r="E865" i="2"/>
  <c r="D702" i="2"/>
  <c r="D549" i="2"/>
  <c r="E522" i="2"/>
  <c r="E118" i="2"/>
  <c r="D753" i="2"/>
  <c r="D229" i="2"/>
  <c r="D796" i="2"/>
  <c r="E358" i="2"/>
  <c r="E596" i="2"/>
  <c r="D829" i="2"/>
  <c r="D253" i="2"/>
  <c r="D766" i="2"/>
  <c r="D893" i="2"/>
  <c r="D847" i="2"/>
  <c r="D234" i="2"/>
  <c r="D233" i="2"/>
  <c r="D110" i="2"/>
  <c r="D1000" i="2"/>
  <c r="E891" i="2"/>
  <c r="D286" i="2"/>
  <c r="D499" i="2"/>
  <c r="E559" i="2"/>
  <c r="D360" i="2"/>
  <c r="D323" i="2"/>
  <c r="D721" i="2"/>
  <c r="D463" i="2"/>
  <c r="E34" i="2"/>
  <c r="D915" i="2"/>
  <c r="D443" i="2"/>
  <c r="D444" i="2"/>
  <c r="E335" i="2"/>
  <c r="D946" i="2"/>
  <c r="D379" i="2"/>
  <c r="E617" i="2"/>
  <c r="D369" i="2"/>
  <c r="E240" i="2"/>
  <c r="D967" i="2"/>
  <c r="D269" i="2"/>
  <c r="D526" i="2"/>
  <c r="E934" i="2"/>
  <c r="D730" i="2"/>
  <c r="D969" i="2"/>
  <c r="E492" i="2"/>
  <c r="D613" i="2"/>
  <c r="D993" i="2"/>
  <c r="D572" i="2"/>
  <c r="E924" i="2"/>
  <c r="D657" i="2"/>
  <c r="E249" i="2"/>
  <c r="D985" i="2"/>
  <c r="D430" i="2"/>
  <c r="E261" i="2"/>
  <c r="D685" i="2"/>
  <c r="E61" i="2"/>
  <c r="D537" i="2"/>
  <c r="E573" i="2"/>
  <c r="E95" i="2"/>
  <c r="D304" i="2"/>
  <c r="D141" i="2"/>
  <c r="D977" i="2"/>
  <c r="D244" i="2"/>
  <c r="E38" i="2"/>
  <c r="D420" i="2"/>
  <c r="D919" i="2"/>
  <c r="D688" i="2"/>
  <c r="E91" i="2"/>
  <c r="E436" i="2"/>
  <c r="D911" i="2"/>
  <c r="D252" i="2"/>
  <c r="E538" i="2"/>
  <c r="E338" i="2"/>
  <c r="D503" i="2"/>
  <c r="E316" i="2"/>
  <c r="D438" i="2"/>
  <c r="D891" i="2"/>
  <c r="E549" i="2"/>
  <c r="E205" i="2"/>
  <c r="D142" i="2"/>
  <c r="E336" i="2"/>
  <c r="D810" i="2"/>
  <c r="D738" i="2"/>
  <c r="E940" i="2"/>
  <c r="E869" i="2"/>
  <c r="D431" i="2"/>
  <c r="E39" i="2"/>
  <c r="E565" i="2"/>
  <c r="E497" i="2"/>
  <c r="E266" i="2"/>
  <c r="D682" i="2"/>
  <c r="E483" i="2"/>
  <c r="D781" i="2"/>
  <c r="D94" i="2"/>
  <c r="E381" i="2"/>
  <c r="E438" i="2"/>
  <c r="D189" i="2"/>
  <c r="D932" i="2"/>
  <c r="D68" i="2"/>
  <c r="E427" i="2"/>
  <c r="E675" i="2"/>
  <c r="D343" i="2"/>
  <c r="E192" i="2"/>
  <c r="D973" i="2"/>
  <c r="E679" i="2"/>
  <c r="E662" i="2"/>
  <c r="D910" i="2"/>
  <c r="E974" i="2"/>
  <c r="D846" i="2"/>
  <c r="D457" i="2"/>
  <c r="D533" i="2"/>
  <c r="E421" i="2"/>
  <c r="E995" i="2"/>
  <c r="D221" i="2"/>
  <c r="E899" i="2"/>
  <c r="D959" i="2"/>
  <c r="D449" i="2"/>
  <c r="D517" i="2"/>
  <c r="E767" i="2"/>
  <c r="E250" i="2"/>
  <c r="D758" i="2"/>
  <c r="E631" i="2"/>
  <c r="E435" i="2"/>
  <c r="E325" i="2"/>
  <c r="E356" i="2"/>
  <c r="D706" i="2"/>
  <c r="D938" i="2"/>
  <c r="E785" i="2"/>
  <c r="D419" i="2"/>
  <c r="D487" i="2"/>
  <c r="D802" i="2"/>
  <c r="D755" i="2"/>
  <c r="D151" i="2"/>
  <c r="D298" i="2"/>
  <c r="D334" i="2"/>
  <c r="E229" i="2"/>
  <c r="D575" i="2"/>
  <c r="E765" i="2"/>
  <c r="D237" i="2"/>
  <c r="E651" i="2"/>
  <c r="E715" i="2"/>
  <c r="D235" i="2"/>
  <c r="E183" i="2"/>
  <c r="E610" i="2"/>
  <c r="D96" i="2"/>
  <c r="D764" i="2"/>
  <c r="E808" i="2"/>
  <c r="E803" i="2"/>
  <c r="D184" i="2"/>
  <c r="D351" i="2"/>
  <c r="D831" i="2"/>
  <c r="E692" i="2"/>
  <c r="E411" i="2"/>
  <c r="D760" i="2"/>
  <c r="E271" i="2"/>
  <c r="D299" i="2"/>
  <c r="E317" i="2"/>
  <c r="D654" i="2"/>
  <c r="D114" i="2"/>
  <c r="E645" i="2"/>
  <c r="E885" i="2"/>
  <c r="E405" i="2"/>
  <c r="E343" i="2"/>
  <c r="D874" i="2"/>
  <c r="E468" i="2"/>
  <c r="E725" i="2"/>
  <c r="D60" i="2"/>
  <c r="E567" i="2"/>
  <c r="D777" i="2"/>
  <c r="D182" i="2"/>
  <c r="E48" i="2"/>
  <c r="E541" i="2"/>
  <c r="E874" i="2"/>
  <c r="D295" i="2"/>
  <c r="D310" i="2"/>
  <c r="D429" i="2"/>
  <c r="D665" i="2"/>
  <c r="E417" i="2"/>
  <c r="D381" i="2"/>
  <c r="D531" i="2"/>
  <c r="D677" i="2"/>
  <c r="D841" i="2"/>
  <c r="E818" i="2"/>
  <c r="E286" i="2"/>
  <c r="D792" i="2"/>
  <c r="E352" i="2"/>
  <c r="D164" i="2"/>
  <c r="D205" i="2"/>
  <c r="E889" i="2"/>
  <c r="E558" i="2"/>
  <c r="E230" i="2"/>
  <c r="E840" i="2"/>
  <c r="D762" i="2"/>
  <c r="E979" i="2"/>
  <c r="D356" i="2"/>
  <c r="D483" i="2"/>
  <c r="E985" i="2"/>
  <c r="E673" i="2"/>
  <c r="D385" i="2"/>
  <c r="E111" i="2"/>
  <c r="E978" i="2"/>
  <c r="D757" i="2"/>
  <c r="E164" i="2"/>
  <c r="D824" i="2"/>
  <c r="D365" i="2"/>
  <c r="D45" i="2"/>
  <c r="E135" i="2"/>
  <c r="E508" i="2"/>
  <c r="E344" i="2"/>
  <c r="D292" i="2"/>
  <c r="E428" i="2"/>
  <c r="E643" i="2"/>
  <c r="E863" i="2"/>
  <c r="E180" i="2"/>
  <c r="D393" i="2"/>
  <c r="E726" i="2"/>
  <c r="E812" i="2"/>
  <c r="E484" i="2"/>
  <c r="D409" i="2"/>
  <c r="D638" i="2"/>
  <c r="D382" i="2"/>
  <c r="D833" i="2"/>
  <c r="D631" i="2"/>
  <c r="D786" i="2"/>
  <c r="D591" i="2"/>
  <c r="D872" i="2"/>
  <c r="D978" i="2"/>
  <c r="D563" i="2"/>
  <c r="E406" i="2"/>
  <c r="D107" i="2"/>
  <c r="E953" i="2"/>
  <c r="E88" i="2"/>
  <c r="D785" i="2"/>
  <c r="E256" i="2"/>
  <c r="E918" i="2"/>
  <c r="E548" i="2"/>
  <c r="E74" i="2"/>
  <c r="E793" i="2"/>
  <c r="E666" i="2"/>
  <c r="D671" i="2"/>
  <c r="E877" i="2"/>
  <c r="E845" i="2"/>
  <c r="D926" i="2"/>
  <c r="E395" i="2"/>
  <c r="D582" i="2"/>
  <c r="E757" i="2"/>
  <c r="D773" i="2"/>
  <c r="D362" i="2"/>
  <c r="E115" i="2"/>
  <c r="E399" i="2"/>
  <c r="E570" i="2"/>
  <c r="D598" i="2"/>
  <c r="D643" i="2"/>
  <c r="E312" i="2"/>
  <c r="D882" i="2"/>
  <c r="D828" i="2"/>
  <c r="E151" i="2"/>
  <c r="D961" i="2"/>
  <c r="E385" i="2"/>
  <c r="D427" i="2"/>
  <c r="D714" i="2"/>
  <c r="D278" i="2"/>
  <c r="E169" i="2"/>
  <c r="D150" i="2"/>
  <c r="E696" i="2"/>
  <c r="D788" i="2"/>
  <c r="E353" i="2"/>
  <c r="D739" i="2"/>
  <c r="D624" i="2"/>
  <c r="D497" i="2"/>
  <c r="D412" i="2"/>
  <c r="D604" i="2"/>
  <c r="D603" i="2"/>
  <c r="D880" i="2"/>
  <c r="D863" i="2"/>
  <c r="D267" i="2"/>
  <c r="E815" i="2"/>
  <c r="E640" i="2"/>
  <c r="D635" i="2"/>
  <c r="E839" i="2"/>
  <c r="E847" i="2"/>
  <c r="D77" i="2"/>
  <c r="E133" i="2"/>
  <c r="D839" i="2"/>
  <c r="D272" i="2"/>
  <c r="E550" i="2"/>
  <c r="D336" i="2"/>
  <c r="D895" i="2"/>
  <c r="D375" i="2"/>
  <c r="D559" i="2"/>
  <c r="D411" i="2"/>
  <c r="D166" i="2"/>
  <c r="E370" i="2"/>
  <c r="E274" i="2"/>
  <c r="D790" i="2"/>
  <c r="E252" i="2"/>
  <c r="E875" i="2"/>
  <c r="E563" i="2"/>
  <c r="E181" i="2"/>
  <c r="E185" i="2"/>
  <c r="E340" i="2"/>
  <c r="E527" i="2"/>
  <c r="E94" i="2"/>
  <c r="E997" i="2"/>
  <c r="E927" i="2"/>
  <c r="E773" i="2"/>
  <c r="D651" i="2"/>
  <c r="D842" i="2"/>
  <c r="E75" i="2"/>
  <c r="E257" i="2"/>
  <c r="D44" i="2"/>
  <c r="E669" i="2"/>
  <c r="E369" i="2"/>
  <c r="E552" i="2"/>
  <c r="E47" i="2"/>
  <c r="E650" i="2"/>
  <c r="E591" i="2"/>
  <c r="E961" i="2"/>
  <c r="D774" i="2"/>
  <c r="D301" i="2"/>
  <c r="E486" i="2"/>
  <c r="D22" i="2"/>
  <c r="D106" i="2"/>
  <c r="D283" i="2"/>
  <c r="E491" i="2"/>
  <c r="D401" i="2"/>
  <c r="E80" i="2"/>
  <c r="E215" i="2"/>
  <c r="E971" i="2"/>
  <c r="E660" i="2"/>
  <c r="E22" i="2"/>
  <c r="H1005" i="1" l="1"/>
  <c r="D28" i="2"/>
  <c r="D18" i="2"/>
  <c r="D27" i="2"/>
  <c r="D24" i="2"/>
  <c r="D30" i="2"/>
  <c r="D23" i="2"/>
  <c r="D20" i="2"/>
  <c r="D21" i="2"/>
  <c r="D26" i="2"/>
  <c r="G19" i="2"/>
  <c r="D19" i="2"/>
  <c r="H1006" i="1" l="1"/>
  <c r="H1008" i="1" s="1"/>
  <c r="E19" i="2"/>
  <c r="G1002" i="2"/>
  <c r="G1003" i="2" s="1"/>
  <c r="G1005" i="2" s="1"/>
  <c r="G1004" i="2" s="1"/>
  <c r="G1006" i="2" s="1"/>
</calcChain>
</file>

<file path=xl/sharedStrings.xml><?xml version="1.0" encoding="utf-8"?>
<sst xmlns="http://schemas.openxmlformats.org/spreadsheetml/2006/main" count="75" uniqueCount="64">
  <si>
    <t>Description</t>
  </si>
  <si>
    <t>Acha Co.,Ltd.</t>
  </si>
  <si>
    <t>www.achadirect.com</t>
  </si>
  <si>
    <t>Ship to</t>
  </si>
  <si>
    <t>Invoice</t>
  </si>
  <si>
    <t>Date</t>
  </si>
  <si>
    <t>Invoice #</t>
  </si>
  <si>
    <t>Item code</t>
  </si>
  <si>
    <t>Pranakorn, Bangkok 10200 Thailand</t>
  </si>
  <si>
    <t>Price Each</t>
  </si>
  <si>
    <t>Amount</t>
  </si>
  <si>
    <t>Quantity</t>
  </si>
  <si>
    <t xml:space="preserve">Bill to  </t>
  </si>
  <si>
    <t>Options (Color/Size)</t>
  </si>
  <si>
    <t xml:space="preserve">PO Number </t>
  </si>
  <si>
    <t xml:space="preserve">Via </t>
  </si>
  <si>
    <t xml:space="preserve">Rep. </t>
  </si>
  <si>
    <t>Check out our webstore - www.achadirect.com</t>
  </si>
  <si>
    <t>Total Amount</t>
  </si>
  <si>
    <t>Currency</t>
  </si>
  <si>
    <t>USD Exchange Rate</t>
  </si>
  <si>
    <t>THB</t>
  </si>
  <si>
    <t>Walk IN</t>
  </si>
  <si>
    <t>Total EURO</t>
  </si>
  <si>
    <t>Change THB</t>
  </si>
  <si>
    <t>Given EURO</t>
  </si>
  <si>
    <t>Discount</t>
  </si>
  <si>
    <t xml:space="preserve">                   TAX INVOICE/DELIVERY ORDER/ RECEIPT</t>
  </si>
  <si>
    <t xml:space="preserve">Invoice # </t>
  </si>
  <si>
    <t>Pranakorn, Bangkok 10200</t>
  </si>
  <si>
    <t>Thailand</t>
  </si>
  <si>
    <t>Bill to  (Customer name)</t>
  </si>
  <si>
    <t>Item Code</t>
  </si>
  <si>
    <t>Qty</t>
  </si>
  <si>
    <t>Sale price(US)</t>
  </si>
  <si>
    <t>Amount (US)</t>
  </si>
  <si>
    <t>Baht price</t>
  </si>
  <si>
    <t>Amount baht</t>
  </si>
  <si>
    <t>TOTAL</t>
  </si>
  <si>
    <t>LESS DISCOUNT</t>
  </si>
  <si>
    <t>SUB TOTAL</t>
  </si>
  <si>
    <t>VALUE ADDED TAX 7%</t>
  </si>
  <si>
    <t>GRAND TOTAL</t>
  </si>
  <si>
    <t>TAX ID NO. 0105545048072</t>
  </si>
  <si>
    <t>.</t>
  </si>
  <si>
    <t>247 - 249 Tanow Road, Bavornives</t>
  </si>
  <si>
    <t>247,249 Tanow Road, Bavornives</t>
  </si>
  <si>
    <t>FAX: + 66-02046-6650</t>
  </si>
  <si>
    <t>TEL: +  66-02057-5858</t>
  </si>
  <si>
    <t>TEL: + 66 2057 - 5858</t>
  </si>
  <si>
    <t>FAX: + 66 2046 - 6650</t>
  </si>
  <si>
    <t>Tawan Netkhot</t>
  </si>
  <si>
    <t>555/24 Baan Karun 4 San Na Meng</t>
  </si>
  <si>
    <t>50210 San Sai, Chiang Mai</t>
  </si>
  <si>
    <t>Didi</t>
  </si>
  <si>
    <t>XUJB3</t>
  </si>
  <si>
    <t>XUJB4S</t>
  </si>
  <si>
    <t>UNSC20</t>
  </si>
  <si>
    <t>clear</t>
  </si>
  <si>
    <t>Rose</t>
  </si>
  <si>
    <t>Fuchsia</t>
  </si>
  <si>
    <t>Total Invoice THB</t>
  </si>
  <si>
    <t>Total Order THB</t>
  </si>
  <si>
    <t>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</si>
</sst>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[$-409]d\-mmm\-yy;@"/>
    <numFmt numFmtId="166" formatCode="#.#&quot; mm&quot;"/>
    <numFmt numFmtId="167" formatCode="_-* #,##0.00_-;\-* #,##0.00_-;_-* &quot;-&quot;??_-;_-@_-"/>
  </numFmts>
  <fonts count="36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u/>
      <sz val="10"/>
      <color indexed="12"/>
      <name val="Arial"/>
      <family val="2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b/>
      <sz val="18"/>
      <name val="Arial"/>
      <family val="2"/>
    </font>
    <font>
      <u/>
      <sz val="11"/>
      <color indexed="12"/>
      <name val="Arial"/>
      <family val="2"/>
    </font>
    <font>
      <b/>
      <sz val="10"/>
      <color indexed="8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b/>
      <sz val="14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sz val="8"/>
      <color rgb="FF000000"/>
      <name val="Tahoma"/>
      <family val="2"/>
    </font>
    <font>
      <sz val="10"/>
      <color theme="1"/>
      <name val="Arial"/>
      <family val="2"/>
    </font>
    <font>
      <sz val="10"/>
      <name val="Arial"/>
      <family val="2"/>
      <charset val="204"/>
    </font>
    <font>
      <sz val="11"/>
      <color indexed="8"/>
      <name val="Calibri"/>
      <family val="2"/>
    </font>
    <font>
      <sz val="11"/>
      <color theme="1"/>
      <name val="Calibri"/>
      <family val="2"/>
      <charset val="129"/>
      <scheme val="minor"/>
    </font>
    <font>
      <sz val="10"/>
      <name val="Comic Sans MS"/>
      <family val="4"/>
    </font>
    <font>
      <sz val="10"/>
      <name val="Arial"/>
      <family val="2"/>
      <charset val="222"/>
    </font>
    <font>
      <sz val="10"/>
      <name val="Arial"/>
      <family val="2"/>
      <charset val="134"/>
    </font>
    <font>
      <sz val="9"/>
      <name val="宋体"/>
      <charset val="134"/>
    </font>
    <font>
      <sz val="12"/>
      <name val="宋体"/>
      <charset val="134"/>
    </font>
    <font>
      <u/>
      <sz val="9.9"/>
      <color theme="10"/>
      <name val="Calibri"/>
      <family val="2"/>
    </font>
    <font>
      <u/>
      <sz val="10"/>
      <color theme="10"/>
      <name val="Arial"/>
      <family val="2"/>
    </font>
    <font>
      <sz val="11"/>
      <color theme="1"/>
      <name val="Calibri"/>
      <family val="2"/>
      <charset val="22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50">
    <border>
      <left/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56949">
    <xf numFmtId="0" fontId="0" fillId="0" borderId="0"/>
    <xf numFmtId="0" fontId="10" fillId="0" borderId="0" applyNumberFormat="0" applyFill="0" applyBorder="0" applyAlignment="0" applyProtection="0">
      <alignment vertical="top"/>
      <protection locked="0"/>
    </xf>
    <xf numFmtId="0" fontId="14" fillId="0" borderId="0"/>
    <xf numFmtId="0" fontId="3" fillId="0" borderId="0"/>
    <xf numFmtId="0" fontId="25" fillId="0" borderId="0"/>
    <xf numFmtId="0" fontId="3" fillId="0" borderId="0"/>
    <xf numFmtId="0" fontId="10" fillId="0" borderId="0" applyNumberFormat="0" applyFill="0" applyBorder="0" applyAlignment="0" applyProtection="0">
      <alignment vertical="top"/>
      <protection locked="0"/>
    </xf>
    <xf numFmtId="0" fontId="14" fillId="0" borderId="0"/>
    <xf numFmtId="0" fontId="10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2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 applyNumberFormat="0" applyFill="0" applyBorder="0" applyAlignment="0" applyProtection="0"/>
    <xf numFmtId="0" fontId="14" fillId="0" borderId="0"/>
    <xf numFmtId="0" fontId="27" fillId="0" borderId="0">
      <alignment vertical="center"/>
    </xf>
    <xf numFmtId="0" fontId="1" fillId="0" borderId="0"/>
    <xf numFmtId="0" fontId="14" fillId="0" borderId="0"/>
    <xf numFmtId="0" fontId="27" fillId="0" borderId="0">
      <alignment vertical="center"/>
    </xf>
    <xf numFmtId="0" fontId="14" fillId="0" borderId="0"/>
    <xf numFmtId="0" fontId="14" fillId="0" borderId="0" applyNumberFormat="0" applyFill="0" applyBorder="0" applyAlignment="0" applyProtection="0"/>
    <xf numFmtId="0" fontId="1" fillId="0" borderId="0"/>
    <xf numFmtId="0" fontId="14" fillId="0" borderId="0"/>
    <xf numFmtId="0" fontId="14" fillId="0" borderId="0"/>
    <xf numFmtId="0" fontId="1" fillId="0" borderId="0"/>
    <xf numFmtId="0" fontId="14" fillId="0" borderId="0"/>
    <xf numFmtId="0" fontId="14" fillId="0" borderId="0"/>
    <xf numFmtId="0" fontId="26" fillId="0" borderId="0" applyNumberFormat="0" applyFont="0" applyFill="0" applyBorder="0" applyAlignment="0" applyProtection="0"/>
    <xf numFmtId="0" fontId="14" fillId="0" borderId="0"/>
    <xf numFmtId="0" fontId="27" fillId="0" borderId="0">
      <alignment vertical="center"/>
    </xf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14" fillId="0" borderId="0" applyNumberForma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14" fillId="0" borderId="0" applyNumberForma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9" fontId="1" fillId="0" borderId="0" applyFont="0" applyFill="0" applyBorder="0" applyAlignment="0" applyProtection="0"/>
    <xf numFmtId="0" fontId="14" fillId="0" borderId="0"/>
    <xf numFmtId="0" fontId="14" fillId="0" borderId="0" applyNumberForma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44" fontId="14" fillId="0" borderId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/>
    <xf numFmtId="0" fontId="14" fillId="0" borderId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14" fillId="0" borderId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14" fillId="0" borderId="0" applyNumberForma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14" fillId="0" borderId="0" applyNumberForma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1" fillId="0" borderId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14" fillId="0" borderId="0"/>
    <xf numFmtId="0" fontId="1" fillId="0" borderId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14" fillId="0" borderId="0"/>
    <xf numFmtId="0" fontId="14" fillId="0" borderId="0"/>
    <xf numFmtId="0" fontId="1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" fillId="0" borderId="0"/>
    <xf numFmtId="0" fontId="14" fillId="0" borderId="0"/>
    <xf numFmtId="0" fontId="1" fillId="0" borderId="0"/>
    <xf numFmtId="0" fontId="14" fillId="0" borderId="0" applyNumberFormat="0" applyFill="0" applyBorder="0" applyAlignment="0" applyProtection="0"/>
    <xf numFmtId="0" fontId="1" fillId="0" borderId="0"/>
    <xf numFmtId="0" fontId="14" fillId="0" borderId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" fillId="0" borderId="0"/>
    <xf numFmtId="0" fontId="14" fillId="0" borderId="0"/>
    <xf numFmtId="0" fontId="14" fillId="0" borderId="0"/>
    <xf numFmtId="0" fontId="14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9" fillId="0" borderId="0" applyFont="0" applyFill="0" applyBorder="0" applyAlignment="0" applyProtection="0"/>
    <xf numFmtId="0" fontId="33" fillId="0" borderId="0" applyNumberFormat="0" applyFill="0" applyBorder="0" applyAlignment="0" applyProtection="0">
      <alignment vertical="top"/>
      <protection locked="0"/>
    </xf>
    <xf numFmtId="0" fontId="34" fillId="0" borderId="0" applyNumberFormat="0" applyFill="0" applyBorder="0" applyAlignment="0" applyProtection="0">
      <alignment vertical="top"/>
      <protection locked="0"/>
    </xf>
    <xf numFmtId="0" fontId="35" fillId="0" borderId="0"/>
    <xf numFmtId="0" fontId="14" fillId="0" borderId="0" applyNumberFormat="0" applyFill="0" applyBorder="0" applyAlignment="0" applyProtection="0"/>
    <xf numFmtId="0" fontId="14" fillId="0" borderId="0"/>
    <xf numFmtId="0" fontId="30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" fillId="0" borderId="0"/>
    <xf numFmtId="0" fontId="14" fillId="0" borderId="0" applyNumberFormat="0" applyFill="0" applyBorder="0" applyAlignment="0" applyProtection="0"/>
    <xf numFmtId="0" fontId="29" fillId="0" borderId="0"/>
    <xf numFmtId="0" fontId="14" fillId="0" borderId="0" applyNumberFormat="0" applyFill="0" applyBorder="0" applyAlignment="0" applyProtection="0"/>
    <xf numFmtId="0" fontId="14" fillId="0" borderId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/>
    <xf numFmtId="0" fontId="1" fillId="0" borderId="0"/>
    <xf numFmtId="0" fontId="14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" fillId="0" borderId="0"/>
    <xf numFmtId="0" fontId="1" fillId="0" borderId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" fillId="0" borderId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" fillId="0" borderId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/>
    <xf numFmtId="0" fontId="27" fillId="0" borderId="0">
      <alignment vertical="center"/>
    </xf>
    <xf numFmtId="0" fontId="32" fillId="0" borderId="0"/>
    <xf numFmtId="0" fontId="14" fillId="0" borderId="0" applyNumberFormat="0" applyFill="0" applyBorder="0" applyAlignment="0" applyProtection="0"/>
    <xf numFmtId="0" fontId="14" fillId="0" borderId="0"/>
    <xf numFmtId="0" fontId="1" fillId="0" borderId="0"/>
    <xf numFmtId="0" fontId="31" fillId="0" borderId="0">
      <alignment vertical="center"/>
    </xf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44" fontId="14" fillId="0" borderId="0" applyFon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67" fontId="1" fillId="0" borderId="0" applyFont="0" applyFill="0" applyBorder="0" applyAlignment="0" applyProtection="0"/>
    <xf numFmtId="0" fontId="14" fillId="0" borderId="0"/>
    <xf numFmtId="167" fontId="1" fillId="0" borderId="0" applyFont="0" applyFill="0" applyBorder="0" applyAlignment="0" applyProtection="0"/>
    <xf numFmtId="0" fontId="14" fillId="0" borderId="0"/>
    <xf numFmtId="0" fontId="1" fillId="0" borderId="0"/>
    <xf numFmtId="0" fontId="14" fillId="0" borderId="0" applyNumberFormat="0" applyFill="0" applyBorder="0" applyAlignment="0" applyProtection="0"/>
    <xf numFmtId="0" fontId="14" fillId="0" borderId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14" fillId="0" borderId="0"/>
    <xf numFmtId="0" fontId="14" fillId="0" borderId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 applyNumberForma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 applyNumberForma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5" fillId="0" borderId="0"/>
    <xf numFmtId="0" fontId="14" fillId="0" borderId="0"/>
    <xf numFmtId="0" fontId="30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" fillId="0" borderId="0"/>
    <xf numFmtId="0" fontId="1" fillId="0" borderId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/>
    <xf numFmtId="0" fontId="1" fillId="0" borderId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/>
    <xf numFmtId="0" fontId="14" fillId="0" borderId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" fillId="0" borderId="0"/>
    <xf numFmtId="43" fontId="26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/>
    <xf numFmtId="0" fontId="35" fillId="0" borderId="0"/>
    <xf numFmtId="0" fontId="14" fillId="0" borderId="0"/>
    <xf numFmtId="0" fontId="30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" fillId="0" borderId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/>
    <xf numFmtId="0" fontId="1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" fillId="0" borderId="0"/>
    <xf numFmtId="0" fontId="14" fillId="0" borderId="0" applyNumberForma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 applyNumberFormat="0" applyFill="0" applyBorder="0" applyAlignment="0" applyProtection="0"/>
    <xf numFmtId="0" fontId="14" fillId="0" borderId="0"/>
    <xf numFmtId="0" fontId="14" fillId="0" borderId="0"/>
    <xf numFmtId="0" fontId="14" fillId="0" borderId="0" applyNumberFormat="0" applyFill="0" applyBorder="0" applyAlignment="0" applyProtection="0"/>
    <xf numFmtId="0" fontId="14" fillId="0" borderId="0"/>
    <xf numFmtId="0" fontId="14" fillId="0" borderId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" fillId="0" borderId="0"/>
    <xf numFmtId="0" fontId="14" fillId="0" borderId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14" fillId="0" borderId="0"/>
    <xf numFmtId="0" fontId="14" fillId="0" borderId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/>
    <xf numFmtId="0" fontId="14" fillId="0" borderId="0"/>
    <xf numFmtId="0" fontId="1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9" fillId="0" borderId="0" applyFont="0" applyFill="0" applyBorder="0" applyAlignment="0" applyProtection="0"/>
    <xf numFmtId="0" fontId="1" fillId="0" borderId="0"/>
    <xf numFmtId="0" fontId="29" fillId="0" borderId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" fillId="0" borderId="0"/>
    <xf numFmtId="0" fontId="14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" fillId="0" borderId="0"/>
    <xf numFmtId="0" fontId="1" fillId="0" borderId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/>
    <xf numFmtId="0" fontId="14" fillId="0" borderId="0"/>
    <xf numFmtId="0" fontId="1" fillId="0" borderId="0"/>
    <xf numFmtId="0" fontId="14" fillId="0" borderId="0"/>
    <xf numFmtId="0" fontId="14" fillId="0" borderId="0"/>
    <xf numFmtId="0" fontId="14" fillId="0" borderId="0" applyNumberFormat="0" applyFill="0" applyBorder="0" applyAlignment="0" applyProtection="0"/>
    <xf numFmtId="0" fontId="14" fillId="0" borderId="0"/>
    <xf numFmtId="0" fontId="14" fillId="0" borderId="0" applyNumberFormat="0" applyFill="0" applyBorder="0" applyAlignment="0" applyProtection="0"/>
    <xf numFmtId="0" fontId="14" fillId="0" borderId="0"/>
    <xf numFmtId="0" fontId="14" fillId="0" borderId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4" fontId="26" fillId="0" borderId="0" applyFont="0" applyFill="0" applyBorder="0" applyAlignment="0" applyProtection="0"/>
    <xf numFmtId="44" fontId="26" fillId="0" borderId="0" applyFont="0" applyFill="0" applyBorder="0" applyAlignment="0" applyProtection="0"/>
    <xf numFmtId="44" fontId="26" fillId="0" borderId="0" applyFont="0" applyFill="0" applyBorder="0" applyAlignment="0" applyProtection="0"/>
    <xf numFmtId="44" fontId="26" fillId="0" borderId="0" applyFont="0" applyFill="0" applyBorder="0" applyAlignment="0" applyProtection="0"/>
    <xf numFmtId="44" fontId="26" fillId="0" borderId="0" applyFont="0" applyFill="0" applyBorder="0" applyAlignment="0" applyProtection="0"/>
    <xf numFmtId="44" fontId="26" fillId="0" borderId="0" applyFont="0" applyFill="0" applyBorder="0" applyAlignment="0" applyProtection="0"/>
    <xf numFmtId="44" fontId="26" fillId="0" borderId="0" applyFont="0" applyFill="0" applyBorder="0" applyAlignment="0" applyProtection="0"/>
    <xf numFmtId="44" fontId="26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14" fillId="0" borderId="0"/>
    <xf numFmtId="0" fontId="14" fillId="0" borderId="0" applyNumberFormat="0" applyFill="0" applyBorder="0" applyAlignment="0" applyProtection="0"/>
    <xf numFmtId="0" fontId="1" fillId="0" borderId="0"/>
    <xf numFmtId="0" fontId="14" fillId="0" borderId="0" applyNumberFormat="0" applyFill="0" applyBorder="0" applyAlignment="0" applyProtection="0"/>
    <xf numFmtId="44" fontId="14" fillId="0" borderId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4" fillId="0" borderId="0" applyNumberFormat="0" applyFill="0" applyBorder="0" applyAlignment="0" applyProtection="0"/>
    <xf numFmtId="0" fontId="26" fillId="0" borderId="0" applyNumberFormat="0" applyFon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/>
    <xf numFmtId="0" fontId="14" fillId="0" borderId="0" applyNumberFormat="0" applyFill="0" applyBorder="0" applyAlignment="0" applyProtection="0"/>
    <xf numFmtId="43" fontId="26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14" fillId="0" borderId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4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4" fillId="0" borderId="0"/>
    <xf numFmtId="0" fontId="1" fillId="0" borderId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9" fontId="1" fillId="0" borderId="0" applyFont="0" applyFill="0" applyBorder="0" applyAlignment="0" applyProtection="0"/>
    <xf numFmtId="0" fontId="14" fillId="0" borderId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26" fillId="0" borderId="0" applyNumberFormat="0" applyFont="0" applyFill="0" applyBorder="0" applyAlignment="0" applyProtection="0"/>
    <xf numFmtId="0" fontId="14" fillId="0" borderId="0"/>
    <xf numFmtId="0" fontId="14" fillId="0" borderId="0"/>
    <xf numFmtId="0" fontId="1" fillId="0" borderId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1" fillId="0" borderId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1" fillId="0" borderId="0"/>
    <xf numFmtId="0" fontId="14" fillId="0" borderId="0"/>
    <xf numFmtId="0" fontId="14" fillId="0" borderId="0"/>
    <xf numFmtId="0" fontId="14" fillId="0" borderId="0"/>
    <xf numFmtId="0" fontId="1" fillId="0" borderId="0"/>
    <xf numFmtId="0" fontId="14" fillId="0" borderId="0"/>
    <xf numFmtId="0" fontId="1" fillId="0" borderId="0"/>
    <xf numFmtId="0" fontId="1" fillId="0" borderId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14" fillId="0" borderId="0"/>
    <xf numFmtId="0" fontId="14" fillId="0" borderId="0"/>
    <xf numFmtId="0" fontId="1" fillId="0" borderId="0"/>
    <xf numFmtId="0" fontId="14" fillId="0" borderId="0"/>
    <xf numFmtId="0" fontId="14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4" fillId="0" borderId="0" applyNumberFormat="0" applyFill="0" applyBorder="0" applyAlignment="0" applyProtection="0"/>
    <xf numFmtId="0" fontId="1" fillId="0" borderId="0"/>
    <xf numFmtId="0" fontId="1" fillId="0" borderId="0"/>
    <xf numFmtId="0" fontId="14" fillId="0" borderId="0" applyNumberFormat="0" applyFill="0" applyBorder="0" applyAlignment="0" applyProtection="0"/>
    <xf numFmtId="0" fontId="1" fillId="0" borderId="0"/>
    <xf numFmtId="0" fontId="14" fillId="0" borderId="0"/>
    <xf numFmtId="0" fontId="14" fillId="0" borderId="0"/>
    <xf numFmtId="167" fontId="1" fillId="0" borderId="0" applyFont="0" applyFill="0" applyBorder="0" applyAlignment="0" applyProtection="0"/>
    <xf numFmtId="0" fontId="14" fillId="0" borderId="0"/>
    <xf numFmtId="167" fontId="1" fillId="0" borderId="0" applyFont="0" applyFill="0" applyBorder="0" applyAlignment="0" applyProtection="0"/>
    <xf numFmtId="0" fontId="1" fillId="0" borderId="0"/>
    <xf numFmtId="44" fontId="14" fillId="0" borderId="0" applyFont="0" applyFill="0" applyBorder="0" applyAlignment="0" applyProtection="0"/>
    <xf numFmtId="0" fontId="14" fillId="0" borderId="0"/>
    <xf numFmtId="0" fontId="14" fillId="0" borderId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14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4" fillId="0" borderId="0"/>
    <xf numFmtId="0" fontId="1" fillId="0" borderId="0"/>
    <xf numFmtId="43" fontId="26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" fillId="0" borderId="0"/>
    <xf numFmtId="0" fontId="1" fillId="0" borderId="0"/>
    <xf numFmtId="0" fontId="14" fillId="0" borderId="0"/>
    <xf numFmtId="0" fontId="14" fillId="0" borderId="0"/>
    <xf numFmtId="0" fontId="1" fillId="0" borderId="0"/>
    <xf numFmtId="0" fontId="14" fillId="0" borderId="0"/>
    <xf numFmtId="0" fontId="1" fillId="0" borderId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14" fillId="0" borderId="0"/>
    <xf numFmtId="0" fontId="14" fillId="0" borderId="0"/>
    <xf numFmtId="0" fontId="1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4" fillId="0" borderId="0"/>
    <xf numFmtId="43" fontId="26" fillId="0" borderId="0" applyFont="0" applyFill="0" applyBorder="0" applyAlignment="0" applyProtection="0"/>
    <xf numFmtId="44" fontId="26" fillId="0" borderId="0" applyFont="0" applyFill="0" applyBorder="0" applyAlignment="0" applyProtection="0"/>
    <xf numFmtId="44" fontId="26" fillId="0" borderId="0" applyFont="0" applyFill="0" applyBorder="0" applyAlignment="0" applyProtection="0"/>
    <xf numFmtId="44" fontId="26" fillId="0" borderId="0" applyFont="0" applyFill="0" applyBorder="0" applyAlignment="0" applyProtection="0"/>
    <xf numFmtId="44" fontId="26" fillId="0" borderId="0" applyFont="0" applyFill="0" applyBorder="0" applyAlignment="0" applyProtection="0"/>
    <xf numFmtId="44" fontId="26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4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/>
    <xf numFmtId="0" fontId="14" fillId="0" borderId="0" applyNumberFormat="0" applyFill="0" applyBorder="0" applyAlignment="0" applyProtection="0"/>
    <xf numFmtId="0" fontId="14" fillId="0" borderId="0"/>
    <xf numFmtId="0" fontId="14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14" fillId="0" borderId="0"/>
    <xf numFmtId="0" fontId="1" fillId="0" borderId="0"/>
    <xf numFmtId="0" fontId="14" fillId="0" borderId="0"/>
    <xf numFmtId="0" fontId="14" fillId="0" borderId="0"/>
    <xf numFmtId="0" fontId="26" fillId="0" borderId="0" applyNumberFormat="0" applyFon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/>
    <xf numFmtId="0" fontId="1" fillId="0" borderId="0"/>
  </cellStyleXfs>
  <cellXfs count="144">
    <xf numFmtId="0" fontId="0" fillId="0" borderId="0" xfId="0"/>
    <xf numFmtId="0" fontId="9" fillId="0" borderId="1" xfId="0" applyFont="1" applyBorder="1" applyAlignment="1">
      <alignment horizontal="center" vertical="center" wrapText="1"/>
    </xf>
    <xf numFmtId="0" fontId="0" fillId="2" borderId="2" xfId="0" applyFill="1" applyBorder="1"/>
    <xf numFmtId="0" fontId="0" fillId="2" borderId="0" xfId="0" applyFill="1"/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left" vertical="center"/>
    </xf>
    <xf numFmtId="0" fontId="15" fillId="2" borderId="0" xfId="0" applyFont="1" applyFill="1" applyAlignment="1">
      <alignment horizontal="left" vertical="center"/>
    </xf>
    <xf numFmtId="0" fontId="0" fillId="2" borderId="0" xfId="0" applyFill="1" applyAlignment="1">
      <alignment vertical="center"/>
    </xf>
    <xf numFmtId="14" fontId="11" fillId="2" borderId="0" xfId="0" applyNumberFormat="1" applyFont="1" applyFill="1" applyAlignment="1">
      <alignment horizontal="center" vertical="center"/>
    </xf>
    <xf numFmtId="49" fontId="12" fillId="2" borderId="0" xfId="0" applyNumberFormat="1" applyFont="1" applyFill="1"/>
    <xf numFmtId="49" fontId="12" fillId="2" borderId="0" xfId="0" applyNumberFormat="1" applyFont="1" applyFill="1" applyAlignment="1">
      <alignment vertical="center"/>
    </xf>
    <xf numFmtId="49" fontId="12" fillId="2" borderId="0" xfId="1" applyNumberFormat="1" applyFont="1" applyFill="1" applyBorder="1" applyAlignment="1" applyProtection="1">
      <alignment vertical="center"/>
    </xf>
    <xf numFmtId="49" fontId="12" fillId="2" borderId="0" xfId="1" applyNumberFormat="1" applyFont="1" applyFill="1" applyBorder="1" applyAlignment="1" applyProtection="1">
      <alignment horizontal="left" vertical="center"/>
    </xf>
    <xf numFmtId="0" fontId="0" fillId="2" borderId="6" xfId="0" applyFill="1" applyBorder="1"/>
    <xf numFmtId="0" fontId="0" fillId="2" borderId="7" xfId="0" applyFill="1" applyBorder="1"/>
    <xf numFmtId="0" fontId="13" fillId="2" borderId="0" xfId="0" applyFont="1" applyFill="1" applyAlignment="1">
      <alignment vertical="center"/>
    </xf>
    <xf numFmtId="0" fontId="16" fillId="2" borderId="0" xfId="1" applyFont="1" applyFill="1" applyBorder="1" applyAlignment="1" applyProtection="1">
      <alignment vertical="center"/>
    </xf>
    <xf numFmtId="0" fontId="10" fillId="2" borderId="0" xfId="1" applyFill="1" applyBorder="1" applyAlignment="1" applyProtection="1">
      <alignment vertical="center"/>
    </xf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4" fontId="8" fillId="0" borderId="11" xfId="0" applyNumberFormat="1" applyFont="1" applyBorder="1" applyAlignment="1">
      <alignment horizontal="right" vertical="center"/>
    </xf>
    <xf numFmtId="4" fontId="5" fillId="0" borderId="11" xfId="0" applyNumberFormat="1" applyFont="1" applyBorder="1" applyAlignment="1">
      <alignment horizontal="right" vertical="center"/>
    </xf>
    <xf numFmtId="0" fontId="9" fillId="0" borderId="12" xfId="0" applyFont="1" applyBorder="1" applyAlignment="1">
      <alignment horizontal="center" vertical="center" wrapText="1"/>
    </xf>
    <xf numFmtId="0" fontId="6" fillId="0" borderId="13" xfId="0" applyFont="1" applyBorder="1" applyAlignment="1">
      <alignment vertical="center"/>
    </xf>
    <xf numFmtId="4" fontId="8" fillId="0" borderId="13" xfId="0" applyNumberFormat="1" applyFont="1" applyBorder="1" applyAlignment="1">
      <alignment horizontal="right" vertical="center"/>
    </xf>
    <xf numFmtId="49" fontId="17" fillId="2" borderId="0" xfId="0" applyNumberFormat="1" applyFont="1" applyFill="1" applyAlignment="1">
      <alignment vertical="center"/>
    </xf>
    <xf numFmtId="49" fontId="12" fillId="2" borderId="0" xfId="1" applyNumberFormat="1" applyFont="1" applyFill="1" applyBorder="1" applyAlignment="1" applyProtection="1">
      <alignment horizontal="right" vertical="center"/>
    </xf>
    <xf numFmtId="49" fontId="12" fillId="2" borderId="0" xfId="0" applyNumberFormat="1" applyFont="1" applyFill="1" applyAlignment="1">
      <alignment horizontal="center"/>
    </xf>
    <xf numFmtId="0" fontId="14" fillId="2" borderId="0" xfId="0" applyFont="1" applyFill="1"/>
    <xf numFmtId="0" fontId="14" fillId="2" borderId="2" xfId="0" applyFont="1" applyFill="1" applyBorder="1" applyAlignment="1">
      <alignment horizontal="right" vertical="center"/>
    </xf>
    <xf numFmtId="4" fontId="7" fillId="2" borderId="2" xfId="0" applyNumberFormat="1" applyFont="1" applyFill="1" applyBorder="1" applyAlignment="1">
      <alignment horizontal="right" vertical="center"/>
    </xf>
    <xf numFmtId="0" fontId="13" fillId="2" borderId="17" xfId="0" applyFont="1" applyFill="1" applyBorder="1"/>
    <xf numFmtId="4" fontId="18" fillId="2" borderId="18" xfId="0" applyNumberFormat="1" applyFont="1" applyFill="1" applyBorder="1"/>
    <xf numFmtId="2" fontId="12" fillId="2" borderId="20" xfId="0" applyNumberFormat="1" applyFont="1" applyFill="1" applyBorder="1" applyAlignment="1">
      <alignment horizontal="center"/>
    </xf>
    <xf numFmtId="0" fontId="14" fillId="2" borderId="20" xfId="0" applyFont="1" applyFill="1" applyBorder="1" applyAlignment="1">
      <alignment horizontal="left" vertical="center" wrapText="1"/>
    </xf>
    <xf numFmtId="0" fontId="6" fillId="0" borderId="20" xfId="0" applyFont="1" applyBorder="1" applyAlignment="1">
      <alignment vertical="center"/>
    </xf>
    <xf numFmtId="0" fontId="14" fillId="2" borderId="21" xfId="0" applyFont="1" applyFill="1" applyBorder="1" applyAlignment="1">
      <alignment horizontal="left" vertical="center" wrapText="1"/>
    </xf>
    <xf numFmtId="0" fontId="21" fillId="0" borderId="22" xfId="0" applyFont="1" applyBorder="1"/>
    <xf numFmtId="0" fontId="21" fillId="0" borderId="23" xfId="0" applyFont="1" applyBorder="1"/>
    <xf numFmtId="0" fontId="14" fillId="2" borderId="24" xfId="0" applyFont="1" applyFill="1" applyBorder="1" applyAlignment="1">
      <alignment horizontal="center" vertical="center" wrapText="1"/>
    </xf>
    <xf numFmtId="165" fontId="14" fillId="2" borderId="25" xfId="0" applyNumberFormat="1" applyFont="1" applyFill="1" applyBorder="1" applyAlignment="1">
      <alignment horizontal="center" vertical="center" wrapText="1"/>
    </xf>
    <xf numFmtId="0" fontId="6" fillId="0" borderId="6" xfId="0" applyFont="1" applyBorder="1" applyAlignment="1">
      <alignment vertical="center" wrapText="1"/>
    </xf>
    <xf numFmtId="0" fontId="6" fillId="0" borderId="26" xfId="0" applyFont="1" applyBorder="1" applyAlignment="1">
      <alignment vertical="center" wrapText="1"/>
    </xf>
    <xf numFmtId="4" fontId="0" fillId="0" borderId="0" xfId="0" applyNumberFormat="1"/>
    <xf numFmtId="0" fontId="22" fillId="0" borderId="0" xfId="0" applyFont="1"/>
    <xf numFmtId="0" fontId="19" fillId="0" borderId="0" xfId="2" applyFont="1" applyAlignment="1">
      <alignment horizontal="left" vertical="center"/>
    </xf>
    <xf numFmtId="0" fontId="7" fillId="0" borderId="17" xfId="2" applyFont="1" applyBorder="1" applyAlignment="1">
      <alignment horizontal="left" vertical="center"/>
    </xf>
    <xf numFmtId="0" fontId="7" fillId="0" borderId="27" xfId="2" applyFont="1" applyBorder="1" applyAlignment="1">
      <alignment horizontal="left" vertical="center"/>
    </xf>
    <xf numFmtId="0" fontId="20" fillId="0" borderId="18" xfId="2" applyFont="1" applyBorder="1" applyAlignment="1">
      <alignment horizontal="left" vertical="center"/>
    </xf>
    <xf numFmtId="0" fontId="20" fillId="0" borderId="0" xfId="2" applyFont="1" applyAlignment="1">
      <alignment vertical="center"/>
    </xf>
    <xf numFmtId="0" fontId="14" fillId="0" borderId="0" xfId="2" applyAlignment="1">
      <alignment vertical="center"/>
    </xf>
    <xf numFmtId="0" fontId="7" fillId="0" borderId="0" xfId="2" applyFont="1" applyAlignment="1">
      <alignment vertical="center"/>
    </xf>
    <xf numFmtId="0" fontId="7" fillId="0" borderId="17" xfId="2" applyFont="1" applyBorder="1" applyAlignment="1">
      <alignment vertical="center"/>
    </xf>
    <xf numFmtId="0" fontId="14" fillId="0" borderId="27" xfId="2" applyBorder="1" applyAlignment="1">
      <alignment vertical="center"/>
    </xf>
    <xf numFmtId="0" fontId="14" fillId="0" borderId="18" xfId="2" applyBorder="1" applyAlignment="1">
      <alignment vertical="center"/>
    </xf>
    <xf numFmtId="49" fontId="12" fillId="0" borderId="28" xfId="2" applyNumberFormat="1" applyFont="1" applyBorder="1" applyAlignment="1">
      <alignment horizontal="center" vertical="center"/>
    </xf>
    <xf numFmtId="49" fontId="12" fillId="0" borderId="29" xfId="2" applyNumberFormat="1" applyFont="1" applyBorder="1" applyAlignment="1">
      <alignment horizontal="center" vertical="center"/>
    </xf>
    <xf numFmtId="165" fontId="14" fillId="2" borderId="25" xfId="2" applyNumberFormat="1" applyFill="1" applyBorder="1" applyAlignment="1">
      <alignment horizontal="center" vertical="center" wrapText="1"/>
    </xf>
    <xf numFmtId="0" fontId="4" fillId="0" borderId="30" xfId="2" applyFont="1" applyBorder="1" applyAlignment="1">
      <alignment horizontal="center" vertical="center"/>
    </xf>
    <xf numFmtId="0" fontId="10" fillId="0" borderId="0" xfId="1" applyAlignment="1" applyProtection="1">
      <alignment vertical="center"/>
    </xf>
    <xf numFmtId="14" fontId="11" fillId="0" borderId="0" xfId="2" applyNumberFormat="1" applyFont="1" applyAlignment="1">
      <alignment horizontal="center" vertical="center"/>
    </xf>
    <xf numFmtId="0" fontId="7" fillId="0" borderId="31" xfId="2" applyFont="1" applyBorder="1"/>
    <xf numFmtId="49" fontId="12" fillId="0" borderId="0" xfId="2" applyNumberFormat="1" applyFont="1"/>
    <xf numFmtId="0" fontId="7" fillId="0" borderId="15" xfId="2" applyFont="1" applyBorder="1"/>
    <xf numFmtId="0" fontId="7" fillId="0" borderId="2" xfId="2" applyFont="1" applyBorder="1"/>
    <xf numFmtId="0" fontId="7" fillId="0" borderId="32" xfId="2" applyFont="1" applyBorder="1"/>
    <xf numFmtId="0" fontId="7" fillId="0" borderId="22" xfId="1" applyNumberFormat="1" applyFont="1" applyFill="1" applyBorder="1" applyAlignment="1" applyProtection="1">
      <alignment vertical="center"/>
    </xf>
    <xf numFmtId="49" fontId="12" fillId="0" borderId="0" xfId="2" applyNumberFormat="1" applyFont="1" applyAlignment="1">
      <alignment vertical="center"/>
    </xf>
    <xf numFmtId="0" fontId="7" fillId="0" borderId="33" xfId="1" applyNumberFormat="1" applyFont="1" applyFill="1" applyBorder="1" applyAlignment="1" applyProtection="1">
      <alignment vertical="center"/>
    </xf>
    <xf numFmtId="0" fontId="7" fillId="0" borderId="0" xfId="1" applyNumberFormat="1" applyFont="1" applyFill="1" applyBorder="1" applyAlignment="1" applyProtection="1">
      <alignment vertical="center"/>
    </xf>
    <xf numFmtId="0" fontId="7" fillId="0" borderId="34" xfId="1" applyNumberFormat="1" applyFont="1" applyFill="1" applyBorder="1" applyAlignment="1" applyProtection="1">
      <alignment vertical="center"/>
    </xf>
    <xf numFmtId="0" fontId="7" fillId="0" borderId="23" xfId="1" applyNumberFormat="1" applyFont="1" applyBorder="1" applyAlignment="1" applyProtection="1">
      <alignment vertical="center"/>
    </xf>
    <xf numFmtId="0" fontId="7" fillId="0" borderId="35" xfId="1" applyNumberFormat="1" applyFont="1" applyBorder="1" applyAlignment="1" applyProtection="1">
      <alignment vertical="center"/>
    </xf>
    <xf numFmtId="0" fontId="7" fillId="0" borderId="36" xfId="1" applyNumberFormat="1" applyFont="1" applyBorder="1" applyAlignment="1" applyProtection="1">
      <alignment vertical="center"/>
    </xf>
    <xf numFmtId="0" fontId="7" fillId="0" borderId="30" xfId="1" applyNumberFormat="1" applyFont="1" applyBorder="1" applyAlignment="1" applyProtection="1">
      <alignment vertical="center"/>
    </xf>
    <xf numFmtId="49" fontId="10" fillId="0" borderId="0" xfId="1" applyNumberFormat="1" applyBorder="1" applyAlignment="1" applyProtection="1">
      <alignment vertical="center"/>
    </xf>
    <xf numFmtId="49" fontId="17" fillId="0" borderId="37" xfId="2" applyNumberFormat="1" applyFont="1" applyBorder="1" applyAlignment="1">
      <alignment horizontal="center" vertical="center"/>
    </xf>
    <xf numFmtId="49" fontId="12" fillId="0" borderId="37" xfId="2" applyNumberFormat="1" applyFont="1" applyBorder="1" applyAlignment="1">
      <alignment horizontal="center" vertical="center"/>
    </xf>
    <xf numFmtId="0" fontId="14" fillId="2" borderId="21" xfId="2" applyFill="1" applyBorder="1" applyAlignment="1">
      <alignment horizontal="left" vertical="center" wrapText="1"/>
    </xf>
    <xf numFmtId="0" fontId="9" fillId="0" borderId="21" xfId="2" applyFont="1" applyBorder="1" applyAlignment="1">
      <alignment horizontal="center" vertical="center" wrapText="1"/>
    </xf>
    <xf numFmtId="39" fontId="11" fillId="0" borderId="21" xfId="2" applyNumberFormat="1" applyFont="1" applyBorder="1" applyAlignment="1">
      <alignment vertical="center" wrapText="1"/>
    </xf>
    <xf numFmtId="4" fontId="6" fillId="0" borderId="21" xfId="2" applyNumberFormat="1" applyFont="1" applyBorder="1" applyAlignment="1">
      <alignment horizontal="right" vertical="center" wrapText="1"/>
    </xf>
    <xf numFmtId="4" fontId="5" fillId="0" borderId="38" xfId="2" applyNumberFormat="1" applyFont="1" applyBorder="1" applyAlignment="1">
      <alignment vertical="center" wrapText="1"/>
    </xf>
    <xf numFmtId="0" fontId="14" fillId="0" borderId="0" xfId="2" applyAlignment="1">
      <alignment vertical="top" wrapText="1"/>
    </xf>
    <xf numFmtId="39" fontId="11" fillId="0" borderId="20" xfId="2" applyNumberFormat="1" applyFont="1" applyBorder="1" applyAlignment="1">
      <alignment vertical="center" wrapText="1"/>
    </xf>
    <xf numFmtId="4" fontId="6" fillId="0" borderId="20" xfId="2" applyNumberFormat="1" applyFont="1" applyBorder="1" applyAlignment="1">
      <alignment horizontal="right" vertical="center" wrapText="1"/>
    </xf>
    <xf numFmtId="4" fontId="5" fillId="0" borderId="39" xfId="2" applyNumberFormat="1" applyFont="1" applyBorder="1" applyAlignment="1">
      <alignment vertical="center" wrapText="1"/>
    </xf>
    <xf numFmtId="0" fontId="6" fillId="0" borderId="12" xfId="2" applyFont="1" applyBorder="1" applyAlignment="1">
      <alignment vertical="top" wrapText="1"/>
    </xf>
    <xf numFmtId="0" fontId="6" fillId="0" borderId="26" xfId="2" applyFont="1" applyBorder="1" applyAlignment="1">
      <alignment vertical="center"/>
    </xf>
    <xf numFmtId="0" fontId="9" fillId="0" borderId="13" xfId="2" applyFont="1" applyBorder="1" applyAlignment="1">
      <alignment horizontal="center" vertical="center" wrapText="1"/>
    </xf>
    <xf numFmtId="39" fontId="11" fillId="0" borderId="13" xfId="2" applyNumberFormat="1" applyFont="1" applyBorder="1" applyAlignment="1">
      <alignment vertical="top" wrapText="1"/>
    </xf>
    <xf numFmtId="4" fontId="6" fillId="0" borderId="13" xfId="2" applyNumberFormat="1" applyFont="1" applyBorder="1" applyAlignment="1">
      <alignment horizontal="right" vertical="center"/>
    </xf>
    <xf numFmtId="4" fontId="5" fillId="0" borderId="40" xfId="2" applyNumberFormat="1" applyFont="1" applyBorder="1" applyAlignment="1">
      <alignment vertical="top" wrapText="1"/>
    </xf>
    <xf numFmtId="2" fontId="14" fillId="0" borderId="21" xfId="2" applyNumberFormat="1" applyBorder="1" applyAlignment="1">
      <alignment vertical="center"/>
    </xf>
    <xf numFmtId="2" fontId="14" fillId="0" borderId="20" xfId="2" applyNumberFormat="1" applyBorder="1" applyAlignment="1">
      <alignment horizontal="right" vertical="center"/>
    </xf>
    <xf numFmtId="2" fontId="14" fillId="0" borderId="20" xfId="2" applyNumberFormat="1" applyBorder="1" applyAlignment="1">
      <alignment vertical="center"/>
    </xf>
    <xf numFmtId="2" fontId="7" fillId="0" borderId="20" xfId="2" applyNumberFormat="1" applyFont="1" applyBorder="1" applyAlignment="1">
      <alignment vertical="center"/>
    </xf>
    <xf numFmtId="0" fontId="14" fillId="0" borderId="0" xfId="2"/>
    <xf numFmtId="49" fontId="14" fillId="0" borderId="0" xfId="2" applyNumberFormat="1" applyAlignment="1">
      <alignment vertical="center"/>
    </xf>
    <xf numFmtId="4" fontId="6" fillId="0" borderId="28" xfId="2" applyNumberFormat="1" applyFont="1" applyBorder="1" applyAlignment="1">
      <alignment vertical="center" wrapText="1"/>
    </xf>
    <xf numFmtId="0" fontId="6" fillId="0" borderId="21" xfId="0" applyFont="1" applyBorder="1" applyAlignment="1">
      <alignment vertical="center"/>
    </xf>
    <xf numFmtId="2" fontId="7" fillId="0" borderId="0" xfId="2" applyNumberFormat="1" applyFont="1" applyAlignment="1">
      <alignment horizontal="center" vertical="center"/>
    </xf>
    <xf numFmtId="0" fontId="4" fillId="0" borderId="31" xfId="2" applyFont="1" applyBorder="1" applyAlignment="1">
      <alignment vertical="center"/>
    </xf>
    <xf numFmtId="49" fontId="12" fillId="0" borderId="41" xfId="2" applyNumberFormat="1" applyFont="1" applyBorder="1" applyAlignment="1">
      <alignment vertical="center"/>
    </xf>
    <xf numFmtId="0" fontId="14" fillId="0" borderId="42" xfId="2" applyBorder="1" applyAlignment="1">
      <alignment vertical="center"/>
    </xf>
    <xf numFmtId="0" fontId="14" fillId="0" borderId="32" xfId="2" applyBorder="1" applyAlignment="1">
      <alignment vertical="center"/>
    </xf>
    <xf numFmtId="0" fontId="0" fillId="0" borderId="0" xfId="0" quotePrefix="1"/>
    <xf numFmtId="0" fontId="7" fillId="0" borderId="20" xfId="0" applyFont="1" applyBorder="1"/>
    <xf numFmtId="0" fontId="7" fillId="3" borderId="15" xfId="0" applyFont="1" applyFill="1" applyBorder="1" applyAlignment="1">
      <alignment horizontal="center" vertical="center"/>
    </xf>
    <xf numFmtId="0" fontId="7" fillId="3" borderId="16" xfId="0" applyFont="1" applyFill="1" applyBorder="1" applyAlignment="1">
      <alignment horizontal="center" vertical="center"/>
    </xf>
    <xf numFmtId="49" fontId="17" fillId="3" borderId="14" xfId="0" applyNumberFormat="1" applyFont="1" applyFill="1" applyBorder="1" applyAlignment="1">
      <alignment vertical="center"/>
    </xf>
    <xf numFmtId="0" fontId="4" fillId="3" borderId="3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4" fillId="3" borderId="19" xfId="0" applyFont="1" applyFill="1" applyBorder="1" applyAlignment="1">
      <alignment horizontal="center" vertical="center" wrapText="1"/>
    </xf>
    <xf numFmtId="164" fontId="4" fillId="3" borderId="4" xfId="0" applyNumberFormat="1" applyFont="1" applyFill="1" applyBorder="1" applyAlignment="1">
      <alignment horizontal="center" vertical="center" wrapText="1"/>
    </xf>
    <xf numFmtId="164" fontId="4" fillId="3" borderId="5" xfId="0" applyNumberFormat="1" applyFont="1" applyFill="1" applyBorder="1" applyAlignment="1">
      <alignment horizontal="center" vertical="center" wrapText="1"/>
    </xf>
    <xf numFmtId="0" fontId="21" fillId="0" borderId="33" xfId="1" applyNumberFormat="1" applyFont="1" applyFill="1" applyBorder="1" applyAlignment="1" applyProtection="1">
      <alignment vertical="center"/>
    </xf>
    <xf numFmtId="0" fontId="21" fillId="0" borderId="0" xfId="1" applyNumberFormat="1" applyFont="1" applyFill="1" applyBorder="1" applyAlignment="1" applyProtection="1">
      <alignment vertical="center"/>
    </xf>
    <xf numFmtId="0" fontId="21" fillId="0" borderId="34" xfId="1" applyNumberFormat="1" applyFont="1" applyFill="1" applyBorder="1" applyAlignment="1" applyProtection="1">
      <alignment vertical="center"/>
    </xf>
    <xf numFmtId="0" fontId="21" fillId="0" borderId="35" xfId="1" applyNumberFormat="1" applyFont="1" applyFill="1" applyBorder="1" applyAlignment="1" applyProtection="1">
      <alignment vertical="center"/>
    </xf>
    <xf numFmtId="0" fontId="21" fillId="0" borderId="36" xfId="1" applyNumberFormat="1" applyFont="1" applyFill="1" applyBorder="1" applyAlignment="1" applyProtection="1">
      <alignment vertical="center"/>
    </xf>
    <xf numFmtId="0" fontId="21" fillId="0" borderId="30" xfId="1" applyNumberFormat="1" applyFont="1" applyFill="1" applyBorder="1" applyAlignment="1" applyProtection="1">
      <alignment vertical="center"/>
    </xf>
    <xf numFmtId="0" fontId="24" fillId="2" borderId="0" xfId="5" applyFont="1" applyFill="1"/>
    <xf numFmtId="4" fontId="6" fillId="0" borderId="11" xfId="2" applyNumberFormat="1" applyFont="1" applyBorder="1" applyAlignment="1">
      <alignment horizontal="right" vertical="center"/>
    </xf>
    <xf numFmtId="0" fontId="24" fillId="0" borderId="0" xfId="41333" applyFont="1" applyAlignment="1">
      <alignment horizontal="right"/>
    </xf>
    <xf numFmtId="166" fontId="6" fillId="0" borderId="0" xfId="0" applyNumberFormat="1" applyFont="1" applyAlignment="1">
      <alignment horizontal="left" vertical="center"/>
    </xf>
    <xf numFmtId="166" fontId="6" fillId="0" borderId="7" xfId="0" applyNumberFormat="1" applyFont="1" applyBorder="1" applyAlignment="1">
      <alignment horizontal="left" vertical="center"/>
    </xf>
    <xf numFmtId="49" fontId="12" fillId="2" borderId="22" xfId="0" applyNumberFormat="1" applyFont="1" applyFill="1" applyBorder="1" applyAlignment="1">
      <alignment horizontal="right" vertical="center"/>
    </xf>
    <xf numFmtId="49" fontId="12" fillId="2" borderId="0" xfId="1" applyNumberFormat="1" applyFont="1" applyFill="1" applyBorder="1" applyAlignment="1" applyProtection="1">
      <alignment horizontal="right" vertical="center"/>
    </xf>
    <xf numFmtId="49" fontId="12" fillId="2" borderId="31" xfId="0" applyNumberFormat="1" applyFont="1" applyFill="1" applyBorder="1" applyAlignment="1">
      <alignment horizontal="center"/>
    </xf>
    <xf numFmtId="49" fontId="12" fillId="2" borderId="43" xfId="0" applyNumberFormat="1" applyFont="1" applyFill="1" applyBorder="1" applyAlignment="1">
      <alignment horizontal="center"/>
    </xf>
    <xf numFmtId="49" fontId="12" fillId="2" borderId="44" xfId="0" applyNumberFormat="1" applyFont="1" applyFill="1" applyBorder="1" applyAlignment="1">
      <alignment horizontal="center"/>
    </xf>
    <xf numFmtId="49" fontId="12" fillId="2" borderId="23" xfId="0" applyNumberFormat="1" applyFont="1" applyFill="1" applyBorder="1" applyAlignment="1">
      <alignment horizontal="center"/>
    </xf>
    <xf numFmtId="0" fontId="6" fillId="0" borderId="26" xfId="0" applyFont="1" applyBorder="1" applyAlignment="1">
      <alignment vertical="center"/>
    </xf>
    <xf numFmtId="0" fontId="6" fillId="0" borderId="45" xfId="0" applyFont="1" applyBorder="1" applyAlignment="1">
      <alignment vertical="center"/>
    </xf>
    <xf numFmtId="0" fontId="7" fillId="3" borderId="46" xfId="0" applyFont="1" applyFill="1" applyBorder="1" applyAlignment="1">
      <alignment vertical="center"/>
    </xf>
    <xf numFmtId="0" fontId="7" fillId="3" borderId="47" xfId="0" applyFont="1" applyFill="1" applyBorder="1" applyAlignment="1">
      <alignment vertical="center"/>
    </xf>
    <xf numFmtId="0" fontId="7" fillId="3" borderId="48" xfId="0" applyFont="1" applyFill="1" applyBorder="1" applyAlignment="1">
      <alignment vertical="center"/>
    </xf>
    <xf numFmtId="0" fontId="4" fillId="3" borderId="19" xfId="0" applyFont="1" applyFill="1" applyBorder="1" applyAlignment="1">
      <alignment horizontal="center" vertical="center" wrapText="1"/>
    </xf>
    <xf numFmtId="0" fontId="4" fillId="3" borderId="49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/>
    </xf>
    <xf numFmtId="0" fontId="6" fillId="0" borderId="7" xfId="0" applyFont="1" applyBorder="1" applyAlignment="1">
      <alignment vertical="center"/>
    </xf>
    <xf numFmtId="0" fontId="7" fillId="0" borderId="0" xfId="2" applyFont="1" applyAlignment="1">
      <alignment horizontal="center" vertical="center"/>
    </xf>
  </cellXfs>
  <cellStyles count="56949">
    <cellStyle name="Comma 2" xfId="13" xr:uid="{1DD9DC2B-F66D-4C6D-B478-C93C6C29EC69}"/>
    <cellStyle name="Comma 2 10" xfId="6525" xr:uid="{6A12888E-9B18-44AD-8CC8-739A657CA30E}"/>
    <cellStyle name="Comma 2 10 2" xfId="8239" xr:uid="{10EB481A-5FBA-40A3-A1D8-1567EE9C433C}"/>
    <cellStyle name="Comma 2 10 2 2" xfId="11661" xr:uid="{42564F60-38BE-49FB-AD16-D0CD0ABF6E6D}"/>
    <cellStyle name="Comma 2 10 2 2 2" xfId="25351" xr:uid="{2003AEBD-191A-475A-AC30-B9E2E084AA7B}"/>
    <cellStyle name="Comma 2 10 2 2 2 2" xfId="39043" xr:uid="{67E9E765-7301-4E1B-B6B8-AC8F8990AF1E}"/>
    <cellStyle name="Comma 2 10 2 2 2 3" xfId="53927" xr:uid="{E9A36F5F-F9B9-46E1-804E-0B76BA295E8B}"/>
    <cellStyle name="Comma 2 10 2 2 3" xfId="18507" xr:uid="{15687AFD-BC94-428A-9BB6-AE9645CA4E0C}"/>
    <cellStyle name="Comma 2 10 2 2 4" xfId="32197" xr:uid="{52122386-E8CC-4E4A-A57C-DAEEF6A1E53E}"/>
    <cellStyle name="Comma 2 10 2 2 5" xfId="47081" xr:uid="{BE0F3E5A-218E-4971-BFBE-7F38A0D91204}"/>
    <cellStyle name="Comma 2 10 2 3" xfId="21929" xr:uid="{712D071C-ED0F-48A8-A6EE-8FD8A54556F8}"/>
    <cellStyle name="Comma 2 10 2 3 2" xfId="35621" xr:uid="{D7CCF394-4871-4C2E-89B2-A6FD0FF05B1C}"/>
    <cellStyle name="Comma 2 10 2 3 3" xfId="50505" xr:uid="{C09F7060-54A8-4490-863C-AF6AC8041272}"/>
    <cellStyle name="Comma 2 10 2 4" xfId="15085" xr:uid="{83D02E9B-8B8D-4784-85A2-96FE3EB5F8AA}"/>
    <cellStyle name="Comma 2 10 2 5" xfId="28775" xr:uid="{78C4E720-A69B-411F-90E6-7B8CE985FAA1}"/>
    <cellStyle name="Comma 2 10 2 6" xfId="43659" xr:uid="{14FA8B17-D6C7-4736-8018-1C215854ABBD}"/>
    <cellStyle name="Comma 2 10 3" xfId="9949" xr:uid="{4CAD4ABC-43A4-42EF-94D7-7EE4DAD1F71C}"/>
    <cellStyle name="Comma 2 10 3 2" xfId="23639" xr:uid="{F185D3DC-5A54-403F-8EE6-3C2024663E05}"/>
    <cellStyle name="Comma 2 10 3 2 2" xfId="37331" xr:uid="{6BD4B3AC-A6EC-42F1-A65D-357110C12152}"/>
    <cellStyle name="Comma 2 10 3 2 3" xfId="52215" xr:uid="{EF989362-E30D-4A0E-82A5-0E1A52B300B8}"/>
    <cellStyle name="Comma 2 10 3 3" xfId="16795" xr:uid="{5F8215EC-38F9-42AB-BA92-EBF8392AE20E}"/>
    <cellStyle name="Comma 2 10 3 4" xfId="30485" xr:uid="{02D220DE-2E3C-4D84-8CB8-43953E3A0481}"/>
    <cellStyle name="Comma 2 10 3 5" xfId="45369" xr:uid="{5FC79761-3557-401D-95BB-95551B9B02C8}"/>
    <cellStyle name="Comma 2 10 4" xfId="20217" xr:uid="{001F0B22-6349-4A5F-BC6A-8BC6AB2C55E9}"/>
    <cellStyle name="Comma 2 10 4 2" xfId="33909" xr:uid="{2659B42D-60BA-4256-B5FC-2EAD838E26EC}"/>
    <cellStyle name="Comma 2 10 4 3" xfId="48793" xr:uid="{C83A4539-9546-4B70-95B3-23C0C0007B65}"/>
    <cellStyle name="Comma 2 10 5" xfId="13373" xr:uid="{8756D81A-5BFC-499A-8BCC-C812177D65F5}"/>
    <cellStyle name="Comma 2 10 6" xfId="27063" xr:uid="{03FA6AEF-E53A-479C-8F35-880F5E1B2501}"/>
    <cellStyle name="Comma 2 10 7" xfId="41947" xr:uid="{B064EA55-F68D-4D4E-B070-EF68554711DC}"/>
    <cellStyle name="Comma 2 11" xfId="8238" xr:uid="{49906DC8-86E4-438F-8859-A97EE95D65CA}"/>
    <cellStyle name="Comma 2 11 2" xfId="11660" xr:uid="{B74EEFF8-C83C-4884-A8DB-EE996892F4AA}"/>
    <cellStyle name="Comma 2 11 2 2" xfId="25350" xr:uid="{003F52FE-2805-4FAB-B81C-6E1419F988C1}"/>
    <cellStyle name="Comma 2 11 2 2 2" xfId="39042" xr:uid="{DB4BC561-A0B4-4471-B9BC-EB05270B40EB}"/>
    <cellStyle name="Comma 2 11 2 2 3" xfId="53926" xr:uid="{47B6A5A4-496D-47B5-8D39-B228CFAC16D9}"/>
    <cellStyle name="Comma 2 11 2 3" xfId="18506" xr:uid="{22E10158-AB57-4507-B946-5A25CA7E315E}"/>
    <cellStyle name="Comma 2 11 2 4" xfId="32196" xr:uid="{3A98A2EA-E693-49E6-BB40-51C54F61F175}"/>
    <cellStyle name="Comma 2 11 2 5" xfId="47080" xr:uid="{F391C1D9-1903-4C09-B79D-A939C6D6FEB6}"/>
    <cellStyle name="Comma 2 11 3" xfId="21928" xr:uid="{80409827-1AC3-46C1-B289-AF6C0F29F388}"/>
    <cellStyle name="Comma 2 11 3 2" xfId="35620" xr:uid="{143A378E-7349-4389-9075-CA30CC4F89A1}"/>
    <cellStyle name="Comma 2 11 3 3" xfId="50504" xr:uid="{FEAC9C28-B9D2-4D76-8DBD-66AF18B54532}"/>
    <cellStyle name="Comma 2 11 4" xfId="15084" xr:uid="{B113DBBC-D04E-46D8-82F7-42F04E5879E8}"/>
    <cellStyle name="Comma 2 11 5" xfId="28774" xr:uid="{844E609E-1588-4506-9F72-FB2EF336C1CD}"/>
    <cellStyle name="Comma 2 11 6" xfId="43658" xr:uid="{E03E4CF4-A914-4B3F-8B89-5D1C51F1A689}"/>
    <cellStyle name="Comma 2 12" xfId="9948" xr:uid="{349B04D2-49B0-49DA-AADE-309DA2040C1A}"/>
    <cellStyle name="Comma 2 12 2" xfId="23638" xr:uid="{44EBEB75-4E28-45F1-A139-406DDB28FAAA}"/>
    <cellStyle name="Comma 2 12 2 2" xfId="37330" xr:uid="{4FAB7A83-CB14-4252-8065-0F4BA438E1F3}"/>
    <cellStyle name="Comma 2 12 2 3" xfId="52214" xr:uid="{F23A36A6-1CDC-4ECC-8E6B-90851B28AF2B}"/>
    <cellStyle name="Comma 2 12 3" xfId="16794" xr:uid="{DCED2F2B-1DEE-4F5A-8F45-1C68A76E1AED}"/>
    <cellStyle name="Comma 2 12 4" xfId="30484" xr:uid="{F0876FBF-A34F-4316-9CF9-C9B7AB7891EB}"/>
    <cellStyle name="Comma 2 12 5" xfId="45368" xr:uid="{E562D248-04AB-497E-9395-60056B5BCA45}"/>
    <cellStyle name="Comma 2 13" xfId="20216" xr:uid="{370AF339-BB20-4EA1-9A53-AFA63E15A656}"/>
    <cellStyle name="Comma 2 13 2" xfId="33908" xr:uid="{AE150618-4D5C-4C7E-8035-71F04530BCB9}"/>
    <cellStyle name="Comma 2 13 3" xfId="48792" xr:uid="{1B5C98CC-2FE1-4002-8982-80D092A01D07}"/>
    <cellStyle name="Comma 2 14" xfId="13372" xr:uid="{2D099382-E449-4DDB-A3AE-08BE74B0ECEB}"/>
    <cellStyle name="Comma 2 14 2" xfId="40756" xr:uid="{BD6A64C0-41E1-47A0-B121-D504CBAB0A97}"/>
    <cellStyle name="Comma 2 15" xfId="27062" xr:uid="{CF808C02-3DFC-4E79-827B-B31DFD934DE3}"/>
    <cellStyle name="Comma 2 16" xfId="41946" xr:uid="{87F8098B-07D6-456E-AA4F-23E851EC6473}"/>
    <cellStyle name="Comma 2 17" xfId="6524" xr:uid="{6431F2CD-AFA9-4170-9E4A-27814089989A}"/>
    <cellStyle name="Comma 2 18" xfId="5934" xr:uid="{4F871B38-E11D-4A56-AED4-437DF3051F10}"/>
    <cellStyle name="Comma 2 19" xfId="5342" xr:uid="{FC02C790-C52D-4DCF-BF3A-0FF3F1F7DE6B}"/>
    <cellStyle name="Comma 2 2" xfId="4436" xr:uid="{55F64456-1CA4-4626-8186-08F65AAD715E}"/>
    <cellStyle name="Comma 2 2 10" xfId="8240" xr:uid="{F0505D25-1A8A-4072-9AA8-EB52178B8E24}"/>
    <cellStyle name="Comma 2 2 10 2" xfId="11662" xr:uid="{6100006F-2119-4B2A-A256-29D45F8AA4E7}"/>
    <cellStyle name="Comma 2 2 10 2 2" xfId="25352" xr:uid="{BA2ECF7F-D81F-4CC2-90B9-D9A675B63BFC}"/>
    <cellStyle name="Comma 2 2 10 2 2 2" xfId="39044" xr:uid="{FA042459-AB5D-430A-9701-EDE002A4A2DC}"/>
    <cellStyle name="Comma 2 2 10 2 2 3" xfId="53928" xr:uid="{3EDAB411-3151-4390-B34B-2A8FE1F8DD9B}"/>
    <cellStyle name="Comma 2 2 10 2 3" xfId="18508" xr:uid="{F459C356-B56E-45C6-957D-3FAC799BDA84}"/>
    <cellStyle name="Comma 2 2 10 2 4" xfId="32198" xr:uid="{4AA50029-96E6-46D1-B550-0B7ABD808F86}"/>
    <cellStyle name="Comma 2 2 10 2 5" xfId="47082" xr:uid="{1F75C98E-36BE-46E2-910B-35CE73EC1544}"/>
    <cellStyle name="Comma 2 2 10 3" xfId="21930" xr:uid="{B7FA8354-EFF1-42B0-B7BD-A99A586C7659}"/>
    <cellStyle name="Comma 2 2 10 3 2" xfId="35622" xr:uid="{53D5BB18-3975-4B2C-9C6D-038EFC3DF2BD}"/>
    <cellStyle name="Comma 2 2 10 3 3" xfId="50506" xr:uid="{52C8321A-E03E-42B3-A57E-8F63B70D87B4}"/>
    <cellStyle name="Comma 2 2 10 4" xfId="15086" xr:uid="{098029B5-8786-42C2-A789-BE5FB980F985}"/>
    <cellStyle name="Comma 2 2 10 5" xfId="28776" xr:uid="{087F391A-4B50-406B-AFE5-48E554CD3766}"/>
    <cellStyle name="Comma 2 2 10 6" xfId="43660" xr:uid="{DA431F8C-9AD0-4A41-90D8-01D1863A08C6}"/>
    <cellStyle name="Comma 2 2 11" xfId="9950" xr:uid="{5B31F95B-76E0-4776-9114-AF74763AC9EC}"/>
    <cellStyle name="Comma 2 2 11 2" xfId="23640" xr:uid="{F74847E4-B78D-47BE-8498-923CBAD28B4E}"/>
    <cellStyle name="Comma 2 2 11 2 2" xfId="37332" xr:uid="{FF624494-0E00-4B73-A3EF-5D99BE9176E0}"/>
    <cellStyle name="Comma 2 2 11 2 3" xfId="52216" xr:uid="{219E1AFD-A6F1-4391-8A03-740327FB06FE}"/>
    <cellStyle name="Comma 2 2 11 3" xfId="16796" xr:uid="{BA9685C8-E1F9-4AFF-9DB2-71616D5E5EAC}"/>
    <cellStyle name="Comma 2 2 11 4" xfId="30486" xr:uid="{42C78B64-FA4E-4A62-B2C2-8FDFE17115D3}"/>
    <cellStyle name="Comma 2 2 11 5" xfId="45370" xr:uid="{0AEAA7B0-99D4-4A2C-BC44-DAF4E8689FB4}"/>
    <cellStyle name="Comma 2 2 12" xfId="20218" xr:uid="{F542BFA2-D35E-4961-9D54-795DED609192}"/>
    <cellStyle name="Comma 2 2 12 2" xfId="33910" xr:uid="{C6EEE8B6-5BAD-45CD-B9B4-9E5DAB66D813}"/>
    <cellStyle name="Comma 2 2 12 3" xfId="48794" xr:uid="{EC5FFC1B-B727-4231-BB48-257AA0CD9202}"/>
    <cellStyle name="Comma 2 2 13" xfId="13374" xr:uid="{39B43A8C-C9C7-48BD-9EB5-07664B3BB64B}"/>
    <cellStyle name="Comma 2 2 13 2" xfId="41344" xr:uid="{B95BEFCB-D5DF-4CBC-9B1B-EA84504F7613}"/>
    <cellStyle name="Comma 2 2 14" xfId="27064" xr:uid="{A26E1D57-B9CD-4316-95EB-6707918492DE}"/>
    <cellStyle name="Comma 2 2 15" xfId="41948" xr:uid="{8AC155ED-0448-4053-A34F-203A4E8089B1}"/>
    <cellStyle name="Comma 2 2 16" xfId="6526" xr:uid="{177BA8BD-D365-48E8-9E0B-9E67604DCF07}"/>
    <cellStyle name="Comma 2 2 17" xfId="5962" xr:uid="{E88546AD-AB36-488C-85A5-659083E3FD8E}"/>
    <cellStyle name="Comma 2 2 18" xfId="5370" xr:uid="{9CB6806D-CB60-4E54-ADE3-78265B6AE17E}"/>
    <cellStyle name="Comma 2 2 19" xfId="55668" xr:uid="{8BDB3021-F030-4718-AF95-5671AEEF4CED}"/>
    <cellStyle name="Comma 2 2 2" xfId="4761" xr:uid="{0078B05A-FC18-4F77-85F0-0E4E66A3B54F}"/>
    <cellStyle name="Comma 2 2 2 10" xfId="20219" xr:uid="{9DFC584F-F56C-4A50-A3CE-2A43704BCBEC}"/>
    <cellStyle name="Comma 2 2 2 10 2" xfId="33911" xr:uid="{764AF225-3701-4DEE-92AD-306DBBD1C57B}"/>
    <cellStyle name="Comma 2 2 2 10 3" xfId="48795" xr:uid="{6F6A7E2C-C6F2-472C-9ABC-55CB6C6F4EA9}"/>
    <cellStyle name="Comma 2 2 2 11" xfId="13375" xr:uid="{004C91D8-318A-4019-9328-7921D91D8DE7}"/>
    <cellStyle name="Comma 2 2 2 11 2" xfId="41392" xr:uid="{D86DD3E0-2231-4075-8CFD-319BC1F2A683}"/>
    <cellStyle name="Comma 2 2 2 12" xfId="27065" xr:uid="{A0553805-FCC9-407A-8141-ECE6A2FB1E95}"/>
    <cellStyle name="Comma 2 2 2 13" xfId="41949" xr:uid="{D5FE01AB-10C7-4D50-B536-B2BD44D7D1A6}"/>
    <cellStyle name="Comma 2 2 2 14" xfId="6527" xr:uid="{207B3660-F6B6-4D1E-8557-7D94B3F9A028}"/>
    <cellStyle name="Comma 2 2 2 2" xfId="5332" xr:uid="{45B044BA-F9C8-4102-802E-C294D9BE9291}"/>
    <cellStyle name="Comma 2 2 2 2 10" xfId="13376" xr:uid="{16142C0B-48DE-4947-8BCF-B38D4B08B473}"/>
    <cellStyle name="Comma 2 2 2 2 10 2" xfId="41938" xr:uid="{FDE22C82-D791-4FF4-931D-B4ADD07EC95C}"/>
    <cellStyle name="Comma 2 2 2 2 11" xfId="27066" xr:uid="{9783EABB-2ECE-4DE5-BAE5-D39B85CFF575}"/>
    <cellStyle name="Comma 2 2 2 2 12" xfId="41950" xr:uid="{247B3854-5BC7-4431-AB1A-8C14F073830D}"/>
    <cellStyle name="Comma 2 2 2 2 13" xfId="6528" xr:uid="{C79071BB-0E09-4F9C-B78C-C3860291710B}"/>
    <cellStyle name="Comma 2 2 2 2 14" xfId="6521" xr:uid="{B46A5DE9-43BB-41C8-B30A-5F563CBD2DD5}"/>
    <cellStyle name="Comma 2 2 2 2 15" xfId="5929" xr:uid="{1D664F17-C43F-48BC-A1BB-17CCE7B29F31}"/>
    <cellStyle name="Comma 2 2 2 2 16" xfId="56227" xr:uid="{859102F2-A54A-4B83-9387-5802C4D13CC7}"/>
    <cellStyle name="Comma 2 2 2 2 2" xfId="6529" xr:uid="{A158FBCF-37A2-4794-BCEF-2F705312723E}"/>
    <cellStyle name="Comma 2 2 2 2 2 10" xfId="41951" xr:uid="{53F63EC6-DA52-4E37-9515-3E05358827D9}"/>
    <cellStyle name="Comma 2 2 2 2 2 11" xfId="56939" xr:uid="{1B2DB946-0D2D-44BF-9B9C-ABA84425ECA1}"/>
    <cellStyle name="Comma 2 2 2 2 2 2" xfId="6530" xr:uid="{9F273684-7362-408B-B207-508627932530}"/>
    <cellStyle name="Comma 2 2 2 2 2 2 2" xfId="6531" xr:uid="{575B8F3B-EC9B-4D99-9C68-85E973B5EEBC}"/>
    <cellStyle name="Comma 2 2 2 2 2 2 2 2" xfId="8245" xr:uid="{AF529DA8-1797-4426-9541-5FB9F170756A}"/>
    <cellStyle name="Comma 2 2 2 2 2 2 2 2 2" xfId="11667" xr:uid="{86E392A1-B68F-4554-8675-C64163D297F5}"/>
    <cellStyle name="Comma 2 2 2 2 2 2 2 2 2 2" xfId="25357" xr:uid="{3772C011-746A-4AA4-B104-F3C469702A82}"/>
    <cellStyle name="Comma 2 2 2 2 2 2 2 2 2 2 2" xfId="39049" xr:uid="{3E4937DC-E026-46E6-9489-54B17087EA3F}"/>
    <cellStyle name="Comma 2 2 2 2 2 2 2 2 2 2 3" xfId="53933" xr:uid="{94BC3D63-CC85-4484-9792-AE95E44D2C8F}"/>
    <cellStyle name="Comma 2 2 2 2 2 2 2 2 2 3" xfId="18513" xr:uid="{66D9AB18-42BE-4E49-A820-E77A965391A0}"/>
    <cellStyle name="Comma 2 2 2 2 2 2 2 2 2 4" xfId="32203" xr:uid="{6A545A3E-D6AC-4DE4-90FC-A0FE506467AF}"/>
    <cellStyle name="Comma 2 2 2 2 2 2 2 2 2 5" xfId="47087" xr:uid="{A1A21F82-5CEE-442B-9563-4975F114C8AC}"/>
    <cellStyle name="Comma 2 2 2 2 2 2 2 2 3" xfId="21935" xr:uid="{88EE5809-2C0A-4716-86D1-F861B55A9D50}"/>
    <cellStyle name="Comma 2 2 2 2 2 2 2 2 3 2" xfId="35627" xr:uid="{7A5D3C52-3ADB-4626-9A70-DABC05E319A0}"/>
    <cellStyle name="Comma 2 2 2 2 2 2 2 2 3 3" xfId="50511" xr:uid="{89484EEB-EDFB-4DCA-B4A1-73C7CBD902AE}"/>
    <cellStyle name="Comma 2 2 2 2 2 2 2 2 4" xfId="15091" xr:uid="{0CABA05A-0CBD-4A3A-B324-22F6D2CAB54A}"/>
    <cellStyle name="Comma 2 2 2 2 2 2 2 2 5" xfId="28781" xr:uid="{5A33CAF9-1E98-4179-BB06-4BDC01662D60}"/>
    <cellStyle name="Comma 2 2 2 2 2 2 2 2 6" xfId="43665" xr:uid="{DC1D9E8F-8D30-4461-BB5D-C78675805227}"/>
    <cellStyle name="Comma 2 2 2 2 2 2 2 3" xfId="9955" xr:uid="{FC8E1F0B-6337-4F7D-9D17-89B57B01E5EF}"/>
    <cellStyle name="Comma 2 2 2 2 2 2 2 3 2" xfId="23645" xr:uid="{77C883C1-E72C-4D35-971C-E8B56D444567}"/>
    <cellStyle name="Comma 2 2 2 2 2 2 2 3 2 2" xfId="37337" xr:uid="{8FE088C2-05B1-4872-AA95-08D841928C55}"/>
    <cellStyle name="Comma 2 2 2 2 2 2 2 3 2 3" xfId="52221" xr:uid="{56CDDF57-298C-4F9F-BDE2-6725AABB47F0}"/>
    <cellStyle name="Comma 2 2 2 2 2 2 2 3 3" xfId="16801" xr:uid="{A2E0CDE7-3903-46CD-A313-BB37304F3A09}"/>
    <cellStyle name="Comma 2 2 2 2 2 2 2 3 4" xfId="30491" xr:uid="{57838394-129E-4EA6-887D-4AFA4FA25A3E}"/>
    <cellStyle name="Comma 2 2 2 2 2 2 2 3 5" xfId="45375" xr:uid="{E7C45511-9383-4FFD-A654-F2D975B24274}"/>
    <cellStyle name="Comma 2 2 2 2 2 2 2 4" xfId="20223" xr:uid="{C6D43658-A1D5-4B80-B14D-66961C854A31}"/>
    <cellStyle name="Comma 2 2 2 2 2 2 2 4 2" xfId="33915" xr:uid="{A9AAF228-EEBA-4F12-9EBB-EDA21B1D88BE}"/>
    <cellStyle name="Comma 2 2 2 2 2 2 2 4 3" xfId="48799" xr:uid="{5923F36D-755B-49F3-A0CF-2F3594229FE9}"/>
    <cellStyle name="Comma 2 2 2 2 2 2 2 5" xfId="13379" xr:uid="{F5ED4B2B-BC94-4196-BE79-D9468387C8B7}"/>
    <cellStyle name="Comma 2 2 2 2 2 2 2 6" xfId="27069" xr:uid="{DF63D131-E6BB-4FE8-A0A0-8B56E2C2C114}"/>
    <cellStyle name="Comma 2 2 2 2 2 2 2 7" xfId="41953" xr:uid="{05429D4B-1098-49C5-8CD7-20E538AA1343}"/>
    <cellStyle name="Comma 2 2 2 2 2 2 3" xfId="8244" xr:uid="{68A44795-9D8E-4409-A039-4F41A22FB60C}"/>
    <cellStyle name="Comma 2 2 2 2 2 2 3 2" xfId="11666" xr:uid="{B22ECE2B-83C1-4667-B929-CD719A8DEC73}"/>
    <cellStyle name="Comma 2 2 2 2 2 2 3 2 2" xfId="25356" xr:uid="{79E4D985-6957-4570-A0D0-F27032D1A0AB}"/>
    <cellStyle name="Comma 2 2 2 2 2 2 3 2 2 2" xfId="39048" xr:uid="{2EB0822E-FB0C-4009-B3FC-37144C3EBEDD}"/>
    <cellStyle name="Comma 2 2 2 2 2 2 3 2 2 3" xfId="53932" xr:uid="{82439390-8083-4C71-8E7C-5FED9E9E1170}"/>
    <cellStyle name="Comma 2 2 2 2 2 2 3 2 3" xfId="18512" xr:uid="{ADA4E806-8016-4C12-8D62-682555D42943}"/>
    <cellStyle name="Comma 2 2 2 2 2 2 3 2 4" xfId="32202" xr:uid="{9AAF4956-5DA3-4EB7-8277-FB7B3EB290BD}"/>
    <cellStyle name="Comma 2 2 2 2 2 2 3 2 5" xfId="47086" xr:uid="{E3920D61-647C-4CE1-99F8-4523C772E075}"/>
    <cellStyle name="Comma 2 2 2 2 2 2 3 3" xfId="21934" xr:uid="{75500B2B-A927-49F2-85D2-5A0EC97677AD}"/>
    <cellStyle name="Comma 2 2 2 2 2 2 3 3 2" xfId="35626" xr:uid="{99ED2187-A290-444C-9F71-7AC02B92D127}"/>
    <cellStyle name="Comma 2 2 2 2 2 2 3 3 3" xfId="50510" xr:uid="{3F587332-A9CC-4997-B26D-BDAF475637CC}"/>
    <cellStyle name="Comma 2 2 2 2 2 2 3 4" xfId="15090" xr:uid="{F1E36EA2-4F1E-4E9D-8EE8-571113895D4E}"/>
    <cellStyle name="Comma 2 2 2 2 2 2 3 5" xfId="28780" xr:uid="{D1435532-EA83-41F5-865A-EA452476E7C1}"/>
    <cellStyle name="Comma 2 2 2 2 2 2 3 6" xfId="43664" xr:uid="{08C0221C-51C7-4EBB-A56E-20FE4DE9EBB2}"/>
    <cellStyle name="Comma 2 2 2 2 2 2 4" xfId="9954" xr:uid="{00801C55-E487-4A3D-99FA-6F454E859248}"/>
    <cellStyle name="Comma 2 2 2 2 2 2 4 2" xfId="23644" xr:uid="{648ED590-F492-4FC9-8F0D-730206B51551}"/>
    <cellStyle name="Comma 2 2 2 2 2 2 4 2 2" xfId="37336" xr:uid="{7AB07B77-FDB0-4C16-AC1F-FDFE0662D727}"/>
    <cellStyle name="Comma 2 2 2 2 2 2 4 2 3" xfId="52220" xr:uid="{9D3B7F7D-A06B-4AF7-B467-755C3B593CF3}"/>
    <cellStyle name="Comma 2 2 2 2 2 2 4 3" xfId="16800" xr:uid="{E8CBA5ED-12E3-4F01-8E07-8E269F5378D9}"/>
    <cellStyle name="Comma 2 2 2 2 2 2 4 4" xfId="30490" xr:uid="{2CF7D5BE-F97F-4615-9F20-038B0A7DC180}"/>
    <cellStyle name="Comma 2 2 2 2 2 2 4 5" xfId="45374" xr:uid="{F1E8C0DA-33AD-4783-B59B-E37E28049ABA}"/>
    <cellStyle name="Comma 2 2 2 2 2 2 5" xfId="20222" xr:uid="{84159C37-01D6-4232-A7E2-795A48BD0F95}"/>
    <cellStyle name="Comma 2 2 2 2 2 2 5 2" xfId="33914" xr:uid="{33B340C0-9908-4BEC-85FC-376915FDEE09}"/>
    <cellStyle name="Comma 2 2 2 2 2 2 5 3" xfId="48798" xr:uid="{C8EF0ED3-AABB-47A6-84E1-57BBED3709ED}"/>
    <cellStyle name="Comma 2 2 2 2 2 2 6" xfId="13378" xr:uid="{CD79D91E-6B25-4151-8210-60B40BDF011E}"/>
    <cellStyle name="Comma 2 2 2 2 2 2 7" xfId="27068" xr:uid="{83CFA00C-FE2F-471B-9E81-D7695DEC7A33}"/>
    <cellStyle name="Comma 2 2 2 2 2 2 8" xfId="41952" xr:uid="{EE1EAEBC-AAC8-45C4-BBAE-57C80E52E213}"/>
    <cellStyle name="Comma 2 2 2 2 2 3" xfId="6532" xr:uid="{2E84CF3F-34B3-489B-97D3-5858C814948C}"/>
    <cellStyle name="Comma 2 2 2 2 2 3 2" xfId="8246" xr:uid="{8E7F061D-4C6B-4660-95E5-42D6A1F1D837}"/>
    <cellStyle name="Comma 2 2 2 2 2 3 2 2" xfId="11668" xr:uid="{E761537B-8D5F-4859-B2CA-E63C8B2BDDB2}"/>
    <cellStyle name="Comma 2 2 2 2 2 3 2 2 2" xfId="25358" xr:uid="{662BDAA6-5B2C-4296-9719-305A9F69B140}"/>
    <cellStyle name="Comma 2 2 2 2 2 3 2 2 2 2" xfId="39050" xr:uid="{1A265E85-7A6D-48D6-B820-6B88F2486AFC}"/>
    <cellStyle name="Comma 2 2 2 2 2 3 2 2 2 3" xfId="53934" xr:uid="{A18E690E-DD09-4EC1-A26F-46D9D7DDC5C4}"/>
    <cellStyle name="Comma 2 2 2 2 2 3 2 2 3" xfId="18514" xr:uid="{150B95F3-FD1D-49D5-8B81-BF2812EC35AC}"/>
    <cellStyle name="Comma 2 2 2 2 2 3 2 2 4" xfId="32204" xr:uid="{2B316296-279D-4C8D-803E-281DE12CE14F}"/>
    <cellStyle name="Comma 2 2 2 2 2 3 2 2 5" xfId="47088" xr:uid="{AE343790-F924-499E-9AC0-4B3DBB4C165C}"/>
    <cellStyle name="Comma 2 2 2 2 2 3 2 3" xfId="21936" xr:uid="{8C0767CB-9CCD-44A3-AF5B-FE6A60797647}"/>
    <cellStyle name="Comma 2 2 2 2 2 3 2 3 2" xfId="35628" xr:uid="{666FB64E-9518-4F41-9A31-EAF134EFCC4E}"/>
    <cellStyle name="Comma 2 2 2 2 2 3 2 3 3" xfId="50512" xr:uid="{807D5800-8C03-4E60-BB5C-CF1940977541}"/>
    <cellStyle name="Comma 2 2 2 2 2 3 2 4" xfId="15092" xr:uid="{F9B12940-FAB9-4052-BD66-4F0BA1F8C9BB}"/>
    <cellStyle name="Comma 2 2 2 2 2 3 2 5" xfId="28782" xr:uid="{40F93BB7-A574-441F-ACBF-1E4EA3D2FBFD}"/>
    <cellStyle name="Comma 2 2 2 2 2 3 2 6" xfId="43666" xr:uid="{5316B056-E935-49D1-B7AE-5911B0700DF8}"/>
    <cellStyle name="Comma 2 2 2 2 2 3 3" xfId="9956" xr:uid="{30E31B5A-CA6A-42C2-911B-7E2CE774BC8A}"/>
    <cellStyle name="Comma 2 2 2 2 2 3 3 2" xfId="23646" xr:uid="{B35DC7B7-3F72-4EC8-AC49-90E42B3C1E11}"/>
    <cellStyle name="Comma 2 2 2 2 2 3 3 2 2" xfId="37338" xr:uid="{0F0A43C6-9486-4A6F-8CC4-9BE0A2E44B28}"/>
    <cellStyle name="Comma 2 2 2 2 2 3 3 2 3" xfId="52222" xr:uid="{31702966-949B-4042-B5C8-57B0578D901A}"/>
    <cellStyle name="Comma 2 2 2 2 2 3 3 3" xfId="16802" xr:uid="{3F834E96-797D-4578-9B4C-26B639A7E0DA}"/>
    <cellStyle name="Comma 2 2 2 2 2 3 3 4" xfId="30492" xr:uid="{1FE6F885-CFC3-46B1-B9C3-B690D6D2DF21}"/>
    <cellStyle name="Comma 2 2 2 2 2 3 3 5" xfId="45376" xr:uid="{AE97BED3-B964-4BF5-AF18-98B0B1D5DBE3}"/>
    <cellStyle name="Comma 2 2 2 2 2 3 4" xfId="20224" xr:uid="{C56AA4B8-587E-44D4-9BEB-2D065C307C29}"/>
    <cellStyle name="Comma 2 2 2 2 2 3 4 2" xfId="33916" xr:uid="{F33E52A1-B216-4037-8A84-AA0CBC3FE6B3}"/>
    <cellStyle name="Comma 2 2 2 2 2 3 4 3" xfId="48800" xr:uid="{CFDE81FF-5976-40F9-9CBA-8821C24D9014}"/>
    <cellStyle name="Comma 2 2 2 2 2 3 5" xfId="13380" xr:uid="{E5A74D3D-7737-49E1-917E-E2DEDA731F37}"/>
    <cellStyle name="Comma 2 2 2 2 2 3 6" xfId="27070" xr:uid="{235F3EAE-ED35-4358-BB8D-0EB5C88CB107}"/>
    <cellStyle name="Comma 2 2 2 2 2 3 7" xfId="41954" xr:uid="{F5BA5849-434B-4FEA-9008-6DA76D3C4A98}"/>
    <cellStyle name="Comma 2 2 2 2 2 4" xfId="6533" xr:uid="{1D3E49C5-9D3A-4A51-A2E1-D11D96A4F5CC}"/>
    <cellStyle name="Comma 2 2 2 2 2 4 2" xfId="8247" xr:uid="{0AF38D12-AA8D-4D4A-BB0D-99193FBDAC72}"/>
    <cellStyle name="Comma 2 2 2 2 2 4 2 2" xfId="11669" xr:uid="{12725651-7818-4691-8940-F1EB25D57F9B}"/>
    <cellStyle name="Comma 2 2 2 2 2 4 2 2 2" xfId="25359" xr:uid="{75AE276A-D5E4-4982-AD2E-85BF82B1D47B}"/>
    <cellStyle name="Comma 2 2 2 2 2 4 2 2 2 2" xfId="39051" xr:uid="{F71AC616-024B-4DE7-811A-C1581299A384}"/>
    <cellStyle name="Comma 2 2 2 2 2 4 2 2 2 3" xfId="53935" xr:uid="{52A5CD1E-D4AB-4E1F-8F93-6AFE5BC5BB08}"/>
    <cellStyle name="Comma 2 2 2 2 2 4 2 2 3" xfId="18515" xr:uid="{858E6FD1-8661-4E48-B774-00C04312A7FC}"/>
    <cellStyle name="Comma 2 2 2 2 2 4 2 2 4" xfId="32205" xr:uid="{2E0BF5FA-CF03-489F-B2C9-F8C3F9EA51A3}"/>
    <cellStyle name="Comma 2 2 2 2 2 4 2 2 5" xfId="47089" xr:uid="{3F31948E-C246-49B1-B07E-FE9E33531B37}"/>
    <cellStyle name="Comma 2 2 2 2 2 4 2 3" xfId="21937" xr:uid="{BF232043-DD9A-40AD-9CCB-27B5DF357D05}"/>
    <cellStyle name="Comma 2 2 2 2 2 4 2 3 2" xfId="35629" xr:uid="{FD4EFB0B-C542-4A9E-8C1C-4E4E375E5D0E}"/>
    <cellStyle name="Comma 2 2 2 2 2 4 2 3 3" xfId="50513" xr:uid="{16DF0E65-DD81-409E-B394-76AE441E4FC0}"/>
    <cellStyle name="Comma 2 2 2 2 2 4 2 4" xfId="15093" xr:uid="{24670F45-87CA-4964-804B-C9048B19C7AF}"/>
    <cellStyle name="Comma 2 2 2 2 2 4 2 5" xfId="28783" xr:uid="{39B68258-6C00-4EAF-8A47-ECDECA352545}"/>
    <cellStyle name="Comma 2 2 2 2 2 4 2 6" xfId="43667" xr:uid="{D4810BB9-AF9A-4795-B91C-1E5CB794C306}"/>
    <cellStyle name="Comma 2 2 2 2 2 4 3" xfId="9957" xr:uid="{C2F1DEE2-8233-4E05-B681-D4FE3C89BA2F}"/>
    <cellStyle name="Comma 2 2 2 2 2 4 3 2" xfId="23647" xr:uid="{EC472654-B284-4ED4-8387-FFCE5404AEDA}"/>
    <cellStyle name="Comma 2 2 2 2 2 4 3 2 2" xfId="37339" xr:uid="{45489886-3D01-477D-AED4-7724F3CA2481}"/>
    <cellStyle name="Comma 2 2 2 2 2 4 3 2 3" xfId="52223" xr:uid="{42B1EE97-0BEA-4148-B4F2-C5FB59DCFC18}"/>
    <cellStyle name="Comma 2 2 2 2 2 4 3 3" xfId="16803" xr:uid="{B86ECF50-FBAE-48CB-AB3D-64B248FD2A90}"/>
    <cellStyle name="Comma 2 2 2 2 2 4 3 4" xfId="30493" xr:uid="{BB91C0F9-DFAB-4EDB-8D60-EFA032085F26}"/>
    <cellStyle name="Comma 2 2 2 2 2 4 3 5" xfId="45377" xr:uid="{728F2B20-43BF-4774-93E9-E5B1E5D65A6E}"/>
    <cellStyle name="Comma 2 2 2 2 2 4 4" xfId="20225" xr:uid="{38B45E2D-8D3E-4513-932F-5CD6F1133599}"/>
    <cellStyle name="Comma 2 2 2 2 2 4 4 2" xfId="33917" xr:uid="{9F6A8009-3A97-41F7-959A-E8D66BAC13F8}"/>
    <cellStyle name="Comma 2 2 2 2 2 4 4 3" xfId="48801" xr:uid="{CA96034E-D0A0-4C1A-AFF6-6B2C48F7C457}"/>
    <cellStyle name="Comma 2 2 2 2 2 4 5" xfId="13381" xr:uid="{82803D9A-C6B0-4F9D-965F-AF448CF949F8}"/>
    <cellStyle name="Comma 2 2 2 2 2 4 6" xfId="27071" xr:uid="{93C8F707-3AE9-47B2-A999-F5BDCBDF9C8B}"/>
    <cellStyle name="Comma 2 2 2 2 2 4 7" xfId="41955" xr:uid="{5C748406-24C1-4732-93FA-BB3B8517709D}"/>
    <cellStyle name="Comma 2 2 2 2 2 5" xfId="8243" xr:uid="{0990B598-CB3E-4DFE-BA1C-B3A785CE757E}"/>
    <cellStyle name="Comma 2 2 2 2 2 5 2" xfId="11665" xr:uid="{B820D0DF-42B4-4BF6-A84B-F98AE57BAF04}"/>
    <cellStyle name="Comma 2 2 2 2 2 5 2 2" xfId="25355" xr:uid="{8AEBE052-1CD3-423D-AA85-335C9376DDF1}"/>
    <cellStyle name="Comma 2 2 2 2 2 5 2 2 2" xfId="39047" xr:uid="{F901C74A-BA2B-4C3A-AE67-FF0962A6CBDE}"/>
    <cellStyle name="Comma 2 2 2 2 2 5 2 2 3" xfId="53931" xr:uid="{08A3B7E8-ED12-445D-9C07-D7F50A8F3326}"/>
    <cellStyle name="Comma 2 2 2 2 2 5 2 3" xfId="18511" xr:uid="{6091FDBA-F9F7-4EEF-AB8A-558081142178}"/>
    <cellStyle name="Comma 2 2 2 2 2 5 2 4" xfId="32201" xr:uid="{2A4E98D7-6DDC-42A3-AAA6-E2E4E6C5938B}"/>
    <cellStyle name="Comma 2 2 2 2 2 5 2 5" xfId="47085" xr:uid="{B721D0C5-966C-4425-8C6A-B9F99ACB229E}"/>
    <cellStyle name="Comma 2 2 2 2 2 5 3" xfId="21933" xr:uid="{01AB2612-5233-4258-9742-C46534518F26}"/>
    <cellStyle name="Comma 2 2 2 2 2 5 3 2" xfId="35625" xr:uid="{21B9FD1E-3088-46F0-892B-10496C042B67}"/>
    <cellStyle name="Comma 2 2 2 2 2 5 3 3" xfId="50509" xr:uid="{BDD07890-A414-4002-8C2A-9EE75225C37B}"/>
    <cellStyle name="Comma 2 2 2 2 2 5 4" xfId="15089" xr:uid="{50726E23-69CA-4D7A-AF1D-19A0A2EDAD24}"/>
    <cellStyle name="Comma 2 2 2 2 2 5 5" xfId="28779" xr:uid="{1CAD8060-6AE7-4720-9273-CF23A1145C0D}"/>
    <cellStyle name="Comma 2 2 2 2 2 5 6" xfId="43663" xr:uid="{FA8A0AA5-AEDB-47AC-BDB2-610D7E80DD88}"/>
    <cellStyle name="Comma 2 2 2 2 2 6" xfId="9953" xr:uid="{9025BAF0-0D1F-4355-9FF4-902C8E4D54EE}"/>
    <cellStyle name="Comma 2 2 2 2 2 6 2" xfId="23643" xr:uid="{503E930F-387A-4B8C-BC0D-4EB687965F58}"/>
    <cellStyle name="Comma 2 2 2 2 2 6 2 2" xfId="37335" xr:uid="{996216F4-386D-404A-943F-AD9A984396E2}"/>
    <cellStyle name="Comma 2 2 2 2 2 6 2 3" xfId="52219" xr:uid="{FA81CB42-4E10-4F84-A741-A181FF7095FE}"/>
    <cellStyle name="Comma 2 2 2 2 2 6 3" xfId="16799" xr:uid="{EF528619-EABA-42DF-9D0B-18DF683D419E}"/>
    <cellStyle name="Comma 2 2 2 2 2 6 4" xfId="30489" xr:uid="{74E4926B-8166-4CE7-B43D-E929BD1387E4}"/>
    <cellStyle name="Comma 2 2 2 2 2 6 5" xfId="45373" xr:uid="{3F6E19B4-7051-4CB3-AB9D-2E97011F05A2}"/>
    <cellStyle name="Comma 2 2 2 2 2 7" xfId="20221" xr:uid="{AC80127F-E43E-40A9-BBA4-A66319BCDD5A}"/>
    <cellStyle name="Comma 2 2 2 2 2 7 2" xfId="33913" xr:uid="{1A1BB384-AB34-4529-8C5A-315B99B67B16}"/>
    <cellStyle name="Comma 2 2 2 2 2 7 3" xfId="48797" xr:uid="{3A6849C0-7DD2-436D-8103-DE4EBC02EB48}"/>
    <cellStyle name="Comma 2 2 2 2 2 8" xfId="13377" xr:uid="{C0C637BE-3FB3-4ACB-ACD7-E05C9E36FB2B}"/>
    <cellStyle name="Comma 2 2 2 2 2 9" xfId="27067" xr:uid="{F77B3C6F-AAB7-4AE6-91C2-11A94D22A382}"/>
    <cellStyle name="Comma 2 2 2 2 3" xfId="6534" xr:uid="{496D8EF0-63BA-48DE-862B-2DC4A46CB9DF}"/>
    <cellStyle name="Comma 2 2 2 2 3 10" xfId="41956" xr:uid="{24D99CFB-B8A6-4347-B8A6-6DD940C08412}"/>
    <cellStyle name="Comma 2 2 2 2 3 2" xfId="6535" xr:uid="{DE7D7C41-54F5-4DD3-B1FB-C613DA55139F}"/>
    <cellStyle name="Comma 2 2 2 2 3 2 2" xfId="6536" xr:uid="{FB9D21DC-165A-4F86-A9B6-951A9DD655F0}"/>
    <cellStyle name="Comma 2 2 2 2 3 2 2 2" xfId="8250" xr:uid="{C8761F00-1FCC-44E6-B00F-4E37F77FA2A4}"/>
    <cellStyle name="Comma 2 2 2 2 3 2 2 2 2" xfId="11672" xr:uid="{8178D53F-8007-437B-8663-9178FA46098F}"/>
    <cellStyle name="Comma 2 2 2 2 3 2 2 2 2 2" xfId="25362" xr:uid="{7BE86082-722E-4A5C-B694-2BBB11490313}"/>
    <cellStyle name="Comma 2 2 2 2 3 2 2 2 2 2 2" xfId="39054" xr:uid="{7D73E7B4-4C88-4A20-8667-E2059291BE9D}"/>
    <cellStyle name="Comma 2 2 2 2 3 2 2 2 2 2 3" xfId="53938" xr:uid="{DEFDEAD4-5EEA-4369-A14D-C153A3594509}"/>
    <cellStyle name="Comma 2 2 2 2 3 2 2 2 2 3" xfId="18518" xr:uid="{8024D584-8349-4035-A221-79BCC0759A7D}"/>
    <cellStyle name="Comma 2 2 2 2 3 2 2 2 2 4" xfId="32208" xr:uid="{E15BAC76-1A40-4660-A0F6-45213F18202E}"/>
    <cellStyle name="Comma 2 2 2 2 3 2 2 2 2 5" xfId="47092" xr:uid="{70BD8242-B293-43DF-8516-163CC1D75EF3}"/>
    <cellStyle name="Comma 2 2 2 2 3 2 2 2 3" xfId="21940" xr:uid="{11CA9EF1-1219-4FDE-B236-F0691C36BFE5}"/>
    <cellStyle name="Comma 2 2 2 2 3 2 2 2 3 2" xfId="35632" xr:uid="{46BD0888-1E1E-4442-9804-BB6303493517}"/>
    <cellStyle name="Comma 2 2 2 2 3 2 2 2 3 3" xfId="50516" xr:uid="{64FE4EFE-C8F1-4F41-8C9D-0DE39C6E2F80}"/>
    <cellStyle name="Comma 2 2 2 2 3 2 2 2 4" xfId="15096" xr:uid="{9F5F949D-8D69-45E5-B80C-2294DBEBD94A}"/>
    <cellStyle name="Comma 2 2 2 2 3 2 2 2 5" xfId="28786" xr:uid="{DB0ED036-EA65-47CE-8868-E923AD8AA6DE}"/>
    <cellStyle name="Comma 2 2 2 2 3 2 2 2 6" xfId="43670" xr:uid="{020F87C0-F57D-4D36-B929-BD0749E6FDA6}"/>
    <cellStyle name="Comma 2 2 2 2 3 2 2 3" xfId="9960" xr:uid="{F9CFF84C-2E27-4A3F-BBB9-2B22C052307B}"/>
    <cellStyle name="Comma 2 2 2 2 3 2 2 3 2" xfId="23650" xr:uid="{1D44F8B3-BE4B-48E6-8642-FC41CBCE41B8}"/>
    <cellStyle name="Comma 2 2 2 2 3 2 2 3 2 2" xfId="37342" xr:uid="{994B3E59-209F-4053-82F0-B5E9B0DA36F1}"/>
    <cellStyle name="Comma 2 2 2 2 3 2 2 3 2 3" xfId="52226" xr:uid="{9F172764-79C2-4000-AAE4-DF5F58FCA6F4}"/>
    <cellStyle name="Comma 2 2 2 2 3 2 2 3 3" xfId="16806" xr:uid="{7153D38A-1770-4585-B778-FE28DC153608}"/>
    <cellStyle name="Comma 2 2 2 2 3 2 2 3 4" xfId="30496" xr:uid="{DF530A17-194D-4760-B392-EC501B3A5DC5}"/>
    <cellStyle name="Comma 2 2 2 2 3 2 2 3 5" xfId="45380" xr:uid="{4C8FB7BD-9EF9-4DE4-8FAC-796B5D3C4268}"/>
    <cellStyle name="Comma 2 2 2 2 3 2 2 4" xfId="20228" xr:uid="{6DDB20DE-61FE-4973-9A41-14AAC625B882}"/>
    <cellStyle name="Comma 2 2 2 2 3 2 2 4 2" xfId="33920" xr:uid="{11C25C2F-020E-46B8-AEAD-5D5124D0D4A6}"/>
    <cellStyle name="Comma 2 2 2 2 3 2 2 4 3" xfId="48804" xr:uid="{E509A70B-E7BF-42A0-B35D-4EDFBFF95A9C}"/>
    <cellStyle name="Comma 2 2 2 2 3 2 2 5" xfId="13384" xr:uid="{40E1AF19-1F46-4B9C-BCA6-63AE58B0CA5D}"/>
    <cellStyle name="Comma 2 2 2 2 3 2 2 6" xfId="27074" xr:uid="{D5723491-C0EE-410B-A690-4D3A3D259DB8}"/>
    <cellStyle name="Comma 2 2 2 2 3 2 2 7" xfId="41958" xr:uid="{8BBE2896-18DD-46CA-B897-87889B0C1D4C}"/>
    <cellStyle name="Comma 2 2 2 2 3 2 3" xfId="8249" xr:uid="{E798601A-659C-464D-8369-DFCE67B30FDE}"/>
    <cellStyle name="Comma 2 2 2 2 3 2 3 2" xfId="11671" xr:uid="{3C53CF6D-D9D3-4B85-89BD-37DFE8E0B8A5}"/>
    <cellStyle name="Comma 2 2 2 2 3 2 3 2 2" xfId="25361" xr:uid="{E2348D41-8B71-4634-A829-466A6EDB3A54}"/>
    <cellStyle name="Comma 2 2 2 2 3 2 3 2 2 2" xfId="39053" xr:uid="{C0ECB987-F28B-40E2-854A-B25A41147FE7}"/>
    <cellStyle name="Comma 2 2 2 2 3 2 3 2 2 3" xfId="53937" xr:uid="{C8600426-442B-4A9E-BCD7-A13B89378415}"/>
    <cellStyle name="Comma 2 2 2 2 3 2 3 2 3" xfId="18517" xr:uid="{4ADD9446-A970-4EBF-AA50-4364C1AAFAD5}"/>
    <cellStyle name="Comma 2 2 2 2 3 2 3 2 4" xfId="32207" xr:uid="{C1341896-D884-46F2-A298-36B3AB23B2BA}"/>
    <cellStyle name="Comma 2 2 2 2 3 2 3 2 5" xfId="47091" xr:uid="{B6F1EFC4-8C05-44EB-AE73-6AE37FE23A4A}"/>
    <cellStyle name="Comma 2 2 2 2 3 2 3 3" xfId="21939" xr:uid="{3021BAB7-D73F-4701-B2AE-BBEB6CC13D4D}"/>
    <cellStyle name="Comma 2 2 2 2 3 2 3 3 2" xfId="35631" xr:uid="{F2C270AB-6326-4BDA-B884-CF9DD99A764D}"/>
    <cellStyle name="Comma 2 2 2 2 3 2 3 3 3" xfId="50515" xr:uid="{AA24BABA-1BFA-41DD-94CD-C28CACDDBA1F}"/>
    <cellStyle name="Comma 2 2 2 2 3 2 3 4" xfId="15095" xr:uid="{B6D5F319-060C-4F12-ADED-C109A757021A}"/>
    <cellStyle name="Comma 2 2 2 2 3 2 3 5" xfId="28785" xr:uid="{EE4046D6-EAE0-4145-90F3-7F0EBEE7B5E2}"/>
    <cellStyle name="Comma 2 2 2 2 3 2 3 6" xfId="43669" xr:uid="{FC4FD228-F270-45F5-ADF6-BC5F3C49632E}"/>
    <cellStyle name="Comma 2 2 2 2 3 2 4" xfId="9959" xr:uid="{D5063E46-721F-4635-B927-123EA4775932}"/>
    <cellStyle name="Comma 2 2 2 2 3 2 4 2" xfId="23649" xr:uid="{66A9C81E-E748-4E3F-951A-1B4A63C7FCEE}"/>
    <cellStyle name="Comma 2 2 2 2 3 2 4 2 2" xfId="37341" xr:uid="{9BB1EADF-F71A-4C61-9E05-C8C5077121B9}"/>
    <cellStyle name="Comma 2 2 2 2 3 2 4 2 3" xfId="52225" xr:uid="{BDE0EC17-174D-47EE-A49F-43CF1C7E4CCC}"/>
    <cellStyle name="Comma 2 2 2 2 3 2 4 3" xfId="16805" xr:uid="{021E3541-7989-447E-B950-2583321E6787}"/>
    <cellStyle name="Comma 2 2 2 2 3 2 4 4" xfId="30495" xr:uid="{92D4DE1F-FF89-4BD7-88AD-689B879A069D}"/>
    <cellStyle name="Comma 2 2 2 2 3 2 4 5" xfId="45379" xr:uid="{BADA9908-E75B-4216-96EB-33EDC7FF90FB}"/>
    <cellStyle name="Comma 2 2 2 2 3 2 5" xfId="20227" xr:uid="{67F8C257-88D6-4302-BC06-B70CC3FCC199}"/>
    <cellStyle name="Comma 2 2 2 2 3 2 5 2" xfId="33919" xr:uid="{7B81C8EB-BD6F-40AD-B5D5-ED307754C134}"/>
    <cellStyle name="Comma 2 2 2 2 3 2 5 3" xfId="48803" xr:uid="{43DE9616-FF2E-4DA4-BEA3-B7E23767D0BE}"/>
    <cellStyle name="Comma 2 2 2 2 3 2 6" xfId="13383" xr:uid="{F480EA0C-BA9C-4CB6-9AB1-15AAFCCEF68F}"/>
    <cellStyle name="Comma 2 2 2 2 3 2 7" xfId="27073" xr:uid="{54BEE490-03F6-48EB-BA53-86D768F2AA32}"/>
    <cellStyle name="Comma 2 2 2 2 3 2 8" xfId="41957" xr:uid="{088ADBC9-95FB-4578-BD11-90C5D500C9E3}"/>
    <cellStyle name="Comma 2 2 2 2 3 3" xfId="6537" xr:uid="{C96F88D7-5941-402D-8D6D-7B4AF9B47207}"/>
    <cellStyle name="Comma 2 2 2 2 3 3 2" xfId="8251" xr:uid="{75237336-2AA6-4BC3-853F-24E490262E64}"/>
    <cellStyle name="Comma 2 2 2 2 3 3 2 2" xfId="11673" xr:uid="{AB66D279-ECE9-4730-B624-6A45EB4BDF3D}"/>
    <cellStyle name="Comma 2 2 2 2 3 3 2 2 2" xfId="25363" xr:uid="{0F787E57-4AAE-4E95-AC61-2C70C5BD040E}"/>
    <cellStyle name="Comma 2 2 2 2 3 3 2 2 2 2" xfId="39055" xr:uid="{61FCA35F-3CED-4288-BBC6-2E32ECDD3450}"/>
    <cellStyle name="Comma 2 2 2 2 3 3 2 2 2 3" xfId="53939" xr:uid="{DC3895B6-750D-48A7-A2B4-B95B1F4CEED7}"/>
    <cellStyle name="Comma 2 2 2 2 3 3 2 2 3" xfId="18519" xr:uid="{83BEDDED-EA88-4555-B24E-099602FE300C}"/>
    <cellStyle name="Comma 2 2 2 2 3 3 2 2 4" xfId="32209" xr:uid="{14AB0209-664B-4E52-B33A-8BA0F3198957}"/>
    <cellStyle name="Comma 2 2 2 2 3 3 2 2 5" xfId="47093" xr:uid="{C5FEE8F4-D1BF-4310-AA44-16DBF18C7B78}"/>
    <cellStyle name="Comma 2 2 2 2 3 3 2 3" xfId="21941" xr:uid="{FA9B1E2A-7827-4136-930B-19BF2E6C92D8}"/>
    <cellStyle name="Comma 2 2 2 2 3 3 2 3 2" xfId="35633" xr:uid="{0C6394AD-3A36-4537-9C54-F5B0919451A3}"/>
    <cellStyle name="Comma 2 2 2 2 3 3 2 3 3" xfId="50517" xr:uid="{6543D4BB-E4B9-40C3-A72B-416FA20EA84E}"/>
    <cellStyle name="Comma 2 2 2 2 3 3 2 4" xfId="15097" xr:uid="{C0C59294-1CC6-44C2-84F3-B0730051DF30}"/>
    <cellStyle name="Comma 2 2 2 2 3 3 2 5" xfId="28787" xr:uid="{76B14CE5-8548-491C-AD9D-B262E27163F9}"/>
    <cellStyle name="Comma 2 2 2 2 3 3 2 6" xfId="43671" xr:uid="{72366CEF-BF65-4584-B961-51FE3B1B732C}"/>
    <cellStyle name="Comma 2 2 2 2 3 3 3" xfId="9961" xr:uid="{2446D970-E05C-4F64-9834-5C9D2AC565C8}"/>
    <cellStyle name="Comma 2 2 2 2 3 3 3 2" xfId="23651" xr:uid="{22379A95-4424-42CE-983D-26F648A88806}"/>
    <cellStyle name="Comma 2 2 2 2 3 3 3 2 2" xfId="37343" xr:uid="{D5E82947-0079-41CB-BB61-56187D67FE97}"/>
    <cellStyle name="Comma 2 2 2 2 3 3 3 2 3" xfId="52227" xr:uid="{A2D45225-7074-4810-85AA-2F6A4FF00C4E}"/>
    <cellStyle name="Comma 2 2 2 2 3 3 3 3" xfId="16807" xr:uid="{9C6DA73B-6C86-4D1C-93C3-F0746DFBF318}"/>
    <cellStyle name="Comma 2 2 2 2 3 3 3 4" xfId="30497" xr:uid="{82B7C199-EB0E-4C0E-A345-906E5028B785}"/>
    <cellStyle name="Comma 2 2 2 2 3 3 3 5" xfId="45381" xr:uid="{DFEC426C-FCE2-4E8A-A314-0363B7FE4AFD}"/>
    <cellStyle name="Comma 2 2 2 2 3 3 4" xfId="20229" xr:uid="{E398DD3D-6534-4F2F-A21A-6E5BB0C96FB9}"/>
    <cellStyle name="Comma 2 2 2 2 3 3 4 2" xfId="33921" xr:uid="{DAB182C1-B64B-4FBD-8705-835857853C15}"/>
    <cellStyle name="Comma 2 2 2 2 3 3 4 3" xfId="48805" xr:uid="{999878CF-7234-436C-A5B0-F77708FE4649}"/>
    <cellStyle name="Comma 2 2 2 2 3 3 5" xfId="13385" xr:uid="{595B7AB4-38B1-4D29-8DBB-F12A90E62189}"/>
    <cellStyle name="Comma 2 2 2 2 3 3 6" xfId="27075" xr:uid="{6899ED22-4B88-4A99-99B0-02CD21BD5D0F}"/>
    <cellStyle name="Comma 2 2 2 2 3 3 7" xfId="41959" xr:uid="{2A8D2871-2CEE-4269-891E-B8BDEF27011A}"/>
    <cellStyle name="Comma 2 2 2 2 3 4" xfId="6538" xr:uid="{DE849A25-9E89-4445-9744-862DDFC67166}"/>
    <cellStyle name="Comma 2 2 2 2 3 4 2" xfId="8252" xr:uid="{D14EFAF2-307E-4E81-BF61-F1F1314335EA}"/>
    <cellStyle name="Comma 2 2 2 2 3 4 2 2" xfId="11674" xr:uid="{ADF642BF-2D35-408D-ADD5-A043E0398BB4}"/>
    <cellStyle name="Comma 2 2 2 2 3 4 2 2 2" xfId="25364" xr:uid="{F4056CFD-2D91-4CC1-BE96-4A5F83AAFEB1}"/>
    <cellStyle name="Comma 2 2 2 2 3 4 2 2 2 2" xfId="39056" xr:uid="{E2FF00EF-8C9E-45F3-9B3B-8790BE35C85B}"/>
    <cellStyle name="Comma 2 2 2 2 3 4 2 2 2 3" xfId="53940" xr:uid="{0D9B808C-15FE-4D40-B2D8-85CE4B5023DA}"/>
    <cellStyle name="Comma 2 2 2 2 3 4 2 2 3" xfId="18520" xr:uid="{2274F0F1-6792-4E2A-86CB-2D7A2721654E}"/>
    <cellStyle name="Comma 2 2 2 2 3 4 2 2 4" xfId="32210" xr:uid="{CC0005DC-B5F1-4637-911A-D0BF9004DB68}"/>
    <cellStyle name="Comma 2 2 2 2 3 4 2 2 5" xfId="47094" xr:uid="{D548DABD-E69E-41DB-92C6-98FB8696FCB4}"/>
    <cellStyle name="Comma 2 2 2 2 3 4 2 3" xfId="21942" xr:uid="{5EECE3C8-EE95-4F67-9FBA-22D5DA19D176}"/>
    <cellStyle name="Comma 2 2 2 2 3 4 2 3 2" xfId="35634" xr:uid="{4411F72C-DDEB-48D7-8FC2-2EF97297B4C5}"/>
    <cellStyle name="Comma 2 2 2 2 3 4 2 3 3" xfId="50518" xr:uid="{3F4D5BAC-C60F-45FF-BF4E-E5583923DD33}"/>
    <cellStyle name="Comma 2 2 2 2 3 4 2 4" xfId="15098" xr:uid="{9C6C0D80-0D83-4DDC-AD96-2542F82D2670}"/>
    <cellStyle name="Comma 2 2 2 2 3 4 2 5" xfId="28788" xr:uid="{03DB829E-352E-4DBB-B4A9-7A5E3E066B5D}"/>
    <cellStyle name="Comma 2 2 2 2 3 4 2 6" xfId="43672" xr:uid="{4672B524-BEEE-43C6-8000-69D74E07DFA9}"/>
    <cellStyle name="Comma 2 2 2 2 3 4 3" xfId="9962" xr:uid="{A03D301C-4AA8-46C5-953E-C466F49B94A7}"/>
    <cellStyle name="Comma 2 2 2 2 3 4 3 2" xfId="23652" xr:uid="{C19C00CA-40F0-4084-8465-78C63D294D85}"/>
    <cellStyle name="Comma 2 2 2 2 3 4 3 2 2" xfId="37344" xr:uid="{EE478D24-0454-4585-A941-3B2B6C12A59A}"/>
    <cellStyle name="Comma 2 2 2 2 3 4 3 2 3" xfId="52228" xr:uid="{CD210D6F-C719-4BC2-9F5C-40B76BAE5DDF}"/>
    <cellStyle name="Comma 2 2 2 2 3 4 3 3" xfId="16808" xr:uid="{631A7ED8-0693-40B9-8A7C-B598B3029BD6}"/>
    <cellStyle name="Comma 2 2 2 2 3 4 3 4" xfId="30498" xr:uid="{B1E11235-0115-4C73-B326-E751E3D239D4}"/>
    <cellStyle name="Comma 2 2 2 2 3 4 3 5" xfId="45382" xr:uid="{E8F1F31D-4AD1-4B93-95F4-EA6DCE72337D}"/>
    <cellStyle name="Comma 2 2 2 2 3 4 4" xfId="20230" xr:uid="{C55BFE52-60FD-4837-ADDA-F2CE91FEE466}"/>
    <cellStyle name="Comma 2 2 2 2 3 4 4 2" xfId="33922" xr:uid="{F264B8CC-AE4C-4E7A-95D0-A1188391E233}"/>
    <cellStyle name="Comma 2 2 2 2 3 4 4 3" xfId="48806" xr:uid="{0D3BE814-F133-4045-8911-B8E991B2121F}"/>
    <cellStyle name="Comma 2 2 2 2 3 4 5" xfId="13386" xr:uid="{870946E3-B72E-4E40-A82B-B64F1900FD9D}"/>
    <cellStyle name="Comma 2 2 2 2 3 4 6" xfId="27076" xr:uid="{28D45FAC-713D-46B6-8D7C-6A1DBCA11436}"/>
    <cellStyle name="Comma 2 2 2 2 3 4 7" xfId="41960" xr:uid="{E9145522-2F28-4D22-B300-9906C06DD410}"/>
    <cellStyle name="Comma 2 2 2 2 3 5" xfId="8248" xr:uid="{C4244513-E0D1-46FC-AA86-F8710C507CE8}"/>
    <cellStyle name="Comma 2 2 2 2 3 5 2" xfId="11670" xr:uid="{E76911A0-D402-45FB-B4AC-746F7F3F8F0D}"/>
    <cellStyle name="Comma 2 2 2 2 3 5 2 2" xfId="25360" xr:uid="{517D6D20-FB26-491A-893A-67063CDE8C1B}"/>
    <cellStyle name="Comma 2 2 2 2 3 5 2 2 2" xfId="39052" xr:uid="{4B82CE49-7BEC-4FA6-A4EE-943A17BEA65B}"/>
    <cellStyle name="Comma 2 2 2 2 3 5 2 2 3" xfId="53936" xr:uid="{2F404CC8-C5D4-4639-9D03-1B7DB42DD6A2}"/>
    <cellStyle name="Comma 2 2 2 2 3 5 2 3" xfId="18516" xr:uid="{EE424E68-38E0-46E4-9F03-EBEBFC81F687}"/>
    <cellStyle name="Comma 2 2 2 2 3 5 2 4" xfId="32206" xr:uid="{6C9E6B27-5749-414E-933C-F663B5491C49}"/>
    <cellStyle name="Comma 2 2 2 2 3 5 2 5" xfId="47090" xr:uid="{91EF640F-000A-462A-8998-590E2A0D7C3F}"/>
    <cellStyle name="Comma 2 2 2 2 3 5 3" xfId="21938" xr:uid="{420FB3BC-9096-42C4-9398-5A9E26B007D3}"/>
    <cellStyle name="Comma 2 2 2 2 3 5 3 2" xfId="35630" xr:uid="{7B722CF9-3932-4BDA-AE06-54501B11DE35}"/>
    <cellStyle name="Comma 2 2 2 2 3 5 3 3" xfId="50514" xr:uid="{C8470B69-FF7F-45D5-851D-39B3C1574532}"/>
    <cellStyle name="Comma 2 2 2 2 3 5 4" xfId="15094" xr:uid="{772662AF-426F-4CC2-8E75-98B41D4AA554}"/>
    <cellStyle name="Comma 2 2 2 2 3 5 5" xfId="28784" xr:uid="{CDB11690-497B-4BFA-9BE1-82837C4928F0}"/>
    <cellStyle name="Comma 2 2 2 2 3 5 6" xfId="43668" xr:uid="{986B409E-9F3C-4DDB-A99B-EEA3BA409F05}"/>
    <cellStyle name="Comma 2 2 2 2 3 6" xfId="9958" xr:uid="{5037A441-8055-4763-9BCF-776A8A2488C0}"/>
    <cellStyle name="Comma 2 2 2 2 3 6 2" xfId="23648" xr:uid="{F6EB14AC-AA23-4709-B1FE-02BB31FCEC48}"/>
    <cellStyle name="Comma 2 2 2 2 3 6 2 2" xfId="37340" xr:uid="{4BA6E433-3A8B-48FF-9F1F-174B32197846}"/>
    <cellStyle name="Comma 2 2 2 2 3 6 2 3" xfId="52224" xr:uid="{23888660-115D-45B9-BE4E-713FE0D465B5}"/>
    <cellStyle name="Comma 2 2 2 2 3 6 3" xfId="16804" xr:uid="{D80A86C9-2D92-4C74-9162-F13F3CC52949}"/>
    <cellStyle name="Comma 2 2 2 2 3 6 4" xfId="30494" xr:uid="{D6DF821A-213E-4B64-873B-32C124E1F651}"/>
    <cellStyle name="Comma 2 2 2 2 3 6 5" xfId="45378" xr:uid="{6386EFB3-38EF-45C6-99AA-B76C8AC85BDE}"/>
    <cellStyle name="Comma 2 2 2 2 3 7" xfId="20226" xr:uid="{0B7DC977-AA94-4BE4-A7DD-AD65107C0F51}"/>
    <cellStyle name="Comma 2 2 2 2 3 7 2" xfId="33918" xr:uid="{999B663C-E1B4-4F81-8AD3-A6A414F137DA}"/>
    <cellStyle name="Comma 2 2 2 2 3 7 3" xfId="48802" xr:uid="{7D662F0D-01B0-44CC-912A-81DBFA4EB12F}"/>
    <cellStyle name="Comma 2 2 2 2 3 8" xfId="13382" xr:uid="{0E19ABC0-008A-4BAF-9583-149AFA752F7C}"/>
    <cellStyle name="Comma 2 2 2 2 3 9" xfId="27072" xr:uid="{779962F3-A5A7-4BED-AB01-F52504AFB195}"/>
    <cellStyle name="Comma 2 2 2 2 4" xfId="6539" xr:uid="{42B71F43-9302-4EA5-A43E-52BE0081DBA6}"/>
    <cellStyle name="Comma 2 2 2 2 4 2" xfId="6540" xr:uid="{2E3D2446-E704-46C7-B116-D1DF82713606}"/>
    <cellStyle name="Comma 2 2 2 2 4 2 2" xfId="8254" xr:uid="{C9614F73-9FA4-405B-A736-CB249BDE879F}"/>
    <cellStyle name="Comma 2 2 2 2 4 2 2 2" xfId="11676" xr:uid="{3DEAE498-32F1-4D6A-8D4C-B2FF868D3FD4}"/>
    <cellStyle name="Comma 2 2 2 2 4 2 2 2 2" xfId="25366" xr:uid="{20B1EA1A-FD2F-4A30-BC18-FDA8181D0C17}"/>
    <cellStyle name="Comma 2 2 2 2 4 2 2 2 2 2" xfId="39058" xr:uid="{D21C5F9B-A3B4-4962-B703-AB07B8101106}"/>
    <cellStyle name="Comma 2 2 2 2 4 2 2 2 2 3" xfId="53942" xr:uid="{965A9437-862F-4787-94B1-1134E2BB4FB8}"/>
    <cellStyle name="Comma 2 2 2 2 4 2 2 2 3" xfId="18522" xr:uid="{42A7A79F-A8D0-4B62-8D50-E7C400B43CF9}"/>
    <cellStyle name="Comma 2 2 2 2 4 2 2 2 4" xfId="32212" xr:uid="{6902ABBB-F592-41DE-A32D-73DE9B8B0170}"/>
    <cellStyle name="Comma 2 2 2 2 4 2 2 2 5" xfId="47096" xr:uid="{116DF7B1-2C6C-4CC3-8E5E-B6BFE0A4CB5F}"/>
    <cellStyle name="Comma 2 2 2 2 4 2 2 3" xfId="21944" xr:uid="{6B155F2E-630C-403F-99B3-17AA468B43ED}"/>
    <cellStyle name="Comma 2 2 2 2 4 2 2 3 2" xfId="35636" xr:uid="{F6BF33FC-71EF-4B8F-806C-EF70B4FD03A7}"/>
    <cellStyle name="Comma 2 2 2 2 4 2 2 3 3" xfId="50520" xr:uid="{882FB075-2837-43EC-93F9-ABF6360C5862}"/>
    <cellStyle name="Comma 2 2 2 2 4 2 2 4" xfId="15100" xr:uid="{1C4C1077-62AC-4285-998A-7FEF6D98CFCD}"/>
    <cellStyle name="Comma 2 2 2 2 4 2 2 5" xfId="28790" xr:uid="{B4969C10-F0F9-44E9-95E6-37C20C4981E5}"/>
    <cellStyle name="Comma 2 2 2 2 4 2 2 6" xfId="43674" xr:uid="{73979F0E-45BD-47F6-B59A-52ED841F29E6}"/>
    <cellStyle name="Comma 2 2 2 2 4 2 3" xfId="9964" xr:uid="{5F78F6CA-BFC8-444F-BD91-9189568A7895}"/>
    <cellStyle name="Comma 2 2 2 2 4 2 3 2" xfId="23654" xr:uid="{D463020B-1A49-434F-96B2-7FE9D6F56DE5}"/>
    <cellStyle name="Comma 2 2 2 2 4 2 3 2 2" xfId="37346" xr:uid="{97A0FD85-FA9B-468D-A767-554E84328681}"/>
    <cellStyle name="Comma 2 2 2 2 4 2 3 2 3" xfId="52230" xr:uid="{006CFC15-5B3B-4E23-B436-D1EB084850C5}"/>
    <cellStyle name="Comma 2 2 2 2 4 2 3 3" xfId="16810" xr:uid="{310225E1-0205-4784-857A-3F98E5D6B56A}"/>
    <cellStyle name="Comma 2 2 2 2 4 2 3 4" xfId="30500" xr:uid="{1F7047FE-F4AF-45A9-A77E-D080A444B466}"/>
    <cellStyle name="Comma 2 2 2 2 4 2 3 5" xfId="45384" xr:uid="{ECFB4CB4-F86C-467B-A55D-F7E49B7B764B}"/>
    <cellStyle name="Comma 2 2 2 2 4 2 4" xfId="20232" xr:uid="{74BA2DC2-B5DC-4BE9-B143-E179EDCBCDEC}"/>
    <cellStyle name="Comma 2 2 2 2 4 2 4 2" xfId="33924" xr:uid="{79D1733C-66C9-4FCE-A3AE-7F209C064B36}"/>
    <cellStyle name="Comma 2 2 2 2 4 2 4 3" xfId="48808" xr:uid="{5A077781-AD89-417E-BAC6-08F250A9E01F}"/>
    <cellStyle name="Comma 2 2 2 2 4 2 5" xfId="13388" xr:uid="{93A82397-72BB-403C-A299-A99C5C8EF46F}"/>
    <cellStyle name="Comma 2 2 2 2 4 2 6" xfId="27078" xr:uid="{11D2C658-CE94-4F60-B355-A70B30908218}"/>
    <cellStyle name="Comma 2 2 2 2 4 2 7" xfId="41962" xr:uid="{417C0257-73FE-47B5-A733-261B510689B7}"/>
    <cellStyle name="Comma 2 2 2 2 4 3" xfId="8253" xr:uid="{9AC4A787-C6A8-4E64-A858-592296CDF5AF}"/>
    <cellStyle name="Comma 2 2 2 2 4 3 2" xfId="11675" xr:uid="{CC82168E-EF0D-47AF-9B88-0049F9A2FC24}"/>
    <cellStyle name="Comma 2 2 2 2 4 3 2 2" xfId="25365" xr:uid="{BCF32E00-3B56-49E2-91CD-8E559897310C}"/>
    <cellStyle name="Comma 2 2 2 2 4 3 2 2 2" xfId="39057" xr:uid="{1A7EC535-6355-4F58-BAF6-6FF07A29EE11}"/>
    <cellStyle name="Comma 2 2 2 2 4 3 2 2 3" xfId="53941" xr:uid="{2DEC20F8-A059-495E-845D-1C9917A63A92}"/>
    <cellStyle name="Comma 2 2 2 2 4 3 2 3" xfId="18521" xr:uid="{F48BACDD-5D08-43B3-B678-F25040E889DE}"/>
    <cellStyle name="Comma 2 2 2 2 4 3 2 4" xfId="32211" xr:uid="{005F711D-D1DE-41CB-8869-F374D17BAB7C}"/>
    <cellStyle name="Comma 2 2 2 2 4 3 2 5" xfId="47095" xr:uid="{376860B1-A8BB-47F7-9C0B-E504E85B76C3}"/>
    <cellStyle name="Comma 2 2 2 2 4 3 3" xfId="21943" xr:uid="{AC3D5D3D-AFAF-46FE-A6DB-84E30B81F3F4}"/>
    <cellStyle name="Comma 2 2 2 2 4 3 3 2" xfId="35635" xr:uid="{C474DBD4-2962-4134-ADAC-449B4A469400}"/>
    <cellStyle name="Comma 2 2 2 2 4 3 3 3" xfId="50519" xr:uid="{4C93F85D-0FC5-48D4-A321-75F14B641EDD}"/>
    <cellStyle name="Comma 2 2 2 2 4 3 4" xfId="15099" xr:uid="{55B37A8A-CC92-47BF-982E-931554DBF986}"/>
    <cellStyle name="Comma 2 2 2 2 4 3 5" xfId="28789" xr:uid="{FB258B2F-260C-404E-AEF6-6BF61E72FDCE}"/>
    <cellStyle name="Comma 2 2 2 2 4 3 6" xfId="43673" xr:uid="{AF8E16F8-5CB3-4F60-A462-4E855876634C}"/>
    <cellStyle name="Comma 2 2 2 2 4 4" xfId="9963" xr:uid="{3D28669B-4492-4E65-BC13-CE275B3ECF9E}"/>
    <cellStyle name="Comma 2 2 2 2 4 4 2" xfId="23653" xr:uid="{A158DD2E-13BD-4B70-8CFC-E9AD583A50BF}"/>
    <cellStyle name="Comma 2 2 2 2 4 4 2 2" xfId="37345" xr:uid="{D866B49E-E39A-4EB1-88FD-32AC407CA1AC}"/>
    <cellStyle name="Comma 2 2 2 2 4 4 2 3" xfId="52229" xr:uid="{8FB320E4-03A7-4938-AF7D-42BDC225FF94}"/>
    <cellStyle name="Comma 2 2 2 2 4 4 3" xfId="16809" xr:uid="{163861E7-922E-4579-97B8-5ACDE1320522}"/>
    <cellStyle name="Comma 2 2 2 2 4 4 4" xfId="30499" xr:uid="{4E55EDAA-4F9E-4D9E-9FEE-0A7D1DE2E913}"/>
    <cellStyle name="Comma 2 2 2 2 4 4 5" xfId="45383" xr:uid="{C960585D-CB21-4308-9FA0-2F0E5ED0058F}"/>
    <cellStyle name="Comma 2 2 2 2 4 5" xfId="20231" xr:uid="{437F3056-4B6E-49E1-90F7-64687A1FEC9A}"/>
    <cellStyle name="Comma 2 2 2 2 4 5 2" xfId="33923" xr:uid="{891C2E9B-8E83-41A4-BB7F-4D804902AFAE}"/>
    <cellStyle name="Comma 2 2 2 2 4 5 3" xfId="48807" xr:uid="{B6C4AAF4-F7EA-4597-8C7E-4A740DA696D4}"/>
    <cellStyle name="Comma 2 2 2 2 4 6" xfId="13387" xr:uid="{EFD67D25-F67A-4911-B200-1BC3EF2F7ED4}"/>
    <cellStyle name="Comma 2 2 2 2 4 7" xfId="27077" xr:uid="{127E06D4-3D4E-410A-ADC9-6D6AC805A6E6}"/>
    <cellStyle name="Comma 2 2 2 2 4 8" xfId="41961" xr:uid="{2E45FB0F-4802-49A5-BCE9-11B8C683A4F8}"/>
    <cellStyle name="Comma 2 2 2 2 5" xfId="6541" xr:uid="{A77414E5-631E-4E0E-9119-C5D7CDAB49DA}"/>
    <cellStyle name="Comma 2 2 2 2 5 2" xfId="8255" xr:uid="{75E1BD2F-B118-4093-B597-B9A07F19DD88}"/>
    <cellStyle name="Comma 2 2 2 2 5 2 2" xfId="11677" xr:uid="{99A4D71B-87EC-4510-948A-AB7D80CA35CF}"/>
    <cellStyle name="Comma 2 2 2 2 5 2 2 2" xfId="25367" xr:uid="{A3D92164-DE0C-427D-BAF2-9B8C9DF3949E}"/>
    <cellStyle name="Comma 2 2 2 2 5 2 2 2 2" xfId="39059" xr:uid="{70069AF1-B191-4271-9840-8CCB6C3ABCEC}"/>
    <cellStyle name="Comma 2 2 2 2 5 2 2 2 3" xfId="53943" xr:uid="{A7CDB124-9724-4038-B649-6F438AD091AB}"/>
    <cellStyle name="Comma 2 2 2 2 5 2 2 3" xfId="18523" xr:uid="{3905381A-1A13-4E5D-8F61-39429D27D33A}"/>
    <cellStyle name="Comma 2 2 2 2 5 2 2 4" xfId="32213" xr:uid="{7D2DD5F6-8914-453B-9FE9-1594C2BAD76F}"/>
    <cellStyle name="Comma 2 2 2 2 5 2 2 5" xfId="47097" xr:uid="{37BFE95B-C567-4AA9-B596-4771A2F43ED8}"/>
    <cellStyle name="Comma 2 2 2 2 5 2 3" xfId="21945" xr:uid="{4F5F8157-9FF5-4B6A-811F-B0FB131BFA4C}"/>
    <cellStyle name="Comma 2 2 2 2 5 2 3 2" xfId="35637" xr:uid="{C8E6D354-554B-4BCE-993D-3EF81DB269B4}"/>
    <cellStyle name="Comma 2 2 2 2 5 2 3 3" xfId="50521" xr:uid="{85620649-33B3-4306-9AFB-1F6E7DC39833}"/>
    <cellStyle name="Comma 2 2 2 2 5 2 4" xfId="15101" xr:uid="{C0E7E2F2-2315-487E-900D-74786EB3080A}"/>
    <cellStyle name="Comma 2 2 2 2 5 2 5" xfId="28791" xr:uid="{28EDAAD7-56D2-4D6A-96C6-E5FF841E0C7C}"/>
    <cellStyle name="Comma 2 2 2 2 5 2 6" xfId="43675" xr:uid="{6A2899B7-DAAF-44D0-929A-E2586EF16C06}"/>
    <cellStyle name="Comma 2 2 2 2 5 3" xfId="9965" xr:uid="{B497CDD2-031F-4B7C-949D-F5B77B8F0F6E}"/>
    <cellStyle name="Comma 2 2 2 2 5 3 2" xfId="23655" xr:uid="{BC71161C-65E8-487F-8683-3CAFE18785E2}"/>
    <cellStyle name="Comma 2 2 2 2 5 3 2 2" xfId="37347" xr:uid="{FB5DA4EA-108F-4F8A-996B-269673A7340D}"/>
    <cellStyle name="Comma 2 2 2 2 5 3 2 3" xfId="52231" xr:uid="{EAC41986-8397-4B60-8B45-3754329A20E5}"/>
    <cellStyle name="Comma 2 2 2 2 5 3 3" xfId="16811" xr:uid="{11CA62DF-47C5-42DB-99D3-8DE27C6AB4C6}"/>
    <cellStyle name="Comma 2 2 2 2 5 3 4" xfId="30501" xr:uid="{C7234AE4-9D5F-4F85-944F-DB66984C6D09}"/>
    <cellStyle name="Comma 2 2 2 2 5 3 5" xfId="45385" xr:uid="{C9FCC132-FCD9-4701-AA44-84C9449A3527}"/>
    <cellStyle name="Comma 2 2 2 2 5 4" xfId="20233" xr:uid="{BEC2B205-6652-4C6A-88B0-994B5C9165AD}"/>
    <cellStyle name="Comma 2 2 2 2 5 4 2" xfId="33925" xr:uid="{F7ECC4CF-9D22-43DA-8E14-B33739376619}"/>
    <cellStyle name="Comma 2 2 2 2 5 4 3" xfId="48809" xr:uid="{436DC765-4EC6-4581-8FC4-082D6E233F59}"/>
    <cellStyle name="Comma 2 2 2 2 5 5" xfId="13389" xr:uid="{4C8C24AF-A8EE-4E89-8322-175C5FBCE0DB}"/>
    <cellStyle name="Comma 2 2 2 2 5 6" xfId="27079" xr:uid="{9731AD26-2B82-451A-8274-A7FBD00BEED8}"/>
    <cellStyle name="Comma 2 2 2 2 5 7" xfId="41963" xr:uid="{503A3239-2FC5-4AD8-887C-4A2852802B63}"/>
    <cellStyle name="Comma 2 2 2 2 6" xfId="6542" xr:uid="{299B409A-4961-442F-921D-519B56FA13C6}"/>
    <cellStyle name="Comma 2 2 2 2 6 2" xfId="8256" xr:uid="{25C625CD-850D-4DE8-BA85-457C0519ECBA}"/>
    <cellStyle name="Comma 2 2 2 2 6 2 2" xfId="11678" xr:uid="{F78FCAE7-B9D7-4C8B-9E45-CA82C4435977}"/>
    <cellStyle name="Comma 2 2 2 2 6 2 2 2" xfId="25368" xr:uid="{202F9F4A-E422-4C95-B249-1F8AA7F099C6}"/>
    <cellStyle name="Comma 2 2 2 2 6 2 2 2 2" xfId="39060" xr:uid="{3E629666-BC0A-4489-88D6-7ACDFDD028BC}"/>
    <cellStyle name="Comma 2 2 2 2 6 2 2 2 3" xfId="53944" xr:uid="{71B69B03-C3A4-4928-991F-DB7AB0FA7C34}"/>
    <cellStyle name="Comma 2 2 2 2 6 2 2 3" xfId="18524" xr:uid="{1B887B75-7C9B-4437-B07F-5E4086F60B0C}"/>
    <cellStyle name="Comma 2 2 2 2 6 2 2 4" xfId="32214" xr:uid="{860C5A1C-34FE-442E-A140-436BA97FC189}"/>
    <cellStyle name="Comma 2 2 2 2 6 2 2 5" xfId="47098" xr:uid="{5F2DC953-9365-4BA8-A672-A2DF9EC599A3}"/>
    <cellStyle name="Comma 2 2 2 2 6 2 3" xfId="21946" xr:uid="{307EC435-D0C3-4741-B297-C0BAF282DD25}"/>
    <cellStyle name="Comma 2 2 2 2 6 2 3 2" xfId="35638" xr:uid="{72F0CF1F-9614-4D9D-B9A9-B7E37772B074}"/>
    <cellStyle name="Comma 2 2 2 2 6 2 3 3" xfId="50522" xr:uid="{CCE8339F-FA0F-4FC5-B63F-AADDC8636E3D}"/>
    <cellStyle name="Comma 2 2 2 2 6 2 4" xfId="15102" xr:uid="{B1174D65-B750-48EE-B16B-A3080FA52504}"/>
    <cellStyle name="Comma 2 2 2 2 6 2 5" xfId="28792" xr:uid="{DA43FE7C-330E-4538-8C95-369812166619}"/>
    <cellStyle name="Comma 2 2 2 2 6 2 6" xfId="43676" xr:uid="{DF9E4802-0D0D-4905-AB9F-E3FC706161CC}"/>
    <cellStyle name="Comma 2 2 2 2 6 3" xfId="9966" xr:uid="{904B7F79-250C-4A24-8C6A-AF381F5111F6}"/>
    <cellStyle name="Comma 2 2 2 2 6 3 2" xfId="23656" xr:uid="{51815053-59A3-4E21-A02D-B75B79A864A0}"/>
    <cellStyle name="Comma 2 2 2 2 6 3 2 2" xfId="37348" xr:uid="{1FE753F1-CF97-4650-BB98-B6312788D036}"/>
    <cellStyle name="Comma 2 2 2 2 6 3 2 3" xfId="52232" xr:uid="{1BD9183C-F665-41E3-8536-D4BDEB8DE6BC}"/>
    <cellStyle name="Comma 2 2 2 2 6 3 3" xfId="16812" xr:uid="{C4A340F8-D54F-4421-BE82-DB90B78935EC}"/>
    <cellStyle name="Comma 2 2 2 2 6 3 4" xfId="30502" xr:uid="{4C13572A-DB9B-491E-9273-ECCD6C30D33A}"/>
    <cellStyle name="Comma 2 2 2 2 6 3 5" xfId="45386" xr:uid="{D2D4383E-2EAE-422C-9E3E-77BDEFA49EE9}"/>
    <cellStyle name="Comma 2 2 2 2 6 4" xfId="20234" xr:uid="{2D92D402-77CA-4CC5-98D9-F93FBE5DD9C0}"/>
    <cellStyle name="Comma 2 2 2 2 6 4 2" xfId="33926" xr:uid="{0D66FFB2-4883-41B8-B67D-1486A1A738B5}"/>
    <cellStyle name="Comma 2 2 2 2 6 4 3" xfId="48810" xr:uid="{E7FF58B4-0D36-4676-81EA-5DE1AA9AA5CE}"/>
    <cellStyle name="Comma 2 2 2 2 6 5" xfId="13390" xr:uid="{1637FE69-475E-4385-9CE4-4E7FD56261AA}"/>
    <cellStyle name="Comma 2 2 2 2 6 6" xfId="27080" xr:uid="{03211369-FCAB-44A7-A334-1727E6382008}"/>
    <cellStyle name="Comma 2 2 2 2 6 7" xfId="41964" xr:uid="{A4C0C7CE-6B2F-4F48-830D-AFB20A2EA390}"/>
    <cellStyle name="Comma 2 2 2 2 7" xfId="8242" xr:uid="{BA70B4DA-5A48-4FFD-96EF-BA1176664A0D}"/>
    <cellStyle name="Comma 2 2 2 2 7 2" xfId="11664" xr:uid="{54AC250C-072C-47E0-9B92-A7248B79FCE3}"/>
    <cellStyle name="Comma 2 2 2 2 7 2 2" xfId="25354" xr:uid="{01EB4BF0-F250-44BB-9495-2956F46846E8}"/>
    <cellStyle name="Comma 2 2 2 2 7 2 2 2" xfId="39046" xr:uid="{4E5A677D-AB2F-4BC1-8021-1A64ED89C342}"/>
    <cellStyle name="Comma 2 2 2 2 7 2 2 3" xfId="53930" xr:uid="{47A1F84F-5D50-4D80-A1A6-6D37772CCAE7}"/>
    <cellStyle name="Comma 2 2 2 2 7 2 3" xfId="18510" xr:uid="{3F2ABD15-3A77-4AE4-814A-1131190DDAF9}"/>
    <cellStyle name="Comma 2 2 2 2 7 2 4" xfId="32200" xr:uid="{5D2E7F6A-AFAA-4093-943A-B3AA1B808518}"/>
    <cellStyle name="Comma 2 2 2 2 7 2 5" xfId="47084" xr:uid="{26E08EB7-D247-42A9-9FA4-8301CE31DEAE}"/>
    <cellStyle name="Comma 2 2 2 2 7 3" xfId="21932" xr:uid="{1BBC54DA-58FB-46CA-AC24-727E2AE850F6}"/>
    <cellStyle name="Comma 2 2 2 2 7 3 2" xfId="35624" xr:uid="{E7BD4F25-6FA7-45DC-8EB6-78ED92A103DA}"/>
    <cellStyle name="Comma 2 2 2 2 7 3 3" xfId="50508" xr:uid="{8C692130-653C-41A2-BC13-95FE5C3E6322}"/>
    <cellStyle name="Comma 2 2 2 2 7 4" xfId="15088" xr:uid="{D75FA944-5F7B-4E92-98A0-B518463D6F1D}"/>
    <cellStyle name="Comma 2 2 2 2 7 5" xfId="28778" xr:uid="{B3447EEB-B335-4608-BFFB-E05B5FA295BC}"/>
    <cellStyle name="Comma 2 2 2 2 7 6" xfId="43662" xr:uid="{7C2A2D84-3CD3-4509-98A3-6747007C65B3}"/>
    <cellStyle name="Comma 2 2 2 2 8" xfId="9952" xr:uid="{E1121643-7D30-42CC-81CC-3D9C3B19820A}"/>
    <cellStyle name="Comma 2 2 2 2 8 2" xfId="23642" xr:uid="{224B65E9-116F-46B0-AEB1-2067A83AC175}"/>
    <cellStyle name="Comma 2 2 2 2 8 2 2" xfId="37334" xr:uid="{889772C2-7B2F-422D-BA1B-FF9FC6E08878}"/>
    <cellStyle name="Comma 2 2 2 2 8 2 3" xfId="52218" xr:uid="{944D1448-D1F8-4B6C-86C2-A3F1101CDF64}"/>
    <cellStyle name="Comma 2 2 2 2 8 3" xfId="16798" xr:uid="{C0CF702D-73BD-4C86-AC2E-7189D7CBCD0D}"/>
    <cellStyle name="Comma 2 2 2 2 8 4" xfId="30488" xr:uid="{A141B93A-6A5F-40DD-A193-ED784EA8C163}"/>
    <cellStyle name="Comma 2 2 2 2 8 5" xfId="45372" xr:uid="{B55C5183-D188-411F-806F-F49ABCDE9FC7}"/>
    <cellStyle name="Comma 2 2 2 2 9" xfId="20220" xr:uid="{740E5EBC-807D-4544-9E84-ACFD3AF3716E}"/>
    <cellStyle name="Comma 2 2 2 2 9 2" xfId="33912" xr:uid="{11C70499-42ED-4CB5-B686-240724CCABDC}"/>
    <cellStyle name="Comma 2 2 2 2 9 3" xfId="48796" xr:uid="{1FABDAB6-268E-4B9A-B33B-CA2F12886839}"/>
    <cellStyle name="Comma 2 2 2 3" xfId="6543" xr:uid="{FDD437DC-398B-49CA-BB80-E9CE101FB5DD}"/>
    <cellStyle name="Comma 2 2 2 3 10" xfId="41965" xr:uid="{A7D3F880-D84B-4D4C-B05D-9C0556FDEC30}"/>
    <cellStyle name="Comma 2 2 2 3 11" xfId="56288" xr:uid="{1164CDE9-4896-4221-A30A-60B1E0F3DC77}"/>
    <cellStyle name="Comma 2 2 2 3 2" xfId="6544" xr:uid="{EFFB3CDD-3E14-4DEA-9F29-749DBD725659}"/>
    <cellStyle name="Comma 2 2 2 3 2 2" xfId="6545" xr:uid="{9CBD3A96-05CF-448D-94F5-BC38FB64CF8C}"/>
    <cellStyle name="Comma 2 2 2 3 2 2 2" xfId="8259" xr:uid="{05074F92-613C-4196-A825-9537C5ADD0EE}"/>
    <cellStyle name="Comma 2 2 2 3 2 2 2 2" xfId="11681" xr:uid="{1485A2BC-FBD4-4843-B8E7-E1219ABE40AC}"/>
    <cellStyle name="Comma 2 2 2 3 2 2 2 2 2" xfId="25371" xr:uid="{B1184D35-BF5B-4461-8F67-673E8100E98F}"/>
    <cellStyle name="Comma 2 2 2 3 2 2 2 2 2 2" xfId="39063" xr:uid="{601825BF-D964-4625-BAA1-241648DDDF1B}"/>
    <cellStyle name="Comma 2 2 2 3 2 2 2 2 2 3" xfId="53947" xr:uid="{9219E625-F245-4265-A2BD-3C0A481BD6C8}"/>
    <cellStyle name="Comma 2 2 2 3 2 2 2 2 3" xfId="18527" xr:uid="{10321704-E26B-458D-9FD5-352907C50181}"/>
    <cellStyle name="Comma 2 2 2 3 2 2 2 2 4" xfId="32217" xr:uid="{E057027B-44C8-4611-ACD0-D5F769537D92}"/>
    <cellStyle name="Comma 2 2 2 3 2 2 2 2 5" xfId="47101" xr:uid="{645559A1-F00B-49E8-B680-C80CB1C74321}"/>
    <cellStyle name="Comma 2 2 2 3 2 2 2 3" xfId="21949" xr:uid="{AC2FC46C-0FAB-45F0-BB70-713E977C2BF5}"/>
    <cellStyle name="Comma 2 2 2 3 2 2 2 3 2" xfId="35641" xr:uid="{684E8E6C-B680-4BEB-9828-13F40F0604ED}"/>
    <cellStyle name="Comma 2 2 2 3 2 2 2 3 3" xfId="50525" xr:uid="{AFB22D2C-1B4A-49F9-9BB1-F54B61927DDA}"/>
    <cellStyle name="Comma 2 2 2 3 2 2 2 4" xfId="15105" xr:uid="{6005DAA4-4AA7-4022-8488-D82BB0524BFF}"/>
    <cellStyle name="Comma 2 2 2 3 2 2 2 5" xfId="28795" xr:uid="{8C0F1815-E34D-4BCC-8E9E-8B79BBBD3332}"/>
    <cellStyle name="Comma 2 2 2 3 2 2 2 6" xfId="43679" xr:uid="{9307AAF3-0888-4199-989D-F66EDDEBBAC5}"/>
    <cellStyle name="Comma 2 2 2 3 2 2 3" xfId="9969" xr:uid="{1DD8EDA3-C9D6-4090-8772-B075CE8539B6}"/>
    <cellStyle name="Comma 2 2 2 3 2 2 3 2" xfId="23659" xr:uid="{EB856CFA-2AF9-435D-9E5B-A2392A130BDC}"/>
    <cellStyle name="Comma 2 2 2 3 2 2 3 2 2" xfId="37351" xr:uid="{42BEE74E-0AC8-4395-897F-30E95AF5A2E3}"/>
    <cellStyle name="Comma 2 2 2 3 2 2 3 2 3" xfId="52235" xr:uid="{C5B88D3A-74D8-483D-88B5-C66C10094405}"/>
    <cellStyle name="Comma 2 2 2 3 2 2 3 3" xfId="16815" xr:uid="{7DE57459-BF9D-4226-8CAD-F2994577A12B}"/>
    <cellStyle name="Comma 2 2 2 3 2 2 3 4" xfId="30505" xr:uid="{1263C3EE-1BBF-410F-BD4B-3BDA2F173C1A}"/>
    <cellStyle name="Comma 2 2 2 3 2 2 3 5" xfId="45389" xr:uid="{A3BA196A-0A05-40E9-940A-E2BF7627A8B6}"/>
    <cellStyle name="Comma 2 2 2 3 2 2 4" xfId="20237" xr:uid="{C17F4EE6-AEF9-417F-95BB-8E6942C83BA8}"/>
    <cellStyle name="Comma 2 2 2 3 2 2 4 2" xfId="33929" xr:uid="{27C39839-2477-4AC3-877D-79075FA1D479}"/>
    <cellStyle name="Comma 2 2 2 3 2 2 4 3" xfId="48813" xr:uid="{C687AE66-B4B2-40B7-9810-BD7831D44358}"/>
    <cellStyle name="Comma 2 2 2 3 2 2 5" xfId="13393" xr:uid="{FC2980FD-183E-44E4-A312-EAB33EA51DBB}"/>
    <cellStyle name="Comma 2 2 2 3 2 2 6" xfId="27083" xr:uid="{94F88921-A472-47CC-844F-81BBD5A0942E}"/>
    <cellStyle name="Comma 2 2 2 3 2 2 7" xfId="41967" xr:uid="{7D14D32A-922F-492F-A387-69595EC81388}"/>
    <cellStyle name="Comma 2 2 2 3 2 3" xfId="8258" xr:uid="{E42F44C7-2D71-4420-B1F4-B8ED882CE15B}"/>
    <cellStyle name="Comma 2 2 2 3 2 3 2" xfId="11680" xr:uid="{BA532E25-C5F3-4832-A70F-9EAC23AC98EA}"/>
    <cellStyle name="Comma 2 2 2 3 2 3 2 2" xfId="25370" xr:uid="{6A3DB714-4FEB-44BD-A490-C9F486834EF3}"/>
    <cellStyle name="Comma 2 2 2 3 2 3 2 2 2" xfId="39062" xr:uid="{F3F10D59-9FED-4AD3-94E2-70C4038E5EA2}"/>
    <cellStyle name="Comma 2 2 2 3 2 3 2 2 3" xfId="53946" xr:uid="{EA177748-01B8-4D20-89DF-60C133D8BCFC}"/>
    <cellStyle name="Comma 2 2 2 3 2 3 2 3" xfId="18526" xr:uid="{2B6A0A29-C860-4012-8ED2-886B4AE3DC84}"/>
    <cellStyle name="Comma 2 2 2 3 2 3 2 4" xfId="32216" xr:uid="{D242F93E-C645-4F7E-992A-BAD54D2B7220}"/>
    <cellStyle name="Comma 2 2 2 3 2 3 2 5" xfId="47100" xr:uid="{D0501B7B-5D91-4A06-A399-A2F3243C12DA}"/>
    <cellStyle name="Comma 2 2 2 3 2 3 3" xfId="21948" xr:uid="{0D92649F-BD6A-47D6-A587-F588EDED25FF}"/>
    <cellStyle name="Comma 2 2 2 3 2 3 3 2" xfId="35640" xr:uid="{20E752FE-1A8E-4515-80AF-6B72B392F4EE}"/>
    <cellStyle name="Comma 2 2 2 3 2 3 3 3" xfId="50524" xr:uid="{D63859A5-6BEA-4F17-9054-ADA15DC6A198}"/>
    <cellStyle name="Comma 2 2 2 3 2 3 4" xfId="15104" xr:uid="{45482F2D-306E-42A2-B10C-C6E6C5492117}"/>
    <cellStyle name="Comma 2 2 2 3 2 3 5" xfId="28794" xr:uid="{1A95BAD3-0331-4747-8A10-C89D489CEC43}"/>
    <cellStyle name="Comma 2 2 2 3 2 3 6" xfId="43678" xr:uid="{8542E174-705E-46E6-AFAF-0EA94D3C70DD}"/>
    <cellStyle name="Comma 2 2 2 3 2 4" xfId="9968" xr:uid="{B599F7CB-2619-4C88-9E48-D531FADF7B5E}"/>
    <cellStyle name="Comma 2 2 2 3 2 4 2" xfId="23658" xr:uid="{8D63CBCC-5E93-4913-A041-16A40F887D76}"/>
    <cellStyle name="Comma 2 2 2 3 2 4 2 2" xfId="37350" xr:uid="{28E33987-81CC-4EFE-A237-0523D3EC7659}"/>
    <cellStyle name="Comma 2 2 2 3 2 4 2 3" xfId="52234" xr:uid="{730E7B11-4907-422C-9AE5-7EB6AB352B40}"/>
    <cellStyle name="Comma 2 2 2 3 2 4 3" xfId="16814" xr:uid="{372EC208-3F6D-49AB-B305-470578310D0B}"/>
    <cellStyle name="Comma 2 2 2 3 2 4 4" xfId="30504" xr:uid="{054CC5B9-00D0-4E0A-845C-B328439A200C}"/>
    <cellStyle name="Comma 2 2 2 3 2 4 5" xfId="45388" xr:uid="{B5E8C292-6ECF-4B0E-96EE-89513F7E05A5}"/>
    <cellStyle name="Comma 2 2 2 3 2 5" xfId="20236" xr:uid="{855C8BBA-96A0-4DA3-A1EA-76696B08EBBE}"/>
    <cellStyle name="Comma 2 2 2 3 2 5 2" xfId="33928" xr:uid="{D82E7599-CD00-429A-8E86-42936F6436FF}"/>
    <cellStyle name="Comma 2 2 2 3 2 5 3" xfId="48812" xr:uid="{013D3F70-DE59-4F91-A488-D20DFFECA498}"/>
    <cellStyle name="Comma 2 2 2 3 2 6" xfId="13392" xr:uid="{FA149BB1-EEF4-4D0D-85E8-F22446CAEBBB}"/>
    <cellStyle name="Comma 2 2 2 3 2 7" xfId="27082" xr:uid="{31A3F604-A871-4E2B-954C-66CD7439DAC6}"/>
    <cellStyle name="Comma 2 2 2 3 2 8" xfId="41966" xr:uid="{5459BEB8-FA33-4B56-8990-2F8B1BD56928}"/>
    <cellStyle name="Comma 2 2 2 3 3" xfId="6546" xr:uid="{A7EAF2F5-F4FD-4960-B020-31091F24A786}"/>
    <cellStyle name="Comma 2 2 2 3 3 2" xfId="8260" xr:uid="{A9791769-4CB4-42CA-B8CD-120EE6D15027}"/>
    <cellStyle name="Comma 2 2 2 3 3 2 2" xfId="11682" xr:uid="{6F75F043-2A7A-4090-9FA3-1F7A0D6CD97C}"/>
    <cellStyle name="Comma 2 2 2 3 3 2 2 2" xfId="25372" xr:uid="{ADF6AFD9-804F-4287-A3A5-87995FB6926A}"/>
    <cellStyle name="Comma 2 2 2 3 3 2 2 2 2" xfId="39064" xr:uid="{23B3324D-CC72-4131-9FA4-CD57D6333ED0}"/>
    <cellStyle name="Comma 2 2 2 3 3 2 2 2 3" xfId="53948" xr:uid="{50DBBC24-616E-4A6B-9666-A374226C6062}"/>
    <cellStyle name="Comma 2 2 2 3 3 2 2 3" xfId="18528" xr:uid="{F0823438-9511-4C69-9B65-86431970E7D5}"/>
    <cellStyle name="Comma 2 2 2 3 3 2 2 4" xfId="32218" xr:uid="{615AB5E1-7581-4DD4-AB2D-D0292593F1AE}"/>
    <cellStyle name="Comma 2 2 2 3 3 2 2 5" xfId="47102" xr:uid="{7076B4A1-0806-436E-A536-9C335E59998C}"/>
    <cellStyle name="Comma 2 2 2 3 3 2 3" xfId="21950" xr:uid="{2A3C90E3-B770-49E4-96F8-87049C593107}"/>
    <cellStyle name="Comma 2 2 2 3 3 2 3 2" xfId="35642" xr:uid="{44C9D6E9-ABF1-47DD-8B61-F634828DF904}"/>
    <cellStyle name="Comma 2 2 2 3 3 2 3 3" xfId="50526" xr:uid="{BC86B9E7-CEA3-41E3-912C-CA9B090CED31}"/>
    <cellStyle name="Comma 2 2 2 3 3 2 4" xfId="15106" xr:uid="{547BF3C9-6AF9-4496-B90A-2666A141B0D7}"/>
    <cellStyle name="Comma 2 2 2 3 3 2 5" xfId="28796" xr:uid="{ADAE6DA9-56C7-4384-A816-041EE9846A86}"/>
    <cellStyle name="Comma 2 2 2 3 3 2 6" xfId="43680" xr:uid="{69677200-0DB0-480D-8FD4-93C34E909E75}"/>
    <cellStyle name="Comma 2 2 2 3 3 3" xfId="9970" xr:uid="{5ED5DBC0-A1A3-491D-8C90-38DF6C282F9B}"/>
    <cellStyle name="Comma 2 2 2 3 3 3 2" xfId="23660" xr:uid="{C0F79D12-E6F2-4BF7-843A-12AED4C4DCB7}"/>
    <cellStyle name="Comma 2 2 2 3 3 3 2 2" xfId="37352" xr:uid="{C19BA0B8-0704-4733-9F59-4D66D5423D8F}"/>
    <cellStyle name="Comma 2 2 2 3 3 3 2 3" xfId="52236" xr:uid="{DC45BBBB-7CD3-4152-8E1C-1AF063975B24}"/>
    <cellStyle name="Comma 2 2 2 3 3 3 3" xfId="16816" xr:uid="{1B71A123-8358-4512-95FA-F6FCB316D56D}"/>
    <cellStyle name="Comma 2 2 2 3 3 3 4" xfId="30506" xr:uid="{DD9C628B-77BD-468B-96BE-A6382CF847FE}"/>
    <cellStyle name="Comma 2 2 2 3 3 3 5" xfId="45390" xr:uid="{3FC03C59-6043-409E-98C4-6DBD73925B3F}"/>
    <cellStyle name="Comma 2 2 2 3 3 4" xfId="20238" xr:uid="{B292F7ED-DBED-455F-9DE0-B4B3304512E3}"/>
    <cellStyle name="Comma 2 2 2 3 3 4 2" xfId="33930" xr:uid="{B9E7DACF-2F43-455E-8DFF-90DD9880EA23}"/>
    <cellStyle name="Comma 2 2 2 3 3 4 3" xfId="48814" xr:uid="{38515CCD-AAF8-47D3-A526-60A414BFD4E6}"/>
    <cellStyle name="Comma 2 2 2 3 3 5" xfId="13394" xr:uid="{9B3D49DC-C453-41EE-B151-79D6581420D0}"/>
    <cellStyle name="Comma 2 2 2 3 3 6" xfId="27084" xr:uid="{16639867-22A0-4C7F-82FC-8CEA7A6286C0}"/>
    <cellStyle name="Comma 2 2 2 3 3 7" xfId="41968" xr:uid="{789F3EC1-D506-4811-B175-FEBA4FDAF239}"/>
    <cellStyle name="Comma 2 2 2 3 4" xfId="6547" xr:uid="{A15E4B20-B229-4FA1-BEDB-123A910A0A6A}"/>
    <cellStyle name="Comma 2 2 2 3 4 2" xfId="8261" xr:uid="{2E90A05F-FD8D-4F29-A778-3E30F1BF537F}"/>
    <cellStyle name="Comma 2 2 2 3 4 2 2" xfId="11683" xr:uid="{68D46F86-BC25-436D-8119-0E18FC2B7FFF}"/>
    <cellStyle name="Comma 2 2 2 3 4 2 2 2" xfId="25373" xr:uid="{8027BBC2-9AAA-485E-A369-FC7BB8FAC109}"/>
    <cellStyle name="Comma 2 2 2 3 4 2 2 2 2" xfId="39065" xr:uid="{7AFE24AE-EA77-40A0-B41E-8EF4704A08F6}"/>
    <cellStyle name="Comma 2 2 2 3 4 2 2 2 3" xfId="53949" xr:uid="{0BF9C3B5-16D7-4A8A-B1EA-61F8F093D93D}"/>
    <cellStyle name="Comma 2 2 2 3 4 2 2 3" xfId="18529" xr:uid="{6B8EE101-D0BA-49DD-9362-573E0F6E229B}"/>
    <cellStyle name="Comma 2 2 2 3 4 2 2 4" xfId="32219" xr:uid="{0D0B30FF-67E0-41A6-BC74-DB44413BBC7C}"/>
    <cellStyle name="Comma 2 2 2 3 4 2 2 5" xfId="47103" xr:uid="{7FF33D50-1D6E-423E-8047-27C993B987E0}"/>
    <cellStyle name="Comma 2 2 2 3 4 2 3" xfId="21951" xr:uid="{EC4D8132-9E13-411A-8AAA-8057544B2357}"/>
    <cellStyle name="Comma 2 2 2 3 4 2 3 2" xfId="35643" xr:uid="{09A424AF-6A83-4388-A803-7642E0617531}"/>
    <cellStyle name="Comma 2 2 2 3 4 2 3 3" xfId="50527" xr:uid="{A4B551E7-B397-4455-8D93-72B07C87AC77}"/>
    <cellStyle name="Comma 2 2 2 3 4 2 4" xfId="15107" xr:uid="{D6411281-712E-4679-812D-BE1CD0A5388B}"/>
    <cellStyle name="Comma 2 2 2 3 4 2 5" xfId="28797" xr:uid="{58FB3A2A-B764-47DD-9AF5-6B73A8377C97}"/>
    <cellStyle name="Comma 2 2 2 3 4 2 6" xfId="43681" xr:uid="{D321C26F-F4F1-49BD-994C-714BC3B08D59}"/>
    <cellStyle name="Comma 2 2 2 3 4 3" xfId="9971" xr:uid="{60A56126-C98F-4897-802D-398C42952857}"/>
    <cellStyle name="Comma 2 2 2 3 4 3 2" xfId="23661" xr:uid="{12D0A38C-67D7-4450-B8AE-6FDF219BC3C0}"/>
    <cellStyle name="Comma 2 2 2 3 4 3 2 2" xfId="37353" xr:uid="{4457E34B-A648-44A4-B155-CEEDC8FF2C32}"/>
    <cellStyle name="Comma 2 2 2 3 4 3 2 3" xfId="52237" xr:uid="{02B65577-18F0-4583-B95C-1020AF88ABA9}"/>
    <cellStyle name="Comma 2 2 2 3 4 3 3" xfId="16817" xr:uid="{0C5F9A6C-CD2E-4289-AB2F-50D4D2B707EC}"/>
    <cellStyle name="Comma 2 2 2 3 4 3 4" xfId="30507" xr:uid="{A7249389-1C17-40CF-8D39-A42927111C64}"/>
    <cellStyle name="Comma 2 2 2 3 4 3 5" xfId="45391" xr:uid="{075A4C35-55DD-45E9-99CE-5DCFA5891D35}"/>
    <cellStyle name="Comma 2 2 2 3 4 4" xfId="20239" xr:uid="{F4722885-68CA-4188-BCA0-BD6A46228443}"/>
    <cellStyle name="Comma 2 2 2 3 4 4 2" xfId="33931" xr:uid="{2876598D-F026-423F-8F99-6A53C61243C6}"/>
    <cellStyle name="Comma 2 2 2 3 4 4 3" xfId="48815" xr:uid="{8FDD9B2F-6C5C-40A8-BBC2-EAB845826B38}"/>
    <cellStyle name="Comma 2 2 2 3 4 5" xfId="13395" xr:uid="{A891F5A9-3140-4B9D-8902-95FFEE16D3E1}"/>
    <cellStyle name="Comma 2 2 2 3 4 6" xfId="27085" xr:uid="{0493CAB8-1355-4131-843F-3F8A74845891}"/>
    <cellStyle name="Comma 2 2 2 3 4 7" xfId="41969" xr:uid="{E0F0CD7C-0A4B-449C-BC20-DA2DB88980C0}"/>
    <cellStyle name="Comma 2 2 2 3 5" xfId="8257" xr:uid="{7BCE25C3-4411-4AAD-BF52-FB80513C5AAC}"/>
    <cellStyle name="Comma 2 2 2 3 5 2" xfId="11679" xr:uid="{F04F76E1-32FD-4687-BBEC-7AA923437F0B}"/>
    <cellStyle name="Comma 2 2 2 3 5 2 2" xfId="25369" xr:uid="{F28622AA-602E-4D7B-A9A4-3239AFF05428}"/>
    <cellStyle name="Comma 2 2 2 3 5 2 2 2" xfId="39061" xr:uid="{B7A7C36F-18EC-4E0F-A892-70B73409B93C}"/>
    <cellStyle name="Comma 2 2 2 3 5 2 2 3" xfId="53945" xr:uid="{13848C69-3A5A-4EC6-A3EE-203EC14F3FC0}"/>
    <cellStyle name="Comma 2 2 2 3 5 2 3" xfId="18525" xr:uid="{D3EAD86F-206C-4112-AED2-2F15ED98CB15}"/>
    <cellStyle name="Comma 2 2 2 3 5 2 4" xfId="32215" xr:uid="{2C39A156-89E3-48E8-A71F-D000C60164A1}"/>
    <cellStyle name="Comma 2 2 2 3 5 2 5" xfId="47099" xr:uid="{7D41087F-9EAF-4C8D-96DC-B3393DB50866}"/>
    <cellStyle name="Comma 2 2 2 3 5 3" xfId="21947" xr:uid="{F40A318B-9849-44D1-B4B3-3E3B7EEA1B91}"/>
    <cellStyle name="Comma 2 2 2 3 5 3 2" xfId="35639" xr:uid="{A18E5333-DA90-4C1A-9153-A831FECE0567}"/>
    <cellStyle name="Comma 2 2 2 3 5 3 3" xfId="50523" xr:uid="{36EFF1F2-4C61-4D78-B0BD-935775FE60EE}"/>
    <cellStyle name="Comma 2 2 2 3 5 4" xfId="15103" xr:uid="{BABF8F9E-2FBA-40C3-ABA1-8F9EBA2A2EDC}"/>
    <cellStyle name="Comma 2 2 2 3 5 5" xfId="28793" xr:uid="{D988EC9D-3801-4F43-AF64-BEFB4185F4EB}"/>
    <cellStyle name="Comma 2 2 2 3 5 6" xfId="43677" xr:uid="{0AB1B31D-6B4C-401E-AB9B-E2F38F8E95EE}"/>
    <cellStyle name="Comma 2 2 2 3 6" xfId="9967" xr:uid="{578EABF3-F26A-4685-B240-16C9F49720F2}"/>
    <cellStyle name="Comma 2 2 2 3 6 2" xfId="23657" xr:uid="{16AFD9AC-BB10-4C9E-9452-65C2FB3F3C43}"/>
    <cellStyle name="Comma 2 2 2 3 6 2 2" xfId="37349" xr:uid="{1FD0C64D-FAE2-4D37-A801-B436836A1B10}"/>
    <cellStyle name="Comma 2 2 2 3 6 2 3" xfId="52233" xr:uid="{798D4A23-356E-437B-9EEE-61A0EE4826C3}"/>
    <cellStyle name="Comma 2 2 2 3 6 3" xfId="16813" xr:uid="{EEB8A6CB-6580-4496-8B49-AC523ABAC0D8}"/>
    <cellStyle name="Comma 2 2 2 3 6 4" xfId="30503" xr:uid="{3C5A6F21-7AD4-4C9A-9CB2-E582F249712E}"/>
    <cellStyle name="Comma 2 2 2 3 6 5" xfId="45387" xr:uid="{7176A45A-8317-4EF3-AB9E-78C1BBDBDEB0}"/>
    <cellStyle name="Comma 2 2 2 3 7" xfId="20235" xr:uid="{03A459ED-63CF-4CA1-98F8-2BCD73811E1D}"/>
    <cellStyle name="Comma 2 2 2 3 7 2" xfId="33927" xr:uid="{0BC83417-A12D-4D7B-AD84-7A1541111D07}"/>
    <cellStyle name="Comma 2 2 2 3 7 3" xfId="48811" xr:uid="{C7C96A83-8B3A-4856-B994-8AA79598C71B}"/>
    <cellStyle name="Comma 2 2 2 3 8" xfId="13391" xr:uid="{13DA4D9C-E384-486A-ACBD-8A3079070919}"/>
    <cellStyle name="Comma 2 2 2 3 9" xfId="27081" xr:uid="{862AB18A-A2FD-4A62-9781-00C0BFC4C057}"/>
    <cellStyle name="Comma 2 2 2 4" xfId="6548" xr:uid="{A1A981F6-FD0B-4BDC-849C-506B43FD2C4F}"/>
    <cellStyle name="Comma 2 2 2 4 10" xfId="41970" xr:uid="{BEB5605C-B4FE-455A-A759-64D9EE5394C3}"/>
    <cellStyle name="Comma 2 2 2 4 11" xfId="56348" xr:uid="{4452321E-CD29-449D-8604-B7E49D3C351B}"/>
    <cellStyle name="Comma 2 2 2 4 2" xfId="6549" xr:uid="{6D862A75-3267-42C9-9AC5-DA967B1D1460}"/>
    <cellStyle name="Comma 2 2 2 4 2 2" xfId="6550" xr:uid="{323E4D3C-8090-49C7-A525-008D0451A354}"/>
    <cellStyle name="Comma 2 2 2 4 2 2 2" xfId="8264" xr:uid="{AE5849D5-3C87-49DB-B37D-7896760702C9}"/>
    <cellStyle name="Comma 2 2 2 4 2 2 2 2" xfId="11686" xr:uid="{CDD09658-B80B-4F80-9205-28640286A9A2}"/>
    <cellStyle name="Comma 2 2 2 4 2 2 2 2 2" xfId="25376" xr:uid="{7BB374DA-C519-4363-9A92-198C7977479E}"/>
    <cellStyle name="Comma 2 2 2 4 2 2 2 2 2 2" xfId="39068" xr:uid="{375F5299-C972-426F-90D5-885C2F54086B}"/>
    <cellStyle name="Comma 2 2 2 4 2 2 2 2 2 3" xfId="53952" xr:uid="{52B79379-8A60-441A-8492-9AF8179C2824}"/>
    <cellStyle name="Comma 2 2 2 4 2 2 2 2 3" xfId="18532" xr:uid="{24F8B030-CF84-4578-B30B-FF0F7BEEA6D7}"/>
    <cellStyle name="Comma 2 2 2 4 2 2 2 2 4" xfId="32222" xr:uid="{43B15B0E-8DCB-4924-A920-6E1E4B4F1A36}"/>
    <cellStyle name="Comma 2 2 2 4 2 2 2 2 5" xfId="47106" xr:uid="{1E55F4DA-68ED-407F-8086-B8F1B6AB9070}"/>
    <cellStyle name="Comma 2 2 2 4 2 2 2 3" xfId="21954" xr:uid="{B25B0E32-277C-42FD-BC8E-B65823A6D528}"/>
    <cellStyle name="Comma 2 2 2 4 2 2 2 3 2" xfId="35646" xr:uid="{4480C8D7-1C1B-47BF-A2E2-209A4A8F6468}"/>
    <cellStyle name="Comma 2 2 2 4 2 2 2 3 3" xfId="50530" xr:uid="{A06F8D9F-9AC7-4A96-88BE-B72830676591}"/>
    <cellStyle name="Comma 2 2 2 4 2 2 2 4" xfId="15110" xr:uid="{DC18CBFC-6EA7-4238-9E3D-C5C2AA5A08F5}"/>
    <cellStyle name="Comma 2 2 2 4 2 2 2 5" xfId="28800" xr:uid="{D5AE31D9-0B57-4567-9596-9F5FE0B76141}"/>
    <cellStyle name="Comma 2 2 2 4 2 2 2 6" xfId="43684" xr:uid="{D3986FBB-AC55-4D41-B837-11AFE29DC41E}"/>
    <cellStyle name="Comma 2 2 2 4 2 2 3" xfId="9974" xr:uid="{6CF3BCEA-312D-43D7-ADE5-C72C57FA85E6}"/>
    <cellStyle name="Comma 2 2 2 4 2 2 3 2" xfId="23664" xr:uid="{CD022598-94DA-4D3F-9CE0-9932304D4468}"/>
    <cellStyle name="Comma 2 2 2 4 2 2 3 2 2" xfId="37356" xr:uid="{38815004-3562-49C9-B742-CCD9467FF1A9}"/>
    <cellStyle name="Comma 2 2 2 4 2 2 3 2 3" xfId="52240" xr:uid="{127F7FFF-3E89-4FEA-A013-A5EB751EBF21}"/>
    <cellStyle name="Comma 2 2 2 4 2 2 3 3" xfId="16820" xr:uid="{476BD643-50E3-4567-8DEC-154123A87ECF}"/>
    <cellStyle name="Comma 2 2 2 4 2 2 3 4" xfId="30510" xr:uid="{FC1B088D-D7EE-4A0E-9FE7-30D859DFBA85}"/>
    <cellStyle name="Comma 2 2 2 4 2 2 3 5" xfId="45394" xr:uid="{980C0015-4ABC-401D-B698-E8BF3959A400}"/>
    <cellStyle name="Comma 2 2 2 4 2 2 4" xfId="20242" xr:uid="{3D34EB3A-B087-4F09-B703-E92F40F728CD}"/>
    <cellStyle name="Comma 2 2 2 4 2 2 4 2" xfId="33934" xr:uid="{37FCCEF7-D488-40F8-94D1-39F34A5201C7}"/>
    <cellStyle name="Comma 2 2 2 4 2 2 4 3" xfId="48818" xr:uid="{F64A282F-38DA-49C6-B55B-1E639CC41BD7}"/>
    <cellStyle name="Comma 2 2 2 4 2 2 5" xfId="13398" xr:uid="{40576686-54F7-4BB1-8734-68E1604208CA}"/>
    <cellStyle name="Comma 2 2 2 4 2 2 6" xfId="27088" xr:uid="{CEED0653-E8CD-48BD-9DBC-4312C0AA0430}"/>
    <cellStyle name="Comma 2 2 2 4 2 2 7" xfId="41972" xr:uid="{F2A7BC60-6C46-40F9-92DD-515D29257DE1}"/>
    <cellStyle name="Comma 2 2 2 4 2 3" xfId="8263" xr:uid="{2E2FA2AC-37AC-4B69-966E-2B75A4D3AF67}"/>
    <cellStyle name="Comma 2 2 2 4 2 3 2" xfId="11685" xr:uid="{359D1A3C-F9BD-4DAE-BE4C-E3226729EBB2}"/>
    <cellStyle name="Comma 2 2 2 4 2 3 2 2" xfId="25375" xr:uid="{D9103C4A-FFA6-454C-9234-7F01E4AE0485}"/>
    <cellStyle name="Comma 2 2 2 4 2 3 2 2 2" xfId="39067" xr:uid="{E095FBF2-E629-44CB-8AA2-29BAD0F1B602}"/>
    <cellStyle name="Comma 2 2 2 4 2 3 2 2 3" xfId="53951" xr:uid="{2EE7C63E-3E80-4AB2-8E82-C2C48075875D}"/>
    <cellStyle name="Comma 2 2 2 4 2 3 2 3" xfId="18531" xr:uid="{FF2631A0-AB35-4824-B419-7C9895D47310}"/>
    <cellStyle name="Comma 2 2 2 4 2 3 2 4" xfId="32221" xr:uid="{E0BED617-83C5-4CAE-8159-522ABD34EA77}"/>
    <cellStyle name="Comma 2 2 2 4 2 3 2 5" xfId="47105" xr:uid="{BB9AAB3A-7F56-4A56-9BE1-9C84DC646610}"/>
    <cellStyle name="Comma 2 2 2 4 2 3 3" xfId="21953" xr:uid="{FE967BA2-A8EF-4E86-B367-ACC78BA0F955}"/>
    <cellStyle name="Comma 2 2 2 4 2 3 3 2" xfId="35645" xr:uid="{FB30F51B-3136-4E4D-A90B-8A317282C62A}"/>
    <cellStyle name="Comma 2 2 2 4 2 3 3 3" xfId="50529" xr:uid="{C1C62820-1C98-4160-88C3-354A339AA149}"/>
    <cellStyle name="Comma 2 2 2 4 2 3 4" xfId="15109" xr:uid="{5B79631B-C0AB-43CE-8880-D2CC40E011FB}"/>
    <cellStyle name="Comma 2 2 2 4 2 3 5" xfId="28799" xr:uid="{970B2A00-36F0-48FA-83B7-7FF61D034D50}"/>
    <cellStyle name="Comma 2 2 2 4 2 3 6" xfId="43683" xr:uid="{C4CA5E38-9CF4-4895-AAC9-0820528E6003}"/>
    <cellStyle name="Comma 2 2 2 4 2 4" xfId="9973" xr:uid="{61F67674-455D-4842-B091-B575F3C321BF}"/>
    <cellStyle name="Comma 2 2 2 4 2 4 2" xfId="23663" xr:uid="{2A86D3F5-C2DC-4056-A7FC-BF8CBEEED685}"/>
    <cellStyle name="Comma 2 2 2 4 2 4 2 2" xfId="37355" xr:uid="{B24208EC-B689-4E0A-BAE3-753CC77F7A49}"/>
    <cellStyle name="Comma 2 2 2 4 2 4 2 3" xfId="52239" xr:uid="{6825C319-E610-4290-AE39-78BAEF5AF8A2}"/>
    <cellStyle name="Comma 2 2 2 4 2 4 3" xfId="16819" xr:uid="{CB09AA47-F78F-4B16-A8F2-01F4E8866B5E}"/>
    <cellStyle name="Comma 2 2 2 4 2 4 4" xfId="30509" xr:uid="{3C0379FB-CE8B-42AE-A454-EB1B9A7F7FEE}"/>
    <cellStyle name="Comma 2 2 2 4 2 4 5" xfId="45393" xr:uid="{8F75ABA5-4EB6-4D35-B7B1-2269ECFB0541}"/>
    <cellStyle name="Comma 2 2 2 4 2 5" xfId="20241" xr:uid="{5D7B62BF-21C3-41BC-9CA4-82B6F74F1236}"/>
    <cellStyle name="Comma 2 2 2 4 2 5 2" xfId="33933" xr:uid="{0ACB1D73-F41C-43C2-90BB-9C41163BAC5C}"/>
    <cellStyle name="Comma 2 2 2 4 2 5 3" xfId="48817" xr:uid="{3EFA87CD-9DBF-4870-846D-A362DB093556}"/>
    <cellStyle name="Comma 2 2 2 4 2 6" xfId="13397" xr:uid="{74A58978-101D-41F9-834A-AFF23E15DC64}"/>
    <cellStyle name="Comma 2 2 2 4 2 7" xfId="27087" xr:uid="{610DFEF5-5250-4986-AC81-48518ABD0488}"/>
    <cellStyle name="Comma 2 2 2 4 2 8" xfId="41971" xr:uid="{3E4C8F60-0556-4642-994F-04824AA6969E}"/>
    <cellStyle name="Comma 2 2 2 4 3" xfId="6551" xr:uid="{D42A7DFC-B6B0-4906-8A1F-97ADA420F766}"/>
    <cellStyle name="Comma 2 2 2 4 3 2" xfId="8265" xr:uid="{7B05A074-E3EA-4B0D-B442-E5827A55A7CE}"/>
    <cellStyle name="Comma 2 2 2 4 3 2 2" xfId="11687" xr:uid="{02556DEC-4FAE-473A-AA09-C93E25BA074F}"/>
    <cellStyle name="Comma 2 2 2 4 3 2 2 2" xfId="25377" xr:uid="{C86A5C2C-67F6-4339-AFAE-873D7D00DE04}"/>
    <cellStyle name="Comma 2 2 2 4 3 2 2 2 2" xfId="39069" xr:uid="{F85EE187-C3E0-4E20-987B-55C17CBF0A3D}"/>
    <cellStyle name="Comma 2 2 2 4 3 2 2 2 3" xfId="53953" xr:uid="{BA2CF6DF-8A26-4E71-BE06-178FFC62E3DA}"/>
    <cellStyle name="Comma 2 2 2 4 3 2 2 3" xfId="18533" xr:uid="{FB3D189D-C840-4974-B1EA-70DA049249F8}"/>
    <cellStyle name="Comma 2 2 2 4 3 2 2 4" xfId="32223" xr:uid="{08599337-9C4A-428D-ABB7-473AB9DD81B2}"/>
    <cellStyle name="Comma 2 2 2 4 3 2 2 5" xfId="47107" xr:uid="{1D05B328-0B9C-4842-A05A-673C886C43A9}"/>
    <cellStyle name="Comma 2 2 2 4 3 2 3" xfId="21955" xr:uid="{1E83358C-EB64-4092-88AD-9677AAFD9204}"/>
    <cellStyle name="Comma 2 2 2 4 3 2 3 2" xfId="35647" xr:uid="{272DEC73-621B-4EB3-82A2-A29413BB55E4}"/>
    <cellStyle name="Comma 2 2 2 4 3 2 3 3" xfId="50531" xr:uid="{C19C2544-1B82-4C5D-863A-EBBFA2BAAFC9}"/>
    <cellStyle name="Comma 2 2 2 4 3 2 4" xfId="15111" xr:uid="{4C84CBB3-C809-432A-8EAC-ADC10B0C8969}"/>
    <cellStyle name="Comma 2 2 2 4 3 2 5" xfId="28801" xr:uid="{A1288C05-1147-4F60-961A-12637867E4AD}"/>
    <cellStyle name="Comma 2 2 2 4 3 2 6" xfId="43685" xr:uid="{19221BF0-610E-4C66-AD16-FB168584CD8E}"/>
    <cellStyle name="Comma 2 2 2 4 3 3" xfId="9975" xr:uid="{476912DE-322B-4690-921C-5E9343D723F0}"/>
    <cellStyle name="Comma 2 2 2 4 3 3 2" xfId="23665" xr:uid="{2ED0406A-C3C3-44F0-95B2-FC785D464B5D}"/>
    <cellStyle name="Comma 2 2 2 4 3 3 2 2" xfId="37357" xr:uid="{AADD5FDC-1E4A-4681-B48A-E9D1C95BC9A7}"/>
    <cellStyle name="Comma 2 2 2 4 3 3 2 3" xfId="52241" xr:uid="{C65A56F2-07D0-4994-A9E8-1C694EEF2216}"/>
    <cellStyle name="Comma 2 2 2 4 3 3 3" xfId="16821" xr:uid="{59FB793D-5F61-4A87-873F-65A27BD93339}"/>
    <cellStyle name="Comma 2 2 2 4 3 3 4" xfId="30511" xr:uid="{1FD498FA-FA16-41AA-9993-32291D1E6028}"/>
    <cellStyle name="Comma 2 2 2 4 3 3 5" xfId="45395" xr:uid="{D65C1BED-7111-468F-AF88-45E62079E1BF}"/>
    <cellStyle name="Comma 2 2 2 4 3 4" xfId="20243" xr:uid="{0A39C673-43E7-4A21-A5EB-BA60602FA36D}"/>
    <cellStyle name="Comma 2 2 2 4 3 4 2" xfId="33935" xr:uid="{5FEAC8EA-59A6-45B6-90E1-CC68C615C1C9}"/>
    <cellStyle name="Comma 2 2 2 4 3 4 3" xfId="48819" xr:uid="{E9AD94EF-74C7-483F-BF59-1191ED5C2089}"/>
    <cellStyle name="Comma 2 2 2 4 3 5" xfId="13399" xr:uid="{792150A1-2C18-496B-8EB1-57F58C483198}"/>
    <cellStyle name="Comma 2 2 2 4 3 6" xfId="27089" xr:uid="{10825B0C-F09E-44C3-A21E-059AF4C4268E}"/>
    <cellStyle name="Comma 2 2 2 4 3 7" xfId="41973" xr:uid="{20C12B70-90AD-4F15-AA12-C43418F32DC4}"/>
    <cellStyle name="Comma 2 2 2 4 4" xfId="6552" xr:uid="{66189B95-6BF6-44B9-AD58-C94408DB42E4}"/>
    <cellStyle name="Comma 2 2 2 4 4 2" xfId="8266" xr:uid="{0D3ED6CC-03CD-4E7E-BC55-B27307619710}"/>
    <cellStyle name="Comma 2 2 2 4 4 2 2" xfId="11688" xr:uid="{FB4FDF46-62C0-4D53-9341-75CF7EFF2CDD}"/>
    <cellStyle name="Comma 2 2 2 4 4 2 2 2" xfId="25378" xr:uid="{F5466853-1E2B-449C-8969-1065611CBEA1}"/>
    <cellStyle name="Comma 2 2 2 4 4 2 2 2 2" xfId="39070" xr:uid="{AA582EE0-3A20-4232-8A20-A31DEE66910A}"/>
    <cellStyle name="Comma 2 2 2 4 4 2 2 2 3" xfId="53954" xr:uid="{8E08EC0A-B515-4BE5-A137-4995D6D0004E}"/>
    <cellStyle name="Comma 2 2 2 4 4 2 2 3" xfId="18534" xr:uid="{2FF3CF39-2B41-4F51-8086-DB7A38EAAC8F}"/>
    <cellStyle name="Comma 2 2 2 4 4 2 2 4" xfId="32224" xr:uid="{3329A0E7-4143-4B39-A5A4-FD7C1A625AF4}"/>
    <cellStyle name="Comma 2 2 2 4 4 2 2 5" xfId="47108" xr:uid="{06AC60F6-3292-486C-9F0C-E77F26FCD357}"/>
    <cellStyle name="Comma 2 2 2 4 4 2 3" xfId="21956" xr:uid="{11117E73-9ADD-45D0-900A-6618357194A9}"/>
    <cellStyle name="Comma 2 2 2 4 4 2 3 2" xfId="35648" xr:uid="{8D06CD7A-00AB-408A-A65A-83CF1F26AF91}"/>
    <cellStyle name="Comma 2 2 2 4 4 2 3 3" xfId="50532" xr:uid="{EC4F7DC0-3CEC-457F-9381-36E91330E806}"/>
    <cellStyle name="Comma 2 2 2 4 4 2 4" xfId="15112" xr:uid="{B4E758D7-7A5E-4E66-8B47-8D0080F460A7}"/>
    <cellStyle name="Comma 2 2 2 4 4 2 5" xfId="28802" xr:uid="{772C232D-7E57-4386-93A3-A9CDF28D136F}"/>
    <cellStyle name="Comma 2 2 2 4 4 2 6" xfId="43686" xr:uid="{EF9D3FA5-1751-477E-B248-0E389F3E44DC}"/>
    <cellStyle name="Comma 2 2 2 4 4 3" xfId="9976" xr:uid="{97079B56-4398-46AA-B934-5FA0C9A6734E}"/>
    <cellStyle name="Comma 2 2 2 4 4 3 2" xfId="23666" xr:uid="{C2690CE3-0C6F-4F8B-B46F-6DEF036DFA6A}"/>
    <cellStyle name="Comma 2 2 2 4 4 3 2 2" xfId="37358" xr:uid="{DBD4AD59-F662-4498-AB6A-B961C74BB0F6}"/>
    <cellStyle name="Comma 2 2 2 4 4 3 2 3" xfId="52242" xr:uid="{C4C03935-11EF-4EAF-A8AF-8018560CBC14}"/>
    <cellStyle name="Comma 2 2 2 4 4 3 3" xfId="16822" xr:uid="{A159BF41-501E-4A4B-93A5-FF36535ACEBD}"/>
    <cellStyle name="Comma 2 2 2 4 4 3 4" xfId="30512" xr:uid="{9676B597-E85C-4F8F-AEF8-0E467D7F6916}"/>
    <cellStyle name="Comma 2 2 2 4 4 3 5" xfId="45396" xr:uid="{D8F3BAAB-D3EE-4B79-9FB5-6953FE04C43D}"/>
    <cellStyle name="Comma 2 2 2 4 4 4" xfId="20244" xr:uid="{38E73B43-9BC8-456A-BC1A-A62BA34DB69D}"/>
    <cellStyle name="Comma 2 2 2 4 4 4 2" xfId="33936" xr:uid="{F21B84CA-F8AD-491E-8723-0232991A3675}"/>
    <cellStyle name="Comma 2 2 2 4 4 4 3" xfId="48820" xr:uid="{BFE8B09A-5E89-4F84-B54B-8E2F99DD6A71}"/>
    <cellStyle name="Comma 2 2 2 4 4 5" xfId="13400" xr:uid="{B876D7A8-E941-4D32-8C23-9AF20E64CB75}"/>
    <cellStyle name="Comma 2 2 2 4 4 6" xfId="27090" xr:uid="{0971A3E7-8F8E-494B-ABA7-5FF09A162EE6}"/>
    <cellStyle name="Comma 2 2 2 4 4 7" xfId="41974" xr:uid="{61C08AD0-DE46-4576-B0F3-9BEF8D066422}"/>
    <cellStyle name="Comma 2 2 2 4 5" xfId="8262" xr:uid="{27792421-E273-487E-9973-3D7F94517AF3}"/>
    <cellStyle name="Comma 2 2 2 4 5 2" xfId="11684" xr:uid="{749C018E-5527-455C-AEE1-3F6372B97E8B}"/>
    <cellStyle name="Comma 2 2 2 4 5 2 2" xfId="25374" xr:uid="{A0848205-1AF6-4303-A4F8-CD47A1BF9551}"/>
    <cellStyle name="Comma 2 2 2 4 5 2 2 2" xfId="39066" xr:uid="{334B239F-9130-42F6-853F-EEC605F6C4D5}"/>
    <cellStyle name="Comma 2 2 2 4 5 2 2 3" xfId="53950" xr:uid="{02B035E5-95F5-48D9-AAD2-68330A69BDE6}"/>
    <cellStyle name="Comma 2 2 2 4 5 2 3" xfId="18530" xr:uid="{6992041C-C6BB-4C2B-91CB-3A82AF5B91BB}"/>
    <cellStyle name="Comma 2 2 2 4 5 2 4" xfId="32220" xr:uid="{709142A9-E160-4FE8-BC40-40EA07343E72}"/>
    <cellStyle name="Comma 2 2 2 4 5 2 5" xfId="47104" xr:uid="{409BE136-30E4-495B-9436-F8B6D85FFB02}"/>
    <cellStyle name="Comma 2 2 2 4 5 3" xfId="21952" xr:uid="{9F48D0A5-1496-40BA-B49B-9ECB8195FEC5}"/>
    <cellStyle name="Comma 2 2 2 4 5 3 2" xfId="35644" xr:uid="{A164A886-6BBE-4917-87E3-94CB72AE6EE3}"/>
    <cellStyle name="Comma 2 2 2 4 5 3 3" xfId="50528" xr:uid="{476ED6A8-8493-40C8-A072-C89D72D13E55}"/>
    <cellStyle name="Comma 2 2 2 4 5 4" xfId="15108" xr:uid="{7C62E965-9553-4FBE-B2F4-3A42C881C337}"/>
    <cellStyle name="Comma 2 2 2 4 5 5" xfId="28798" xr:uid="{22505A80-DD72-4CCE-9C2C-88C532872550}"/>
    <cellStyle name="Comma 2 2 2 4 5 6" xfId="43682" xr:uid="{BE6ECB9B-9F3F-4FE1-BDFF-B11759345749}"/>
    <cellStyle name="Comma 2 2 2 4 6" xfId="9972" xr:uid="{4175D98F-8DCF-4CA8-B727-C3DDDA731F1C}"/>
    <cellStyle name="Comma 2 2 2 4 6 2" xfId="23662" xr:uid="{87573412-B328-4190-A9E2-439410269D70}"/>
    <cellStyle name="Comma 2 2 2 4 6 2 2" xfId="37354" xr:uid="{22E2DE86-1D90-4F92-A227-2210354E4D0A}"/>
    <cellStyle name="Comma 2 2 2 4 6 2 3" xfId="52238" xr:uid="{28C089F5-EA77-4232-A267-1C807706C08C}"/>
    <cellStyle name="Comma 2 2 2 4 6 3" xfId="16818" xr:uid="{8674295A-E50E-4E78-98D5-ED1C53C1C598}"/>
    <cellStyle name="Comma 2 2 2 4 6 4" xfId="30508" xr:uid="{090B1D63-141B-4182-920B-4C056F1741B4}"/>
    <cellStyle name="Comma 2 2 2 4 6 5" xfId="45392" xr:uid="{DF5CAD30-A874-4B94-80B7-ECEF579BC56F}"/>
    <cellStyle name="Comma 2 2 2 4 7" xfId="20240" xr:uid="{A2BDADB4-2045-4D1A-8F4C-7B03D55EBFCD}"/>
    <cellStyle name="Comma 2 2 2 4 7 2" xfId="33932" xr:uid="{D38F30FF-DA1A-408E-BE63-35AAAC133CE4}"/>
    <cellStyle name="Comma 2 2 2 4 7 3" xfId="48816" xr:uid="{DEA9B4FA-B424-44EC-B086-56FCDB3AA8A6}"/>
    <cellStyle name="Comma 2 2 2 4 8" xfId="13396" xr:uid="{68DFF3F6-23EC-4532-A5BD-B9C005E0DE85}"/>
    <cellStyle name="Comma 2 2 2 4 9" xfId="27086" xr:uid="{83331A0C-A73C-48F7-9503-D65C5B4FFA5B}"/>
    <cellStyle name="Comma 2 2 2 5" xfId="6553" xr:uid="{13267003-3492-4C24-BD53-69E29C066CC1}"/>
    <cellStyle name="Comma 2 2 2 5 2" xfId="6554" xr:uid="{737326AB-244C-4D89-B4BE-9DA3EE088B0F}"/>
    <cellStyle name="Comma 2 2 2 5 2 2" xfId="8268" xr:uid="{B8B835FF-9312-4142-8FE7-F19BD15274EC}"/>
    <cellStyle name="Comma 2 2 2 5 2 2 2" xfId="11690" xr:uid="{92F66203-5C21-4470-8330-118680046EBE}"/>
    <cellStyle name="Comma 2 2 2 5 2 2 2 2" xfId="25380" xr:uid="{29BE316A-B4D4-4E20-86CF-9B154EF440BB}"/>
    <cellStyle name="Comma 2 2 2 5 2 2 2 2 2" xfId="39072" xr:uid="{85E2E067-16EF-42AB-8E46-D5F08E287162}"/>
    <cellStyle name="Comma 2 2 2 5 2 2 2 2 3" xfId="53956" xr:uid="{7AAC7769-02FD-4F96-A691-ABF76A844E42}"/>
    <cellStyle name="Comma 2 2 2 5 2 2 2 3" xfId="18536" xr:uid="{203AA381-2450-438A-8FD6-6CCD5CAD0940}"/>
    <cellStyle name="Comma 2 2 2 5 2 2 2 4" xfId="32226" xr:uid="{7EA54436-92A0-4CAC-8CC0-5B39498A2345}"/>
    <cellStyle name="Comma 2 2 2 5 2 2 2 5" xfId="47110" xr:uid="{2DF5BCC3-75D6-4AE7-8AF2-2717D3127F07}"/>
    <cellStyle name="Comma 2 2 2 5 2 2 3" xfId="21958" xr:uid="{6C4A13B7-4FC1-437D-9867-B6BF775B2C5A}"/>
    <cellStyle name="Comma 2 2 2 5 2 2 3 2" xfId="35650" xr:uid="{8AE6DACF-7231-4C13-B7CD-94BA1F0E9826}"/>
    <cellStyle name="Comma 2 2 2 5 2 2 3 3" xfId="50534" xr:uid="{4C850C35-C24E-4FD7-892F-50E9F581FE36}"/>
    <cellStyle name="Comma 2 2 2 5 2 2 4" xfId="15114" xr:uid="{677B9BF5-2B27-4510-9F46-0C6B0DAE9BCE}"/>
    <cellStyle name="Comma 2 2 2 5 2 2 5" xfId="28804" xr:uid="{11AB29A8-B5E5-4174-87E8-803E6A8CB038}"/>
    <cellStyle name="Comma 2 2 2 5 2 2 6" xfId="43688" xr:uid="{BE6C2D33-6B3E-46DC-BB5F-D5D4456E9718}"/>
    <cellStyle name="Comma 2 2 2 5 2 3" xfId="9978" xr:uid="{9E58FC53-5412-41C6-B9E5-3E64E9F1DA11}"/>
    <cellStyle name="Comma 2 2 2 5 2 3 2" xfId="23668" xr:uid="{25009A55-EB5D-4667-B3F6-60091FAEFB76}"/>
    <cellStyle name="Comma 2 2 2 5 2 3 2 2" xfId="37360" xr:uid="{C971331E-A7E3-4B69-9832-307DAA14078B}"/>
    <cellStyle name="Comma 2 2 2 5 2 3 2 3" xfId="52244" xr:uid="{29E81A58-6AB7-414F-8759-69FE1127604B}"/>
    <cellStyle name="Comma 2 2 2 5 2 3 3" xfId="16824" xr:uid="{ED9BF427-6A4F-4C31-8D97-2EAEB2658311}"/>
    <cellStyle name="Comma 2 2 2 5 2 3 4" xfId="30514" xr:uid="{91C8EE46-ED93-40F0-9733-7A4D6562EF7D}"/>
    <cellStyle name="Comma 2 2 2 5 2 3 5" xfId="45398" xr:uid="{ED1119C4-88A4-44D2-B703-4DFC143FD77B}"/>
    <cellStyle name="Comma 2 2 2 5 2 4" xfId="20246" xr:uid="{67A90546-6F22-49CE-865F-D9D4865D91D6}"/>
    <cellStyle name="Comma 2 2 2 5 2 4 2" xfId="33938" xr:uid="{AC8BDB14-8842-4E58-8B66-30EC36D7575F}"/>
    <cellStyle name="Comma 2 2 2 5 2 4 3" xfId="48822" xr:uid="{09F65760-C720-49E1-BDB7-4B54726B4B97}"/>
    <cellStyle name="Comma 2 2 2 5 2 5" xfId="13402" xr:uid="{0983B0EE-1E85-4497-BB8B-D5F6C9277172}"/>
    <cellStyle name="Comma 2 2 2 5 2 6" xfId="27092" xr:uid="{BA0733CF-4D7A-4E03-98CE-9B10F6A1949B}"/>
    <cellStyle name="Comma 2 2 2 5 2 7" xfId="41976" xr:uid="{77D27BF6-97F4-4FEA-878E-D83622C1FCCF}"/>
    <cellStyle name="Comma 2 2 2 5 3" xfId="8267" xr:uid="{45630DDF-58F9-4DB1-BA18-13C5DB14EA09}"/>
    <cellStyle name="Comma 2 2 2 5 3 2" xfId="11689" xr:uid="{D7248AC9-323D-4A8F-BA50-2578DE6B7C8A}"/>
    <cellStyle name="Comma 2 2 2 5 3 2 2" xfId="25379" xr:uid="{A0939A7A-62AB-45C7-808C-AAB28B91A1F9}"/>
    <cellStyle name="Comma 2 2 2 5 3 2 2 2" xfId="39071" xr:uid="{000A164C-A1F1-4896-BA8A-3842C7D0FCD1}"/>
    <cellStyle name="Comma 2 2 2 5 3 2 2 3" xfId="53955" xr:uid="{908CFA6C-5C2B-4002-AA8D-D9A1A9805CB8}"/>
    <cellStyle name="Comma 2 2 2 5 3 2 3" xfId="18535" xr:uid="{06207EF2-9E8B-4388-B33C-B221B6E9E951}"/>
    <cellStyle name="Comma 2 2 2 5 3 2 4" xfId="32225" xr:uid="{CB6ABCDC-DB61-4C7C-BAD5-DDD38B8D58AB}"/>
    <cellStyle name="Comma 2 2 2 5 3 2 5" xfId="47109" xr:uid="{FDD96D1E-D8ED-4B8E-B540-7BD2BF83A3C2}"/>
    <cellStyle name="Comma 2 2 2 5 3 3" xfId="21957" xr:uid="{19158DC8-2738-4DAD-B6E3-7B93BFBA1040}"/>
    <cellStyle name="Comma 2 2 2 5 3 3 2" xfId="35649" xr:uid="{511E9330-A6CB-43F3-8EA5-13CD466F5C24}"/>
    <cellStyle name="Comma 2 2 2 5 3 3 3" xfId="50533" xr:uid="{70EFDD66-76E1-4A49-9432-4AC0F3F2602E}"/>
    <cellStyle name="Comma 2 2 2 5 3 4" xfId="15113" xr:uid="{F67B60C5-B8EC-45F9-BB06-480228597989}"/>
    <cellStyle name="Comma 2 2 2 5 3 5" xfId="28803" xr:uid="{25F75315-CB26-4AE5-9A87-719886BD1E19}"/>
    <cellStyle name="Comma 2 2 2 5 3 6" xfId="43687" xr:uid="{686D9875-E105-4DEE-94A2-BA2B6F13B835}"/>
    <cellStyle name="Comma 2 2 2 5 4" xfId="9977" xr:uid="{3814EB67-922D-466A-83D1-261A2BE644E3}"/>
    <cellStyle name="Comma 2 2 2 5 4 2" xfId="23667" xr:uid="{CD331C45-FA00-4A93-AF3C-0D75C6E04A6E}"/>
    <cellStyle name="Comma 2 2 2 5 4 2 2" xfId="37359" xr:uid="{E4785F2D-B633-46D9-BC26-9BF0412BCCAA}"/>
    <cellStyle name="Comma 2 2 2 5 4 2 3" xfId="52243" xr:uid="{A2133F04-379F-487E-B340-E3A104300E7F}"/>
    <cellStyle name="Comma 2 2 2 5 4 3" xfId="16823" xr:uid="{D85B176C-A125-4DEC-B573-B515849629D7}"/>
    <cellStyle name="Comma 2 2 2 5 4 4" xfId="30513" xr:uid="{591D5DDB-F838-4C05-9757-342A01A93C20}"/>
    <cellStyle name="Comma 2 2 2 5 4 5" xfId="45397" xr:uid="{2B592C59-2582-4FE6-9526-4CE1475687C6}"/>
    <cellStyle name="Comma 2 2 2 5 5" xfId="20245" xr:uid="{7AC158FC-08EA-4E0F-8DA2-17459BB343CC}"/>
    <cellStyle name="Comma 2 2 2 5 5 2" xfId="33937" xr:uid="{B1408052-6F15-44CF-810C-AB106CF1FF72}"/>
    <cellStyle name="Comma 2 2 2 5 5 3" xfId="48821" xr:uid="{8AE6D9C4-30A4-4EF1-A806-D95A054EE565}"/>
    <cellStyle name="Comma 2 2 2 5 6" xfId="13401" xr:uid="{EC8D6EC2-9501-4990-B0B5-B33F2E6353EC}"/>
    <cellStyle name="Comma 2 2 2 5 7" xfId="27091" xr:uid="{149AC698-5AB2-42D0-8A60-FECD0F3B26F8}"/>
    <cellStyle name="Comma 2 2 2 5 8" xfId="41975" xr:uid="{3CE02E40-BD13-45D6-9565-3EA34C21F9DF}"/>
    <cellStyle name="Comma 2 2 2 6" xfId="6555" xr:uid="{A02722F1-F3C3-4CC2-8F47-85B714B089F2}"/>
    <cellStyle name="Comma 2 2 2 6 2" xfId="8269" xr:uid="{8D68FB4A-9E96-4701-BB49-2FE519BA13E5}"/>
    <cellStyle name="Comma 2 2 2 6 2 2" xfId="11691" xr:uid="{28D90E64-BAD8-46E0-A5D5-8F9901654319}"/>
    <cellStyle name="Comma 2 2 2 6 2 2 2" xfId="25381" xr:uid="{91E7A5CD-DDA1-45DF-B47A-B375F4F7F67E}"/>
    <cellStyle name="Comma 2 2 2 6 2 2 2 2" xfId="39073" xr:uid="{B7307097-4807-459F-A143-94F26AF9723E}"/>
    <cellStyle name="Comma 2 2 2 6 2 2 2 3" xfId="53957" xr:uid="{05A5494C-EA70-449B-BC77-1E6F4A6527C2}"/>
    <cellStyle name="Comma 2 2 2 6 2 2 3" xfId="18537" xr:uid="{B7FD5317-770F-4150-B048-FF047EC267EA}"/>
    <cellStyle name="Comma 2 2 2 6 2 2 4" xfId="32227" xr:uid="{223F7EE7-3C35-448B-8A91-B9CAE3C565E9}"/>
    <cellStyle name="Comma 2 2 2 6 2 2 5" xfId="47111" xr:uid="{DF47713C-E947-455B-9BE2-1601B6AC7049}"/>
    <cellStyle name="Comma 2 2 2 6 2 3" xfId="21959" xr:uid="{7B8C5CF2-C84F-4D1C-818D-D097DE77E24B}"/>
    <cellStyle name="Comma 2 2 2 6 2 3 2" xfId="35651" xr:uid="{6C50B160-FDA0-476A-9A26-B4142927DABD}"/>
    <cellStyle name="Comma 2 2 2 6 2 3 3" xfId="50535" xr:uid="{1A0E625C-B5EF-4CF1-9BB8-B992DC86EDFF}"/>
    <cellStyle name="Comma 2 2 2 6 2 4" xfId="15115" xr:uid="{41DFF687-E8D9-4145-8E93-E99230397EEC}"/>
    <cellStyle name="Comma 2 2 2 6 2 5" xfId="28805" xr:uid="{545F8F75-1A1E-4395-92F3-16232D4AEAE9}"/>
    <cellStyle name="Comma 2 2 2 6 2 6" xfId="43689" xr:uid="{9955C5F0-9D63-49D0-AAA9-F50148B5794F}"/>
    <cellStyle name="Comma 2 2 2 6 3" xfId="9979" xr:uid="{78A6C060-03D8-4132-BEBF-985D5100E8D1}"/>
    <cellStyle name="Comma 2 2 2 6 3 2" xfId="23669" xr:uid="{0A1F88E4-A6BE-4F03-9B56-2C4C73B5AD8C}"/>
    <cellStyle name="Comma 2 2 2 6 3 2 2" xfId="37361" xr:uid="{7E01D563-F406-48DC-A56A-43861D81A9F1}"/>
    <cellStyle name="Comma 2 2 2 6 3 2 3" xfId="52245" xr:uid="{5B9E5EC2-7E67-405D-A5A7-40D36C3A2D76}"/>
    <cellStyle name="Comma 2 2 2 6 3 3" xfId="16825" xr:uid="{A46F1EEA-142B-406A-9E73-A53B9770E4B8}"/>
    <cellStyle name="Comma 2 2 2 6 3 4" xfId="30515" xr:uid="{86C4B4CB-B712-46B2-BE76-4C0E4A15A8B3}"/>
    <cellStyle name="Comma 2 2 2 6 3 5" xfId="45399" xr:uid="{42B87C96-5870-4748-B34A-AAE3796790C8}"/>
    <cellStyle name="Comma 2 2 2 6 4" xfId="20247" xr:uid="{0C8D5E41-F9B1-4DA7-A24A-2AF3C22BC1F4}"/>
    <cellStyle name="Comma 2 2 2 6 4 2" xfId="33939" xr:uid="{1153153C-DC08-45A7-B1E7-7AD21C1B8B91}"/>
    <cellStyle name="Comma 2 2 2 6 4 3" xfId="48823" xr:uid="{101E9008-41C2-4073-B830-C451211E132C}"/>
    <cellStyle name="Comma 2 2 2 6 5" xfId="13403" xr:uid="{A491B94E-4225-4D47-945E-F801995CEE3A}"/>
    <cellStyle name="Comma 2 2 2 6 6" xfId="27093" xr:uid="{7CF89095-8F84-46A6-A888-A39E1A73190C}"/>
    <cellStyle name="Comma 2 2 2 6 7" xfId="41977" xr:uid="{D9A0F7F8-5FA3-494F-81CB-855538AA4418}"/>
    <cellStyle name="Comma 2 2 2 7" xfId="6556" xr:uid="{EB8DE1AF-E2B5-4A71-8F79-701A05152801}"/>
    <cellStyle name="Comma 2 2 2 7 2" xfId="8270" xr:uid="{8A8CFAE6-8907-4142-823B-760C48B5F294}"/>
    <cellStyle name="Comma 2 2 2 7 2 2" xfId="11692" xr:uid="{C58A2E26-DFED-41C6-A82F-93707036C82D}"/>
    <cellStyle name="Comma 2 2 2 7 2 2 2" xfId="25382" xr:uid="{22BC5F7C-7F75-4DE6-A00D-94B33B7CB875}"/>
    <cellStyle name="Comma 2 2 2 7 2 2 2 2" xfId="39074" xr:uid="{3DFAD2CC-6981-4471-914F-9132F5B9BE33}"/>
    <cellStyle name="Comma 2 2 2 7 2 2 2 3" xfId="53958" xr:uid="{892A13AD-418E-43D3-B504-5FB0131A757A}"/>
    <cellStyle name="Comma 2 2 2 7 2 2 3" xfId="18538" xr:uid="{1AA139AD-9981-4590-A1BF-51B22E46E37F}"/>
    <cellStyle name="Comma 2 2 2 7 2 2 4" xfId="32228" xr:uid="{A101994A-A53E-4BB0-9EDD-A8DE4F330279}"/>
    <cellStyle name="Comma 2 2 2 7 2 2 5" xfId="47112" xr:uid="{F20CC6B0-E43E-4C13-9D62-314F991EA039}"/>
    <cellStyle name="Comma 2 2 2 7 2 3" xfId="21960" xr:uid="{1327AEDD-DF77-4780-BDC5-1F54BF4BB253}"/>
    <cellStyle name="Comma 2 2 2 7 2 3 2" xfId="35652" xr:uid="{BE1004FB-AFB7-45E2-A0BD-5C88889575D8}"/>
    <cellStyle name="Comma 2 2 2 7 2 3 3" xfId="50536" xr:uid="{B54EC45C-AC96-4024-8B0A-F6398FFCAD04}"/>
    <cellStyle name="Comma 2 2 2 7 2 4" xfId="15116" xr:uid="{AD02B99F-D7C1-4ACC-B0E7-2F5BEF121F60}"/>
    <cellStyle name="Comma 2 2 2 7 2 5" xfId="28806" xr:uid="{FE3CE395-B644-4E75-B73F-DD3F3A672ED0}"/>
    <cellStyle name="Comma 2 2 2 7 2 6" xfId="43690" xr:uid="{6AFA84A6-8406-4B1E-8DE6-B1850CAA3D73}"/>
    <cellStyle name="Comma 2 2 2 7 3" xfId="9980" xr:uid="{8A94838D-B65E-43AE-8248-41B3FDDF7163}"/>
    <cellStyle name="Comma 2 2 2 7 3 2" xfId="23670" xr:uid="{F5AD9A2E-A7E9-4FED-8D6B-EAD6901393D0}"/>
    <cellStyle name="Comma 2 2 2 7 3 2 2" xfId="37362" xr:uid="{A9F6FF17-C8D7-4BB6-B1D3-A2AC6D2FE3DA}"/>
    <cellStyle name="Comma 2 2 2 7 3 2 3" xfId="52246" xr:uid="{C2839961-A4E0-4925-A336-5464E04236F5}"/>
    <cellStyle name="Comma 2 2 2 7 3 3" xfId="16826" xr:uid="{CCC27A22-0E86-4C27-9B69-C26C6C71CC96}"/>
    <cellStyle name="Comma 2 2 2 7 3 4" xfId="30516" xr:uid="{E60AD950-CA59-482F-9421-DD982F8F06BE}"/>
    <cellStyle name="Comma 2 2 2 7 3 5" xfId="45400" xr:uid="{4E8788EF-900D-4A7D-85F6-30B67E325CD0}"/>
    <cellStyle name="Comma 2 2 2 7 4" xfId="20248" xr:uid="{1157CBA9-1C13-4A70-AB91-306F284D52E8}"/>
    <cellStyle name="Comma 2 2 2 7 4 2" xfId="33940" xr:uid="{F630E477-6772-4A40-B8A4-B8474847B1DB}"/>
    <cellStyle name="Comma 2 2 2 7 4 3" xfId="48824" xr:uid="{2EF6C349-EDC7-44B2-A16C-DAB936EB8BF7}"/>
    <cellStyle name="Comma 2 2 2 7 5" xfId="13404" xr:uid="{01247E93-80E9-4DC8-9E69-AE4EFC0EBF33}"/>
    <cellStyle name="Comma 2 2 2 7 6" xfId="27094" xr:uid="{439DE74F-17EB-4883-B843-55802A0CACE7}"/>
    <cellStyle name="Comma 2 2 2 7 7" xfId="41978" xr:uid="{55D1E0C1-6A90-4E1C-9987-69CD3419EDDA}"/>
    <cellStyle name="Comma 2 2 2 8" xfId="8241" xr:uid="{D4450D69-A304-44C8-BAEF-60458A1C3949}"/>
    <cellStyle name="Comma 2 2 2 8 2" xfId="11663" xr:uid="{878E6351-0213-465D-8246-01008F19817E}"/>
    <cellStyle name="Comma 2 2 2 8 2 2" xfId="25353" xr:uid="{CA3F463B-D19B-46C7-B691-53262C10243B}"/>
    <cellStyle name="Comma 2 2 2 8 2 2 2" xfId="39045" xr:uid="{5C3AB930-476F-4CA5-AA24-89B3259C976A}"/>
    <cellStyle name="Comma 2 2 2 8 2 2 3" xfId="53929" xr:uid="{0609E3A5-1A20-4F1E-BB34-2C6B6CB878A5}"/>
    <cellStyle name="Comma 2 2 2 8 2 3" xfId="18509" xr:uid="{A71D6D1B-F9D5-4CE6-BD86-824B80630083}"/>
    <cellStyle name="Comma 2 2 2 8 2 4" xfId="32199" xr:uid="{193E1EA2-1E8D-4702-8BCF-74B148863F7C}"/>
    <cellStyle name="Comma 2 2 2 8 2 5" xfId="47083" xr:uid="{4D584D43-42BA-4A0A-B97B-F4F2A8DEB677}"/>
    <cellStyle name="Comma 2 2 2 8 3" xfId="21931" xr:uid="{A47E8DB1-D3D3-46B6-86FE-0DA782B6AAAE}"/>
    <cellStyle name="Comma 2 2 2 8 3 2" xfId="35623" xr:uid="{E8416FB6-8826-4A3F-96EC-0B68D454236D}"/>
    <cellStyle name="Comma 2 2 2 8 3 3" xfId="50507" xr:uid="{3141DB5E-F1EB-412C-8D93-F5FEF846BA15}"/>
    <cellStyle name="Comma 2 2 2 8 4" xfId="15087" xr:uid="{2C9A75B7-1E4B-4EB8-98FE-F14F03C892EB}"/>
    <cellStyle name="Comma 2 2 2 8 5" xfId="28777" xr:uid="{142B3944-F5F4-4A74-BAD2-A0E4D0C2D696}"/>
    <cellStyle name="Comma 2 2 2 8 6" xfId="43661" xr:uid="{E140156A-B3BB-41F0-A86C-77AF9C659FD0}"/>
    <cellStyle name="Comma 2 2 2 9" xfId="9951" xr:uid="{CDD56A5E-B7EF-4507-AA99-12071E7505BD}"/>
    <cellStyle name="Comma 2 2 2 9 2" xfId="23641" xr:uid="{B94753BB-0144-409C-9A82-8EB8CAA1CA26}"/>
    <cellStyle name="Comma 2 2 2 9 2 2" xfId="37333" xr:uid="{03AC1FED-E939-4EE1-8C67-A4A5DE347406}"/>
    <cellStyle name="Comma 2 2 2 9 2 3" xfId="52217" xr:uid="{353B32B5-BBC1-472F-8703-AFA4191E901D}"/>
    <cellStyle name="Comma 2 2 2 9 3" xfId="16797" xr:uid="{04514A3E-0826-42E7-B1F7-101E450244A7}"/>
    <cellStyle name="Comma 2 2 2 9 4" xfId="30487" xr:uid="{55C50285-5F78-45ED-B46B-ED11E4DF9F2E}"/>
    <cellStyle name="Comma 2 2 2 9 5" xfId="45371" xr:uid="{18F4AFC3-CEBB-4307-BC7A-0BAEFA999FBA}"/>
    <cellStyle name="Comma 2 2 3" xfId="4597" xr:uid="{3B468450-706F-465C-905E-86E398D79D1F}"/>
    <cellStyle name="Comma 2 2 3 10" xfId="13405" xr:uid="{AE7D8B8F-F7DC-490D-8DAD-EB0D83927FE7}"/>
    <cellStyle name="Comma 2 2 3 10 2" xfId="41366" xr:uid="{1E2BF164-FF83-4E3A-AE3B-8F28A2664A73}"/>
    <cellStyle name="Comma 2 2 3 11" xfId="27095" xr:uid="{256D637F-9B93-45D1-8A40-369A9BDBF4C6}"/>
    <cellStyle name="Comma 2 2 3 12" xfId="41979" xr:uid="{AA346D07-25CE-4C7B-9F41-CCC3124E9BA6}"/>
    <cellStyle name="Comma 2 2 3 13" xfId="6557" xr:uid="{348F585C-769D-4819-8CB1-0C77EEBB9735}"/>
    <cellStyle name="Comma 2 2 3 2" xfId="6558" xr:uid="{C54BFC7D-C53B-4208-A1E2-D46EE7F2A6CB}"/>
    <cellStyle name="Comma 2 2 3 2 10" xfId="41980" xr:uid="{B3D6DAE2-3F5D-4CDF-93A5-E78F8C5D1884}"/>
    <cellStyle name="Comma 2 2 3 2 2" xfId="6559" xr:uid="{A0C4F778-C31E-4737-8096-3BF98FD60061}"/>
    <cellStyle name="Comma 2 2 3 2 2 2" xfId="6560" xr:uid="{F49F02F9-9216-490C-9163-6ACB0F16D629}"/>
    <cellStyle name="Comma 2 2 3 2 2 2 2" xfId="8274" xr:uid="{EF36725E-36F3-452C-9C35-8B697C15086B}"/>
    <cellStyle name="Comma 2 2 3 2 2 2 2 2" xfId="11696" xr:uid="{B20B2B39-1AF4-4C00-9C56-5B41BDD4FB27}"/>
    <cellStyle name="Comma 2 2 3 2 2 2 2 2 2" xfId="25386" xr:uid="{2F561C7E-B289-4EDE-94F2-55AC6A5996F0}"/>
    <cellStyle name="Comma 2 2 3 2 2 2 2 2 2 2" xfId="39078" xr:uid="{02423415-CC6F-49CA-8F76-9606CD42A897}"/>
    <cellStyle name="Comma 2 2 3 2 2 2 2 2 2 3" xfId="53962" xr:uid="{CE3C9B6C-ADB8-4591-88DC-01BC44E57C9E}"/>
    <cellStyle name="Comma 2 2 3 2 2 2 2 2 3" xfId="18542" xr:uid="{5536D27B-0F07-4EA7-9D9D-31A4537E0753}"/>
    <cellStyle name="Comma 2 2 3 2 2 2 2 2 4" xfId="32232" xr:uid="{79D2AA94-F310-443A-BE60-D40501CC3235}"/>
    <cellStyle name="Comma 2 2 3 2 2 2 2 2 5" xfId="47116" xr:uid="{C4A9003C-5177-47AB-9FB2-E4BD8830FC78}"/>
    <cellStyle name="Comma 2 2 3 2 2 2 2 3" xfId="21964" xr:uid="{4B9A3483-ED47-476D-87B3-1BCB98588CC7}"/>
    <cellStyle name="Comma 2 2 3 2 2 2 2 3 2" xfId="35656" xr:uid="{ECC53C80-3341-4F36-858A-DD3E5252DE2F}"/>
    <cellStyle name="Comma 2 2 3 2 2 2 2 3 3" xfId="50540" xr:uid="{B4F8ED92-269C-4120-AAA6-A8109A1BBF62}"/>
    <cellStyle name="Comma 2 2 3 2 2 2 2 4" xfId="15120" xr:uid="{C8ED863B-117D-40B1-AAC5-D10395D771AA}"/>
    <cellStyle name="Comma 2 2 3 2 2 2 2 5" xfId="28810" xr:uid="{37E1E329-2F1D-4614-8C78-F833D003BD52}"/>
    <cellStyle name="Comma 2 2 3 2 2 2 2 6" xfId="43694" xr:uid="{05B758EA-954A-4493-AFDD-156CEA2CDA74}"/>
    <cellStyle name="Comma 2 2 3 2 2 2 3" xfId="9984" xr:uid="{7E3E71D1-A641-453E-9C87-4B624F2C9615}"/>
    <cellStyle name="Comma 2 2 3 2 2 2 3 2" xfId="23674" xr:uid="{D159EC13-C23B-4970-A638-BC6AF0784621}"/>
    <cellStyle name="Comma 2 2 3 2 2 2 3 2 2" xfId="37366" xr:uid="{F90986AF-99AD-4003-B1D6-DD04A8672263}"/>
    <cellStyle name="Comma 2 2 3 2 2 2 3 2 3" xfId="52250" xr:uid="{EE727114-E3BA-4900-94AD-60DAE5E473EA}"/>
    <cellStyle name="Comma 2 2 3 2 2 2 3 3" xfId="16830" xr:uid="{D767A41D-A1D8-4D3D-A341-0DD81BCFE38D}"/>
    <cellStyle name="Comma 2 2 3 2 2 2 3 4" xfId="30520" xr:uid="{F3614A63-F205-48EF-AB03-97A4EE9840D9}"/>
    <cellStyle name="Comma 2 2 3 2 2 2 3 5" xfId="45404" xr:uid="{44285F16-F6A2-4672-8E32-ED720B6943B8}"/>
    <cellStyle name="Comma 2 2 3 2 2 2 4" xfId="20252" xr:uid="{59044777-443C-45C4-89D7-A9562A4A68AC}"/>
    <cellStyle name="Comma 2 2 3 2 2 2 4 2" xfId="33944" xr:uid="{BB15430F-7DF6-4536-BEA4-89B265E0CE3D}"/>
    <cellStyle name="Comma 2 2 3 2 2 2 4 3" xfId="48828" xr:uid="{3FD2D952-6DB3-4FC6-BE11-E890E765EECD}"/>
    <cellStyle name="Comma 2 2 3 2 2 2 5" xfId="13408" xr:uid="{E92C6671-59E8-4FD1-B0AF-7D76225D1C1E}"/>
    <cellStyle name="Comma 2 2 3 2 2 2 6" xfId="27098" xr:uid="{D4764F75-4DF8-4036-988D-8422DF72B945}"/>
    <cellStyle name="Comma 2 2 3 2 2 2 7" xfId="41982" xr:uid="{B2257610-5E10-4836-843D-D4FDA6F5D75B}"/>
    <cellStyle name="Comma 2 2 3 2 2 3" xfId="8273" xr:uid="{B57B52FA-0B32-4BF3-B1C2-26D45D3FE82C}"/>
    <cellStyle name="Comma 2 2 3 2 2 3 2" xfId="11695" xr:uid="{1681D0BF-48BE-4E1A-A591-7955BA136D63}"/>
    <cellStyle name="Comma 2 2 3 2 2 3 2 2" xfId="25385" xr:uid="{F68F5D9A-6FDE-4FEF-98A6-277A49E55AB6}"/>
    <cellStyle name="Comma 2 2 3 2 2 3 2 2 2" xfId="39077" xr:uid="{4C6EE9EC-4553-4586-AA12-0EFB8400D86E}"/>
    <cellStyle name="Comma 2 2 3 2 2 3 2 2 3" xfId="53961" xr:uid="{67671217-646D-43E7-B067-107A80E00D6F}"/>
    <cellStyle name="Comma 2 2 3 2 2 3 2 3" xfId="18541" xr:uid="{D64DD840-A60C-4C7A-B635-070638FC383D}"/>
    <cellStyle name="Comma 2 2 3 2 2 3 2 4" xfId="32231" xr:uid="{D5ADA5DD-CBA5-496F-A3F4-CECF10343CAB}"/>
    <cellStyle name="Comma 2 2 3 2 2 3 2 5" xfId="47115" xr:uid="{C6617A9C-9CD4-4C98-B0C2-82AFCF764E73}"/>
    <cellStyle name="Comma 2 2 3 2 2 3 3" xfId="21963" xr:uid="{DC75070C-BB6A-49F7-B2DC-BA71BD1081A6}"/>
    <cellStyle name="Comma 2 2 3 2 2 3 3 2" xfId="35655" xr:uid="{AF3DF327-15BA-44A9-B0F9-06FDCC40C974}"/>
    <cellStyle name="Comma 2 2 3 2 2 3 3 3" xfId="50539" xr:uid="{6941A2C1-0D1C-471E-9127-D5D9614524CD}"/>
    <cellStyle name="Comma 2 2 3 2 2 3 4" xfId="15119" xr:uid="{1CBE8CE0-C6F1-4A47-BE54-4AACB77EA665}"/>
    <cellStyle name="Comma 2 2 3 2 2 3 5" xfId="28809" xr:uid="{1B17C26F-A1F5-4EF0-88DD-1D3B3DC82BB6}"/>
    <cellStyle name="Comma 2 2 3 2 2 3 6" xfId="43693" xr:uid="{0D60C7E1-53EB-465E-9C22-4058C95FD0A4}"/>
    <cellStyle name="Comma 2 2 3 2 2 4" xfId="9983" xr:uid="{E90B8B52-638D-4F95-8F26-EA5F8C017783}"/>
    <cellStyle name="Comma 2 2 3 2 2 4 2" xfId="23673" xr:uid="{4516C61F-9452-4056-95AF-E289ED5CE820}"/>
    <cellStyle name="Comma 2 2 3 2 2 4 2 2" xfId="37365" xr:uid="{7C0D0B37-1681-4482-839D-E1E360120BA6}"/>
    <cellStyle name="Comma 2 2 3 2 2 4 2 3" xfId="52249" xr:uid="{FE7F3859-ABA0-4C2D-A47F-0A82961CCA23}"/>
    <cellStyle name="Comma 2 2 3 2 2 4 3" xfId="16829" xr:uid="{60D244AE-4060-4608-93EE-EE1425415191}"/>
    <cellStyle name="Comma 2 2 3 2 2 4 4" xfId="30519" xr:uid="{A09783A0-521A-42E2-A0CF-9BF5981C379E}"/>
    <cellStyle name="Comma 2 2 3 2 2 4 5" xfId="45403" xr:uid="{65B747FE-F888-460C-A335-0A4244722463}"/>
    <cellStyle name="Comma 2 2 3 2 2 5" xfId="20251" xr:uid="{CE372CEC-3651-47DD-A347-7BCAC9DB86E8}"/>
    <cellStyle name="Comma 2 2 3 2 2 5 2" xfId="33943" xr:uid="{9C5CA771-8F83-4224-A8DD-BA18C772C2B3}"/>
    <cellStyle name="Comma 2 2 3 2 2 5 3" xfId="48827" xr:uid="{C3AE28ED-72DB-4DE7-96F0-10E0B619F59D}"/>
    <cellStyle name="Comma 2 2 3 2 2 6" xfId="13407" xr:uid="{8EAB1B91-C325-4E01-8C7A-9E3C1447D808}"/>
    <cellStyle name="Comma 2 2 3 2 2 7" xfId="27097" xr:uid="{52DE5357-77E7-40FA-BB74-3E103FC08A65}"/>
    <cellStyle name="Comma 2 2 3 2 2 8" xfId="41981" xr:uid="{8B88C811-84C3-4200-9A87-347DD1498519}"/>
    <cellStyle name="Comma 2 2 3 2 3" xfId="6561" xr:uid="{0844B56C-D093-4F89-81F1-2CCA5F48D806}"/>
    <cellStyle name="Comma 2 2 3 2 3 2" xfId="8275" xr:uid="{255F0C5B-B714-4DF5-91B8-E1CF135D9EE8}"/>
    <cellStyle name="Comma 2 2 3 2 3 2 2" xfId="11697" xr:uid="{BE4C6D6E-3716-4EE3-8369-7FD0F495E358}"/>
    <cellStyle name="Comma 2 2 3 2 3 2 2 2" xfId="25387" xr:uid="{7DAB1AE1-EEDE-4F58-9047-AFABC5E9157F}"/>
    <cellStyle name="Comma 2 2 3 2 3 2 2 2 2" xfId="39079" xr:uid="{C30E8AC2-45D5-46F2-935D-3245B57FCF0E}"/>
    <cellStyle name="Comma 2 2 3 2 3 2 2 2 3" xfId="53963" xr:uid="{765DC0F5-0BEC-48C2-89CB-8CCEB0D8EED4}"/>
    <cellStyle name="Comma 2 2 3 2 3 2 2 3" xfId="18543" xr:uid="{79163470-552D-4260-90F0-9688D869AF96}"/>
    <cellStyle name="Comma 2 2 3 2 3 2 2 4" xfId="32233" xr:uid="{F04909C8-E5E4-4B44-AEDD-F6946A547E92}"/>
    <cellStyle name="Comma 2 2 3 2 3 2 2 5" xfId="47117" xr:uid="{BCFFD19C-66A8-470B-95CE-420B0EEDAAB1}"/>
    <cellStyle name="Comma 2 2 3 2 3 2 3" xfId="21965" xr:uid="{705AEACB-AF4F-44B6-B73E-F77F60CC1F56}"/>
    <cellStyle name="Comma 2 2 3 2 3 2 3 2" xfId="35657" xr:uid="{4AB10174-8544-4D89-88BA-BE32C3CE5184}"/>
    <cellStyle name="Comma 2 2 3 2 3 2 3 3" xfId="50541" xr:uid="{50D9F7A8-1286-4188-8534-369746969D2D}"/>
    <cellStyle name="Comma 2 2 3 2 3 2 4" xfId="15121" xr:uid="{EE0E8D7E-8BD8-4553-95D6-4BDAD5066475}"/>
    <cellStyle name="Comma 2 2 3 2 3 2 5" xfId="28811" xr:uid="{752969AD-DA22-4E41-BA4F-0591C95B87D0}"/>
    <cellStyle name="Comma 2 2 3 2 3 2 6" xfId="43695" xr:uid="{D3DD4F70-5944-49B1-90B6-8CEAB49C05F5}"/>
    <cellStyle name="Comma 2 2 3 2 3 3" xfId="9985" xr:uid="{97652680-16FC-45D7-AFB7-E30347808278}"/>
    <cellStyle name="Comma 2 2 3 2 3 3 2" xfId="23675" xr:uid="{9FBDE65A-301C-4E8F-8B6A-CD9F6D59C9D3}"/>
    <cellStyle name="Comma 2 2 3 2 3 3 2 2" xfId="37367" xr:uid="{D09A687C-C47F-4287-8EC0-7082B3B955C1}"/>
    <cellStyle name="Comma 2 2 3 2 3 3 2 3" xfId="52251" xr:uid="{B7898C9E-AEA4-4A49-9CC1-87A8BB8BB5FA}"/>
    <cellStyle name="Comma 2 2 3 2 3 3 3" xfId="16831" xr:uid="{0A9DCDA2-9F0F-4ABA-8F72-445BF0D27158}"/>
    <cellStyle name="Comma 2 2 3 2 3 3 4" xfId="30521" xr:uid="{21910083-0277-42E7-BD0F-41A7FD244426}"/>
    <cellStyle name="Comma 2 2 3 2 3 3 5" xfId="45405" xr:uid="{6EDAD270-DFED-44EE-BF65-E6F5E79C7C2E}"/>
    <cellStyle name="Comma 2 2 3 2 3 4" xfId="20253" xr:uid="{11CD295C-459C-4F5D-AE45-0F3980C6A994}"/>
    <cellStyle name="Comma 2 2 3 2 3 4 2" xfId="33945" xr:uid="{3D2A68A4-CABA-4C1B-9E74-D246586BE5AC}"/>
    <cellStyle name="Comma 2 2 3 2 3 4 3" xfId="48829" xr:uid="{649E902E-D79F-4F3C-BBD8-0F3A0159349A}"/>
    <cellStyle name="Comma 2 2 3 2 3 5" xfId="13409" xr:uid="{FF1957DD-3601-4D62-AEA5-F9402679DC92}"/>
    <cellStyle name="Comma 2 2 3 2 3 6" xfId="27099" xr:uid="{42709621-0402-4B23-9AEC-6B24C57CAC3F}"/>
    <cellStyle name="Comma 2 2 3 2 3 7" xfId="41983" xr:uid="{8F707653-C377-434A-801F-07D889E26DD9}"/>
    <cellStyle name="Comma 2 2 3 2 4" xfId="6562" xr:uid="{5BDBD7E7-EEC5-4063-96A4-6792F5317836}"/>
    <cellStyle name="Comma 2 2 3 2 4 2" xfId="8276" xr:uid="{DE4A10D6-4EDA-4200-8D8D-E864410C6F5E}"/>
    <cellStyle name="Comma 2 2 3 2 4 2 2" xfId="11698" xr:uid="{63884C0A-CE55-4A97-9AC1-E3D0C462E05A}"/>
    <cellStyle name="Comma 2 2 3 2 4 2 2 2" xfId="25388" xr:uid="{70F2963E-F3D4-416A-A8AC-3C4DF3F6A0B9}"/>
    <cellStyle name="Comma 2 2 3 2 4 2 2 2 2" xfId="39080" xr:uid="{3A8FEF9A-6018-46D6-BBDD-179685992C5E}"/>
    <cellStyle name="Comma 2 2 3 2 4 2 2 2 3" xfId="53964" xr:uid="{CD1F8E20-B5FF-438D-B089-FF671A9BFF67}"/>
    <cellStyle name="Comma 2 2 3 2 4 2 2 3" xfId="18544" xr:uid="{A5AF2A1B-92B3-4B7D-AC0B-C7A28CC6A381}"/>
    <cellStyle name="Comma 2 2 3 2 4 2 2 4" xfId="32234" xr:uid="{34C3FE9E-85CD-4EA3-842E-6CEDAFAC04B8}"/>
    <cellStyle name="Comma 2 2 3 2 4 2 2 5" xfId="47118" xr:uid="{267971ED-F415-472E-927A-F71BA25B9E35}"/>
    <cellStyle name="Comma 2 2 3 2 4 2 3" xfId="21966" xr:uid="{06217AE2-A5E8-4A7C-8A5D-012C9E1F6EA0}"/>
    <cellStyle name="Comma 2 2 3 2 4 2 3 2" xfId="35658" xr:uid="{DBBE1115-04DB-4369-9F6A-92A173528C0A}"/>
    <cellStyle name="Comma 2 2 3 2 4 2 3 3" xfId="50542" xr:uid="{B472E98E-4DFA-42BA-BC7C-1D47BFCDF61D}"/>
    <cellStyle name="Comma 2 2 3 2 4 2 4" xfId="15122" xr:uid="{ED413C91-2A4B-4CFF-A75F-7DC58F20B3AD}"/>
    <cellStyle name="Comma 2 2 3 2 4 2 5" xfId="28812" xr:uid="{F4DC01A4-3888-47E2-8084-9651F229F55B}"/>
    <cellStyle name="Comma 2 2 3 2 4 2 6" xfId="43696" xr:uid="{A2CE31B2-BCA4-487B-979C-4130A26322BF}"/>
    <cellStyle name="Comma 2 2 3 2 4 3" xfId="9986" xr:uid="{B2544974-9D4C-48C1-9B55-F3D0AB728652}"/>
    <cellStyle name="Comma 2 2 3 2 4 3 2" xfId="23676" xr:uid="{8E2EC8E5-FBB1-4076-B287-FEA62CF5F179}"/>
    <cellStyle name="Comma 2 2 3 2 4 3 2 2" xfId="37368" xr:uid="{0BB1D704-00CD-4BF3-9DC4-108E7D2B6594}"/>
    <cellStyle name="Comma 2 2 3 2 4 3 2 3" xfId="52252" xr:uid="{492BDB42-75AC-454A-9D7C-D64CDFF196E1}"/>
    <cellStyle name="Comma 2 2 3 2 4 3 3" xfId="16832" xr:uid="{923007A1-6C1F-4A2D-A7FB-477C2D92AAE7}"/>
    <cellStyle name="Comma 2 2 3 2 4 3 4" xfId="30522" xr:uid="{CDEE5FBF-D990-4C25-BA0A-214571B48475}"/>
    <cellStyle name="Comma 2 2 3 2 4 3 5" xfId="45406" xr:uid="{2384207B-28C0-4CA2-8840-4311684A402C}"/>
    <cellStyle name="Comma 2 2 3 2 4 4" xfId="20254" xr:uid="{AFC0972D-CD5B-40AE-9125-7431C2665BE7}"/>
    <cellStyle name="Comma 2 2 3 2 4 4 2" xfId="33946" xr:uid="{647E2616-6854-4838-B2D5-4B4AD3AA1E02}"/>
    <cellStyle name="Comma 2 2 3 2 4 4 3" xfId="48830" xr:uid="{9C097B97-9592-4A37-AFCD-196E2C905B0B}"/>
    <cellStyle name="Comma 2 2 3 2 4 5" xfId="13410" xr:uid="{BA21302F-5680-4E92-894C-08EA0FF2E8B2}"/>
    <cellStyle name="Comma 2 2 3 2 4 6" xfId="27100" xr:uid="{A6002D7B-C315-4C28-A17F-293BEBFC2DE7}"/>
    <cellStyle name="Comma 2 2 3 2 4 7" xfId="41984" xr:uid="{DCA72AD9-26B0-4C9C-8A57-6D5A5229B689}"/>
    <cellStyle name="Comma 2 2 3 2 5" xfId="8272" xr:uid="{9B998794-AEC2-4D44-924F-2101C32D9F9A}"/>
    <cellStyle name="Comma 2 2 3 2 5 2" xfId="11694" xr:uid="{A98EDE05-909D-4F23-8B98-88069E850CCC}"/>
    <cellStyle name="Comma 2 2 3 2 5 2 2" xfId="25384" xr:uid="{E48B8972-F76E-45FB-8106-63D9F46FF343}"/>
    <cellStyle name="Comma 2 2 3 2 5 2 2 2" xfId="39076" xr:uid="{162FE7BA-D2ED-4FAF-9E41-87ED8C53484F}"/>
    <cellStyle name="Comma 2 2 3 2 5 2 2 3" xfId="53960" xr:uid="{EC86A604-F0F7-46D4-B17A-DEBF54FFF0A0}"/>
    <cellStyle name="Comma 2 2 3 2 5 2 3" xfId="18540" xr:uid="{C019FE1B-FB7D-4127-A20B-AF8841F6D625}"/>
    <cellStyle name="Comma 2 2 3 2 5 2 4" xfId="32230" xr:uid="{8B831153-4C67-48A8-9EFE-E4FB086A7596}"/>
    <cellStyle name="Comma 2 2 3 2 5 2 5" xfId="47114" xr:uid="{881E2A74-41CA-4549-9F4C-37F7C86FF8FD}"/>
    <cellStyle name="Comma 2 2 3 2 5 3" xfId="21962" xr:uid="{91061193-A04B-4AAF-8A2C-B65A10AF957A}"/>
    <cellStyle name="Comma 2 2 3 2 5 3 2" xfId="35654" xr:uid="{37DC88F5-F691-411B-BD21-212AEC380D96}"/>
    <cellStyle name="Comma 2 2 3 2 5 3 3" xfId="50538" xr:uid="{0A3CCC22-F46A-4248-B0A8-83C649F7E75C}"/>
    <cellStyle name="Comma 2 2 3 2 5 4" xfId="15118" xr:uid="{E6F7BA02-D50F-451B-AAFD-3A9ABB14C465}"/>
    <cellStyle name="Comma 2 2 3 2 5 5" xfId="28808" xr:uid="{8AC5185C-5478-494D-895A-E11C6F85C336}"/>
    <cellStyle name="Comma 2 2 3 2 5 6" xfId="43692" xr:uid="{84DAC3DD-1B96-400B-A757-60D257073F0F}"/>
    <cellStyle name="Comma 2 2 3 2 6" xfId="9982" xr:uid="{B9747E2E-3C02-419D-A7E1-6C4032BA61F4}"/>
    <cellStyle name="Comma 2 2 3 2 6 2" xfId="23672" xr:uid="{8E2FB04F-D30E-47DE-BF88-6A737BFC0F0A}"/>
    <cellStyle name="Comma 2 2 3 2 6 2 2" xfId="37364" xr:uid="{971CC4C2-1824-4352-B9B6-41126E78E82E}"/>
    <cellStyle name="Comma 2 2 3 2 6 2 3" xfId="52248" xr:uid="{AEB495AE-1E34-4BB3-8EAC-C79E0EE33C31}"/>
    <cellStyle name="Comma 2 2 3 2 6 3" xfId="16828" xr:uid="{683610C1-6E66-4F58-86F2-E8A9F05E91E1}"/>
    <cellStyle name="Comma 2 2 3 2 6 4" xfId="30518" xr:uid="{70A5C9D1-C23C-4D96-BE31-7F131732B713}"/>
    <cellStyle name="Comma 2 2 3 2 6 5" xfId="45402" xr:uid="{68F39924-2BE9-4181-A5C5-C16286B442BC}"/>
    <cellStyle name="Comma 2 2 3 2 7" xfId="20250" xr:uid="{C7A0AD35-7594-4759-8432-E82BC08F4BBB}"/>
    <cellStyle name="Comma 2 2 3 2 7 2" xfId="33942" xr:uid="{F6CDF4A5-8DAE-454E-A709-F9C2F85220D2}"/>
    <cellStyle name="Comma 2 2 3 2 7 3" xfId="48826" xr:uid="{C4698D33-DA27-4F90-96BB-58987D7A229C}"/>
    <cellStyle name="Comma 2 2 3 2 8" xfId="13406" xr:uid="{EFCCFED1-7F2A-40DB-8CDE-1DB9204C5BA8}"/>
    <cellStyle name="Comma 2 2 3 2 9" xfId="27096" xr:uid="{75DB1822-3744-4618-A615-2BBAE12B0606}"/>
    <cellStyle name="Comma 2 2 3 3" xfId="6563" xr:uid="{97D273D4-A7D2-4790-911C-1AB757229D12}"/>
    <cellStyle name="Comma 2 2 3 3 10" xfId="41985" xr:uid="{B21A6D2D-028A-4D3D-8DC1-620726E3BE52}"/>
    <cellStyle name="Comma 2 2 3 3 2" xfId="6564" xr:uid="{E4F92068-E56D-473B-AB2F-C971FAAF2236}"/>
    <cellStyle name="Comma 2 2 3 3 2 2" xfId="6565" xr:uid="{D56561E9-29C0-464A-96F7-EEBA63B9548D}"/>
    <cellStyle name="Comma 2 2 3 3 2 2 2" xfId="8279" xr:uid="{FEE42D98-DA57-4286-8906-C7FA03A28EFC}"/>
    <cellStyle name="Comma 2 2 3 3 2 2 2 2" xfId="11701" xr:uid="{8F372F39-17EF-48A3-A277-D650FFD194ED}"/>
    <cellStyle name="Comma 2 2 3 3 2 2 2 2 2" xfId="25391" xr:uid="{C8D4B6AB-511D-4E83-B71D-1460D1033814}"/>
    <cellStyle name="Comma 2 2 3 3 2 2 2 2 2 2" xfId="39083" xr:uid="{DC96096E-98AB-466B-B5E0-918E6B34F19A}"/>
    <cellStyle name="Comma 2 2 3 3 2 2 2 2 2 3" xfId="53967" xr:uid="{851CF64A-0F1D-4E46-8075-C65140E63234}"/>
    <cellStyle name="Comma 2 2 3 3 2 2 2 2 3" xfId="18547" xr:uid="{3A7D7272-7D46-4320-B450-6F9A7E31AA82}"/>
    <cellStyle name="Comma 2 2 3 3 2 2 2 2 4" xfId="32237" xr:uid="{713ABE75-ABC3-4D4C-BF00-DFADCD0E2943}"/>
    <cellStyle name="Comma 2 2 3 3 2 2 2 2 5" xfId="47121" xr:uid="{5BEEFB28-CB07-4810-9FCC-C37D217FC289}"/>
    <cellStyle name="Comma 2 2 3 3 2 2 2 3" xfId="21969" xr:uid="{4D555FE2-7296-43B4-93CA-CC75A70D855D}"/>
    <cellStyle name="Comma 2 2 3 3 2 2 2 3 2" xfId="35661" xr:uid="{0320B827-0A06-4BF9-AD27-D2A8B35BDBB9}"/>
    <cellStyle name="Comma 2 2 3 3 2 2 2 3 3" xfId="50545" xr:uid="{AE5600B2-9090-4E71-91FC-808B7B881093}"/>
    <cellStyle name="Comma 2 2 3 3 2 2 2 4" xfId="15125" xr:uid="{70410799-F4C5-4B30-A884-422757199D8D}"/>
    <cellStyle name="Comma 2 2 3 3 2 2 2 5" xfId="28815" xr:uid="{38E788FC-E9BC-4DF3-8F85-AF014B5DE762}"/>
    <cellStyle name="Comma 2 2 3 3 2 2 2 6" xfId="43699" xr:uid="{D5EC3907-A426-4F50-927A-874FBDE897A5}"/>
    <cellStyle name="Comma 2 2 3 3 2 2 3" xfId="9989" xr:uid="{4CE0C541-D5D2-40B7-A3D7-2E561CA707FE}"/>
    <cellStyle name="Comma 2 2 3 3 2 2 3 2" xfId="23679" xr:uid="{E8D70F67-7F0F-4813-845D-6986C87B3B40}"/>
    <cellStyle name="Comma 2 2 3 3 2 2 3 2 2" xfId="37371" xr:uid="{10C4AF0E-3841-453B-93B7-3EE93193A023}"/>
    <cellStyle name="Comma 2 2 3 3 2 2 3 2 3" xfId="52255" xr:uid="{56768717-C19B-43B4-866A-CE63D14EC3A6}"/>
    <cellStyle name="Comma 2 2 3 3 2 2 3 3" xfId="16835" xr:uid="{44CC7A6B-C781-47D2-9E77-FC14935955B1}"/>
    <cellStyle name="Comma 2 2 3 3 2 2 3 4" xfId="30525" xr:uid="{8EB15830-03D3-47BA-9E0D-28A2B8F41C90}"/>
    <cellStyle name="Comma 2 2 3 3 2 2 3 5" xfId="45409" xr:uid="{3E58AEB8-8772-4120-8C00-F4FC6CCE7E73}"/>
    <cellStyle name="Comma 2 2 3 3 2 2 4" xfId="20257" xr:uid="{A3BBEEF1-D587-4D85-BD52-2433840251C2}"/>
    <cellStyle name="Comma 2 2 3 3 2 2 4 2" xfId="33949" xr:uid="{C5C4F61C-36AF-460F-9628-C3B9B73AC425}"/>
    <cellStyle name="Comma 2 2 3 3 2 2 4 3" xfId="48833" xr:uid="{EE7EAF19-6DEE-4657-989D-C99368028189}"/>
    <cellStyle name="Comma 2 2 3 3 2 2 5" xfId="13413" xr:uid="{3C5C4E11-703E-4BBC-8E1C-B0EF3635B82A}"/>
    <cellStyle name="Comma 2 2 3 3 2 2 6" xfId="27103" xr:uid="{537FF2AD-2A15-49F3-A726-116A57ADD763}"/>
    <cellStyle name="Comma 2 2 3 3 2 2 7" xfId="41987" xr:uid="{B8F08244-93D1-4D85-9673-153C74DD5CD9}"/>
    <cellStyle name="Comma 2 2 3 3 2 3" xfId="8278" xr:uid="{6B907D19-726A-4701-B88B-5A3BD2A80E44}"/>
    <cellStyle name="Comma 2 2 3 3 2 3 2" xfId="11700" xr:uid="{00FDD36B-6EFD-48E0-9984-12A671C39AA0}"/>
    <cellStyle name="Comma 2 2 3 3 2 3 2 2" xfId="25390" xr:uid="{29454082-21B6-4778-AF5C-9BDCFA7FF7BE}"/>
    <cellStyle name="Comma 2 2 3 3 2 3 2 2 2" xfId="39082" xr:uid="{71FFC678-AC5B-4A86-A21D-61B13908D258}"/>
    <cellStyle name="Comma 2 2 3 3 2 3 2 2 3" xfId="53966" xr:uid="{DF136CAE-8BC7-40F9-B4A1-BF67BFD69920}"/>
    <cellStyle name="Comma 2 2 3 3 2 3 2 3" xfId="18546" xr:uid="{255E3B38-6E47-4E3F-A242-FE80DD9CB170}"/>
    <cellStyle name="Comma 2 2 3 3 2 3 2 4" xfId="32236" xr:uid="{D4212C93-3136-4A3D-AA8A-2C2986AAA916}"/>
    <cellStyle name="Comma 2 2 3 3 2 3 2 5" xfId="47120" xr:uid="{B66229E9-5F9D-4ADC-AB81-505F95409BA2}"/>
    <cellStyle name="Comma 2 2 3 3 2 3 3" xfId="21968" xr:uid="{5F550B27-28A9-4F2D-A9A6-100E4BD8C88F}"/>
    <cellStyle name="Comma 2 2 3 3 2 3 3 2" xfId="35660" xr:uid="{3A2FA8AB-93FC-4C46-8F5F-50FC03A5A03C}"/>
    <cellStyle name="Comma 2 2 3 3 2 3 3 3" xfId="50544" xr:uid="{788EF787-B277-47A3-BD3B-ADE4EB7862A3}"/>
    <cellStyle name="Comma 2 2 3 3 2 3 4" xfId="15124" xr:uid="{0E974FA2-818C-4C8B-8E6E-E4E5DD8F7ED1}"/>
    <cellStyle name="Comma 2 2 3 3 2 3 5" xfId="28814" xr:uid="{094E31F5-88C7-412C-BE01-36E28A755F56}"/>
    <cellStyle name="Comma 2 2 3 3 2 3 6" xfId="43698" xr:uid="{5030954E-435C-4645-B63F-DD77B6F173A8}"/>
    <cellStyle name="Comma 2 2 3 3 2 4" xfId="9988" xr:uid="{AD94C0AD-36D2-469B-BE3E-203CAA22D73D}"/>
    <cellStyle name="Comma 2 2 3 3 2 4 2" xfId="23678" xr:uid="{BDE24F26-255F-423D-A431-7583EC02E9B7}"/>
    <cellStyle name="Comma 2 2 3 3 2 4 2 2" xfId="37370" xr:uid="{DD64359C-48E8-4E23-A35A-075043D981D3}"/>
    <cellStyle name="Comma 2 2 3 3 2 4 2 3" xfId="52254" xr:uid="{12B5CCE2-D13E-44A6-80F3-0848D65848CC}"/>
    <cellStyle name="Comma 2 2 3 3 2 4 3" xfId="16834" xr:uid="{888C49CE-4246-46E3-A6A2-A0408581F74B}"/>
    <cellStyle name="Comma 2 2 3 3 2 4 4" xfId="30524" xr:uid="{F757AE89-49AD-45AE-967B-E5A2A813AD2A}"/>
    <cellStyle name="Comma 2 2 3 3 2 4 5" xfId="45408" xr:uid="{04DC5F60-F0FD-4CA3-AD77-A9624290F8C1}"/>
    <cellStyle name="Comma 2 2 3 3 2 5" xfId="20256" xr:uid="{28B89AD7-FE53-4940-B848-0EAA52A438BF}"/>
    <cellStyle name="Comma 2 2 3 3 2 5 2" xfId="33948" xr:uid="{0D5F86BA-9EEB-47A3-B1E1-5D500232C6C2}"/>
    <cellStyle name="Comma 2 2 3 3 2 5 3" xfId="48832" xr:uid="{FAF1BD12-3512-40DA-9F3D-188D92CA3DD1}"/>
    <cellStyle name="Comma 2 2 3 3 2 6" xfId="13412" xr:uid="{B4A6ED15-E205-4A93-B500-7E41EB28480A}"/>
    <cellStyle name="Comma 2 2 3 3 2 7" xfId="27102" xr:uid="{527C3E71-5E3A-4FBD-8844-D64697A22719}"/>
    <cellStyle name="Comma 2 2 3 3 2 8" xfId="41986" xr:uid="{2D465F5E-5405-4B07-95E9-175503B280B9}"/>
    <cellStyle name="Comma 2 2 3 3 3" xfId="6566" xr:uid="{DBF309E6-ECA4-4E92-9E49-39F46B2BA983}"/>
    <cellStyle name="Comma 2 2 3 3 3 2" xfId="8280" xr:uid="{7DC2BADE-158B-4737-AE34-ECE24AA8BB64}"/>
    <cellStyle name="Comma 2 2 3 3 3 2 2" xfId="11702" xr:uid="{9D08BA20-C6F2-4A7D-9D93-3A0D15FDE275}"/>
    <cellStyle name="Comma 2 2 3 3 3 2 2 2" xfId="25392" xr:uid="{0935EB9F-F4F1-4A6D-B70C-BE8875988BA9}"/>
    <cellStyle name="Comma 2 2 3 3 3 2 2 2 2" xfId="39084" xr:uid="{FA971996-FAA9-4FB9-809B-C1C9867EC6A7}"/>
    <cellStyle name="Comma 2 2 3 3 3 2 2 2 3" xfId="53968" xr:uid="{07311BE8-96B0-4F5A-9D3E-0CDF7FBF4A46}"/>
    <cellStyle name="Comma 2 2 3 3 3 2 2 3" xfId="18548" xr:uid="{2AEB07E1-EE92-44A7-B4EE-7642967809C5}"/>
    <cellStyle name="Comma 2 2 3 3 3 2 2 4" xfId="32238" xr:uid="{DD8ABC21-FFBC-4E43-B1E5-75DF8FE46DB5}"/>
    <cellStyle name="Comma 2 2 3 3 3 2 2 5" xfId="47122" xr:uid="{E82FD866-1CBA-49A7-B484-4A906409955C}"/>
    <cellStyle name="Comma 2 2 3 3 3 2 3" xfId="21970" xr:uid="{D8DAB7F4-9E85-4CF4-B747-735F3AB49860}"/>
    <cellStyle name="Comma 2 2 3 3 3 2 3 2" xfId="35662" xr:uid="{780338F6-EA85-4E35-A670-8EEA1E81F6F0}"/>
    <cellStyle name="Comma 2 2 3 3 3 2 3 3" xfId="50546" xr:uid="{CD17D7DB-AE4C-4F2D-9C6E-DB6302D9A1EF}"/>
    <cellStyle name="Comma 2 2 3 3 3 2 4" xfId="15126" xr:uid="{8D4449E7-8206-4DAE-B54E-3E942C40E7FA}"/>
    <cellStyle name="Comma 2 2 3 3 3 2 5" xfId="28816" xr:uid="{8A2858E7-43B9-49C2-AABC-46EBA9B326F1}"/>
    <cellStyle name="Comma 2 2 3 3 3 2 6" xfId="43700" xr:uid="{613A1408-417C-4550-84DE-A08D64CCE31F}"/>
    <cellStyle name="Comma 2 2 3 3 3 3" xfId="9990" xr:uid="{9A60D70C-3CEF-47C7-81C6-82EFE95C7DDC}"/>
    <cellStyle name="Comma 2 2 3 3 3 3 2" xfId="23680" xr:uid="{2166FDDA-AC65-42C4-BD3C-F7C71A6E88D4}"/>
    <cellStyle name="Comma 2 2 3 3 3 3 2 2" xfId="37372" xr:uid="{7F7516F5-3C13-4B80-855B-FF338BB56FDA}"/>
    <cellStyle name="Comma 2 2 3 3 3 3 2 3" xfId="52256" xr:uid="{8A3B943C-2493-4E14-8BF0-F14A13DD5519}"/>
    <cellStyle name="Comma 2 2 3 3 3 3 3" xfId="16836" xr:uid="{C4C219AA-6A5F-4807-A171-D3FCE7DA9483}"/>
    <cellStyle name="Comma 2 2 3 3 3 3 4" xfId="30526" xr:uid="{4921E20E-9F43-4334-B3BC-93544F706053}"/>
    <cellStyle name="Comma 2 2 3 3 3 3 5" xfId="45410" xr:uid="{2FEE17CF-00C8-4C5D-B922-D74EBFFF2F2E}"/>
    <cellStyle name="Comma 2 2 3 3 3 4" xfId="20258" xr:uid="{34D9E7BB-C59E-49D1-8099-C8456200284E}"/>
    <cellStyle name="Comma 2 2 3 3 3 4 2" xfId="33950" xr:uid="{4619CBFF-6233-41D0-B8B8-D765DF91E5C6}"/>
    <cellStyle name="Comma 2 2 3 3 3 4 3" xfId="48834" xr:uid="{3C0E8235-E00C-4607-B57A-C1F6E014DF38}"/>
    <cellStyle name="Comma 2 2 3 3 3 5" xfId="13414" xr:uid="{CC19EC1C-7A85-4DFA-9737-CA5AEE89A32A}"/>
    <cellStyle name="Comma 2 2 3 3 3 6" xfId="27104" xr:uid="{B0EBA79D-54FC-4255-9C91-02D72EDEE7B5}"/>
    <cellStyle name="Comma 2 2 3 3 3 7" xfId="41988" xr:uid="{20BC4CED-3585-4B0D-AFF1-87B01CBE78C7}"/>
    <cellStyle name="Comma 2 2 3 3 4" xfId="6567" xr:uid="{22725A23-FB47-49C9-B20B-6EDF8B314508}"/>
    <cellStyle name="Comma 2 2 3 3 4 2" xfId="8281" xr:uid="{7D51DDD0-7F0A-4EED-90F6-7C08AA66B612}"/>
    <cellStyle name="Comma 2 2 3 3 4 2 2" xfId="11703" xr:uid="{FD3310A5-054C-4A9C-AD85-9BC268F3C1A5}"/>
    <cellStyle name="Comma 2 2 3 3 4 2 2 2" xfId="25393" xr:uid="{1DD67875-AB9E-4A95-83F5-2B23689C9424}"/>
    <cellStyle name="Comma 2 2 3 3 4 2 2 2 2" xfId="39085" xr:uid="{FEA06EDC-296C-465E-9615-11EB7BCBCEDE}"/>
    <cellStyle name="Comma 2 2 3 3 4 2 2 2 3" xfId="53969" xr:uid="{C9B1487D-564B-4434-9CE3-0350EB847F94}"/>
    <cellStyle name="Comma 2 2 3 3 4 2 2 3" xfId="18549" xr:uid="{83840764-503A-4A30-8F0C-771EBA92241C}"/>
    <cellStyle name="Comma 2 2 3 3 4 2 2 4" xfId="32239" xr:uid="{139A5526-9887-41A2-A7C0-024E2E81EE79}"/>
    <cellStyle name="Comma 2 2 3 3 4 2 2 5" xfId="47123" xr:uid="{BDB72913-0903-4438-B531-1223A38AF97F}"/>
    <cellStyle name="Comma 2 2 3 3 4 2 3" xfId="21971" xr:uid="{0CFA5DAA-2B42-4343-96B5-C34A318EF139}"/>
    <cellStyle name="Comma 2 2 3 3 4 2 3 2" xfId="35663" xr:uid="{DA82DFDB-05D3-4524-AB12-A885BD35EC25}"/>
    <cellStyle name="Comma 2 2 3 3 4 2 3 3" xfId="50547" xr:uid="{6FDB926E-1FB3-45E6-8B58-577FF77DC0DB}"/>
    <cellStyle name="Comma 2 2 3 3 4 2 4" xfId="15127" xr:uid="{37A8C3FA-3D50-49F1-B1E0-316EA7FE9958}"/>
    <cellStyle name="Comma 2 2 3 3 4 2 5" xfId="28817" xr:uid="{055B4E52-D7F1-49A8-AC13-945D891F7412}"/>
    <cellStyle name="Comma 2 2 3 3 4 2 6" xfId="43701" xr:uid="{99919BD9-7658-49E4-B4BB-0C05E144D589}"/>
    <cellStyle name="Comma 2 2 3 3 4 3" xfId="9991" xr:uid="{4BCAAF5A-77D8-482D-93B7-7ACF1F3F03DD}"/>
    <cellStyle name="Comma 2 2 3 3 4 3 2" xfId="23681" xr:uid="{0A7AD184-7E4B-479C-980D-0890CA9180A9}"/>
    <cellStyle name="Comma 2 2 3 3 4 3 2 2" xfId="37373" xr:uid="{DC7DAD1E-0877-4127-B628-EAD0C81ADA8D}"/>
    <cellStyle name="Comma 2 2 3 3 4 3 2 3" xfId="52257" xr:uid="{9CA5971C-F301-4245-B7E1-E326A164E35F}"/>
    <cellStyle name="Comma 2 2 3 3 4 3 3" xfId="16837" xr:uid="{366E7C53-2019-43AD-B48E-2815D4EF4B7A}"/>
    <cellStyle name="Comma 2 2 3 3 4 3 4" xfId="30527" xr:uid="{831CE513-D43D-4914-B751-576F04DA6905}"/>
    <cellStyle name="Comma 2 2 3 3 4 3 5" xfId="45411" xr:uid="{4785217F-5866-4C58-8515-18356FD34A63}"/>
    <cellStyle name="Comma 2 2 3 3 4 4" xfId="20259" xr:uid="{E538385E-8715-4468-80D9-3AD34F0C9F86}"/>
    <cellStyle name="Comma 2 2 3 3 4 4 2" xfId="33951" xr:uid="{EBDFBF7F-7236-44F3-B8FE-F50FC9671C29}"/>
    <cellStyle name="Comma 2 2 3 3 4 4 3" xfId="48835" xr:uid="{7CC5C658-F54F-42EB-99AA-25B6747AE423}"/>
    <cellStyle name="Comma 2 2 3 3 4 5" xfId="13415" xr:uid="{6EF93FE0-E738-4789-9A93-1F1B357EF477}"/>
    <cellStyle name="Comma 2 2 3 3 4 6" xfId="27105" xr:uid="{3AED54E7-7A0E-4539-BA8B-14856D86DF71}"/>
    <cellStyle name="Comma 2 2 3 3 4 7" xfId="41989" xr:uid="{53F0A9A0-3E24-4D82-AB90-59DB82ED7574}"/>
    <cellStyle name="Comma 2 2 3 3 5" xfId="8277" xr:uid="{BBC2B6BC-C60D-4AF8-BB94-F85439AF0FCD}"/>
    <cellStyle name="Comma 2 2 3 3 5 2" xfId="11699" xr:uid="{97C2202E-6ADB-4BB5-BA89-41C2C6C0F5DC}"/>
    <cellStyle name="Comma 2 2 3 3 5 2 2" xfId="25389" xr:uid="{C229DC38-C9F3-4F36-BB35-09EF91CEA8C3}"/>
    <cellStyle name="Comma 2 2 3 3 5 2 2 2" xfId="39081" xr:uid="{68D7446C-5F5C-421E-957B-14E6AE20E79D}"/>
    <cellStyle name="Comma 2 2 3 3 5 2 2 3" xfId="53965" xr:uid="{62AEFAD2-828A-44DA-8F45-963616255B86}"/>
    <cellStyle name="Comma 2 2 3 3 5 2 3" xfId="18545" xr:uid="{9B4C987B-2D2A-4350-A8A5-8D8B0289C877}"/>
    <cellStyle name="Comma 2 2 3 3 5 2 4" xfId="32235" xr:uid="{73E0B573-2749-4851-BEEE-5B13351F0CD0}"/>
    <cellStyle name="Comma 2 2 3 3 5 2 5" xfId="47119" xr:uid="{50FF8996-354F-42F0-B95D-8078024AAA6C}"/>
    <cellStyle name="Comma 2 2 3 3 5 3" xfId="21967" xr:uid="{5DB91134-9D54-445F-9732-B642EB226574}"/>
    <cellStyle name="Comma 2 2 3 3 5 3 2" xfId="35659" xr:uid="{7B7F610D-41A0-4C20-9B2D-E1D84951F3A0}"/>
    <cellStyle name="Comma 2 2 3 3 5 3 3" xfId="50543" xr:uid="{6FB9B2A2-ADCA-4B6F-A28E-0BF670392DF1}"/>
    <cellStyle name="Comma 2 2 3 3 5 4" xfId="15123" xr:uid="{04B9A632-DDDE-4B30-9768-7463EEFBF846}"/>
    <cellStyle name="Comma 2 2 3 3 5 5" xfId="28813" xr:uid="{5E48A3B1-2F6F-4D5B-BF14-42ECD7391972}"/>
    <cellStyle name="Comma 2 2 3 3 5 6" xfId="43697" xr:uid="{F070D112-A221-4E60-B7CB-033EA6C9ED42}"/>
    <cellStyle name="Comma 2 2 3 3 6" xfId="9987" xr:uid="{FD576C06-ADF7-496D-B8AC-C79E20AF0348}"/>
    <cellStyle name="Comma 2 2 3 3 6 2" xfId="23677" xr:uid="{B070D416-84F8-456C-B804-ED280DCB13B0}"/>
    <cellStyle name="Comma 2 2 3 3 6 2 2" xfId="37369" xr:uid="{056981B2-AE4A-44C4-BE18-91F1F8D52223}"/>
    <cellStyle name="Comma 2 2 3 3 6 2 3" xfId="52253" xr:uid="{B08ADC40-85E5-45CC-9E11-152AF56BBE82}"/>
    <cellStyle name="Comma 2 2 3 3 6 3" xfId="16833" xr:uid="{DE67DF71-777B-44C3-B7D5-0998426EC192}"/>
    <cellStyle name="Comma 2 2 3 3 6 4" xfId="30523" xr:uid="{37E96E65-89DA-49EE-A1C6-4E6DAE040331}"/>
    <cellStyle name="Comma 2 2 3 3 6 5" xfId="45407" xr:uid="{94711E32-DC9F-4AD3-A307-4B4F35D7311D}"/>
    <cellStyle name="Comma 2 2 3 3 7" xfId="20255" xr:uid="{E0B44756-AF6E-464A-BFB1-4E6725F3174D}"/>
    <cellStyle name="Comma 2 2 3 3 7 2" xfId="33947" xr:uid="{D4872280-A524-4B46-9199-5F22407C74B1}"/>
    <cellStyle name="Comma 2 2 3 3 7 3" xfId="48831" xr:uid="{0442043F-389A-43E7-A664-FD5DFFEC37AF}"/>
    <cellStyle name="Comma 2 2 3 3 8" xfId="13411" xr:uid="{88238B14-BBAF-4B76-88B8-65A50A55ED4A}"/>
    <cellStyle name="Comma 2 2 3 3 9" xfId="27101" xr:uid="{2A0703A0-0A22-4F6E-AC45-D6372550EAC0}"/>
    <cellStyle name="Comma 2 2 3 4" xfId="6568" xr:uid="{0C1528A0-6BFA-417F-BD25-7D75BEE54460}"/>
    <cellStyle name="Comma 2 2 3 4 2" xfId="6569" xr:uid="{AFEA4150-47AF-4CF0-B38B-18DECEFBC989}"/>
    <cellStyle name="Comma 2 2 3 4 2 2" xfId="8283" xr:uid="{E8EBBC8B-EECF-4B44-AFF6-9DCDB69378C2}"/>
    <cellStyle name="Comma 2 2 3 4 2 2 2" xfId="11705" xr:uid="{4811C840-A698-42D0-B557-FC381E787C92}"/>
    <cellStyle name="Comma 2 2 3 4 2 2 2 2" xfId="25395" xr:uid="{06800DF1-5EE5-42B7-9866-FAC839BC946B}"/>
    <cellStyle name="Comma 2 2 3 4 2 2 2 2 2" xfId="39087" xr:uid="{9BC17459-A5A6-4C6F-94AE-0502D5C0C528}"/>
    <cellStyle name="Comma 2 2 3 4 2 2 2 2 3" xfId="53971" xr:uid="{73C049B4-1AF0-4FBF-8BCA-EF6B6DCF3678}"/>
    <cellStyle name="Comma 2 2 3 4 2 2 2 3" xfId="18551" xr:uid="{597ACEAB-E669-4BD6-9B07-89DD192CB465}"/>
    <cellStyle name="Comma 2 2 3 4 2 2 2 4" xfId="32241" xr:uid="{38F341EB-2828-41D9-A07C-DE61F6478CCC}"/>
    <cellStyle name="Comma 2 2 3 4 2 2 2 5" xfId="47125" xr:uid="{C6E3AB11-5D97-4F05-9E92-110796D800B1}"/>
    <cellStyle name="Comma 2 2 3 4 2 2 3" xfId="21973" xr:uid="{E7DC37CF-81AE-448E-9BF4-2551389332D8}"/>
    <cellStyle name="Comma 2 2 3 4 2 2 3 2" xfId="35665" xr:uid="{F8390D7B-C344-4A3F-A3D4-26543E001C17}"/>
    <cellStyle name="Comma 2 2 3 4 2 2 3 3" xfId="50549" xr:uid="{B9691A39-5061-495D-9668-05A031BA7697}"/>
    <cellStyle name="Comma 2 2 3 4 2 2 4" xfId="15129" xr:uid="{FB982174-397B-417F-A1AA-0613E7957C0D}"/>
    <cellStyle name="Comma 2 2 3 4 2 2 5" xfId="28819" xr:uid="{C38E9A2A-A101-498A-8375-7EB4657E9FF0}"/>
    <cellStyle name="Comma 2 2 3 4 2 2 6" xfId="43703" xr:uid="{5972F8F7-3C6C-4F0F-AA92-0BE4E44B8158}"/>
    <cellStyle name="Comma 2 2 3 4 2 3" xfId="9993" xr:uid="{3F4D7772-43F5-407F-BA05-879221A7FED3}"/>
    <cellStyle name="Comma 2 2 3 4 2 3 2" xfId="23683" xr:uid="{794CC343-1BBB-42CF-8F19-08BA6DE67315}"/>
    <cellStyle name="Comma 2 2 3 4 2 3 2 2" xfId="37375" xr:uid="{CE2CEC8C-0FB1-4BCA-8AE3-57052244E44A}"/>
    <cellStyle name="Comma 2 2 3 4 2 3 2 3" xfId="52259" xr:uid="{1E162D6E-76B5-487D-99C6-4ECAA31105A6}"/>
    <cellStyle name="Comma 2 2 3 4 2 3 3" xfId="16839" xr:uid="{82B614A5-7B5F-445D-BDCC-BA6C9D6B4413}"/>
    <cellStyle name="Comma 2 2 3 4 2 3 4" xfId="30529" xr:uid="{CF188AB4-1FBA-4445-8915-A6ACCB31AD99}"/>
    <cellStyle name="Comma 2 2 3 4 2 3 5" xfId="45413" xr:uid="{198E64D6-8502-44B0-B7F3-E18DB8FA07E9}"/>
    <cellStyle name="Comma 2 2 3 4 2 4" xfId="20261" xr:uid="{72DC8909-FBF2-44F5-93BD-5250E5E93CED}"/>
    <cellStyle name="Comma 2 2 3 4 2 4 2" xfId="33953" xr:uid="{2F54D509-40A9-44F4-A27F-14970A9FE980}"/>
    <cellStyle name="Comma 2 2 3 4 2 4 3" xfId="48837" xr:uid="{A2ACECE1-F88C-4236-9AD6-E9684827523A}"/>
    <cellStyle name="Comma 2 2 3 4 2 5" xfId="13417" xr:uid="{FED35D49-C996-4192-AA7C-E61A84C1FB91}"/>
    <cellStyle name="Comma 2 2 3 4 2 6" xfId="27107" xr:uid="{05AA8885-C614-4E10-BE97-34D730468F34}"/>
    <cellStyle name="Comma 2 2 3 4 2 7" xfId="41991" xr:uid="{17EC023E-16CD-4428-B04C-93FA419D2F68}"/>
    <cellStyle name="Comma 2 2 3 4 3" xfId="8282" xr:uid="{F201A614-3F4C-4A04-AB43-CC68F6B1973C}"/>
    <cellStyle name="Comma 2 2 3 4 3 2" xfId="11704" xr:uid="{04889BAD-08BA-4574-84E5-909C8D3685A6}"/>
    <cellStyle name="Comma 2 2 3 4 3 2 2" xfId="25394" xr:uid="{0D8678D2-2213-4D6D-A967-94A39784208C}"/>
    <cellStyle name="Comma 2 2 3 4 3 2 2 2" xfId="39086" xr:uid="{DAC563AF-3B89-4DDE-8A51-6286E99DEA2C}"/>
    <cellStyle name="Comma 2 2 3 4 3 2 2 3" xfId="53970" xr:uid="{151A4E29-E9AF-479A-9D71-B055F17C212E}"/>
    <cellStyle name="Comma 2 2 3 4 3 2 3" xfId="18550" xr:uid="{E5052616-ECDF-494A-9889-3323E478CD69}"/>
    <cellStyle name="Comma 2 2 3 4 3 2 4" xfId="32240" xr:uid="{FA69B118-0EA9-47BA-860D-B2BD60B4ED96}"/>
    <cellStyle name="Comma 2 2 3 4 3 2 5" xfId="47124" xr:uid="{B498E6B2-F24B-484A-A905-BBED1E80CE19}"/>
    <cellStyle name="Comma 2 2 3 4 3 3" xfId="21972" xr:uid="{71A0E8FF-B5BA-46D6-B251-2A9F83E4D1E4}"/>
    <cellStyle name="Comma 2 2 3 4 3 3 2" xfId="35664" xr:uid="{A695DBDD-201D-4060-B84F-32D6D1AF43F2}"/>
    <cellStyle name="Comma 2 2 3 4 3 3 3" xfId="50548" xr:uid="{CE491100-9ADF-41BA-A090-FF610681E802}"/>
    <cellStyle name="Comma 2 2 3 4 3 4" xfId="15128" xr:uid="{00D90F95-7FA7-48BD-BC35-90BE6C60729E}"/>
    <cellStyle name="Comma 2 2 3 4 3 5" xfId="28818" xr:uid="{B6C2230F-80C6-43E6-8FA0-C7DBB01F4D83}"/>
    <cellStyle name="Comma 2 2 3 4 3 6" xfId="43702" xr:uid="{C0F48F45-2237-461A-92FE-9887CAF07937}"/>
    <cellStyle name="Comma 2 2 3 4 4" xfId="9992" xr:uid="{954DBE47-F3D7-450F-A7D5-C32F708CF6AB}"/>
    <cellStyle name="Comma 2 2 3 4 4 2" xfId="23682" xr:uid="{D501EE38-5C5B-44A6-8835-F00A1ABC08BE}"/>
    <cellStyle name="Comma 2 2 3 4 4 2 2" xfId="37374" xr:uid="{ADA2C3E9-B3C4-40B5-BA33-D3EEDD7EB42A}"/>
    <cellStyle name="Comma 2 2 3 4 4 2 3" xfId="52258" xr:uid="{2711F13D-9526-4FDF-B0C5-A5E243018772}"/>
    <cellStyle name="Comma 2 2 3 4 4 3" xfId="16838" xr:uid="{684CF183-85DE-4BC8-A6FC-E9B383F81801}"/>
    <cellStyle name="Comma 2 2 3 4 4 4" xfId="30528" xr:uid="{9A53B9D2-55F9-4B77-B6C5-965943EF38A7}"/>
    <cellStyle name="Comma 2 2 3 4 4 5" xfId="45412" xr:uid="{BAF8157C-4216-4103-BD94-0657BD9B5F0C}"/>
    <cellStyle name="Comma 2 2 3 4 5" xfId="20260" xr:uid="{20B642BA-D0D1-47D7-8DE9-305D4F20FD3A}"/>
    <cellStyle name="Comma 2 2 3 4 5 2" xfId="33952" xr:uid="{47F83BE7-6DA9-4C3A-AB79-E10E2721B92A}"/>
    <cellStyle name="Comma 2 2 3 4 5 3" xfId="48836" xr:uid="{654CB241-F706-417D-87DA-DEE21A912D24}"/>
    <cellStyle name="Comma 2 2 3 4 6" xfId="13416" xr:uid="{D964DC92-B1BF-49AE-8F45-865CCFCB1976}"/>
    <cellStyle name="Comma 2 2 3 4 7" xfId="27106" xr:uid="{103CF5E1-DEDF-4462-96D9-0179E346D80D}"/>
    <cellStyle name="Comma 2 2 3 4 8" xfId="41990" xr:uid="{8D58822D-36D6-42D2-A64F-023612BB5622}"/>
    <cellStyle name="Comma 2 2 3 5" xfId="6570" xr:uid="{D113B325-4547-418B-8EA4-D7CC74136525}"/>
    <cellStyle name="Comma 2 2 3 5 2" xfId="8284" xr:uid="{90CD65D2-AC5F-4BC3-BA19-118F77B52C67}"/>
    <cellStyle name="Comma 2 2 3 5 2 2" xfId="11706" xr:uid="{8A3609A3-3428-4494-95C0-43F6500BBE39}"/>
    <cellStyle name="Comma 2 2 3 5 2 2 2" xfId="25396" xr:uid="{2390B37A-E966-4CD6-BDCC-3BC7BB31A648}"/>
    <cellStyle name="Comma 2 2 3 5 2 2 2 2" xfId="39088" xr:uid="{1A443389-031D-4E44-874A-C44F9F681595}"/>
    <cellStyle name="Comma 2 2 3 5 2 2 2 3" xfId="53972" xr:uid="{6E35C44E-818F-4273-BD60-8AB0298AA45C}"/>
    <cellStyle name="Comma 2 2 3 5 2 2 3" xfId="18552" xr:uid="{814D3C67-C774-465F-858F-4445CE00A454}"/>
    <cellStyle name="Comma 2 2 3 5 2 2 4" xfId="32242" xr:uid="{2C11379A-3842-42D2-B1FC-32AC4E349BD7}"/>
    <cellStyle name="Comma 2 2 3 5 2 2 5" xfId="47126" xr:uid="{BA4CE5A0-6893-4CDF-B775-309FE1309E9E}"/>
    <cellStyle name="Comma 2 2 3 5 2 3" xfId="21974" xr:uid="{85E05613-4AB7-4C15-8174-8A5B9D1B9C9E}"/>
    <cellStyle name="Comma 2 2 3 5 2 3 2" xfId="35666" xr:uid="{A92FA635-84FC-4A23-A30A-B4FD8B0E84D9}"/>
    <cellStyle name="Comma 2 2 3 5 2 3 3" xfId="50550" xr:uid="{199F5FF2-510C-4098-8F46-E578C58708BD}"/>
    <cellStyle name="Comma 2 2 3 5 2 4" xfId="15130" xr:uid="{5BBF9E68-4586-4250-BEFD-6595C9D47B0C}"/>
    <cellStyle name="Comma 2 2 3 5 2 5" xfId="28820" xr:uid="{3744F52A-A65D-4E76-92A8-7C13A1774F8F}"/>
    <cellStyle name="Comma 2 2 3 5 2 6" xfId="43704" xr:uid="{4CF047C4-5B8F-4B51-810F-A19A27471C9C}"/>
    <cellStyle name="Comma 2 2 3 5 3" xfId="9994" xr:uid="{BA8108AE-4958-4D21-B3BC-9025700FBDAE}"/>
    <cellStyle name="Comma 2 2 3 5 3 2" xfId="23684" xr:uid="{EFD9E49C-41CB-4B17-979B-283BF4D05C50}"/>
    <cellStyle name="Comma 2 2 3 5 3 2 2" xfId="37376" xr:uid="{5E80ACC6-AC18-41CA-A4C8-854649925CD9}"/>
    <cellStyle name="Comma 2 2 3 5 3 2 3" xfId="52260" xr:uid="{50AEC24B-4B97-48A4-8D5E-BA758BF3863B}"/>
    <cellStyle name="Comma 2 2 3 5 3 3" xfId="16840" xr:uid="{0961C12C-B02F-47E8-9F2B-B224D14CEBFC}"/>
    <cellStyle name="Comma 2 2 3 5 3 4" xfId="30530" xr:uid="{4027F888-83FC-4407-8E27-1C554017FC48}"/>
    <cellStyle name="Comma 2 2 3 5 3 5" xfId="45414" xr:uid="{CB9FF19E-7DFC-4AF2-886D-A656AE204634}"/>
    <cellStyle name="Comma 2 2 3 5 4" xfId="20262" xr:uid="{399F2271-0EED-4B7F-93E5-42EC34F6CB48}"/>
    <cellStyle name="Comma 2 2 3 5 4 2" xfId="33954" xr:uid="{488E4584-6DB1-4142-B9F3-A3AADC492ACE}"/>
    <cellStyle name="Comma 2 2 3 5 4 3" xfId="48838" xr:uid="{54F5F960-2020-4B3B-AD70-BF36D833756F}"/>
    <cellStyle name="Comma 2 2 3 5 5" xfId="13418" xr:uid="{1EE428E9-F5CC-4EB6-B43E-DEA3407C85AB}"/>
    <cellStyle name="Comma 2 2 3 5 6" xfId="27108" xr:uid="{A9F17C79-561F-4024-92D5-B0A632B96DB2}"/>
    <cellStyle name="Comma 2 2 3 5 7" xfId="41992" xr:uid="{1A8A5C10-6BEA-4227-8BF0-FD309515326A}"/>
    <cellStyle name="Comma 2 2 3 6" xfId="6571" xr:uid="{ED94B5EA-EDDF-4433-BD6D-41149C38A59F}"/>
    <cellStyle name="Comma 2 2 3 6 2" xfId="8285" xr:uid="{E97BD49B-2E12-48D6-895F-C495F7FB986E}"/>
    <cellStyle name="Comma 2 2 3 6 2 2" xfId="11707" xr:uid="{7C5439A4-7A27-4D1E-B3F4-AEBD5730150A}"/>
    <cellStyle name="Comma 2 2 3 6 2 2 2" xfId="25397" xr:uid="{C9727B7F-2E52-470F-B40C-75F55F72F390}"/>
    <cellStyle name="Comma 2 2 3 6 2 2 2 2" xfId="39089" xr:uid="{EDE25B80-4799-4443-A1AD-CE784EDA94A9}"/>
    <cellStyle name="Comma 2 2 3 6 2 2 2 3" xfId="53973" xr:uid="{BD83CA0F-7FF6-484C-8E6C-72975A15CA4A}"/>
    <cellStyle name="Comma 2 2 3 6 2 2 3" xfId="18553" xr:uid="{C455E63C-40BE-4945-9E23-3747ECCDA62C}"/>
    <cellStyle name="Comma 2 2 3 6 2 2 4" xfId="32243" xr:uid="{AAAADC33-842C-4011-81FF-44E1CC21D93C}"/>
    <cellStyle name="Comma 2 2 3 6 2 2 5" xfId="47127" xr:uid="{5EED86F2-642A-44BC-8B00-A1A75111FF4D}"/>
    <cellStyle name="Comma 2 2 3 6 2 3" xfId="21975" xr:uid="{044CC263-F0F0-45B0-A08E-EA4D543C6375}"/>
    <cellStyle name="Comma 2 2 3 6 2 3 2" xfId="35667" xr:uid="{246C93FD-863F-4F5A-A139-5DD087376044}"/>
    <cellStyle name="Comma 2 2 3 6 2 3 3" xfId="50551" xr:uid="{11744833-10FE-4F30-BB3D-D23B4AAE940A}"/>
    <cellStyle name="Comma 2 2 3 6 2 4" xfId="15131" xr:uid="{7FCEA55A-BADB-4A8A-B883-810445F847C5}"/>
    <cellStyle name="Comma 2 2 3 6 2 5" xfId="28821" xr:uid="{8A97FB83-36F2-46F0-9E6B-1A552CA2EBF0}"/>
    <cellStyle name="Comma 2 2 3 6 2 6" xfId="43705" xr:uid="{5774D2C9-656E-4FDC-B8B0-15EBBB1DB02E}"/>
    <cellStyle name="Comma 2 2 3 6 3" xfId="9995" xr:uid="{06C7673B-3F82-408F-8E85-CD0336716F65}"/>
    <cellStyle name="Comma 2 2 3 6 3 2" xfId="23685" xr:uid="{A9DF5A7D-ED56-4176-939D-364CDFE90D91}"/>
    <cellStyle name="Comma 2 2 3 6 3 2 2" xfId="37377" xr:uid="{8A03C4ED-D369-4440-875B-F2E31205B330}"/>
    <cellStyle name="Comma 2 2 3 6 3 2 3" xfId="52261" xr:uid="{1B67AA6C-4D10-4271-980C-5F80F3EEBFDD}"/>
    <cellStyle name="Comma 2 2 3 6 3 3" xfId="16841" xr:uid="{D690AA61-EBD9-41F8-88AC-8A71A49CCFB1}"/>
    <cellStyle name="Comma 2 2 3 6 3 4" xfId="30531" xr:uid="{AD131D3E-9494-4D24-8451-16A9693E74FE}"/>
    <cellStyle name="Comma 2 2 3 6 3 5" xfId="45415" xr:uid="{F4AA1576-53C3-421B-8D60-669A73722379}"/>
    <cellStyle name="Comma 2 2 3 6 4" xfId="20263" xr:uid="{7D64045F-85FC-412F-AD5C-75B47E37C811}"/>
    <cellStyle name="Comma 2 2 3 6 4 2" xfId="33955" xr:uid="{FC4E9530-6270-452E-BBF7-DC155EB19AAF}"/>
    <cellStyle name="Comma 2 2 3 6 4 3" xfId="48839" xr:uid="{99C0C0DD-57A3-4303-8862-3D6A016F961D}"/>
    <cellStyle name="Comma 2 2 3 6 5" xfId="13419" xr:uid="{6157088C-7A80-4374-A0D9-84E4EAD8826E}"/>
    <cellStyle name="Comma 2 2 3 6 6" xfId="27109" xr:uid="{A83F1666-989E-46CB-9CC5-F522C12A003C}"/>
    <cellStyle name="Comma 2 2 3 6 7" xfId="41993" xr:uid="{9353C523-C9E0-41CF-81BF-75A47B3F600B}"/>
    <cellStyle name="Comma 2 2 3 7" xfId="8271" xr:uid="{E9FDD409-388A-4456-9791-0BCE7662C49E}"/>
    <cellStyle name="Comma 2 2 3 7 2" xfId="11693" xr:uid="{20FFC8BA-80A6-4B28-9D7B-5881764CE628}"/>
    <cellStyle name="Comma 2 2 3 7 2 2" xfId="25383" xr:uid="{BE1CDE0C-5DDD-46E5-B59A-89B9CD7083E6}"/>
    <cellStyle name="Comma 2 2 3 7 2 2 2" xfId="39075" xr:uid="{80F51A69-986C-4ABB-95AB-784F29F24BB0}"/>
    <cellStyle name="Comma 2 2 3 7 2 2 3" xfId="53959" xr:uid="{4C67BFDB-365F-4965-9752-91D91B25743C}"/>
    <cellStyle name="Comma 2 2 3 7 2 3" xfId="18539" xr:uid="{29CC6794-FF55-4B5A-8035-18A9A5F2495C}"/>
    <cellStyle name="Comma 2 2 3 7 2 4" xfId="32229" xr:uid="{BD1DFD14-6E85-496A-BAFB-4253642736CF}"/>
    <cellStyle name="Comma 2 2 3 7 2 5" xfId="47113" xr:uid="{39406556-BA3A-4607-A959-1FD942EDB000}"/>
    <cellStyle name="Comma 2 2 3 7 3" xfId="21961" xr:uid="{86D6084E-4FC4-4BF1-93D3-6DF8212CDA68}"/>
    <cellStyle name="Comma 2 2 3 7 3 2" xfId="35653" xr:uid="{CBF6D125-75A0-4A36-B51F-B9E31576A84E}"/>
    <cellStyle name="Comma 2 2 3 7 3 3" xfId="50537" xr:uid="{D910B31D-FDFD-46D6-AC3F-94C30619DCB4}"/>
    <cellStyle name="Comma 2 2 3 7 4" xfId="15117" xr:uid="{1386BA8A-487F-442E-B744-AC3B91794EAA}"/>
    <cellStyle name="Comma 2 2 3 7 5" xfId="28807" xr:uid="{84BC2DBF-AE84-4B36-B34A-FEBFBEE8DE79}"/>
    <cellStyle name="Comma 2 2 3 7 6" xfId="43691" xr:uid="{D65CDF6B-3E3B-4D07-9D75-68B9D6AA3B2B}"/>
    <cellStyle name="Comma 2 2 3 8" xfId="9981" xr:uid="{264D5B4B-5004-455F-A699-B0E42E6FEAE9}"/>
    <cellStyle name="Comma 2 2 3 8 2" xfId="23671" xr:uid="{DB4D3CD6-5B96-46D5-8E0A-F8865E8A298E}"/>
    <cellStyle name="Comma 2 2 3 8 2 2" xfId="37363" xr:uid="{AFAEC6D6-02C5-406A-AF49-0B5F77687AE8}"/>
    <cellStyle name="Comma 2 2 3 8 2 3" xfId="52247" xr:uid="{8D78F70C-8C2B-4122-AEB8-C1AB1CBDF59A}"/>
    <cellStyle name="Comma 2 2 3 8 3" xfId="16827" xr:uid="{0492A83A-6797-434B-A7F7-9F8403937AB0}"/>
    <cellStyle name="Comma 2 2 3 8 4" xfId="30517" xr:uid="{332302CB-B927-4035-BC5C-79F333C8987F}"/>
    <cellStyle name="Comma 2 2 3 8 5" xfId="45401" xr:uid="{D1B525BA-59DA-4016-846A-D1FAC1BF9A84}"/>
    <cellStyle name="Comma 2 2 3 9" xfId="20249" xr:uid="{8F466C80-3928-492F-A8E1-9A5D4F56CA84}"/>
    <cellStyle name="Comma 2 2 3 9 2" xfId="33941" xr:uid="{0D9A90A9-7C06-45CE-AD6F-258645FCABC8}"/>
    <cellStyle name="Comma 2 2 3 9 3" xfId="48825" xr:uid="{9E3678F7-B1BA-406F-B00C-8D5785D03971}"/>
    <cellStyle name="Comma 2 2 4" xfId="6572" xr:uid="{3A0DFA78-1F94-4039-BF91-42F07ED1CF12}"/>
    <cellStyle name="Comma 2 2 4 10" xfId="13420" xr:uid="{180CA1E2-7D9D-4F2A-8AC2-69ADDE5028D7}"/>
    <cellStyle name="Comma 2 2 4 11" xfId="27110" xr:uid="{376FCC67-EA9E-4296-AF5F-65F79AE2AB30}"/>
    <cellStyle name="Comma 2 2 4 12" xfId="41994" xr:uid="{568B9521-EF7B-4F8B-B92E-0D50AB5636DB}"/>
    <cellStyle name="Comma 2 2 4 13" xfId="56258" xr:uid="{DD34A9E7-DA3C-4EEA-9043-F3826254A273}"/>
    <cellStyle name="Comma 2 2 4 2" xfId="6573" xr:uid="{B6FFF855-926B-421D-B144-2F4B2B8B966E}"/>
    <cellStyle name="Comma 2 2 4 2 10" xfId="41995" xr:uid="{2F77FDA2-A567-4EB7-BF1B-677B9286E016}"/>
    <cellStyle name="Comma 2 2 4 2 2" xfId="6574" xr:uid="{6075569A-7764-40C3-974B-451E78F5D893}"/>
    <cellStyle name="Comma 2 2 4 2 2 2" xfId="6575" xr:uid="{86C40F81-D999-490C-B931-82AD9BD356F2}"/>
    <cellStyle name="Comma 2 2 4 2 2 2 2" xfId="8289" xr:uid="{8A47D481-0048-4047-9AF7-0652A7C192D1}"/>
    <cellStyle name="Comma 2 2 4 2 2 2 2 2" xfId="11711" xr:uid="{21CE4861-AE78-4EC3-AE5E-571BF4FBD884}"/>
    <cellStyle name="Comma 2 2 4 2 2 2 2 2 2" xfId="25401" xr:uid="{6E2F47A3-4482-40DB-BBF5-16F8B41D7FE2}"/>
    <cellStyle name="Comma 2 2 4 2 2 2 2 2 2 2" xfId="39093" xr:uid="{0FA5B49D-F7ED-44C6-A056-8D3BEFE61FF5}"/>
    <cellStyle name="Comma 2 2 4 2 2 2 2 2 2 3" xfId="53977" xr:uid="{83877633-AB69-4CE7-AD82-5CA9A375F35C}"/>
    <cellStyle name="Comma 2 2 4 2 2 2 2 2 3" xfId="18557" xr:uid="{E7FF53A0-C8AA-439F-88ED-4E9E709D8E7E}"/>
    <cellStyle name="Comma 2 2 4 2 2 2 2 2 4" xfId="32247" xr:uid="{3E56D953-35B3-4DE5-81BC-AF98CD79DB1F}"/>
    <cellStyle name="Comma 2 2 4 2 2 2 2 2 5" xfId="47131" xr:uid="{4919BC76-1CC3-4B60-99EF-3395E8325AAE}"/>
    <cellStyle name="Comma 2 2 4 2 2 2 2 3" xfId="21979" xr:uid="{F9C1A43A-00E8-4D69-B00C-935738C56C9A}"/>
    <cellStyle name="Comma 2 2 4 2 2 2 2 3 2" xfId="35671" xr:uid="{A3E63888-CAE7-4CB9-A66F-A5C100F6E288}"/>
    <cellStyle name="Comma 2 2 4 2 2 2 2 3 3" xfId="50555" xr:uid="{4DE971F9-76A2-4C22-9BFC-479B4B38DAD8}"/>
    <cellStyle name="Comma 2 2 4 2 2 2 2 4" xfId="15135" xr:uid="{F6460C48-D306-4B6B-AE75-C585ABA3D1CD}"/>
    <cellStyle name="Comma 2 2 4 2 2 2 2 5" xfId="28825" xr:uid="{BCBF5B14-5F40-4DCA-9F7E-20FE927DEE25}"/>
    <cellStyle name="Comma 2 2 4 2 2 2 2 6" xfId="43709" xr:uid="{76F7177F-A000-48BB-96EA-3FC2651662AD}"/>
    <cellStyle name="Comma 2 2 4 2 2 2 3" xfId="9999" xr:uid="{EAF7109D-22C3-4ACE-8138-7C6950EB9CE8}"/>
    <cellStyle name="Comma 2 2 4 2 2 2 3 2" xfId="23689" xr:uid="{19C17DB9-745A-4FC4-8DFA-5A9865F6426E}"/>
    <cellStyle name="Comma 2 2 4 2 2 2 3 2 2" xfId="37381" xr:uid="{F65C1BBA-DA72-40B6-AC70-4C75787C95F3}"/>
    <cellStyle name="Comma 2 2 4 2 2 2 3 2 3" xfId="52265" xr:uid="{E1645492-760C-4B52-AE4E-E3837BA39715}"/>
    <cellStyle name="Comma 2 2 4 2 2 2 3 3" xfId="16845" xr:uid="{4040F313-2C2C-43B1-9A2D-ED57A5AD4EEC}"/>
    <cellStyle name="Comma 2 2 4 2 2 2 3 4" xfId="30535" xr:uid="{FBFF652F-C719-4E03-9646-F6BF3A866A95}"/>
    <cellStyle name="Comma 2 2 4 2 2 2 3 5" xfId="45419" xr:uid="{77260334-349C-4422-B1BB-A9E4E38CE35D}"/>
    <cellStyle name="Comma 2 2 4 2 2 2 4" xfId="20267" xr:uid="{3FFDE3F6-CFC8-4435-9689-1FD238734B74}"/>
    <cellStyle name="Comma 2 2 4 2 2 2 4 2" xfId="33959" xr:uid="{7F9CB765-D5EB-4E5B-A07C-B47E859C2EDE}"/>
    <cellStyle name="Comma 2 2 4 2 2 2 4 3" xfId="48843" xr:uid="{9169DEC7-2F8C-4B88-8E90-1AD371C3D8CB}"/>
    <cellStyle name="Comma 2 2 4 2 2 2 5" xfId="13423" xr:uid="{8E6693E4-A8D6-4289-9122-29893B194C2B}"/>
    <cellStyle name="Comma 2 2 4 2 2 2 6" xfId="27113" xr:uid="{D235804F-8EAA-459E-A899-1F69217D07CB}"/>
    <cellStyle name="Comma 2 2 4 2 2 2 7" xfId="41997" xr:uid="{0CAEDC8D-2741-4188-BDE0-5DA1C7C20474}"/>
    <cellStyle name="Comma 2 2 4 2 2 3" xfId="8288" xr:uid="{C52CAC3D-B6E2-4C4B-97D0-D40D39BE350B}"/>
    <cellStyle name="Comma 2 2 4 2 2 3 2" xfId="11710" xr:uid="{F0139D5D-5776-4824-9D5B-990F7E9A1A1F}"/>
    <cellStyle name="Comma 2 2 4 2 2 3 2 2" xfId="25400" xr:uid="{C6D63AF8-2D9A-4AB3-B21B-D41571968F6D}"/>
    <cellStyle name="Comma 2 2 4 2 2 3 2 2 2" xfId="39092" xr:uid="{B4BEC5B2-1E98-4D10-B0F0-517B07990DC7}"/>
    <cellStyle name="Comma 2 2 4 2 2 3 2 2 3" xfId="53976" xr:uid="{47EC0485-E1BA-43F8-9A33-BB86BB7C6601}"/>
    <cellStyle name="Comma 2 2 4 2 2 3 2 3" xfId="18556" xr:uid="{2976D11B-844D-42B1-A37E-F466EED09FDC}"/>
    <cellStyle name="Comma 2 2 4 2 2 3 2 4" xfId="32246" xr:uid="{C72A5499-0F86-49BF-8D2D-EECD7E4EA118}"/>
    <cellStyle name="Comma 2 2 4 2 2 3 2 5" xfId="47130" xr:uid="{B978627A-451E-4192-B842-6CDB5DF57E3F}"/>
    <cellStyle name="Comma 2 2 4 2 2 3 3" xfId="21978" xr:uid="{A2C6509D-A964-4118-9A4A-C6415972060F}"/>
    <cellStyle name="Comma 2 2 4 2 2 3 3 2" xfId="35670" xr:uid="{628C29EF-8862-4733-848E-729CB2E7D680}"/>
    <cellStyle name="Comma 2 2 4 2 2 3 3 3" xfId="50554" xr:uid="{33F256DE-7DC5-428A-94F4-9F40EC1AAAFA}"/>
    <cellStyle name="Comma 2 2 4 2 2 3 4" xfId="15134" xr:uid="{DD3AA972-D34F-4DAF-AF51-94AA3AE3B94E}"/>
    <cellStyle name="Comma 2 2 4 2 2 3 5" xfId="28824" xr:uid="{1E15EB3F-AA2F-4241-AC65-29CEA20EB7B9}"/>
    <cellStyle name="Comma 2 2 4 2 2 3 6" xfId="43708" xr:uid="{F91F658D-0E37-43B9-BB54-1476C56CA276}"/>
    <cellStyle name="Comma 2 2 4 2 2 4" xfId="9998" xr:uid="{8981EB62-F488-48BD-A079-9CBF52BB9985}"/>
    <cellStyle name="Comma 2 2 4 2 2 4 2" xfId="23688" xr:uid="{4A081376-9E82-4462-B811-E82FB989E8AA}"/>
    <cellStyle name="Comma 2 2 4 2 2 4 2 2" xfId="37380" xr:uid="{A64E0322-60A3-4B39-A1B0-54F9D8869C27}"/>
    <cellStyle name="Comma 2 2 4 2 2 4 2 3" xfId="52264" xr:uid="{6C3B95F7-6BFE-4666-8641-1B80EB89395C}"/>
    <cellStyle name="Comma 2 2 4 2 2 4 3" xfId="16844" xr:uid="{A262A3D2-8E7F-4D38-B7F0-2F2AF121FD3B}"/>
    <cellStyle name="Comma 2 2 4 2 2 4 4" xfId="30534" xr:uid="{C0C0AEB0-2458-4B66-A209-506E34DF9922}"/>
    <cellStyle name="Comma 2 2 4 2 2 4 5" xfId="45418" xr:uid="{ED45E030-B5FC-4190-91CF-BFFE406DBCD3}"/>
    <cellStyle name="Comma 2 2 4 2 2 5" xfId="20266" xr:uid="{B84C556E-BA82-4CD5-A4CA-1DEC238436D0}"/>
    <cellStyle name="Comma 2 2 4 2 2 5 2" xfId="33958" xr:uid="{7AE23CD4-ED93-4F7D-8D1D-7DCAB388509C}"/>
    <cellStyle name="Comma 2 2 4 2 2 5 3" xfId="48842" xr:uid="{FB98A554-8A42-4F0C-8022-4275C17A5211}"/>
    <cellStyle name="Comma 2 2 4 2 2 6" xfId="13422" xr:uid="{5E231FC4-46B5-4EB3-8E23-B6992D47A940}"/>
    <cellStyle name="Comma 2 2 4 2 2 7" xfId="27112" xr:uid="{B566C60B-879F-4C06-BFCB-B1791CFB9DC0}"/>
    <cellStyle name="Comma 2 2 4 2 2 8" xfId="41996" xr:uid="{63CCDF4F-8315-4647-9EC3-9CD446755129}"/>
    <cellStyle name="Comma 2 2 4 2 3" xfId="6576" xr:uid="{D8E10344-5D31-4161-A5E7-91E0B66C733A}"/>
    <cellStyle name="Comma 2 2 4 2 3 2" xfId="8290" xr:uid="{5A735309-3DA1-44C5-B537-72356317B447}"/>
    <cellStyle name="Comma 2 2 4 2 3 2 2" xfId="11712" xr:uid="{3CF3C2D1-4BAA-4942-87FE-FA3C3661E836}"/>
    <cellStyle name="Comma 2 2 4 2 3 2 2 2" xfId="25402" xr:uid="{5EEE2513-6211-4906-8BD8-B587AC7D87A1}"/>
    <cellStyle name="Comma 2 2 4 2 3 2 2 2 2" xfId="39094" xr:uid="{7DEB4650-1AE5-43A4-B315-B21FD1C61715}"/>
    <cellStyle name="Comma 2 2 4 2 3 2 2 2 3" xfId="53978" xr:uid="{D85F8D56-EF2F-4185-AF87-BE699D81ECA0}"/>
    <cellStyle name="Comma 2 2 4 2 3 2 2 3" xfId="18558" xr:uid="{C4C1FDAB-E6AB-4AFA-9285-41D071695E36}"/>
    <cellStyle name="Comma 2 2 4 2 3 2 2 4" xfId="32248" xr:uid="{A3089DA2-8066-49B2-A5D0-EA8EE2B94A10}"/>
    <cellStyle name="Comma 2 2 4 2 3 2 2 5" xfId="47132" xr:uid="{4CB66559-5FA3-4A7B-8970-EAA1C9C85223}"/>
    <cellStyle name="Comma 2 2 4 2 3 2 3" xfId="21980" xr:uid="{E87AB58F-0862-40A3-9F3B-7557AB6A076A}"/>
    <cellStyle name="Comma 2 2 4 2 3 2 3 2" xfId="35672" xr:uid="{E3D78802-13F5-467A-95ED-ABC40D2D9394}"/>
    <cellStyle name="Comma 2 2 4 2 3 2 3 3" xfId="50556" xr:uid="{F6321E2F-03FA-4DD1-A2BE-588ACE8376C4}"/>
    <cellStyle name="Comma 2 2 4 2 3 2 4" xfId="15136" xr:uid="{A6325A42-B20E-4A56-9392-E7C6E159D195}"/>
    <cellStyle name="Comma 2 2 4 2 3 2 5" xfId="28826" xr:uid="{F4E5E026-F9C5-44F4-870C-5753B871A8F0}"/>
    <cellStyle name="Comma 2 2 4 2 3 2 6" xfId="43710" xr:uid="{4DEF6176-C777-4620-B9F2-505CEAD63815}"/>
    <cellStyle name="Comma 2 2 4 2 3 3" xfId="10000" xr:uid="{10991297-8EC2-42F0-8955-339A2D5E2B35}"/>
    <cellStyle name="Comma 2 2 4 2 3 3 2" xfId="23690" xr:uid="{F4DE1EBF-9818-4328-8AD1-CBAAE5780FAA}"/>
    <cellStyle name="Comma 2 2 4 2 3 3 2 2" xfId="37382" xr:uid="{03BB217C-4E36-4E06-A70A-A17A7B989041}"/>
    <cellStyle name="Comma 2 2 4 2 3 3 2 3" xfId="52266" xr:uid="{F0032247-8E7A-42A0-AA29-522BEFB13CE5}"/>
    <cellStyle name="Comma 2 2 4 2 3 3 3" xfId="16846" xr:uid="{EA263B99-5627-4999-9DC1-43D13C8C92CB}"/>
    <cellStyle name="Comma 2 2 4 2 3 3 4" xfId="30536" xr:uid="{C54E22EB-1464-46C3-9311-E7D98C8182F2}"/>
    <cellStyle name="Comma 2 2 4 2 3 3 5" xfId="45420" xr:uid="{2FE752CD-A59D-4606-A550-928613273E34}"/>
    <cellStyle name="Comma 2 2 4 2 3 4" xfId="20268" xr:uid="{87BB8FC4-D298-44BB-B4F6-F4487A8DB68A}"/>
    <cellStyle name="Comma 2 2 4 2 3 4 2" xfId="33960" xr:uid="{DA5C24DA-2A20-4739-97A2-F02416D2884C}"/>
    <cellStyle name="Comma 2 2 4 2 3 4 3" xfId="48844" xr:uid="{E0619CDA-CE3D-43DB-81CC-D840E67685E3}"/>
    <cellStyle name="Comma 2 2 4 2 3 5" xfId="13424" xr:uid="{5AE55343-EA0D-4623-9B45-155C6C5635A5}"/>
    <cellStyle name="Comma 2 2 4 2 3 6" xfId="27114" xr:uid="{18F78133-24D1-4956-B44B-452EC094E028}"/>
    <cellStyle name="Comma 2 2 4 2 3 7" xfId="41998" xr:uid="{467FE4EA-5FF5-4524-A618-ECC3D70F028D}"/>
    <cellStyle name="Comma 2 2 4 2 4" xfId="6577" xr:uid="{1A34FFF4-BB0A-433A-B8F3-9A058EF08E6F}"/>
    <cellStyle name="Comma 2 2 4 2 4 2" xfId="8291" xr:uid="{2DE7344E-5627-4B31-B96E-8398A6306560}"/>
    <cellStyle name="Comma 2 2 4 2 4 2 2" xfId="11713" xr:uid="{5721AD04-C4C9-48AA-AF68-1D1B9A7E89FC}"/>
    <cellStyle name="Comma 2 2 4 2 4 2 2 2" xfId="25403" xr:uid="{902C0A79-E3ED-44CC-94ED-868C0C547179}"/>
    <cellStyle name="Comma 2 2 4 2 4 2 2 2 2" xfId="39095" xr:uid="{AF9C3FB1-169F-4580-AA6D-DD6D60A2233F}"/>
    <cellStyle name="Comma 2 2 4 2 4 2 2 2 3" xfId="53979" xr:uid="{17A0243F-852C-4F63-8FF8-0E3D8EEB4553}"/>
    <cellStyle name="Comma 2 2 4 2 4 2 2 3" xfId="18559" xr:uid="{6B6109E1-CE41-454C-AC29-B4A137D8E86B}"/>
    <cellStyle name="Comma 2 2 4 2 4 2 2 4" xfId="32249" xr:uid="{531BF914-86AD-4055-81B7-1A64FD6195C4}"/>
    <cellStyle name="Comma 2 2 4 2 4 2 2 5" xfId="47133" xr:uid="{43E89F01-A553-4874-BC65-CA64B86FF544}"/>
    <cellStyle name="Comma 2 2 4 2 4 2 3" xfId="21981" xr:uid="{9709B618-C999-4924-AE91-316189397A0F}"/>
    <cellStyle name="Comma 2 2 4 2 4 2 3 2" xfId="35673" xr:uid="{4D2EC2F0-2B57-4932-A5A7-13DFA3BEB315}"/>
    <cellStyle name="Comma 2 2 4 2 4 2 3 3" xfId="50557" xr:uid="{D513C643-29A8-434F-97AA-8C7648F0DE00}"/>
    <cellStyle name="Comma 2 2 4 2 4 2 4" xfId="15137" xr:uid="{0640DC82-1320-42F0-8C55-0F55F57626A5}"/>
    <cellStyle name="Comma 2 2 4 2 4 2 5" xfId="28827" xr:uid="{555F5EDF-6D9F-4189-A8B2-434C08641456}"/>
    <cellStyle name="Comma 2 2 4 2 4 2 6" xfId="43711" xr:uid="{78EC8B27-846B-4979-8293-6F49417812D7}"/>
    <cellStyle name="Comma 2 2 4 2 4 3" xfId="10001" xr:uid="{A2FA9CAF-150D-437B-8022-066FE1488D77}"/>
    <cellStyle name="Comma 2 2 4 2 4 3 2" xfId="23691" xr:uid="{B92939F4-90A1-482D-AABC-DDC4DE8035C1}"/>
    <cellStyle name="Comma 2 2 4 2 4 3 2 2" xfId="37383" xr:uid="{FEBFC904-C840-4306-B2D1-28D3ECDC83CE}"/>
    <cellStyle name="Comma 2 2 4 2 4 3 2 3" xfId="52267" xr:uid="{55049781-0538-4EF4-81DA-6AFB86A440F8}"/>
    <cellStyle name="Comma 2 2 4 2 4 3 3" xfId="16847" xr:uid="{48FB858E-4597-4FEA-BE85-16ED6F56D193}"/>
    <cellStyle name="Comma 2 2 4 2 4 3 4" xfId="30537" xr:uid="{E399AD7B-AFA4-4E92-8E56-8D85BD27CE73}"/>
    <cellStyle name="Comma 2 2 4 2 4 3 5" xfId="45421" xr:uid="{52405887-CE1A-46F8-9C1E-A78557423A1B}"/>
    <cellStyle name="Comma 2 2 4 2 4 4" xfId="20269" xr:uid="{D4B9A978-9BA5-4A3B-B9A9-FB8459B5158A}"/>
    <cellStyle name="Comma 2 2 4 2 4 4 2" xfId="33961" xr:uid="{335F9B29-CF98-4B7F-8949-B329E7A5FC05}"/>
    <cellStyle name="Comma 2 2 4 2 4 4 3" xfId="48845" xr:uid="{A2A79463-D999-4C14-A8FC-7C67B762360A}"/>
    <cellStyle name="Comma 2 2 4 2 4 5" xfId="13425" xr:uid="{DDF4E4E1-F64D-41C6-929C-FDA61EE00496}"/>
    <cellStyle name="Comma 2 2 4 2 4 6" xfId="27115" xr:uid="{9CE36EFD-6B57-4627-9597-099D15EAC66B}"/>
    <cellStyle name="Comma 2 2 4 2 4 7" xfId="41999" xr:uid="{E1039738-D9B2-4465-BBB8-28D2D1A9B49E}"/>
    <cellStyle name="Comma 2 2 4 2 5" xfId="8287" xr:uid="{1D942FAA-4DDE-4535-902A-00A61DBB6C40}"/>
    <cellStyle name="Comma 2 2 4 2 5 2" xfId="11709" xr:uid="{045E64A3-0BC2-4FED-B9E7-AA9EA2E4F3F4}"/>
    <cellStyle name="Comma 2 2 4 2 5 2 2" xfId="25399" xr:uid="{61DC9EDA-1C75-4F10-A73B-EEF028599036}"/>
    <cellStyle name="Comma 2 2 4 2 5 2 2 2" xfId="39091" xr:uid="{1E8D5ADF-5A3F-455C-9D86-4CC8001B8C10}"/>
    <cellStyle name="Comma 2 2 4 2 5 2 2 3" xfId="53975" xr:uid="{CCDE7A77-954E-4483-B3BB-CCDE6D46FEDB}"/>
    <cellStyle name="Comma 2 2 4 2 5 2 3" xfId="18555" xr:uid="{029EAC35-FBDD-4703-BC48-C1D62DF4BA53}"/>
    <cellStyle name="Comma 2 2 4 2 5 2 4" xfId="32245" xr:uid="{0ACA7B9E-7EA7-4810-ACE5-B913543150D9}"/>
    <cellStyle name="Comma 2 2 4 2 5 2 5" xfId="47129" xr:uid="{CBB17A61-3E7F-4D97-ABAA-FB7E19596B3B}"/>
    <cellStyle name="Comma 2 2 4 2 5 3" xfId="21977" xr:uid="{16FBCC6D-409B-4E15-9A94-13B0B23C430A}"/>
    <cellStyle name="Comma 2 2 4 2 5 3 2" xfId="35669" xr:uid="{F4D1600A-A476-4395-9363-32DADBBF80B7}"/>
    <cellStyle name="Comma 2 2 4 2 5 3 3" xfId="50553" xr:uid="{2A7ECB72-E93B-4B41-A6B1-CED0BE562832}"/>
    <cellStyle name="Comma 2 2 4 2 5 4" xfId="15133" xr:uid="{C73B1A4D-7FEC-47E7-AEF2-64016D748634}"/>
    <cellStyle name="Comma 2 2 4 2 5 5" xfId="28823" xr:uid="{0BF9EA8E-ECA1-4DE9-ACEA-36CE566EFCDB}"/>
    <cellStyle name="Comma 2 2 4 2 5 6" xfId="43707" xr:uid="{8740AF07-F575-4C06-9FC0-2DF177E0BFF8}"/>
    <cellStyle name="Comma 2 2 4 2 6" xfId="9997" xr:uid="{DBE443E5-3CBF-4BE3-B4BA-DB3FA78F9A22}"/>
    <cellStyle name="Comma 2 2 4 2 6 2" xfId="23687" xr:uid="{94866A66-3EA3-439F-99FD-CE97562B5294}"/>
    <cellStyle name="Comma 2 2 4 2 6 2 2" xfId="37379" xr:uid="{3C800020-DD25-4C24-91E8-0D404F49E50D}"/>
    <cellStyle name="Comma 2 2 4 2 6 2 3" xfId="52263" xr:uid="{30801C4E-C487-46A4-AF0B-80E3AB9199BB}"/>
    <cellStyle name="Comma 2 2 4 2 6 3" xfId="16843" xr:uid="{903442AF-1327-4198-B936-46A282BF1888}"/>
    <cellStyle name="Comma 2 2 4 2 6 4" xfId="30533" xr:uid="{D4AAAD5E-F8B6-477A-8645-DDCD50442335}"/>
    <cellStyle name="Comma 2 2 4 2 6 5" xfId="45417" xr:uid="{40FC75E7-5990-4699-93C4-589916A15801}"/>
    <cellStyle name="Comma 2 2 4 2 7" xfId="20265" xr:uid="{C4937EBD-784C-4F28-BC1C-E1FC75668ADD}"/>
    <cellStyle name="Comma 2 2 4 2 7 2" xfId="33957" xr:uid="{0AAD03EB-F995-4A94-B9FE-FFFA722C8352}"/>
    <cellStyle name="Comma 2 2 4 2 7 3" xfId="48841" xr:uid="{A2ADE71C-8C2F-4E13-8300-3150723EC20A}"/>
    <cellStyle name="Comma 2 2 4 2 8" xfId="13421" xr:uid="{5733406F-DE90-40F4-A714-350FC8B753ED}"/>
    <cellStyle name="Comma 2 2 4 2 9" xfId="27111" xr:uid="{EF68EB2C-014D-4996-98F4-05A66D1056F3}"/>
    <cellStyle name="Comma 2 2 4 3" xfId="6578" xr:uid="{EE6E1CE1-A5FA-464D-9E20-253D46517692}"/>
    <cellStyle name="Comma 2 2 4 3 10" xfId="42000" xr:uid="{835CDD40-88ED-42A7-B90C-1D47A2057A6F}"/>
    <cellStyle name="Comma 2 2 4 3 2" xfId="6579" xr:uid="{A7252814-5CEC-403F-9E36-842C90CFB1B8}"/>
    <cellStyle name="Comma 2 2 4 3 2 2" xfId="6580" xr:uid="{898F9157-53A2-4AA6-976F-092247BF6DF9}"/>
    <cellStyle name="Comma 2 2 4 3 2 2 2" xfId="8294" xr:uid="{8CF28F76-E957-4E0B-B559-F0C88315BBB9}"/>
    <cellStyle name="Comma 2 2 4 3 2 2 2 2" xfId="11716" xr:uid="{09EB4FDB-5D2C-4D76-A78A-A1B0648E242B}"/>
    <cellStyle name="Comma 2 2 4 3 2 2 2 2 2" xfId="25406" xr:uid="{89A2A446-6E5D-42BE-92F8-F4BACA959EC6}"/>
    <cellStyle name="Comma 2 2 4 3 2 2 2 2 2 2" xfId="39098" xr:uid="{017759DA-3E81-4BA7-9F53-4BB9E7C498B5}"/>
    <cellStyle name="Comma 2 2 4 3 2 2 2 2 2 3" xfId="53982" xr:uid="{0FE17FF3-48D0-45AB-98E3-82A0D106641E}"/>
    <cellStyle name="Comma 2 2 4 3 2 2 2 2 3" xfId="18562" xr:uid="{2E3D3CF3-497D-42D7-952D-0FF54979FB72}"/>
    <cellStyle name="Comma 2 2 4 3 2 2 2 2 4" xfId="32252" xr:uid="{43C300C0-3FB0-4347-9133-DE6E0ECDB2DC}"/>
    <cellStyle name="Comma 2 2 4 3 2 2 2 2 5" xfId="47136" xr:uid="{18123400-2A3A-47C2-B43E-78A3BB438C6E}"/>
    <cellStyle name="Comma 2 2 4 3 2 2 2 3" xfId="21984" xr:uid="{D4E05775-6AB1-48E7-8B8F-D174CC42F032}"/>
    <cellStyle name="Comma 2 2 4 3 2 2 2 3 2" xfId="35676" xr:uid="{FBBB99E8-DB34-44E1-AA2F-98BA80C9D290}"/>
    <cellStyle name="Comma 2 2 4 3 2 2 2 3 3" xfId="50560" xr:uid="{E737286A-8049-4D72-80D7-57B6CFBF9F3A}"/>
    <cellStyle name="Comma 2 2 4 3 2 2 2 4" xfId="15140" xr:uid="{14B93951-63A1-43E4-A7AC-FE8C9E45423B}"/>
    <cellStyle name="Comma 2 2 4 3 2 2 2 5" xfId="28830" xr:uid="{DF2F8285-19E5-45B5-A811-470A9714F463}"/>
    <cellStyle name="Comma 2 2 4 3 2 2 2 6" xfId="43714" xr:uid="{1F0D35AC-E5D1-4DF0-BB89-43DE82400033}"/>
    <cellStyle name="Comma 2 2 4 3 2 2 3" xfId="10004" xr:uid="{01EE3B13-E2D9-4E2F-85D3-C827C603178D}"/>
    <cellStyle name="Comma 2 2 4 3 2 2 3 2" xfId="23694" xr:uid="{2222E1A9-6A03-4D77-B82A-2513F700057B}"/>
    <cellStyle name="Comma 2 2 4 3 2 2 3 2 2" xfId="37386" xr:uid="{920B3A17-A8A5-4A47-81CD-266E7B6B57F0}"/>
    <cellStyle name="Comma 2 2 4 3 2 2 3 2 3" xfId="52270" xr:uid="{F725C22F-FF21-43CA-9AE1-0E08B7F2054D}"/>
    <cellStyle name="Comma 2 2 4 3 2 2 3 3" xfId="16850" xr:uid="{DED05E1D-9BE1-499C-A885-7F7C3F71CA9D}"/>
    <cellStyle name="Comma 2 2 4 3 2 2 3 4" xfId="30540" xr:uid="{C11CC409-6708-4E4B-8337-40902AEFE3FE}"/>
    <cellStyle name="Comma 2 2 4 3 2 2 3 5" xfId="45424" xr:uid="{B13FCBBB-D446-4176-BD74-F38BA48480C9}"/>
    <cellStyle name="Comma 2 2 4 3 2 2 4" xfId="20272" xr:uid="{55E78305-E411-4C21-ADFD-64F92F9E2E3B}"/>
    <cellStyle name="Comma 2 2 4 3 2 2 4 2" xfId="33964" xr:uid="{DB1A697E-2F2F-469E-9DAA-ED7715E3F0A4}"/>
    <cellStyle name="Comma 2 2 4 3 2 2 4 3" xfId="48848" xr:uid="{E9522366-EE2F-4B3A-9218-471BBA3CB158}"/>
    <cellStyle name="Comma 2 2 4 3 2 2 5" xfId="13428" xr:uid="{4765405A-26C6-4A72-8B86-6C22373A69E2}"/>
    <cellStyle name="Comma 2 2 4 3 2 2 6" xfId="27118" xr:uid="{A4993F9B-E676-4E47-AFEC-C2E0F456CB07}"/>
    <cellStyle name="Comma 2 2 4 3 2 2 7" xfId="42002" xr:uid="{5A6AE2D3-F4CF-4925-901C-63A7B53711E9}"/>
    <cellStyle name="Comma 2 2 4 3 2 3" xfId="8293" xr:uid="{A1B82746-5C9D-41B2-90B7-7877A2C7E7C4}"/>
    <cellStyle name="Comma 2 2 4 3 2 3 2" xfId="11715" xr:uid="{3B85444B-9C8B-46C2-AF67-CCAEDDD8DA49}"/>
    <cellStyle name="Comma 2 2 4 3 2 3 2 2" xfId="25405" xr:uid="{FF697887-26AA-43BB-BC4A-C62924B810C7}"/>
    <cellStyle name="Comma 2 2 4 3 2 3 2 2 2" xfId="39097" xr:uid="{65F57B93-9B65-43BB-AB0E-87BDD9A484A9}"/>
    <cellStyle name="Comma 2 2 4 3 2 3 2 2 3" xfId="53981" xr:uid="{5D717CE0-7DE6-4F30-BE6B-53C111687D1D}"/>
    <cellStyle name="Comma 2 2 4 3 2 3 2 3" xfId="18561" xr:uid="{82ED5FD9-4E4D-445B-875A-DBD81D5443CC}"/>
    <cellStyle name="Comma 2 2 4 3 2 3 2 4" xfId="32251" xr:uid="{6D3040B1-DB01-43A6-AEB9-924B72AA869B}"/>
    <cellStyle name="Comma 2 2 4 3 2 3 2 5" xfId="47135" xr:uid="{CB9F139D-9DCD-49AC-8EA1-6ABEB7C44CF5}"/>
    <cellStyle name="Comma 2 2 4 3 2 3 3" xfId="21983" xr:uid="{C353508A-CF59-49FC-A811-96B5F7AD528C}"/>
    <cellStyle name="Comma 2 2 4 3 2 3 3 2" xfId="35675" xr:uid="{00C39C52-4011-4B8E-9E75-256B56EE2C0D}"/>
    <cellStyle name="Comma 2 2 4 3 2 3 3 3" xfId="50559" xr:uid="{C5B0AC6D-CCAB-47FC-A3B9-4D0CBC511CFC}"/>
    <cellStyle name="Comma 2 2 4 3 2 3 4" xfId="15139" xr:uid="{96F8D194-09FB-47AF-AEE8-55204F7538F5}"/>
    <cellStyle name="Comma 2 2 4 3 2 3 5" xfId="28829" xr:uid="{47928AA0-DBFF-46D1-9204-415B4CF2A71E}"/>
    <cellStyle name="Comma 2 2 4 3 2 3 6" xfId="43713" xr:uid="{51E70F22-3FB1-4B25-B4AF-C4A02B4BAD09}"/>
    <cellStyle name="Comma 2 2 4 3 2 4" xfId="10003" xr:uid="{23CE66DB-B2F9-4731-852C-3193DA5FAC0D}"/>
    <cellStyle name="Comma 2 2 4 3 2 4 2" xfId="23693" xr:uid="{AEF036E2-DE57-4D41-8407-A4CF6470E7FD}"/>
    <cellStyle name="Comma 2 2 4 3 2 4 2 2" xfId="37385" xr:uid="{91BC8192-C963-4767-A193-79B5BD288FE6}"/>
    <cellStyle name="Comma 2 2 4 3 2 4 2 3" xfId="52269" xr:uid="{6E5ADF42-B8F6-415B-B5F8-CF7BC5305772}"/>
    <cellStyle name="Comma 2 2 4 3 2 4 3" xfId="16849" xr:uid="{182C8259-9D44-426E-9929-28F7D29E01B7}"/>
    <cellStyle name="Comma 2 2 4 3 2 4 4" xfId="30539" xr:uid="{2FDADAB8-600B-4D02-A7DE-A12F6EDA4939}"/>
    <cellStyle name="Comma 2 2 4 3 2 4 5" xfId="45423" xr:uid="{DC227DC4-00D8-421A-968B-947F94E7D8A4}"/>
    <cellStyle name="Comma 2 2 4 3 2 5" xfId="20271" xr:uid="{C5149722-A877-4FA8-AEEA-071B5BDA5F8B}"/>
    <cellStyle name="Comma 2 2 4 3 2 5 2" xfId="33963" xr:uid="{19A14D25-D7DE-4636-9683-EA898ADFD06F}"/>
    <cellStyle name="Comma 2 2 4 3 2 5 3" xfId="48847" xr:uid="{07778696-C031-4B6F-BABD-BEB59DA79418}"/>
    <cellStyle name="Comma 2 2 4 3 2 6" xfId="13427" xr:uid="{2563F91B-D3E0-4D21-A58D-FAC83CAD0D8F}"/>
    <cellStyle name="Comma 2 2 4 3 2 7" xfId="27117" xr:uid="{E86DCCE1-87F0-40B0-95A4-A1CB5F916482}"/>
    <cellStyle name="Comma 2 2 4 3 2 8" xfId="42001" xr:uid="{9913DD30-2C04-40F5-A7AF-2EBC54C8AEA0}"/>
    <cellStyle name="Comma 2 2 4 3 3" xfId="6581" xr:uid="{DD1831F7-CC07-4724-AD2B-B52B64DDBE65}"/>
    <cellStyle name="Comma 2 2 4 3 3 2" xfId="8295" xr:uid="{ED263163-C707-4E87-A471-EFB28B2384D2}"/>
    <cellStyle name="Comma 2 2 4 3 3 2 2" xfId="11717" xr:uid="{FF180629-885C-41A5-A8C1-B1C2B1735ABC}"/>
    <cellStyle name="Comma 2 2 4 3 3 2 2 2" xfId="25407" xr:uid="{EE1C34D6-C2EF-4AEE-8DA5-C300C70B5052}"/>
    <cellStyle name="Comma 2 2 4 3 3 2 2 2 2" xfId="39099" xr:uid="{96C97C57-6A50-4AB7-98D9-0DF8F2FE2584}"/>
    <cellStyle name="Comma 2 2 4 3 3 2 2 2 3" xfId="53983" xr:uid="{E6F36937-558D-4D52-A0E9-48E3AC11F70E}"/>
    <cellStyle name="Comma 2 2 4 3 3 2 2 3" xfId="18563" xr:uid="{BED4E70B-60E5-41AB-80BA-3A530FEBD7A0}"/>
    <cellStyle name="Comma 2 2 4 3 3 2 2 4" xfId="32253" xr:uid="{512B56A3-2B17-4D8B-A23B-F7575A061123}"/>
    <cellStyle name="Comma 2 2 4 3 3 2 2 5" xfId="47137" xr:uid="{EB6EAD41-E342-4EEE-9D63-C6B7CB896E8C}"/>
    <cellStyle name="Comma 2 2 4 3 3 2 3" xfId="21985" xr:uid="{7BBF477B-C6E3-47DB-8E0D-9DEB067D6726}"/>
    <cellStyle name="Comma 2 2 4 3 3 2 3 2" xfId="35677" xr:uid="{37F34EBB-E3A8-4EDD-9067-A51C29E0F16C}"/>
    <cellStyle name="Comma 2 2 4 3 3 2 3 3" xfId="50561" xr:uid="{BA3489EC-8EDC-4B81-9A83-D96567A7B201}"/>
    <cellStyle name="Comma 2 2 4 3 3 2 4" xfId="15141" xr:uid="{625B1720-E259-468A-B3EF-F911EA400F4F}"/>
    <cellStyle name="Comma 2 2 4 3 3 2 5" xfId="28831" xr:uid="{D47A83A3-4925-432B-B470-C1DDA72C37E0}"/>
    <cellStyle name="Comma 2 2 4 3 3 2 6" xfId="43715" xr:uid="{3F82F75F-067A-4C8E-A8CD-9F79088AD616}"/>
    <cellStyle name="Comma 2 2 4 3 3 3" xfId="10005" xr:uid="{FF4D84B4-2859-404C-8833-F6D3A9B08E89}"/>
    <cellStyle name="Comma 2 2 4 3 3 3 2" xfId="23695" xr:uid="{0FF9D311-9834-47DE-B526-9F7CC7EBBACA}"/>
    <cellStyle name="Comma 2 2 4 3 3 3 2 2" xfId="37387" xr:uid="{F1E4DBBC-EC30-46C4-9606-DA377DFFBE50}"/>
    <cellStyle name="Comma 2 2 4 3 3 3 2 3" xfId="52271" xr:uid="{8BEE0C4E-CD51-43C4-9AD2-A1F922E9ECD5}"/>
    <cellStyle name="Comma 2 2 4 3 3 3 3" xfId="16851" xr:uid="{4E5A28A8-D911-4C1D-BD20-772D1F63F96E}"/>
    <cellStyle name="Comma 2 2 4 3 3 3 4" xfId="30541" xr:uid="{2080D479-6610-49E2-93F1-D26E5A9EB51F}"/>
    <cellStyle name="Comma 2 2 4 3 3 3 5" xfId="45425" xr:uid="{A5651DB6-1E2B-4578-8257-E37603FF547F}"/>
    <cellStyle name="Comma 2 2 4 3 3 4" xfId="20273" xr:uid="{C750060D-A647-4BE6-AF99-E06A17CB2679}"/>
    <cellStyle name="Comma 2 2 4 3 3 4 2" xfId="33965" xr:uid="{BAA021F7-01BA-4F2F-BF8C-58ABEDD00784}"/>
    <cellStyle name="Comma 2 2 4 3 3 4 3" xfId="48849" xr:uid="{A33EED5A-9F9F-47EC-9633-62312EC66C3B}"/>
    <cellStyle name="Comma 2 2 4 3 3 5" xfId="13429" xr:uid="{DEC28ACE-7404-47F9-9049-8F3F4C2D1CDD}"/>
    <cellStyle name="Comma 2 2 4 3 3 6" xfId="27119" xr:uid="{2F8E1AE9-4B14-4CE1-8346-F1746906236C}"/>
    <cellStyle name="Comma 2 2 4 3 3 7" xfId="42003" xr:uid="{B7E50080-B95A-4F3F-BAF9-0F2D6DCB700C}"/>
    <cellStyle name="Comma 2 2 4 3 4" xfId="6582" xr:uid="{7B474B7B-013A-4080-9257-40228ACA05FB}"/>
    <cellStyle name="Comma 2 2 4 3 4 2" xfId="8296" xr:uid="{325F2F27-3EE0-4E54-9612-E422C1E59C49}"/>
    <cellStyle name="Comma 2 2 4 3 4 2 2" xfId="11718" xr:uid="{8EC8766F-A5A5-4D19-A466-7FB9C1EE19A7}"/>
    <cellStyle name="Comma 2 2 4 3 4 2 2 2" xfId="25408" xr:uid="{2352378F-8976-4CF5-A9B0-06CB8E80B770}"/>
    <cellStyle name="Comma 2 2 4 3 4 2 2 2 2" xfId="39100" xr:uid="{75314EB1-50AC-47B0-999D-2A7F0E313FAE}"/>
    <cellStyle name="Comma 2 2 4 3 4 2 2 2 3" xfId="53984" xr:uid="{0A9B5F07-A820-4C94-AA73-049AFC2A2544}"/>
    <cellStyle name="Comma 2 2 4 3 4 2 2 3" xfId="18564" xr:uid="{C027C4C9-A46D-4A21-B4C8-5404F248C857}"/>
    <cellStyle name="Comma 2 2 4 3 4 2 2 4" xfId="32254" xr:uid="{DFADF32B-F854-43CB-8F8E-9F25DEE4B70D}"/>
    <cellStyle name="Comma 2 2 4 3 4 2 2 5" xfId="47138" xr:uid="{8E76D2F6-9718-4433-8E90-0F11EF3D61E9}"/>
    <cellStyle name="Comma 2 2 4 3 4 2 3" xfId="21986" xr:uid="{E4BF3DDC-50C5-4A57-9540-72974D2B91E1}"/>
    <cellStyle name="Comma 2 2 4 3 4 2 3 2" xfId="35678" xr:uid="{7A5621AB-E475-45C6-95BE-AFA7876C1B54}"/>
    <cellStyle name="Comma 2 2 4 3 4 2 3 3" xfId="50562" xr:uid="{000BAA73-941D-4016-980B-9E8B3DAB4512}"/>
    <cellStyle name="Comma 2 2 4 3 4 2 4" xfId="15142" xr:uid="{AFB2B580-6557-480D-BBEE-420D122012B8}"/>
    <cellStyle name="Comma 2 2 4 3 4 2 5" xfId="28832" xr:uid="{8373EF5F-953A-470F-99D5-48F9B1AB24F1}"/>
    <cellStyle name="Comma 2 2 4 3 4 2 6" xfId="43716" xr:uid="{6FEE652A-17E5-46EF-ABEE-99CF6E119690}"/>
    <cellStyle name="Comma 2 2 4 3 4 3" xfId="10006" xr:uid="{C802E5C9-5720-47E9-88A9-A2F44FFAAD34}"/>
    <cellStyle name="Comma 2 2 4 3 4 3 2" xfId="23696" xr:uid="{DC9EC0D6-2ADB-40AE-8615-84F1D8158938}"/>
    <cellStyle name="Comma 2 2 4 3 4 3 2 2" xfId="37388" xr:uid="{5B0DB172-26C5-4D1F-A0E5-318E92DCC31B}"/>
    <cellStyle name="Comma 2 2 4 3 4 3 2 3" xfId="52272" xr:uid="{8082CE23-A01F-4042-AAC0-5FFDEE695285}"/>
    <cellStyle name="Comma 2 2 4 3 4 3 3" xfId="16852" xr:uid="{FBCB3048-EB28-46F3-970F-DEF27A30CFA9}"/>
    <cellStyle name="Comma 2 2 4 3 4 3 4" xfId="30542" xr:uid="{E75A5132-FB1B-4B4A-81D4-0E5E075F451A}"/>
    <cellStyle name="Comma 2 2 4 3 4 3 5" xfId="45426" xr:uid="{3F152979-7145-48F1-B010-F3D9A95DC1DF}"/>
    <cellStyle name="Comma 2 2 4 3 4 4" xfId="20274" xr:uid="{BE994482-57EB-4753-871C-6CAE00FE186C}"/>
    <cellStyle name="Comma 2 2 4 3 4 4 2" xfId="33966" xr:uid="{1881823C-04A8-414D-B3B9-2A910A16B736}"/>
    <cellStyle name="Comma 2 2 4 3 4 4 3" xfId="48850" xr:uid="{29453211-E545-4C8C-B1C5-F756C01A70B2}"/>
    <cellStyle name="Comma 2 2 4 3 4 5" xfId="13430" xr:uid="{959D18CD-543B-455F-A122-F03A4B93FDF5}"/>
    <cellStyle name="Comma 2 2 4 3 4 6" xfId="27120" xr:uid="{FFC96100-F95E-4D6B-8DC4-22739D4BBB0E}"/>
    <cellStyle name="Comma 2 2 4 3 4 7" xfId="42004" xr:uid="{54BC7626-1F5B-45D1-899A-C9DDB64D5DD9}"/>
    <cellStyle name="Comma 2 2 4 3 5" xfId="8292" xr:uid="{2DC786E5-79F7-4C96-80B7-357E09746166}"/>
    <cellStyle name="Comma 2 2 4 3 5 2" xfId="11714" xr:uid="{D2B4A9CE-F02C-40F9-BD72-FDBF03D2793F}"/>
    <cellStyle name="Comma 2 2 4 3 5 2 2" xfId="25404" xr:uid="{3C692E24-F135-41A1-8BB1-1F60FF8F1056}"/>
    <cellStyle name="Comma 2 2 4 3 5 2 2 2" xfId="39096" xr:uid="{D6A0D59F-0A48-407D-BF67-0A54F0ABFC7F}"/>
    <cellStyle name="Comma 2 2 4 3 5 2 2 3" xfId="53980" xr:uid="{19D8BD0F-A1BD-48C2-A4D5-AB9A5EFB36A1}"/>
    <cellStyle name="Comma 2 2 4 3 5 2 3" xfId="18560" xr:uid="{AB00EEEC-8E0C-4B99-8911-62124D245333}"/>
    <cellStyle name="Comma 2 2 4 3 5 2 4" xfId="32250" xr:uid="{BBB3EAA0-539B-4ED7-9C38-2068CAD15AAE}"/>
    <cellStyle name="Comma 2 2 4 3 5 2 5" xfId="47134" xr:uid="{9B9BE4CF-BE9F-4462-BFA8-7843777BC19E}"/>
    <cellStyle name="Comma 2 2 4 3 5 3" xfId="21982" xr:uid="{6B708724-9A8F-4713-86FC-70E76996F51D}"/>
    <cellStyle name="Comma 2 2 4 3 5 3 2" xfId="35674" xr:uid="{2D90D5F5-3E51-41C3-A1FF-308F0BDD8404}"/>
    <cellStyle name="Comma 2 2 4 3 5 3 3" xfId="50558" xr:uid="{0C251196-2504-4116-B276-AB99A4724483}"/>
    <cellStyle name="Comma 2 2 4 3 5 4" xfId="15138" xr:uid="{D21A0D4D-FED9-40A8-91DB-4F2407CF9FFA}"/>
    <cellStyle name="Comma 2 2 4 3 5 5" xfId="28828" xr:uid="{A44ECFBC-E7E5-48DB-8913-C14B7346AFEA}"/>
    <cellStyle name="Comma 2 2 4 3 5 6" xfId="43712" xr:uid="{D56F110E-90DE-4D9A-832F-63105C6F45A9}"/>
    <cellStyle name="Comma 2 2 4 3 6" xfId="10002" xr:uid="{BA42B5D9-38F3-4623-93B2-5C7F103A7F2F}"/>
    <cellStyle name="Comma 2 2 4 3 6 2" xfId="23692" xr:uid="{36575C3C-D1AC-4458-A113-6372C414A145}"/>
    <cellStyle name="Comma 2 2 4 3 6 2 2" xfId="37384" xr:uid="{A5D49088-FC94-4577-A6F3-3F504142A152}"/>
    <cellStyle name="Comma 2 2 4 3 6 2 3" xfId="52268" xr:uid="{00A353E3-4512-4DD1-90BC-2A69E77CE401}"/>
    <cellStyle name="Comma 2 2 4 3 6 3" xfId="16848" xr:uid="{3EA7946B-E742-4117-9A62-B82FFC9B6DA8}"/>
    <cellStyle name="Comma 2 2 4 3 6 4" xfId="30538" xr:uid="{B07017B1-F92E-4CDE-A20B-819452CD699F}"/>
    <cellStyle name="Comma 2 2 4 3 6 5" xfId="45422" xr:uid="{3E3B0F55-0FEA-433A-9B02-3822ECE1D49B}"/>
    <cellStyle name="Comma 2 2 4 3 7" xfId="20270" xr:uid="{93BFB65B-28BF-4E3D-8065-8031007BEAFF}"/>
    <cellStyle name="Comma 2 2 4 3 7 2" xfId="33962" xr:uid="{279F9614-F08D-4D07-9F91-ADB324ED5984}"/>
    <cellStyle name="Comma 2 2 4 3 7 3" xfId="48846" xr:uid="{8421BE2F-89C3-4B4D-9370-62E4D91D7F67}"/>
    <cellStyle name="Comma 2 2 4 3 8" xfId="13426" xr:uid="{4BA8E1CE-EB8A-43D8-8072-C418DD5AC87A}"/>
    <cellStyle name="Comma 2 2 4 3 9" xfId="27116" xr:uid="{04A1D602-A7CE-401D-BB34-47B473E5EDFC}"/>
    <cellStyle name="Comma 2 2 4 4" xfId="6583" xr:uid="{B7305E54-E624-468B-91F1-169E58A7BC23}"/>
    <cellStyle name="Comma 2 2 4 4 2" xfId="6584" xr:uid="{13CFFB40-6F07-4569-A655-0DA8BCF35C5F}"/>
    <cellStyle name="Comma 2 2 4 4 2 2" xfId="8298" xr:uid="{2C0A7B49-DEEB-452B-B6E6-5FBF52FF1E86}"/>
    <cellStyle name="Comma 2 2 4 4 2 2 2" xfId="11720" xr:uid="{120E1B7E-A741-496F-884E-A2D7200C5BB1}"/>
    <cellStyle name="Comma 2 2 4 4 2 2 2 2" xfId="25410" xr:uid="{C25960F0-6821-47FC-8CE2-F98A90F73D15}"/>
    <cellStyle name="Comma 2 2 4 4 2 2 2 2 2" xfId="39102" xr:uid="{6CB18BB5-8D91-40AC-9EFE-28564C1B066E}"/>
    <cellStyle name="Comma 2 2 4 4 2 2 2 2 3" xfId="53986" xr:uid="{1FD60E99-E077-4765-B841-728158FC3A48}"/>
    <cellStyle name="Comma 2 2 4 4 2 2 2 3" xfId="18566" xr:uid="{7051F9AB-1757-4520-9062-A685F22A2FDD}"/>
    <cellStyle name="Comma 2 2 4 4 2 2 2 4" xfId="32256" xr:uid="{9465F4B7-618B-4EA0-833C-31A88F5E7AE7}"/>
    <cellStyle name="Comma 2 2 4 4 2 2 2 5" xfId="47140" xr:uid="{D65550AA-8ED0-46CD-A3EA-D0AD87FD7784}"/>
    <cellStyle name="Comma 2 2 4 4 2 2 3" xfId="21988" xr:uid="{73ED9EDD-4E02-44D4-8EE7-6DCBD55E869E}"/>
    <cellStyle name="Comma 2 2 4 4 2 2 3 2" xfId="35680" xr:uid="{1D612F5F-DB1B-444F-BBAE-7577DE9A3DD3}"/>
    <cellStyle name="Comma 2 2 4 4 2 2 3 3" xfId="50564" xr:uid="{A92FD41E-72FE-4A98-AC80-47756D4B0194}"/>
    <cellStyle name="Comma 2 2 4 4 2 2 4" xfId="15144" xr:uid="{55D85838-FE72-4ED2-AAC8-2E432DBA2543}"/>
    <cellStyle name="Comma 2 2 4 4 2 2 5" xfId="28834" xr:uid="{453D1D45-FF7B-4CE1-810D-422D3FB5EF29}"/>
    <cellStyle name="Comma 2 2 4 4 2 2 6" xfId="43718" xr:uid="{F6C71F58-8F02-4131-B55C-3AB5F95A7B45}"/>
    <cellStyle name="Comma 2 2 4 4 2 3" xfId="10008" xr:uid="{D0332A21-5062-40C9-BE35-79A93CA8C4CB}"/>
    <cellStyle name="Comma 2 2 4 4 2 3 2" xfId="23698" xr:uid="{F8FD3A8F-C9D8-4E25-AB3F-EB7237D3231C}"/>
    <cellStyle name="Comma 2 2 4 4 2 3 2 2" xfId="37390" xr:uid="{6C584188-3D2E-4F6A-9DAF-0A039DEE9D92}"/>
    <cellStyle name="Comma 2 2 4 4 2 3 2 3" xfId="52274" xr:uid="{0CAAFFE9-8272-43EA-8C91-94D6C13BCEA3}"/>
    <cellStyle name="Comma 2 2 4 4 2 3 3" xfId="16854" xr:uid="{699304F9-4E27-4C5B-BD2B-5F4E5C0FAA5E}"/>
    <cellStyle name="Comma 2 2 4 4 2 3 4" xfId="30544" xr:uid="{26B3676C-2B86-429E-AE70-CFB6D52EB624}"/>
    <cellStyle name="Comma 2 2 4 4 2 3 5" xfId="45428" xr:uid="{3294516D-2CA5-4518-A291-31D8C188FE60}"/>
    <cellStyle name="Comma 2 2 4 4 2 4" xfId="20276" xr:uid="{DEA03F1D-3ECA-48E3-8B93-14209D31EFB3}"/>
    <cellStyle name="Comma 2 2 4 4 2 4 2" xfId="33968" xr:uid="{BED07872-2D78-408E-9FC6-3E75D148DB4E}"/>
    <cellStyle name="Comma 2 2 4 4 2 4 3" xfId="48852" xr:uid="{87F308D0-4D91-42D3-88DE-9ABECD9C12E4}"/>
    <cellStyle name="Comma 2 2 4 4 2 5" xfId="13432" xr:uid="{2E03CB5D-4EA7-4E8E-A47B-FB95906E154E}"/>
    <cellStyle name="Comma 2 2 4 4 2 6" xfId="27122" xr:uid="{E933B708-F5A3-42FE-A8AC-7CF97DAA405A}"/>
    <cellStyle name="Comma 2 2 4 4 2 7" xfId="42006" xr:uid="{3B3FBB58-66A6-4EF3-A86D-2061D040C00D}"/>
    <cellStyle name="Comma 2 2 4 4 3" xfId="8297" xr:uid="{84F3EDEF-3672-4E97-AFCD-446147EDCD00}"/>
    <cellStyle name="Comma 2 2 4 4 3 2" xfId="11719" xr:uid="{3B375833-2150-451C-8B1B-25AFCD39706B}"/>
    <cellStyle name="Comma 2 2 4 4 3 2 2" xfId="25409" xr:uid="{3A8E79B9-F9AF-4EA1-BA0A-9C94C82D5447}"/>
    <cellStyle name="Comma 2 2 4 4 3 2 2 2" xfId="39101" xr:uid="{9E3914C3-9169-46F9-8C4C-E0991AA06C9C}"/>
    <cellStyle name="Comma 2 2 4 4 3 2 2 3" xfId="53985" xr:uid="{9495BDA7-8D40-4917-A2CF-630B15910318}"/>
    <cellStyle name="Comma 2 2 4 4 3 2 3" xfId="18565" xr:uid="{94D6C17D-0E5C-4A06-9345-3822D2D04739}"/>
    <cellStyle name="Comma 2 2 4 4 3 2 4" xfId="32255" xr:uid="{E55516E7-9533-42E0-B9C3-C5298ABD4C08}"/>
    <cellStyle name="Comma 2 2 4 4 3 2 5" xfId="47139" xr:uid="{E00C043C-1960-43F4-831A-3162FDB389AF}"/>
    <cellStyle name="Comma 2 2 4 4 3 3" xfId="21987" xr:uid="{8A951514-A47F-4B89-B2D2-7868D6F556C1}"/>
    <cellStyle name="Comma 2 2 4 4 3 3 2" xfId="35679" xr:uid="{F2DCF5C5-01A6-42D8-9651-58B6BC69BA60}"/>
    <cellStyle name="Comma 2 2 4 4 3 3 3" xfId="50563" xr:uid="{282ABBC3-C92B-44B3-9A7E-B948F4B57A81}"/>
    <cellStyle name="Comma 2 2 4 4 3 4" xfId="15143" xr:uid="{F601F2A0-C694-4D35-8603-A21AC7E4853F}"/>
    <cellStyle name="Comma 2 2 4 4 3 5" xfId="28833" xr:uid="{8E8ADC82-83E3-47C0-B00E-993CD7057008}"/>
    <cellStyle name="Comma 2 2 4 4 3 6" xfId="43717" xr:uid="{3289E68E-89DB-4083-88C9-05BFEB61789E}"/>
    <cellStyle name="Comma 2 2 4 4 4" xfId="10007" xr:uid="{3F5534D4-355C-462A-87B6-C786D153EC3D}"/>
    <cellStyle name="Comma 2 2 4 4 4 2" xfId="23697" xr:uid="{07834F3E-FC38-435C-96A8-83F3454DA7FF}"/>
    <cellStyle name="Comma 2 2 4 4 4 2 2" xfId="37389" xr:uid="{D585C80C-B0AE-4CA3-B53C-EE30794B389A}"/>
    <cellStyle name="Comma 2 2 4 4 4 2 3" xfId="52273" xr:uid="{98DF5C08-C9DE-4EBB-9DD9-42B48C184695}"/>
    <cellStyle name="Comma 2 2 4 4 4 3" xfId="16853" xr:uid="{74E924A1-9CA1-441E-8B1E-0EBC800889D1}"/>
    <cellStyle name="Comma 2 2 4 4 4 4" xfId="30543" xr:uid="{BCA446B1-A623-4457-A274-01C49E0695DF}"/>
    <cellStyle name="Comma 2 2 4 4 4 5" xfId="45427" xr:uid="{12EB52C4-BEF7-4F3B-B7F5-81B9884A3D71}"/>
    <cellStyle name="Comma 2 2 4 4 5" xfId="20275" xr:uid="{7CA154F5-AA4E-496D-9E08-FAB1ECEBB675}"/>
    <cellStyle name="Comma 2 2 4 4 5 2" xfId="33967" xr:uid="{5C4C0CAA-4AAF-460A-9F06-049787F9C968}"/>
    <cellStyle name="Comma 2 2 4 4 5 3" xfId="48851" xr:uid="{0DE2DF75-5FE6-4F87-9661-1481AB2B0600}"/>
    <cellStyle name="Comma 2 2 4 4 6" xfId="13431" xr:uid="{C88F4920-CCE7-43B3-A160-FE94E71CF49E}"/>
    <cellStyle name="Comma 2 2 4 4 7" xfId="27121" xr:uid="{61772829-67DC-49AF-91B5-14EB42B1DBD7}"/>
    <cellStyle name="Comma 2 2 4 4 8" xfId="42005" xr:uid="{8A11AA38-B10B-4881-A691-980F8C46B818}"/>
    <cellStyle name="Comma 2 2 4 5" xfId="6585" xr:uid="{02CFBE78-ABAA-469D-AD71-7E5B7BB1674E}"/>
    <cellStyle name="Comma 2 2 4 5 2" xfId="8299" xr:uid="{67365058-4223-49C5-AD33-A73104846878}"/>
    <cellStyle name="Comma 2 2 4 5 2 2" xfId="11721" xr:uid="{6CDC1780-2F5A-4F10-A954-96263D3A533E}"/>
    <cellStyle name="Comma 2 2 4 5 2 2 2" xfId="25411" xr:uid="{0C4C4C9A-E198-475B-9DC2-F1C6F55AD5E8}"/>
    <cellStyle name="Comma 2 2 4 5 2 2 2 2" xfId="39103" xr:uid="{A51BB7C5-585C-46BF-9364-CD5A600D19E6}"/>
    <cellStyle name="Comma 2 2 4 5 2 2 2 3" xfId="53987" xr:uid="{808D46D0-754C-4EB8-AA60-8E4D0653F44F}"/>
    <cellStyle name="Comma 2 2 4 5 2 2 3" xfId="18567" xr:uid="{586D5251-34F9-4955-824C-8949D4936C1A}"/>
    <cellStyle name="Comma 2 2 4 5 2 2 4" xfId="32257" xr:uid="{AA1B44FC-6E70-4A4C-BB2C-0AE3453B6C9D}"/>
    <cellStyle name="Comma 2 2 4 5 2 2 5" xfId="47141" xr:uid="{B5F844A8-26C1-4996-B93C-CF91E27D83F2}"/>
    <cellStyle name="Comma 2 2 4 5 2 3" xfId="21989" xr:uid="{8CF19231-3D8D-4C5A-90B5-9BEE52CB21EB}"/>
    <cellStyle name="Comma 2 2 4 5 2 3 2" xfId="35681" xr:uid="{A5E1748F-942B-4D8E-86BC-53DC8CC6905E}"/>
    <cellStyle name="Comma 2 2 4 5 2 3 3" xfId="50565" xr:uid="{69DA0D70-B37D-4921-8E7F-E6F7DD42C91F}"/>
    <cellStyle name="Comma 2 2 4 5 2 4" xfId="15145" xr:uid="{3069322F-A11B-4F4C-91A9-095EB6E6871B}"/>
    <cellStyle name="Comma 2 2 4 5 2 5" xfId="28835" xr:uid="{CBBF018B-3692-4CEC-99B6-EBF8395373A2}"/>
    <cellStyle name="Comma 2 2 4 5 2 6" xfId="43719" xr:uid="{C97A537A-B330-410B-B36B-2B22AF318D28}"/>
    <cellStyle name="Comma 2 2 4 5 3" xfId="10009" xr:uid="{A4F89674-5D91-4C80-8B27-1E5B3927A3BA}"/>
    <cellStyle name="Comma 2 2 4 5 3 2" xfId="23699" xr:uid="{2A4BA88F-E1A1-4DE9-AE7E-B18288536DD7}"/>
    <cellStyle name="Comma 2 2 4 5 3 2 2" xfId="37391" xr:uid="{E762E862-4D0B-483B-8955-D10493E32D2D}"/>
    <cellStyle name="Comma 2 2 4 5 3 2 3" xfId="52275" xr:uid="{A39CE2B2-C0D2-4770-A282-A52DF7B98045}"/>
    <cellStyle name="Comma 2 2 4 5 3 3" xfId="16855" xr:uid="{F9F70C7B-AAEB-402F-BD94-B7CD5A72A951}"/>
    <cellStyle name="Comma 2 2 4 5 3 4" xfId="30545" xr:uid="{4C4E77F8-DC74-4017-99FE-6DFC9249DFF1}"/>
    <cellStyle name="Comma 2 2 4 5 3 5" xfId="45429" xr:uid="{79658670-9D56-453E-8A7D-A9E4129EEB3E}"/>
    <cellStyle name="Comma 2 2 4 5 4" xfId="20277" xr:uid="{BCEB03B4-13F2-4886-BB09-ED30D62D0634}"/>
    <cellStyle name="Comma 2 2 4 5 4 2" xfId="33969" xr:uid="{A6A5E03F-E79A-48F0-9B94-D46C1AD16644}"/>
    <cellStyle name="Comma 2 2 4 5 4 3" xfId="48853" xr:uid="{6E21DF42-ED18-4C5F-B61F-C02CC900F46A}"/>
    <cellStyle name="Comma 2 2 4 5 5" xfId="13433" xr:uid="{576CC713-FF05-4FB0-A997-153D263622A5}"/>
    <cellStyle name="Comma 2 2 4 5 6" xfId="27123" xr:uid="{1B82D403-512F-47CB-8099-62C5CECB88CA}"/>
    <cellStyle name="Comma 2 2 4 5 7" xfId="42007" xr:uid="{0208B6CF-03E2-4790-8540-328E99EB0022}"/>
    <cellStyle name="Comma 2 2 4 6" xfId="6586" xr:uid="{DA18A960-37A5-4346-831B-8D3DDFA20DE0}"/>
    <cellStyle name="Comma 2 2 4 6 2" xfId="8300" xr:uid="{AECA1427-3317-4598-B6A1-1198BE2862C8}"/>
    <cellStyle name="Comma 2 2 4 6 2 2" xfId="11722" xr:uid="{7C51B03B-29D2-4DC7-9261-502B4B4A7C3D}"/>
    <cellStyle name="Comma 2 2 4 6 2 2 2" xfId="25412" xr:uid="{BB522EF2-3170-4632-8CF2-98362149B42F}"/>
    <cellStyle name="Comma 2 2 4 6 2 2 2 2" xfId="39104" xr:uid="{A9C46CBB-043C-4E1D-BF19-22FC8FC43C8E}"/>
    <cellStyle name="Comma 2 2 4 6 2 2 2 3" xfId="53988" xr:uid="{A02E9BA6-6045-46BE-97FE-5A555C1CB20C}"/>
    <cellStyle name="Comma 2 2 4 6 2 2 3" xfId="18568" xr:uid="{B9F1442C-8FA1-4816-938B-5BACE19377C9}"/>
    <cellStyle name="Comma 2 2 4 6 2 2 4" xfId="32258" xr:uid="{FA6D0223-7CCE-4D64-8C49-80982218982D}"/>
    <cellStyle name="Comma 2 2 4 6 2 2 5" xfId="47142" xr:uid="{E3DA5E03-B83D-428E-A347-3FE7EC4F40BC}"/>
    <cellStyle name="Comma 2 2 4 6 2 3" xfId="21990" xr:uid="{2BB5D6FF-0DA4-4D4A-BF2B-E96DE48448AA}"/>
    <cellStyle name="Comma 2 2 4 6 2 3 2" xfId="35682" xr:uid="{9ADA97F5-5216-4042-BDB5-E66B19A7F610}"/>
    <cellStyle name="Comma 2 2 4 6 2 3 3" xfId="50566" xr:uid="{4EA043C7-4C5A-4CD2-B0FE-F0C41F8D8463}"/>
    <cellStyle name="Comma 2 2 4 6 2 4" xfId="15146" xr:uid="{FD68A757-9730-4F88-B89A-CE279BBF5565}"/>
    <cellStyle name="Comma 2 2 4 6 2 5" xfId="28836" xr:uid="{5FAAB0BD-0351-4024-8092-51BB88C8D0B6}"/>
    <cellStyle name="Comma 2 2 4 6 2 6" xfId="43720" xr:uid="{A04FBAA3-5618-4D94-BC7E-9071399893E2}"/>
    <cellStyle name="Comma 2 2 4 6 3" xfId="10010" xr:uid="{25E5090D-AA64-4283-A4AB-667D37B305D1}"/>
    <cellStyle name="Comma 2 2 4 6 3 2" xfId="23700" xr:uid="{64D527B0-411A-4A76-B187-A0E092F6C292}"/>
    <cellStyle name="Comma 2 2 4 6 3 2 2" xfId="37392" xr:uid="{B9442E4A-1A88-4DB5-9E13-04529CA38572}"/>
    <cellStyle name="Comma 2 2 4 6 3 2 3" xfId="52276" xr:uid="{D0EDBCF4-407A-40F1-812E-38CA966940BF}"/>
    <cellStyle name="Comma 2 2 4 6 3 3" xfId="16856" xr:uid="{4A381746-1C49-454B-8292-CAA20392525A}"/>
    <cellStyle name="Comma 2 2 4 6 3 4" xfId="30546" xr:uid="{272799E8-D238-4804-B7EA-8789607892B9}"/>
    <cellStyle name="Comma 2 2 4 6 3 5" xfId="45430" xr:uid="{9D5BF668-2153-4224-8C8B-ECB737882173}"/>
    <cellStyle name="Comma 2 2 4 6 4" xfId="20278" xr:uid="{0327EFC2-172E-4526-899A-FBA780DF3618}"/>
    <cellStyle name="Comma 2 2 4 6 4 2" xfId="33970" xr:uid="{8117DEB9-DE8C-4DFF-B077-EF07CB658AF6}"/>
    <cellStyle name="Comma 2 2 4 6 4 3" xfId="48854" xr:uid="{63EF6E8F-6BEC-4C92-972D-660FFF01D2E4}"/>
    <cellStyle name="Comma 2 2 4 6 5" xfId="13434" xr:uid="{038EC0B8-B399-42CF-9157-FFEC9D7C1F2B}"/>
    <cellStyle name="Comma 2 2 4 6 6" xfId="27124" xr:uid="{6A55F03A-E59F-4E13-A2F4-DD20C0D3820D}"/>
    <cellStyle name="Comma 2 2 4 6 7" xfId="42008" xr:uid="{E38C3498-41BC-4CEC-8F00-E86EB9A64686}"/>
    <cellStyle name="Comma 2 2 4 7" xfId="8286" xr:uid="{99876BCF-272F-44DF-9D92-537FCEBC0A55}"/>
    <cellStyle name="Comma 2 2 4 7 2" xfId="11708" xr:uid="{20F2CB68-4E6D-45B2-826D-F9E1420C118D}"/>
    <cellStyle name="Comma 2 2 4 7 2 2" xfId="25398" xr:uid="{CEC76745-5C34-43FB-B190-A1CA6DC27ECA}"/>
    <cellStyle name="Comma 2 2 4 7 2 2 2" xfId="39090" xr:uid="{BB5D4917-B46B-438C-923A-E320FA9B171E}"/>
    <cellStyle name="Comma 2 2 4 7 2 2 3" xfId="53974" xr:uid="{96271EC6-EC5F-45B2-A2D1-302A30FCD2EA}"/>
    <cellStyle name="Comma 2 2 4 7 2 3" xfId="18554" xr:uid="{E4B14D7F-BBBB-4A61-8ED2-33CC99C1F578}"/>
    <cellStyle name="Comma 2 2 4 7 2 4" xfId="32244" xr:uid="{6224D6A5-09BC-4BD6-A535-B33B43925C9F}"/>
    <cellStyle name="Comma 2 2 4 7 2 5" xfId="47128" xr:uid="{0F739A42-1DFE-4A1F-ACBE-F51522D938CF}"/>
    <cellStyle name="Comma 2 2 4 7 3" xfId="21976" xr:uid="{871D3A69-7942-4AA3-AE1D-7E4DDE6E519D}"/>
    <cellStyle name="Comma 2 2 4 7 3 2" xfId="35668" xr:uid="{2FE32ADF-6E71-48C2-9A2D-FB688D751BE7}"/>
    <cellStyle name="Comma 2 2 4 7 3 3" xfId="50552" xr:uid="{5265BA10-E880-4A98-9DD7-2F2C117F888B}"/>
    <cellStyle name="Comma 2 2 4 7 4" xfId="15132" xr:uid="{B6E63787-E8CF-4F74-993A-4C5CC052DD48}"/>
    <cellStyle name="Comma 2 2 4 7 5" xfId="28822" xr:uid="{6A9317E2-55F2-406F-964B-BC093DE71F1C}"/>
    <cellStyle name="Comma 2 2 4 7 6" xfId="43706" xr:uid="{DBDCBF67-5847-4C41-9787-9EA6AC6695C6}"/>
    <cellStyle name="Comma 2 2 4 8" xfId="9996" xr:uid="{731BF114-B442-4015-91E0-FAB9A1ADCFAD}"/>
    <cellStyle name="Comma 2 2 4 8 2" xfId="23686" xr:uid="{7FCA868C-474C-465B-B91D-A0935D05A286}"/>
    <cellStyle name="Comma 2 2 4 8 2 2" xfId="37378" xr:uid="{E8F8C7FB-0FCE-4332-B252-DE39D4F800A8}"/>
    <cellStyle name="Comma 2 2 4 8 2 3" xfId="52262" xr:uid="{631F9B4B-AD38-44CF-A199-BF2CB7958847}"/>
    <cellStyle name="Comma 2 2 4 8 3" xfId="16842" xr:uid="{54AE6BC4-ED71-43D2-BDA9-088319794A7B}"/>
    <cellStyle name="Comma 2 2 4 8 4" xfId="30532" xr:uid="{5049EBBF-4A37-45F9-8268-CEBC193E5B47}"/>
    <cellStyle name="Comma 2 2 4 8 5" xfId="45416" xr:uid="{5364F271-FBF7-40D4-9A10-93474D25251D}"/>
    <cellStyle name="Comma 2 2 4 9" xfId="20264" xr:uid="{5EC86FFE-2C06-4D7B-8D26-F2E3ED3CA16B}"/>
    <cellStyle name="Comma 2 2 4 9 2" xfId="33956" xr:uid="{C27ECF87-AF3A-4B2B-8A60-AEA9B18B1B3F}"/>
    <cellStyle name="Comma 2 2 4 9 3" xfId="48840" xr:uid="{F572D631-9F27-4081-958B-69478EBB0C19}"/>
    <cellStyle name="Comma 2 2 5" xfId="6587" xr:uid="{8FF3FB2F-A27A-4C69-9A02-97E38F10052F}"/>
    <cellStyle name="Comma 2 2 5 10" xfId="42009" xr:uid="{3192444E-804E-4F68-8C6C-9B9002284492}"/>
    <cellStyle name="Comma 2 2 5 11" xfId="56318" xr:uid="{4FD1BA00-87E2-4772-B656-369FA23F1D7A}"/>
    <cellStyle name="Comma 2 2 5 2" xfId="6588" xr:uid="{35464662-A445-4D61-A30D-01857F76FFCB}"/>
    <cellStyle name="Comma 2 2 5 2 2" xfId="6589" xr:uid="{70FE48E4-B36F-4EC6-894A-561B9CD017E8}"/>
    <cellStyle name="Comma 2 2 5 2 2 2" xfId="8303" xr:uid="{594F60D0-B8AD-487E-A9C1-0512E742D517}"/>
    <cellStyle name="Comma 2 2 5 2 2 2 2" xfId="11725" xr:uid="{03F3F4B9-5B44-483B-A360-C9778344D894}"/>
    <cellStyle name="Comma 2 2 5 2 2 2 2 2" xfId="25415" xr:uid="{8BEF0227-23B7-4EC7-B791-F1C9DD94B67C}"/>
    <cellStyle name="Comma 2 2 5 2 2 2 2 2 2" xfId="39107" xr:uid="{67C2A026-5C1D-4C81-A3E6-1C3CA585F45C}"/>
    <cellStyle name="Comma 2 2 5 2 2 2 2 2 3" xfId="53991" xr:uid="{F9AD4EE9-FAE0-4EB4-9117-C3B28598F847}"/>
    <cellStyle name="Comma 2 2 5 2 2 2 2 3" xfId="18571" xr:uid="{31D8F65E-C1C6-47D7-BDE2-C91DA3767E61}"/>
    <cellStyle name="Comma 2 2 5 2 2 2 2 4" xfId="32261" xr:uid="{2626FB57-A307-4367-A422-73FD5EC7BF00}"/>
    <cellStyle name="Comma 2 2 5 2 2 2 2 5" xfId="47145" xr:uid="{758DD520-74C5-4942-88F8-BC77D9E2FE28}"/>
    <cellStyle name="Comma 2 2 5 2 2 2 3" xfId="21993" xr:uid="{834DE1BC-B16D-4677-961D-739B476C3FBB}"/>
    <cellStyle name="Comma 2 2 5 2 2 2 3 2" xfId="35685" xr:uid="{4A80A11E-B9C4-48CE-8B3E-4C64B7CEAC01}"/>
    <cellStyle name="Comma 2 2 5 2 2 2 3 3" xfId="50569" xr:uid="{1E15E0E1-474D-4019-BD06-550C1D91F593}"/>
    <cellStyle name="Comma 2 2 5 2 2 2 4" xfId="15149" xr:uid="{A6E22AFC-E9CC-481E-813F-EEDFF8ACAD2B}"/>
    <cellStyle name="Comma 2 2 5 2 2 2 5" xfId="28839" xr:uid="{FB8FD143-B692-4E2C-91AF-EC35285D2B21}"/>
    <cellStyle name="Comma 2 2 5 2 2 2 6" xfId="43723" xr:uid="{3042F0C6-B9E7-4B6F-AAE1-C49BCAA33358}"/>
    <cellStyle name="Comma 2 2 5 2 2 3" xfId="10013" xr:uid="{403605F4-5501-4086-B5CD-3AE38C40671F}"/>
    <cellStyle name="Comma 2 2 5 2 2 3 2" xfId="23703" xr:uid="{00A39D23-BDD5-4556-A5C7-F7991A51A032}"/>
    <cellStyle name="Comma 2 2 5 2 2 3 2 2" xfId="37395" xr:uid="{DE0221A9-6AFA-4B82-9D10-4FC029116635}"/>
    <cellStyle name="Comma 2 2 5 2 2 3 2 3" xfId="52279" xr:uid="{C4D26BD8-8383-4676-85ED-4A50A5BC7C0A}"/>
    <cellStyle name="Comma 2 2 5 2 2 3 3" xfId="16859" xr:uid="{CE4BD5BF-D35E-4ED1-A969-98089C35F5CB}"/>
    <cellStyle name="Comma 2 2 5 2 2 3 4" xfId="30549" xr:uid="{3D002403-02A6-4C29-BD4A-D4A1257E1C5C}"/>
    <cellStyle name="Comma 2 2 5 2 2 3 5" xfId="45433" xr:uid="{7BB41E33-2E9E-4ADD-9CF1-BCD889317F15}"/>
    <cellStyle name="Comma 2 2 5 2 2 4" xfId="20281" xr:uid="{3ECC3BFE-A3E3-46F8-8759-19A52CACA58B}"/>
    <cellStyle name="Comma 2 2 5 2 2 4 2" xfId="33973" xr:uid="{CE0AD2A3-4C7F-4355-A192-855708F6A5AE}"/>
    <cellStyle name="Comma 2 2 5 2 2 4 3" xfId="48857" xr:uid="{AD52EDA9-AC89-46DD-8943-D39285390C10}"/>
    <cellStyle name="Comma 2 2 5 2 2 5" xfId="13437" xr:uid="{9ECBD603-8A29-4FE6-A938-37A6BD02104C}"/>
    <cellStyle name="Comma 2 2 5 2 2 6" xfId="27127" xr:uid="{E1F07B3E-A021-4302-BE93-091BF87442FE}"/>
    <cellStyle name="Comma 2 2 5 2 2 7" xfId="42011" xr:uid="{77338448-88EA-4B11-B8C0-08672F79F931}"/>
    <cellStyle name="Comma 2 2 5 2 3" xfId="8302" xr:uid="{6F4D8049-4937-4BC1-B788-1605DB84C612}"/>
    <cellStyle name="Comma 2 2 5 2 3 2" xfId="11724" xr:uid="{0B59AB14-5D29-47ED-A41E-DC0E00B55845}"/>
    <cellStyle name="Comma 2 2 5 2 3 2 2" xfId="25414" xr:uid="{A7EAEACC-2018-493A-98F1-2F60A25E6067}"/>
    <cellStyle name="Comma 2 2 5 2 3 2 2 2" xfId="39106" xr:uid="{C9441BB3-23CE-4785-811F-8AD27B1782D0}"/>
    <cellStyle name="Comma 2 2 5 2 3 2 2 3" xfId="53990" xr:uid="{6AFF7117-3E99-4E1A-A758-BC9A776C9728}"/>
    <cellStyle name="Comma 2 2 5 2 3 2 3" xfId="18570" xr:uid="{62AE8DCA-8793-4354-98F2-058C38BF9194}"/>
    <cellStyle name="Comma 2 2 5 2 3 2 4" xfId="32260" xr:uid="{7F89572D-1DAB-4A34-A9DD-164AD5B3FF2B}"/>
    <cellStyle name="Comma 2 2 5 2 3 2 5" xfId="47144" xr:uid="{9FAF07D0-2964-4D0F-B6A2-A5D6E6D507B0}"/>
    <cellStyle name="Comma 2 2 5 2 3 3" xfId="21992" xr:uid="{2CD3B1E7-B70F-4C2A-9188-20CB5E6F1AD9}"/>
    <cellStyle name="Comma 2 2 5 2 3 3 2" xfId="35684" xr:uid="{1458D294-FA8E-45FE-AD8A-D54016C1077B}"/>
    <cellStyle name="Comma 2 2 5 2 3 3 3" xfId="50568" xr:uid="{79DBB7A4-DE24-43FD-AEC9-3737C537A4A4}"/>
    <cellStyle name="Comma 2 2 5 2 3 4" xfId="15148" xr:uid="{4C55395C-CCDF-4FE6-B7EB-9A85CC6BC9FB}"/>
    <cellStyle name="Comma 2 2 5 2 3 5" xfId="28838" xr:uid="{8365C829-41E2-4657-8199-ECA0A3204AF5}"/>
    <cellStyle name="Comma 2 2 5 2 3 6" xfId="43722" xr:uid="{126EDA4C-C753-43D6-8323-44B107E7500F}"/>
    <cellStyle name="Comma 2 2 5 2 4" xfId="10012" xr:uid="{4E9FC527-CCCD-4C55-8DFE-C52C8BFD99E6}"/>
    <cellStyle name="Comma 2 2 5 2 4 2" xfId="23702" xr:uid="{4A4B23D9-15D3-4E77-BE1D-E20048E540E4}"/>
    <cellStyle name="Comma 2 2 5 2 4 2 2" xfId="37394" xr:uid="{2E18EFF9-532D-4375-B24D-2F3FD136C8BA}"/>
    <cellStyle name="Comma 2 2 5 2 4 2 3" xfId="52278" xr:uid="{D775D971-662D-4400-A914-26C3979B2EB1}"/>
    <cellStyle name="Comma 2 2 5 2 4 3" xfId="16858" xr:uid="{3F68FB5C-4D62-46F7-A2D0-BA9847C81275}"/>
    <cellStyle name="Comma 2 2 5 2 4 4" xfId="30548" xr:uid="{64EA92C8-EDD0-4A02-8B59-A890419D3752}"/>
    <cellStyle name="Comma 2 2 5 2 4 5" xfId="45432" xr:uid="{7F9EF49B-0E54-42B6-AA93-0034FC9F00B4}"/>
    <cellStyle name="Comma 2 2 5 2 5" xfId="20280" xr:uid="{59BD10E9-D4E0-4A33-B16D-75BCAC7A2D25}"/>
    <cellStyle name="Comma 2 2 5 2 5 2" xfId="33972" xr:uid="{999E591B-62E3-49C8-B9A4-9374E1015D7C}"/>
    <cellStyle name="Comma 2 2 5 2 5 3" xfId="48856" xr:uid="{2F93F347-12BD-42D5-B20C-D437E3BA3C88}"/>
    <cellStyle name="Comma 2 2 5 2 6" xfId="13436" xr:uid="{8A9FE1D5-F475-414C-913F-F45D83789652}"/>
    <cellStyle name="Comma 2 2 5 2 7" xfId="27126" xr:uid="{AD0B168E-F4C8-471F-B3A7-C8B36BE52EF6}"/>
    <cellStyle name="Comma 2 2 5 2 8" xfId="42010" xr:uid="{4D343D93-EEC1-4575-A9BA-D18A718F7D09}"/>
    <cellStyle name="Comma 2 2 5 3" xfId="6590" xr:uid="{49389747-83DA-4805-83E1-61BA4B57A8D4}"/>
    <cellStyle name="Comma 2 2 5 3 2" xfId="8304" xr:uid="{C16A6B46-CC64-430E-9A15-41E643690C5E}"/>
    <cellStyle name="Comma 2 2 5 3 2 2" xfId="11726" xr:uid="{3B499F35-A77F-4DD1-8B7B-1438905A4D1C}"/>
    <cellStyle name="Comma 2 2 5 3 2 2 2" xfId="25416" xr:uid="{609DFD0C-9AB9-4348-88A3-0E5F9DC5933B}"/>
    <cellStyle name="Comma 2 2 5 3 2 2 2 2" xfId="39108" xr:uid="{92AF3E29-1E40-440D-8754-1BD86D26E33B}"/>
    <cellStyle name="Comma 2 2 5 3 2 2 2 3" xfId="53992" xr:uid="{9662E317-C7E3-4DF0-B970-5D7D11F9E217}"/>
    <cellStyle name="Comma 2 2 5 3 2 2 3" xfId="18572" xr:uid="{42D8782A-263D-43FA-B85B-55E2D634ED1B}"/>
    <cellStyle name="Comma 2 2 5 3 2 2 4" xfId="32262" xr:uid="{1970041E-7C7E-45CE-A7FF-37C7486A92E6}"/>
    <cellStyle name="Comma 2 2 5 3 2 2 5" xfId="47146" xr:uid="{26A03CAD-8C71-4A0B-A3D5-D60A37B9E41C}"/>
    <cellStyle name="Comma 2 2 5 3 2 3" xfId="21994" xr:uid="{F55A0C52-60A1-4603-92FA-902225E88583}"/>
    <cellStyle name="Comma 2 2 5 3 2 3 2" xfId="35686" xr:uid="{C7819657-6CB7-429A-BA5E-F7DF575FA07F}"/>
    <cellStyle name="Comma 2 2 5 3 2 3 3" xfId="50570" xr:uid="{5A54DC80-A56E-4C73-AA71-B085539B03E2}"/>
    <cellStyle name="Comma 2 2 5 3 2 4" xfId="15150" xr:uid="{59B3C3FC-D60F-488D-A6CE-BA6B847BE912}"/>
    <cellStyle name="Comma 2 2 5 3 2 5" xfId="28840" xr:uid="{E887E9CF-F263-42FE-9657-C71847E4F1FC}"/>
    <cellStyle name="Comma 2 2 5 3 2 6" xfId="43724" xr:uid="{2A28A4B8-2873-47D4-BAD3-13B60D2FEA62}"/>
    <cellStyle name="Comma 2 2 5 3 3" xfId="10014" xr:uid="{A92F9667-7718-4DA5-BE7E-A25A329D431D}"/>
    <cellStyle name="Comma 2 2 5 3 3 2" xfId="23704" xr:uid="{4BCDF3D0-979D-415B-8A44-5C159CAC42E6}"/>
    <cellStyle name="Comma 2 2 5 3 3 2 2" xfId="37396" xr:uid="{52B7C43B-8CBB-4354-94CE-7289018A73B1}"/>
    <cellStyle name="Comma 2 2 5 3 3 2 3" xfId="52280" xr:uid="{C768A020-48FA-493D-B1E4-906D1562121B}"/>
    <cellStyle name="Comma 2 2 5 3 3 3" xfId="16860" xr:uid="{8D6E3E2A-B38D-438D-B48D-A227FF0C9134}"/>
    <cellStyle name="Comma 2 2 5 3 3 4" xfId="30550" xr:uid="{E65C6687-33C4-4CEC-8103-0D5BFDE990B3}"/>
    <cellStyle name="Comma 2 2 5 3 3 5" xfId="45434" xr:uid="{E93C0A52-153B-42C6-A73E-9D7F66A430FF}"/>
    <cellStyle name="Comma 2 2 5 3 4" xfId="20282" xr:uid="{A6EC1313-FBB1-4FCF-85C4-302FE8E58F1F}"/>
    <cellStyle name="Comma 2 2 5 3 4 2" xfId="33974" xr:uid="{E5DE73BA-0C80-4939-9DB7-5B414509866F}"/>
    <cellStyle name="Comma 2 2 5 3 4 3" xfId="48858" xr:uid="{0628BC7C-9000-4A46-8CEF-B44855688020}"/>
    <cellStyle name="Comma 2 2 5 3 5" xfId="13438" xr:uid="{8636E0CC-CE73-456A-9DDA-1E910F2C0546}"/>
    <cellStyle name="Comma 2 2 5 3 6" xfId="27128" xr:uid="{64ECDF8A-45D8-43B5-980D-1A106351DE9E}"/>
    <cellStyle name="Comma 2 2 5 3 7" xfId="42012" xr:uid="{DCF246DF-1594-48E5-B5B1-C67FDB4E6B74}"/>
    <cellStyle name="Comma 2 2 5 4" xfId="6591" xr:uid="{C8A3F954-15EA-434A-9911-B3FB152616EB}"/>
    <cellStyle name="Comma 2 2 5 4 2" xfId="8305" xr:uid="{91A0F27D-40AC-49E3-8BB7-A5AECA605E30}"/>
    <cellStyle name="Comma 2 2 5 4 2 2" xfId="11727" xr:uid="{F92E4F6B-AFA8-4627-B6E7-BDEA3CEDCB3A}"/>
    <cellStyle name="Comma 2 2 5 4 2 2 2" xfId="25417" xr:uid="{1238D044-0DE2-4E3A-BB45-9349AE729220}"/>
    <cellStyle name="Comma 2 2 5 4 2 2 2 2" xfId="39109" xr:uid="{961E086A-3A0F-4501-89B3-BEF45DB5DB36}"/>
    <cellStyle name="Comma 2 2 5 4 2 2 2 3" xfId="53993" xr:uid="{555E0CB2-F5B0-4D7D-BDD6-8046D82E84F7}"/>
    <cellStyle name="Comma 2 2 5 4 2 2 3" xfId="18573" xr:uid="{2AFFDB5A-607B-4D36-8D95-F6C200B2C7E1}"/>
    <cellStyle name="Comma 2 2 5 4 2 2 4" xfId="32263" xr:uid="{011D3516-1C8C-498E-980F-334B1627CF69}"/>
    <cellStyle name="Comma 2 2 5 4 2 2 5" xfId="47147" xr:uid="{42C86583-9839-4B53-ACBA-6AEC0643443D}"/>
    <cellStyle name="Comma 2 2 5 4 2 3" xfId="21995" xr:uid="{B1848E95-7B1D-4568-BC42-CD4D56C1DC8E}"/>
    <cellStyle name="Comma 2 2 5 4 2 3 2" xfId="35687" xr:uid="{9C96BF64-0C3F-4085-9BED-0071A8715CD7}"/>
    <cellStyle name="Comma 2 2 5 4 2 3 3" xfId="50571" xr:uid="{BBA2C617-E3C0-45C5-BA6D-74C292241333}"/>
    <cellStyle name="Comma 2 2 5 4 2 4" xfId="15151" xr:uid="{BCE9A3AE-5900-4142-B51D-40B7F4BB7DB4}"/>
    <cellStyle name="Comma 2 2 5 4 2 5" xfId="28841" xr:uid="{3A95DEF3-0663-402A-BBF9-8DDCCBA5F986}"/>
    <cellStyle name="Comma 2 2 5 4 2 6" xfId="43725" xr:uid="{2A07895B-5898-4B4D-825D-AF93147780BB}"/>
    <cellStyle name="Comma 2 2 5 4 3" xfId="10015" xr:uid="{C5F64298-4D34-4600-9D84-977B77C4C77D}"/>
    <cellStyle name="Comma 2 2 5 4 3 2" xfId="23705" xr:uid="{217D05A2-1507-48E6-B987-7232214317B9}"/>
    <cellStyle name="Comma 2 2 5 4 3 2 2" xfId="37397" xr:uid="{CC40F47B-4EF8-4B00-B940-238DAE84F163}"/>
    <cellStyle name="Comma 2 2 5 4 3 2 3" xfId="52281" xr:uid="{AEBE1E20-90F9-4789-A24B-73E050D02FC3}"/>
    <cellStyle name="Comma 2 2 5 4 3 3" xfId="16861" xr:uid="{BFC0D0C3-3385-4354-B790-D8B42B3165CE}"/>
    <cellStyle name="Comma 2 2 5 4 3 4" xfId="30551" xr:uid="{486F1E48-7BC7-47F4-8A43-81175C4F434B}"/>
    <cellStyle name="Comma 2 2 5 4 3 5" xfId="45435" xr:uid="{46A51289-3681-4DD8-B0E1-0BE23EFE318E}"/>
    <cellStyle name="Comma 2 2 5 4 4" xfId="20283" xr:uid="{5F78B89A-B70E-4B43-94DC-7760F9624022}"/>
    <cellStyle name="Comma 2 2 5 4 4 2" xfId="33975" xr:uid="{3113DBB3-1B61-4A9A-A3A4-7EBF4ACDA8FF}"/>
    <cellStyle name="Comma 2 2 5 4 4 3" xfId="48859" xr:uid="{8A3A2DBB-3D0A-4EEB-8638-C36E603259F0}"/>
    <cellStyle name="Comma 2 2 5 4 5" xfId="13439" xr:uid="{DC082714-6076-4018-8977-72D0B97559CE}"/>
    <cellStyle name="Comma 2 2 5 4 6" xfId="27129" xr:uid="{911797CB-99AA-4C06-975D-44F942AD4F58}"/>
    <cellStyle name="Comma 2 2 5 4 7" xfId="42013" xr:uid="{ABEF677E-5545-4E23-9FE9-11AFF30EB8DA}"/>
    <cellStyle name="Comma 2 2 5 5" xfId="8301" xr:uid="{CB5DCB17-F77F-43EA-80FB-C53CB9BC582E}"/>
    <cellStyle name="Comma 2 2 5 5 2" xfId="11723" xr:uid="{2B586720-138B-453D-B317-8CF87E1D9DD7}"/>
    <cellStyle name="Comma 2 2 5 5 2 2" xfId="25413" xr:uid="{B09B46D8-7EB4-4420-A20F-5C2990D62959}"/>
    <cellStyle name="Comma 2 2 5 5 2 2 2" xfId="39105" xr:uid="{7A5D0803-244B-4E6C-91F7-28A0C1589E43}"/>
    <cellStyle name="Comma 2 2 5 5 2 2 3" xfId="53989" xr:uid="{CBE1A9DE-B840-4B2D-9ED5-9E1A53F6BEB5}"/>
    <cellStyle name="Comma 2 2 5 5 2 3" xfId="18569" xr:uid="{BDE18575-154B-49EA-BBE5-70C933A8AE18}"/>
    <cellStyle name="Comma 2 2 5 5 2 4" xfId="32259" xr:uid="{34DA634E-73BC-4CEE-ABFA-F9AE4164FB76}"/>
    <cellStyle name="Comma 2 2 5 5 2 5" xfId="47143" xr:uid="{B3715080-B0B0-4CF4-A6C5-2335457D11B5}"/>
    <cellStyle name="Comma 2 2 5 5 3" xfId="21991" xr:uid="{56BBAD8E-946B-45B7-A94A-A57825EA3C6E}"/>
    <cellStyle name="Comma 2 2 5 5 3 2" xfId="35683" xr:uid="{ACA44C7D-77EE-49D4-B54C-04F4C597EE74}"/>
    <cellStyle name="Comma 2 2 5 5 3 3" xfId="50567" xr:uid="{C49F2B64-B4C9-4D23-99D0-7A45C6D57FCB}"/>
    <cellStyle name="Comma 2 2 5 5 4" xfId="15147" xr:uid="{1752E1F7-EC64-49C1-B855-084236A60D03}"/>
    <cellStyle name="Comma 2 2 5 5 5" xfId="28837" xr:uid="{D7E7D53D-4B0E-4C1E-92F4-445989765158}"/>
    <cellStyle name="Comma 2 2 5 5 6" xfId="43721" xr:uid="{AE33AF89-A021-40A7-93F3-6ABE1A17BA88}"/>
    <cellStyle name="Comma 2 2 5 6" xfId="10011" xr:uid="{DD60AE5F-F93A-4B44-A008-218B078831A5}"/>
    <cellStyle name="Comma 2 2 5 6 2" xfId="23701" xr:uid="{200DBAD6-0C71-41A3-A95F-528FD30EFAEE}"/>
    <cellStyle name="Comma 2 2 5 6 2 2" xfId="37393" xr:uid="{F751128E-BE54-4A98-9C3E-18C9D694A193}"/>
    <cellStyle name="Comma 2 2 5 6 2 3" xfId="52277" xr:uid="{2B065F31-7628-4F13-8D05-A3D3E23CAA03}"/>
    <cellStyle name="Comma 2 2 5 6 3" xfId="16857" xr:uid="{8CC71707-55D9-4004-9DEC-91163A22D33A}"/>
    <cellStyle name="Comma 2 2 5 6 4" xfId="30547" xr:uid="{AB078BA7-18E0-44FB-AF8A-B8D2B6F119AF}"/>
    <cellStyle name="Comma 2 2 5 6 5" xfId="45431" xr:uid="{B934C2B4-697A-4625-9D7E-B582298B393C}"/>
    <cellStyle name="Comma 2 2 5 7" xfId="20279" xr:uid="{4E749328-AA79-450E-A786-CB582335EE87}"/>
    <cellStyle name="Comma 2 2 5 7 2" xfId="33971" xr:uid="{19051F3A-F7B2-4C9A-A3D1-328B28486D46}"/>
    <cellStyle name="Comma 2 2 5 7 3" xfId="48855" xr:uid="{ADA4CB85-9DA9-4970-B2D0-ABF081F60C96}"/>
    <cellStyle name="Comma 2 2 5 8" xfId="13435" xr:uid="{EC8A6EE5-4F9D-4D48-AAFA-A7BB966BEC8F}"/>
    <cellStyle name="Comma 2 2 5 9" xfId="27125" xr:uid="{D81C3635-A2E6-4999-B191-2D487B0A05A8}"/>
    <cellStyle name="Comma 2 2 6" xfId="6592" xr:uid="{A2EA1A45-A5C7-45DF-B37C-A40F4A0A616D}"/>
    <cellStyle name="Comma 2 2 6 10" xfId="42014" xr:uid="{C20AB2E8-F7C7-4646-9357-C1E0B981878E}"/>
    <cellStyle name="Comma 2 2 6 11" xfId="56380" xr:uid="{BD6057F9-5FCA-4E30-9488-3A3B87332622}"/>
    <cellStyle name="Comma 2 2 6 2" xfId="6593" xr:uid="{37805609-90CA-4326-B7DD-FC76A5058688}"/>
    <cellStyle name="Comma 2 2 6 2 2" xfId="6594" xr:uid="{EEBC6254-F44E-42B9-BCBF-582B58DE81FB}"/>
    <cellStyle name="Comma 2 2 6 2 2 2" xfId="8308" xr:uid="{B7DE5F2F-162C-4963-9E8A-B545794E2E6C}"/>
    <cellStyle name="Comma 2 2 6 2 2 2 2" xfId="11730" xr:uid="{53D8CF39-89F7-492E-B599-094AAFCFB7AB}"/>
    <cellStyle name="Comma 2 2 6 2 2 2 2 2" xfId="25420" xr:uid="{FBDAD83D-AA6A-440B-A654-CE2B66D8D723}"/>
    <cellStyle name="Comma 2 2 6 2 2 2 2 2 2" xfId="39112" xr:uid="{E7C3C1FA-0191-42D1-A177-CBA07F5A1435}"/>
    <cellStyle name="Comma 2 2 6 2 2 2 2 2 3" xfId="53996" xr:uid="{9E229B3B-A0B7-47B2-9CF3-7286A41E4DEC}"/>
    <cellStyle name="Comma 2 2 6 2 2 2 2 3" xfId="18576" xr:uid="{4BAB2F77-C601-4010-ADD3-E804D1F57581}"/>
    <cellStyle name="Comma 2 2 6 2 2 2 2 4" xfId="32266" xr:uid="{F80A157F-4EB9-43A3-81EC-86C6E326CFC6}"/>
    <cellStyle name="Comma 2 2 6 2 2 2 2 5" xfId="47150" xr:uid="{DD58DFFC-DDE3-4F70-84B2-9475FFA41532}"/>
    <cellStyle name="Comma 2 2 6 2 2 2 3" xfId="21998" xr:uid="{F46FDD85-8B17-42EC-B6B8-BF04847FB066}"/>
    <cellStyle name="Comma 2 2 6 2 2 2 3 2" xfId="35690" xr:uid="{0D78BD4D-6C49-4BD2-B160-9BE604FDE162}"/>
    <cellStyle name="Comma 2 2 6 2 2 2 3 3" xfId="50574" xr:uid="{AA71ECB6-A9A0-4412-8C26-F1C5236FB32F}"/>
    <cellStyle name="Comma 2 2 6 2 2 2 4" xfId="15154" xr:uid="{BB3EA257-995F-489E-820C-9783B0641F56}"/>
    <cellStyle name="Comma 2 2 6 2 2 2 5" xfId="28844" xr:uid="{66ED04F2-1A16-4C66-A7B1-EF1B69DD4A07}"/>
    <cellStyle name="Comma 2 2 6 2 2 2 6" xfId="43728" xr:uid="{8206214A-DFB7-4721-95CB-C54FDDE70435}"/>
    <cellStyle name="Comma 2 2 6 2 2 3" xfId="10018" xr:uid="{9F9C40BC-D219-4940-B51A-852CF474D016}"/>
    <cellStyle name="Comma 2 2 6 2 2 3 2" xfId="23708" xr:uid="{7E9E2591-469A-42F6-B77B-4C5D0694081B}"/>
    <cellStyle name="Comma 2 2 6 2 2 3 2 2" xfId="37400" xr:uid="{6255628D-0810-4635-A5FE-5C4CE4B3E55F}"/>
    <cellStyle name="Comma 2 2 6 2 2 3 2 3" xfId="52284" xr:uid="{962D7761-D2FF-4367-97A3-1FA82E76ED2C}"/>
    <cellStyle name="Comma 2 2 6 2 2 3 3" xfId="16864" xr:uid="{836DDB65-8ACB-4FB2-BCCD-FA6231942555}"/>
    <cellStyle name="Comma 2 2 6 2 2 3 4" xfId="30554" xr:uid="{B71E63EE-D19D-492D-A8F7-C5764E9D1495}"/>
    <cellStyle name="Comma 2 2 6 2 2 3 5" xfId="45438" xr:uid="{13685259-6D76-4E9A-BF3F-C0D8D0774A90}"/>
    <cellStyle name="Comma 2 2 6 2 2 4" xfId="20286" xr:uid="{6AF42A03-4F34-48B3-86C1-CFA9FB1B6BF6}"/>
    <cellStyle name="Comma 2 2 6 2 2 4 2" xfId="33978" xr:uid="{5D50B807-7AEC-4F65-A33C-9394CD6A8D34}"/>
    <cellStyle name="Comma 2 2 6 2 2 4 3" xfId="48862" xr:uid="{E5E65E22-67CF-43F6-820B-18D01F2932BA}"/>
    <cellStyle name="Comma 2 2 6 2 2 5" xfId="13442" xr:uid="{B7741E5F-5541-4B6D-95AA-75CFF79D544C}"/>
    <cellStyle name="Comma 2 2 6 2 2 6" xfId="27132" xr:uid="{CAA6C87C-47AF-4D06-BD90-19AB66F88BC6}"/>
    <cellStyle name="Comma 2 2 6 2 2 7" xfId="42016" xr:uid="{95ED5AB0-3445-4AC4-8381-876EFF3011DE}"/>
    <cellStyle name="Comma 2 2 6 2 3" xfId="8307" xr:uid="{E9C0F66D-6CC8-43E7-9025-9E3AB9C76214}"/>
    <cellStyle name="Comma 2 2 6 2 3 2" xfId="11729" xr:uid="{31A37698-35E1-4812-997E-BA44F53AC2C7}"/>
    <cellStyle name="Comma 2 2 6 2 3 2 2" xfId="25419" xr:uid="{B3B520AC-B80D-4B29-ADAA-CC0ADF4435B5}"/>
    <cellStyle name="Comma 2 2 6 2 3 2 2 2" xfId="39111" xr:uid="{C2AA6D72-54DA-46B6-A817-CE0AEB235CE0}"/>
    <cellStyle name="Comma 2 2 6 2 3 2 2 3" xfId="53995" xr:uid="{0C1865AF-F4A8-42B2-B0D3-4F7A413F766B}"/>
    <cellStyle name="Comma 2 2 6 2 3 2 3" xfId="18575" xr:uid="{294F5A92-DF65-4A66-B9B6-5B051C4DF898}"/>
    <cellStyle name="Comma 2 2 6 2 3 2 4" xfId="32265" xr:uid="{8D962C14-4B71-409B-81B7-25C45F6ABC44}"/>
    <cellStyle name="Comma 2 2 6 2 3 2 5" xfId="47149" xr:uid="{B65D83E7-1D9F-45CE-BE4A-F8204C1047A7}"/>
    <cellStyle name="Comma 2 2 6 2 3 3" xfId="21997" xr:uid="{5D09A5FA-9C5B-40FB-BDB1-6A13A5A32304}"/>
    <cellStyle name="Comma 2 2 6 2 3 3 2" xfId="35689" xr:uid="{E16C7904-1724-47F4-80D3-FC05704A66F0}"/>
    <cellStyle name="Comma 2 2 6 2 3 3 3" xfId="50573" xr:uid="{41EFA431-C54D-4A9A-80E5-128153A412AB}"/>
    <cellStyle name="Comma 2 2 6 2 3 4" xfId="15153" xr:uid="{247B1F8D-797D-4EF8-92D8-F6E51C4D280E}"/>
    <cellStyle name="Comma 2 2 6 2 3 5" xfId="28843" xr:uid="{70BD8D09-5435-46AF-AB99-AEA683F5DE05}"/>
    <cellStyle name="Comma 2 2 6 2 3 6" xfId="43727" xr:uid="{656D5785-059A-48D7-A7C6-E05AC27A4655}"/>
    <cellStyle name="Comma 2 2 6 2 4" xfId="10017" xr:uid="{78F7F65B-3FB3-485A-A2A6-7CC8006AA483}"/>
    <cellStyle name="Comma 2 2 6 2 4 2" xfId="23707" xr:uid="{2F85E40A-7BBD-49D2-9F57-6CCA54109F52}"/>
    <cellStyle name="Comma 2 2 6 2 4 2 2" xfId="37399" xr:uid="{4749545B-3543-4E4B-9922-92C7C7E99089}"/>
    <cellStyle name="Comma 2 2 6 2 4 2 3" xfId="52283" xr:uid="{CFEDEA08-A3EA-4DFD-84AB-B0DD0B54D992}"/>
    <cellStyle name="Comma 2 2 6 2 4 3" xfId="16863" xr:uid="{6C861A0F-C8EE-4BF2-B507-BBA16EFBCABB}"/>
    <cellStyle name="Comma 2 2 6 2 4 4" xfId="30553" xr:uid="{1758DFFF-F12D-4726-97FE-2CD27CD69E56}"/>
    <cellStyle name="Comma 2 2 6 2 4 5" xfId="45437" xr:uid="{C7884DF0-EB40-454F-9330-E55EE6F6D28D}"/>
    <cellStyle name="Comma 2 2 6 2 5" xfId="20285" xr:uid="{1357B9FD-93E0-4338-8B00-5A106173B69D}"/>
    <cellStyle name="Comma 2 2 6 2 5 2" xfId="33977" xr:uid="{A3D4CBE8-5C01-4077-B354-82387794FF81}"/>
    <cellStyle name="Comma 2 2 6 2 5 3" xfId="48861" xr:uid="{3A2E6DFF-2521-4852-BD1A-D5743C986349}"/>
    <cellStyle name="Comma 2 2 6 2 6" xfId="13441" xr:uid="{673A3843-B5CA-4B68-9576-06C6D2A863F1}"/>
    <cellStyle name="Comma 2 2 6 2 7" xfId="27131" xr:uid="{3CC78B4E-EC28-4E96-9B52-B478C8CFF968}"/>
    <cellStyle name="Comma 2 2 6 2 8" xfId="42015" xr:uid="{3823A0CD-A571-4883-BF58-51977AB93FF6}"/>
    <cellStyle name="Comma 2 2 6 3" xfId="6595" xr:uid="{D25C55FC-871E-484E-A059-2BC746A79FEB}"/>
    <cellStyle name="Comma 2 2 6 3 2" xfId="8309" xr:uid="{45D4FE9A-A6AD-47CC-B599-42E3E7494003}"/>
    <cellStyle name="Comma 2 2 6 3 2 2" xfId="11731" xr:uid="{9C6937C5-41C1-4849-9E1F-3309DA269714}"/>
    <cellStyle name="Comma 2 2 6 3 2 2 2" xfId="25421" xr:uid="{EB87ACE4-349F-441E-8645-AE86C9DE3C81}"/>
    <cellStyle name="Comma 2 2 6 3 2 2 2 2" xfId="39113" xr:uid="{DD3C5135-3DF2-4FF8-843D-A3AABEB5C090}"/>
    <cellStyle name="Comma 2 2 6 3 2 2 2 3" xfId="53997" xr:uid="{DD2F4130-697C-4117-88DE-896A628C3C5F}"/>
    <cellStyle name="Comma 2 2 6 3 2 2 3" xfId="18577" xr:uid="{9E981F0B-1EA0-4059-B264-4DC8997DA0D0}"/>
    <cellStyle name="Comma 2 2 6 3 2 2 4" xfId="32267" xr:uid="{17E71D90-0F87-4ED2-9A7E-002E13670CD8}"/>
    <cellStyle name="Comma 2 2 6 3 2 2 5" xfId="47151" xr:uid="{C48C0AB6-91B3-4BFC-93D1-FCB7F61C2825}"/>
    <cellStyle name="Comma 2 2 6 3 2 3" xfId="21999" xr:uid="{06F38152-B0D1-43C5-846B-F9F93EF35F34}"/>
    <cellStyle name="Comma 2 2 6 3 2 3 2" xfId="35691" xr:uid="{F5929CF9-A256-4742-A8A3-81EEC807D08C}"/>
    <cellStyle name="Comma 2 2 6 3 2 3 3" xfId="50575" xr:uid="{19510344-7B53-4460-BA14-E4D16D498588}"/>
    <cellStyle name="Comma 2 2 6 3 2 4" xfId="15155" xr:uid="{6E89C1B1-4885-4E3E-AF35-035478222006}"/>
    <cellStyle name="Comma 2 2 6 3 2 5" xfId="28845" xr:uid="{43F715C2-0662-4DD9-B181-B9712E6EE314}"/>
    <cellStyle name="Comma 2 2 6 3 2 6" xfId="43729" xr:uid="{E78545D3-B7B7-426D-A14F-DCEECDC1B07D}"/>
    <cellStyle name="Comma 2 2 6 3 3" xfId="10019" xr:uid="{E4CA30F0-EE9B-423C-BAB8-898DAA9F9413}"/>
    <cellStyle name="Comma 2 2 6 3 3 2" xfId="23709" xr:uid="{D0820238-2136-42A2-8A7A-4D6BA09AD862}"/>
    <cellStyle name="Comma 2 2 6 3 3 2 2" xfId="37401" xr:uid="{450F8B91-418C-4528-B69B-F8956AF3CB23}"/>
    <cellStyle name="Comma 2 2 6 3 3 2 3" xfId="52285" xr:uid="{233911C9-85A2-46AD-B4CC-B84AAC4B2AEE}"/>
    <cellStyle name="Comma 2 2 6 3 3 3" xfId="16865" xr:uid="{B78970B1-3EF3-40B7-8887-F9308EBA32C3}"/>
    <cellStyle name="Comma 2 2 6 3 3 4" xfId="30555" xr:uid="{BE04D10C-7738-4444-BC0F-3FF0F47CF479}"/>
    <cellStyle name="Comma 2 2 6 3 3 5" xfId="45439" xr:uid="{F8A10F72-A6E8-4035-8AF3-DA3B805496C4}"/>
    <cellStyle name="Comma 2 2 6 3 4" xfId="20287" xr:uid="{894A0398-AB0D-4E16-9D4E-C903956E934C}"/>
    <cellStyle name="Comma 2 2 6 3 4 2" xfId="33979" xr:uid="{DB9C87D3-6249-4C1D-BBC1-091A88F350DA}"/>
    <cellStyle name="Comma 2 2 6 3 4 3" xfId="48863" xr:uid="{1EB9B52E-6325-4404-BC0D-0ADFCEB93BB7}"/>
    <cellStyle name="Comma 2 2 6 3 5" xfId="13443" xr:uid="{93CE5FB3-5FFC-4519-B6AF-158F359828A4}"/>
    <cellStyle name="Comma 2 2 6 3 6" xfId="27133" xr:uid="{F52763DD-975D-495D-B689-56C7AC3586A1}"/>
    <cellStyle name="Comma 2 2 6 3 7" xfId="42017" xr:uid="{6B1E11C3-55AC-4FEF-9979-540015D65A78}"/>
    <cellStyle name="Comma 2 2 6 4" xfId="6596" xr:uid="{494DA559-97B5-46CA-81AF-62529381C8BB}"/>
    <cellStyle name="Comma 2 2 6 4 2" xfId="8310" xr:uid="{05F17FB7-ED4C-4126-B79B-9A8D53AF01B9}"/>
    <cellStyle name="Comma 2 2 6 4 2 2" xfId="11732" xr:uid="{FCB60F89-ABC0-4C9B-90C4-5A2B741940CD}"/>
    <cellStyle name="Comma 2 2 6 4 2 2 2" xfId="25422" xr:uid="{412F87D6-D589-4B46-9D50-121853DDA3E3}"/>
    <cellStyle name="Comma 2 2 6 4 2 2 2 2" xfId="39114" xr:uid="{60BA414D-0831-494A-A720-8BBA811EF9FF}"/>
    <cellStyle name="Comma 2 2 6 4 2 2 2 3" xfId="53998" xr:uid="{B3ADCECE-88EA-4A67-B3BF-09D101D292D3}"/>
    <cellStyle name="Comma 2 2 6 4 2 2 3" xfId="18578" xr:uid="{223DECE6-D7B3-411A-871B-08361C41BB55}"/>
    <cellStyle name="Comma 2 2 6 4 2 2 4" xfId="32268" xr:uid="{5C23605B-ACAA-436E-AD46-EE680E520ABC}"/>
    <cellStyle name="Comma 2 2 6 4 2 2 5" xfId="47152" xr:uid="{9F75E4E5-E8A5-4B20-8E77-6BFF809DD940}"/>
    <cellStyle name="Comma 2 2 6 4 2 3" xfId="22000" xr:uid="{481E1CCD-8B39-4912-A8A7-C293CA3006DE}"/>
    <cellStyle name="Comma 2 2 6 4 2 3 2" xfId="35692" xr:uid="{0FAB6A77-E546-4FF2-9658-3A1A8F8F2C34}"/>
    <cellStyle name="Comma 2 2 6 4 2 3 3" xfId="50576" xr:uid="{2AB24D7F-5811-4A4D-AC0D-701D38EEFFA9}"/>
    <cellStyle name="Comma 2 2 6 4 2 4" xfId="15156" xr:uid="{12629D59-7304-4BB2-BA84-F7224B604060}"/>
    <cellStyle name="Comma 2 2 6 4 2 5" xfId="28846" xr:uid="{9D19BB06-7FA3-4DC8-B69B-C57FF5F667D4}"/>
    <cellStyle name="Comma 2 2 6 4 2 6" xfId="43730" xr:uid="{3F2D273E-CBF3-4F98-A9EE-61E10691F988}"/>
    <cellStyle name="Comma 2 2 6 4 3" xfId="10020" xr:uid="{71AAD99A-5552-40EE-9FEB-490B1A5147B5}"/>
    <cellStyle name="Comma 2 2 6 4 3 2" xfId="23710" xr:uid="{A6BF3B42-1B34-4DC2-A43C-FE8D9DA33499}"/>
    <cellStyle name="Comma 2 2 6 4 3 2 2" xfId="37402" xr:uid="{16631F74-8A95-452D-B527-7CE1BDD10D15}"/>
    <cellStyle name="Comma 2 2 6 4 3 2 3" xfId="52286" xr:uid="{962E3864-EBC5-41E3-9F4F-56F209B9931D}"/>
    <cellStyle name="Comma 2 2 6 4 3 3" xfId="16866" xr:uid="{805A8870-753C-45BE-A927-B0D851629A15}"/>
    <cellStyle name="Comma 2 2 6 4 3 4" xfId="30556" xr:uid="{C5910E19-9D53-4D53-85A3-DA524E1A2300}"/>
    <cellStyle name="Comma 2 2 6 4 3 5" xfId="45440" xr:uid="{BACACE3C-0CB1-4E03-97AF-5D33B28799D0}"/>
    <cellStyle name="Comma 2 2 6 4 4" xfId="20288" xr:uid="{51CDD23C-9755-43FD-A524-B46AC349A240}"/>
    <cellStyle name="Comma 2 2 6 4 4 2" xfId="33980" xr:uid="{5DD8E47E-1897-4045-BAA7-CBE16689066F}"/>
    <cellStyle name="Comma 2 2 6 4 4 3" xfId="48864" xr:uid="{1B631E99-C23C-44BA-A399-1CE7E34C08CE}"/>
    <cellStyle name="Comma 2 2 6 4 5" xfId="13444" xr:uid="{9C6DA951-E11F-45FD-981D-B27193FAA45D}"/>
    <cellStyle name="Comma 2 2 6 4 6" xfId="27134" xr:uid="{A269C32C-09A2-428C-AB88-E4D730874898}"/>
    <cellStyle name="Comma 2 2 6 4 7" xfId="42018" xr:uid="{1525479C-A477-409F-84D6-75818C2CFCA1}"/>
    <cellStyle name="Comma 2 2 6 5" xfId="8306" xr:uid="{D08398F3-4E49-415A-852C-68997E3A3C78}"/>
    <cellStyle name="Comma 2 2 6 5 2" xfId="11728" xr:uid="{9B7B61DB-266D-49DE-AD69-0510C6746239}"/>
    <cellStyle name="Comma 2 2 6 5 2 2" xfId="25418" xr:uid="{8A37DAC1-5BB5-403A-AEFA-80E20F151669}"/>
    <cellStyle name="Comma 2 2 6 5 2 2 2" xfId="39110" xr:uid="{81FF9E39-3D88-47C0-A486-127A57BF3272}"/>
    <cellStyle name="Comma 2 2 6 5 2 2 3" xfId="53994" xr:uid="{10B1A27D-D2C5-4D6B-B746-9BFF31810441}"/>
    <cellStyle name="Comma 2 2 6 5 2 3" xfId="18574" xr:uid="{C617172D-86D0-4F38-8E5F-C39F0E276AF4}"/>
    <cellStyle name="Comma 2 2 6 5 2 4" xfId="32264" xr:uid="{FB6F1409-098E-4216-AE2E-43E78B89A513}"/>
    <cellStyle name="Comma 2 2 6 5 2 5" xfId="47148" xr:uid="{4F615342-BD13-4F6B-8E63-0C11A9D339FA}"/>
    <cellStyle name="Comma 2 2 6 5 3" xfId="21996" xr:uid="{2A8D46DF-F97F-4EB1-8C7C-C0245DD40134}"/>
    <cellStyle name="Comma 2 2 6 5 3 2" xfId="35688" xr:uid="{48B2992D-E33A-4C2E-B1A9-73104C20A567}"/>
    <cellStyle name="Comma 2 2 6 5 3 3" xfId="50572" xr:uid="{216C5021-FFC4-4D2A-B504-C98D8A00D3CB}"/>
    <cellStyle name="Comma 2 2 6 5 4" xfId="15152" xr:uid="{A5FBDE14-401E-4329-9F62-2ADF06676BC9}"/>
    <cellStyle name="Comma 2 2 6 5 5" xfId="28842" xr:uid="{CF185ED6-0828-4687-BECC-38B3C81E8220}"/>
    <cellStyle name="Comma 2 2 6 5 6" xfId="43726" xr:uid="{C45A235E-8A4F-463C-9BAE-32F3189A0A84}"/>
    <cellStyle name="Comma 2 2 6 6" xfId="10016" xr:uid="{CFC92337-9CF3-42A1-AD7C-CD28EA737D44}"/>
    <cellStyle name="Comma 2 2 6 6 2" xfId="23706" xr:uid="{727F1AF2-B1EA-485F-AE1A-AC2F9732EC64}"/>
    <cellStyle name="Comma 2 2 6 6 2 2" xfId="37398" xr:uid="{2272E58F-66C6-47BF-A95C-0954B7F87C07}"/>
    <cellStyle name="Comma 2 2 6 6 2 3" xfId="52282" xr:uid="{CE482C43-AC3B-472B-8F37-61F938D4477B}"/>
    <cellStyle name="Comma 2 2 6 6 3" xfId="16862" xr:uid="{3B208472-10F3-4CE2-B629-0745BC15F9D5}"/>
    <cellStyle name="Comma 2 2 6 6 4" xfId="30552" xr:uid="{82D658CA-CA14-4048-BD8C-1E9D87BB7E5F}"/>
    <cellStyle name="Comma 2 2 6 6 5" xfId="45436" xr:uid="{5D225F5B-FDF7-40F4-88AF-5A5B003B96D4}"/>
    <cellStyle name="Comma 2 2 6 7" xfId="20284" xr:uid="{6023A213-3063-477F-9CA3-DE731A62D527}"/>
    <cellStyle name="Comma 2 2 6 7 2" xfId="33976" xr:uid="{F3054429-E6B5-4D8E-A7D7-9C9D59945AB2}"/>
    <cellStyle name="Comma 2 2 6 7 3" xfId="48860" xr:uid="{07EF953C-8732-4D19-AECB-DDA2A2EC3A77}"/>
    <cellStyle name="Comma 2 2 6 8" xfId="13440" xr:uid="{1B025B16-2225-4953-8B04-DED0C91ED5ED}"/>
    <cellStyle name="Comma 2 2 6 9" xfId="27130" xr:uid="{ADCEA746-1955-474C-80D6-B354E7A1C972}"/>
    <cellStyle name="Comma 2 2 7" xfId="6597" xr:uid="{09A675D4-95C8-4E87-B0AF-27095A84D5EE}"/>
    <cellStyle name="Comma 2 2 7 2" xfId="6598" xr:uid="{0CEF325C-8E50-4021-8703-7E1E14BB5A59}"/>
    <cellStyle name="Comma 2 2 7 2 2" xfId="8312" xr:uid="{BC273C6E-E41A-42B8-83E9-1438A2BD03A8}"/>
    <cellStyle name="Comma 2 2 7 2 2 2" xfId="11734" xr:uid="{573C54CB-C8FC-4934-AA83-2A70F451413F}"/>
    <cellStyle name="Comma 2 2 7 2 2 2 2" xfId="25424" xr:uid="{3BE5EEC3-007E-49E5-A49C-E78E9A9768F2}"/>
    <cellStyle name="Comma 2 2 7 2 2 2 2 2" xfId="39116" xr:uid="{1C2C915A-77B3-4D7A-A9F6-6781B8D28A9D}"/>
    <cellStyle name="Comma 2 2 7 2 2 2 2 3" xfId="54000" xr:uid="{2285BCE5-F247-4ADD-A204-0B84CC789CE4}"/>
    <cellStyle name="Comma 2 2 7 2 2 2 3" xfId="18580" xr:uid="{3EB622C0-D1C2-4CC8-BF84-585EFDFB9C04}"/>
    <cellStyle name="Comma 2 2 7 2 2 2 4" xfId="32270" xr:uid="{E569ECBC-B622-4A6D-9EA8-BBDCCC129D81}"/>
    <cellStyle name="Comma 2 2 7 2 2 2 5" xfId="47154" xr:uid="{017314E4-713F-4F05-81F4-D25E5737355F}"/>
    <cellStyle name="Comma 2 2 7 2 2 3" xfId="22002" xr:uid="{4A183C87-689C-4F10-B87F-2BBF8AD32456}"/>
    <cellStyle name="Comma 2 2 7 2 2 3 2" xfId="35694" xr:uid="{28E14D83-8A37-4419-BA75-1811B1074079}"/>
    <cellStyle name="Comma 2 2 7 2 2 3 3" xfId="50578" xr:uid="{D98A5DA6-D668-4E49-BC51-5E9926C21F32}"/>
    <cellStyle name="Comma 2 2 7 2 2 4" xfId="15158" xr:uid="{6DBD16A6-2CFB-4CD3-BD5C-652482A1B4B8}"/>
    <cellStyle name="Comma 2 2 7 2 2 5" xfId="28848" xr:uid="{66F85889-91AE-4D9C-9240-EC48030EDC7F}"/>
    <cellStyle name="Comma 2 2 7 2 2 6" xfId="43732" xr:uid="{C92F2063-0262-4511-BA20-CDC8D9EA6929}"/>
    <cellStyle name="Comma 2 2 7 2 3" xfId="10022" xr:uid="{2ECA9908-6358-4280-85EB-991904AECF48}"/>
    <cellStyle name="Comma 2 2 7 2 3 2" xfId="23712" xr:uid="{5AD9EB40-CCB2-4AEC-9FA8-5BCC35B6ADD3}"/>
    <cellStyle name="Comma 2 2 7 2 3 2 2" xfId="37404" xr:uid="{288150C0-E2D0-4FC3-8DF0-3D83DC15E834}"/>
    <cellStyle name="Comma 2 2 7 2 3 2 3" xfId="52288" xr:uid="{5B3974ED-B0CE-4F90-B8AA-0DB93393F141}"/>
    <cellStyle name="Comma 2 2 7 2 3 3" xfId="16868" xr:uid="{0714045A-4CE4-468C-84C7-E2C739267295}"/>
    <cellStyle name="Comma 2 2 7 2 3 4" xfId="30558" xr:uid="{88CFA7FC-F2AF-4F4D-9D1C-8DADC1B066AD}"/>
    <cellStyle name="Comma 2 2 7 2 3 5" xfId="45442" xr:uid="{B344BA4E-CF52-4E4A-9563-00B9F12BD0A7}"/>
    <cellStyle name="Comma 2 2 7 2 4" xfId="20290" xr:uid="{9558215C-0CB8-4280-BA60-5CE34988417F}"/>
    <cellStyle name="Comma 2 2 7 2 4 2" xfId="33982" xr:uid="{2AA47A76-F944-4245-AFD7-B695AC1537F5}"/>
    <cellStyle name="Comma 2 2 7 2 4 3" xfId="48866" xr:uid="{0F48EE73-BBB6-4566-8A8D-4242E1B7037A}"/>
    <cellStyle name="Comma 2 2 7 2 5" xfId="13446" xr:uid="{FBAFBD18-01A8-48C8-B7EA-612310ACE53D}"/>
    <cellStyle name="Comma 2 2 7 2 6" xfId="27136" xr:uid="{71D0A034-3E45-42B5-B3AD-238796DF2958}"/>
    <cellStyle name="Comma 2 2 7 2 7" xfId="42020" xr:uid="{FE22D9A4-CCC3-4987-8E0A-BA959F9B1D5B}"/>
    <cellStyle name="Comma 2 2 7 3" xfId="8311" xr:uid="{1490B1C4-9010-4A24-9DC0-69749AFDA875}"/>
    <cellStyle name="Comma 2 2 7 3 2" xfId="11733" xr:uid="{2CBA162A-C040-4F7F-AA3A-A05F3459CA57}"/>
    <cellStyle name="Comma 2 2 7 3 2 2" xfId="25423" xr:uid="{133AC2D6-4AC1-4A38-8911-84E412356952}"/>
    <cellStyle name="Comma 2 2 7 3 2 2 2" xfId="39115" xr:uid="{EF843A36-1042-47E3-8A1B-2011C555681B}"/>
    <cellStyle name="Comma 2 2 7 3 2 2 3" xfId="53999" xr:uid="{03450098-1D82-4AA9-8359-7D7683A061BA}"/>
    <cellStyle name="Comma 2 2 7 3 2 3" xfId="18579" xr:uid="{9A657FCA-6B5D-49F4-B9C9-C9BCAADDF7AC}"/>
    <cellStyle name="Comma 2 2 7 3 2 4" xfId="32269" xr:uid="{E4DE3CC7-9DE7-4607-8061-133462293DA0}"/>
    <cellStyle name="Comma 2 2 7 3 2 5" xfId="47153" xr:uid="{5DC6C7A8-FB87-4FBB-BF91-4EAEE2E4964C}"/>
    <cellStyle name="Comma 2 2 7 3 3" xfId="22001" xr:uid="{6FA35B13-99BA-4507-9603-D3FBB7DA7D20}"/>
    <cellStyle name="Comma 2 2 7 3 3 2" xfId="35693" xr:uid="{1C1BEF53-4497-4F14-94B5-25996E3276E5}"/>
    <cellStyle name="Comma 2 2 7 3 3 3" xfId="50577" xr:uid="{4AC0E094-01E3-4781-B3D4-D177CAC50F7A}"/>
    <cellStyle name="Comma 2 2 7 3 4" xfId="15157" xr:uid="{E9FA6BCB-CCA6-4471-8CC8-05EA0D649156}"/>
    <cellStyle name="Comma 2 2 7 3 5" xfId="28847" xr:uid="{7152DE75-38CA-4448-97BE-1A641981C76C}"/>
    <cellStyle name="Comma 2 2 7 3 6" xfId="43731" xr:uid="{88119212-E0B3-4F83-89BE-01EAFCADD961}"/>
    <cellStyle name="Comma 2 2 7 4" xfId="10021" xr:uid="{EC424B52-1568-45DF-92C0-5F51B2A9193C}"/>
    <cellStyle name="Comma 2 2 7 4 2" xfId="23711" xr:uid="{BECFBBF1-6BDF-4F3D-99A9-D7AA56E38D72}"/>
    <cellStyle name="Comma 2 2 7 4 2 2" xfId="37403" xr:uid="{B570CF50-5AD0-4E90-8CC3-D03ADDA0BBF2}"/>
    <cellStyle name="Comma 2 2 7 4 2 3" xfId="52287" xr:uid="{8EE1CC13-53E1-4CAF-9CE8-EE0DCA75BFCA}"/>
    <cellStyle name="Comma 2 2 7 4 3" xfId="16867" xr:uid="{5804E63A-0EED-4C39-97F1-4DF2BF18F2B3}"/>
    <cellStyle name="Comma 2 2 7 4 4" xfId="30557" xr:uid="{723071FD-5DFE-4ED7-98AC-3AA7C8063C36}"/>
    <cellStyle name="Comma 2 2 7 4 5" xfId="45441" xr:uid="{36F83479-4542-45E5-994E-C544218DFE54}"/>
    <cellStyle name="Comma 2 2 7 5" xfId="20289" xr:uid="{BA93DB9F-7C07-4426-81DB-D3FE7A3433BB}"/>
    <cellStyle name="Comma 2 2 7 5 2" xfId="33981" xr:uid="{E3D37A31-E0FA-450E-AA04-D9E59D27F9FA}"/>
    <cellStyle name="Comma 2 2 7 5 3" xfId="48865" xr:uid="{4F6F8F60-7277-4D8A-9D02-A36342276D0B}"/>
    <cellStyle name="Comma 2 2 7 6" xfId="13445" xr:uid="{6130BFE3-0A15-4568-BB5C-01331A013458}"/>
    <cellStyle name="Comma 2 2 7 7" xfId="27135" xr:uid="{85862211-EB20-4A22-A555-F1E8C3412BBB}"/>
    <cellStyle name="Comma 2 2 7 8" xfId="42019" xr:uid="{A15A0D7C-E029-4A8A-9430-C38C6E8C99E7}"/>
    <cellStyle name="Comma 2 2 8" xfId="6599" xr:uid="{506F00E9-3B37-49BE-BFAB-FA0EFB87BFEF}"/>
    <cellStyle name="Comma 2 2 8 2" xfId="8313" xr:uid="{837A4861-0DA9-4D5E-9F1E-AA57EADAA4E6}"/>
    <cellStyle name="Comma 2 2 8 2 2" xfId="11735" xr:uid="{AB0554CA-F209-43C2-AE53-527387135561}"/>
    <cellStyle name="Comma 2 2 8 2 2 2" xfId="25425" xr:uid="{8F1950A0-7F4B-4AC4-A3F8-EF0FEF484A2D}"/>
    <cellStyle name="Comma 2 2 8 2 2 2 2" xfId="39117" xr:uid="{4C01ADB8-4323-46EE-8CA2-46E2F555C4F3}"/>
    <cellStyle name="Comma 2 2 8 2 2 2 3" xfId="54001" xr:uid="{F8D881AC-0A88-4800-86CD-91AA9379130E}"/>
    <cellStyle name="Comma 2 2 8 2 2 3" xfId="18581" xr:uid="{38B8B4E4-9BA5-488E-8537-B982031CCC8C}"/>
    <cellStyle name="Comma 2 2 8 2 2 4" xfId="32271" xr:uid="{5529FC07-F8FA-4B99-9E28-751C8605F03B}"/>
    <cellStyle name="Comma 2 2 8 2 2 5" xfId="47155" xr:uid="{AF8A988A-2AE4-4FE3-9B21-BF2B181EAFD6}"/>
    <cellStyle name="Comma 2 2 8 2 3" xfId="22003" xr:uid="{3E024F43-E462-4DB1-B898-15EBA4BD81CE}"/>
    <cellStyle name="Comma 2 2 8 2 3 2" xfId="35695" xr:uid="{C5B0D432-E84F-4027-8204-2AB9D46E3AC7}"/>
    <cellStyle name="Comma 2 2 8 2 3 3" xfId="50579" xr:uid="{F506C096-49DB-48C2-812C-238A676F755F}"/>
    <cellStyle name="Comma 2 2 8 2 4" xfId="15159" xr:uid="{7910BE1F-78F1-4AB9-8D14-DB1AD4A57131}"/>
    <cellStyle name="Comma 2 2 8 2 5" xfId="28849" xr:uid="{4ABEBA7E-6F9E-4550-BED1-7639316132ED}"/>
    <cellStyle name="Comma 2 2 8 2 6" xfId="43733" xr:uid="{90BB071C-2AC1-44CD-901A-F8428F5751EA}"/>
    <cellStyle name="Comma 2 2 8 3" xfId="10023" xr:uid="{ED7CA86C-ED64-4E10-A7DA-FB5D3524F0FE}"/>
    <cellStyle name="Comma 2 2 8 3 2" xfId="23713" xr:uid="{765D34B5-7159-4D47-BC80-357FA0760A40}"/>
    <cellStyle name="Comma 2 2 8 3 2 2" xfId="37405" xr:uid="{BDB62320-977F-4130-BB06-2FA2FF82303F}"/>
    <cellStyle name="Comma 2 2 8 3 2 3" xfId="52289" xr:uid="{812BE07B-2A11-467B-B052-D76FFAC7E541}"/>
    <cellStyle name="Comma 2 2 8 3 3" xfId="16869" xr:uid="{C36A5C5B-22FE-4634-91A5-F53E121CD142}"/>
    <cellStyle name="Comma 2 2 8 3 4" xfId="30559" xr:uid="{5042038E-687E-42F7-B569-A17C5D307BE1}"/>
    <cellStyle name="Comma 2 2 8 3 5" xfId="45443" xr:uid="{8EF4E3FF-3176-4991-9F28-384E7F63313B}"/>
    <cellStyle name="Comma 2 2 8 4" xfId="20291" xr:uid="{509A0FF1-E476-44E9-A5CF-14E17BDF51A0}"/>
    <cellStyle name="Comma 2 2 8 4 2" xfId="33983" xr:uid="{710A12D5-198B-4863-BB02-6859A9C8D1D0}"/>
    <cellStyle name="Comma 2 2 8 4 3" xfId="48867" xr:uid="{FE1E93FF-31B0-49DB-B9E3-9F67D9666CEA}"/>
    <cellStyle name="Comma 2 2 8 5" xfId="13447" xr:uid="{F412D9AC-31E0-4230-B32B-31FC9A5B1CAF}"/>
    <cellStyle name="Comma 2 2 8 6" xfId="27137" xr:uid="{4237E56D-3F77-47A0-8132-0F89C4E8544F}"/>
    <cellStyle name="Comma 2 2 8 7" xfId="42021" xr:uid="{6411216A-55F6-450C-A806-10147F0CE296}"/>
    <cellStyle name="Comma 2 2 9" xfId="6600" xr:uid="{8E8FB572-BA6E-490E-8C86-35DB93149E00}"/>
    <cellStyle name="Comma 2 2 9 2" xfId="8314" xr:uid="{2D14818F-F337-412B-9243-D6290E5E3E12}"/>
    <cellStyle name="Comma 2 2 9 2 2" xfId="11736" xr:uid="{3FCE2B48-B265-400B-89FA-7686BFA174E5}"/>
    <cellStyle name="Comma 2 2 9 2 2 2" xfId="25426" xr:uid="{7FC0D663-9419-4495-8CA2-99707E8EB11C}"/>
    <cellStyle name="Comma 2 2 9 2 2 2 2" xfId="39118" xr:uid="{1A8AD6E9-9231-46F6-A90C-507A66C97662}"/>
    <cellStyle name="Comma 2 2 9 2 2 2 3" xfId="54002" xr:uid="{49148774-10DE-441A-B6E1-902A0FCAC54C}"/>
    <cellStyle name="Comma 2 2 9 2 2 3" xfId="18582" xr:uid="{82A51AB3-EF81-4D1A-BC12-FD1F7889BD4C}"/>
    <cellStyle name="Comma 2 2 9 2 2 4" xfId="32272" xr:uid="{F502E8ED-3A58-40AC-A798-5C901CAEE95B}"/>
    <cellStyle name="Comma 2 2 9 2 2 5" xfId="47156" xr:uid="{5826CD55-629A-4C0A-9B4F-FDD375482C2D}"/>
    <cellStyle name="Comma 2 2 9 2 3" xfId="22004" xr:uid="{E220D644-C223-455A-B4E2-653E0DF8B269}"/>
    <cellStyle name="Comma 2 2 9 2 3 2" xfId="35696" xr:uid="{0D08159A-F6E4-49D1-A890-2E2C7BB33FD4}"/>
    <cellStyle name="Comma 2 2 9 2 3 3" xfId="50580" xr:uid="{4597FB8C-0894-4F58-B2FE-F87E8E14EE9C}"/>
    <cellStyle name="Comma 2 2 9 2 4" xfId="15160" xr:uid="{664CF5CE-F77F-42AB-AB38-35E9A312BF74}"/>
    <cellStyle name="Comma 2 2 9 2 5" xfId="28850" xr:uid="{1D3CF711-9622-46B1-9BB2-6C82A8587496}"/>
    <cellStyle name="Comma 2 2 9 2 6" xfId="43734" xr:uid="{8E25AA97-3057-48D0-B2CC-6CC3B463F16B}"/>
    <cellStyle name="Comma 2 2 9 3" xfId="10024" xr:uid="{AF86FA7F-91B6-4E2E-AC0D-44D31C352916}"/>
    <cellStyle name="Comma 2 2 9 3 2" xfId="23714" xr:uid="{4776280B-9708-4B7A-942D-2B119A3FB9DF}"/>
    <cellStyle name="Comma 2 2 9 3 2 2" xfId="37406" xr:uid="{D1DA148D-F71C-4CA9-B4E6-7DFE049C5A39}"/>
    <cellStyle name="Comma 2 2 9 3 2 3" xfId="52290" xr:uid="{6C92994E-F3DF-4BFA-A5CB-50D9C33B98D0}"/>
    <cellStyle name="Comma 2 2 9 3 3" xfId="16870" xr:uid="{645B7B91-D69C-4932-9045-8B64E76928E0}"/>
    <cellStyle name="Comma 2 2 9 3 4" xfId="30560" xr:uid="{046CDED0-A648-4C21-BF61-8F260FC6F95C}"/>
    <cellStyle name="Comma 2 2 9 3 5" xfId="45444" xr:uid="{8EAC2151-5EED-40F9-95E7-8A15F3EB3682}"/>
    <cellStyle name="Comma 2 2 9 4" xfId="20292" xr:uid="{FA904E87-B66F-4605-BB6B-5780E14A4724}"/>
    <cellStyle name="Comma 2 2 9 4 2" xfId="33984" xr:uid="{7A8E8D77-982D-46F4-8F6B-3D010261C084}"/>
    <cellStyle name="Comma 2 2 9 4 3" xfId="48868" xr:uid="{E0B720DB-AFF4-436E-9E10-81564FA5AD1A}"/>
    <cellStyle name="Comma 2 2 9 5" xfId="13448" xr:uid="{FF216C87-FB23-4CAA-8BC3-E3F3ADD51E3E}"/>
    <cellStyle name="Comma 2 2 9 6" xfId="27138" xr:uid="{EA625CE5-6C70-4E99-AB6D-DAED92CC7358}"/>
    <cellStyle name="Comma 2 2 9 7" xfId="42022" xr:uid="{97BB9288-43C9-4487-A0BF-EDD5FE632F77}"/>
    <cellStyle name="Comma 2 20" xfId="55640" xr:uid="{BB852042-124E-4661-82D3-38AE43F9A1E0}"/>
    <cellStyle name="Comma 2 3" xfId="6601" xr:uid="{12492D36-65EB-4FEE-86BD-94AA30102EB6}"/>
    <cellStyle name="Comma 2 3 10" xfId="20293" xr:uid="{D94FF2CE-51AD-44BD-A549-16F041C1654C}"/>
    <cellStyle name="Comma 2 3 10 2" xfId="33985" xr:uid="{BE75943C-AAF2-4E66-B513-BC53AD3C6803}"/>
    <cellStyle name="Comma 2 3 10 3" xfId="48869" xr:uid="{734A90CB-040B-4EA7-A383-929A995E2867}"/>
    <cellStyle name="Comma 2 3 11" xfId="13449" xr:uid="{801A11E6-2C1D-4168-9EC3-8AE34F3D36BB}"/>
    <cellStyle name="Comma 2 3 12" xfId="27139" xr:uid="{97106E8C-0E3F-4142-AC6E-F44D1F85BEFE}"/>
    <cellStyle name="Comma 2 3 13" xfId="42023" xr:uid="{BE877F90-B14D-4781-9B92-0886D8158E69}"/>
    <cellStyle name="Comma 2 3 14" xfId="56262" xr:uid="{60C082E1-88A0-428A-B1F6-4FA40C689555}"/>
    <cellStyle name="Comma 2 3 2" xfId="6602" xr:uid="{18A6FD81-5D90-49AF-9743-0E6E662E7648}"/>
    <cellStyle name="Comma 2 3 2 10" xfId="13450" xr:uid="{4B6A1644-38AE-4DB7-A7B0-AA99A8FC5A29}"/>
    <cellStyle name="Comma 2 3 2 11" xfId="27140" xr:uid="{B5C5C03B-298C-4090-989F-2AA39A3B6411}"/>
    <cellStyle name="Comma 2 3 2 12" xfId="42024" xr:uid="{8CFBE1B7-85CB-414C-B1EA-9999EDB77B99}"/>
    <cellStyle name="Comma 2 3 2 13" xfId="56322" xr:uid="{3FB2FC66-FDC7-44ED-A7CE-FAC063C54913}"/>
    <cellStyle name="Comma 2 3 2 2" xfId="6603" xr:uid="{2AC8DEB5-69FC-4C6B-9CFF-A7CD691D9744}"/>
    <cellStyle name="Comma 2 3 2 2 10" xfId="42025" xr:uid="{E69D6331-0367-4957-B9AC-B16707497092}"/>
    <cellStyle name="Comma 2 3 2 2 2" xfId="6604" xr:uid="{EE411FA9-DF2F-43AA-A75D-627006D23E40}"/>
    <cellStyle name="Comma 2 3 2 2 2 2" xfId="6605" xr:uid="{CC7E879B-135D-426C-A155-600DA3B2C647}"/>
    <cellStyle name="Comma 2 3 2 2 2 2 2" xfId="8319" xr:uid="{EBA3BA12-18E3-4314-8FAF-F044E3CE963F}"/>
    <cellStyle name="Comma 2 3 2 2 2 2 2 2" xfId="11741" xr:uid="{19AE30E1-2BB9-4BFA-A1AF-8CE6F8CAABF4}"/>
    <cellStyle name="Comma 2 3 2 2 2 2 2 2 2" xfId="25431" xr:uid="{5D92CDB4-AF02-4EF0-8DDC-DF02C9CCF077}"/>
    <cellStyle name="Comma 2 3 2 2 2 2 2 2 2 2" xfId="39123" xr:uid="{9AC4E51B-30B2-41FB-A110-2D052640E299}"/>
    <cellStyle name="Comma 2 3 2 2 2 2 2 2 2 3" xfId="54007" xr:uid="{D8EA1510-B7CA-4946-B7A0-7F98A5F8FF60}"/>
    <cellStyle name="Comma 2 3 2 2 2 2 2 2 3" xfId="18587" xr:uid="{4F0875AC-D5EF-4CD1-8F6F-B74FF8B84D65}"/>
    <cellStyle name="Comma 2 3 2 2 2 2 2 2 4" xfId="32277" xr:uid="{45174982-CDA4-4C3D-801A-6B6D2B26D217}"/>
    <cellStyle name="Comma 2 3 2 2 2 2 2 2 5" xfId="47161" xr:uid="{A87FE4FD-B4BE-4935-A177-6E0899DE4E29}"/>
    <cellStyle name="Comma 2 3 2 2 2 2 2 3" xfId="22009" xr:uid="{6FFC2A7B-AC59-4705-9784-DF1E1FF43721}"/>
    <cellStyle name="Comma 2 3 2 2 2 2 2 3 2" xfId="35701" xr:uid="{99040E1F-7644-4931-9736-7A01CA058608}"/>
    <cellStyle name="Comma 2 3 2 2 2 2 2 3 3" xfId="50585" xr:uid="{FA2F3A69-9E6A-43AC-B4BB-97F14FFE0BCA}"/>
    <cellStyle name="Comma 2 3 2 2 2 2 2 4" xfId="15165" xr:uid="{92FA947F-BF3D-440E-B51A-60D75F9A725B}"/>
    <cellStyle name="Comma 2 3 2 2 2 2 2 5" xfId="28855" xr:uid="{F14E47BD-A276-4756-BAC5-1ADFF6BC63CC}"/>
    <cellStyle name="Comma 2 3 2 2 2 2 2 6" xfId="43739" xr:uid="{37339119-EB5A-4C75-A3B5-7B660BDD193C}"/>
    <cellStyle name="Comma 2 3 2 2 2 2 3" xfId="10029" xr:uid="{3073689F-E1B5-424C-A17D-F3A7FDC4FE1F}"/>
    <cellStyle name="Comma 2 3 2 2 2 2 3 2" xfId="23719" xr:uid="{601AA339-CE92-47E1-B0BE-E88457AAA41D}"/>
    <cellStyle name="Comma 2 3 2 2 2 2 3 2 2" xfId="37411" xr:uid="{0282C076-0D51-4EEB-BEF2-147602723073}"/>
    <cellStyle name="Comma 2 3 2 2 2 2 3 2 3" xfId="52295" xr:uid="{02477348-06C3-4748-83C7-0622DAEFD951}"/>
    <cellStyle name="Comma 2 3 2 2 2 2 3 3" xfId="16875" xr:uid="{11462CCD-122C-4910-9F92-D6AE39EBE07B}"/>
    <cellStyle name="Comma 2 3 2 2 2 2 3 4" xfId="30565" xr:uid="{E48DBF1C-52D0-4955-94E6-841F291E8E16}"/>
    <cellStyle name="Comma 2 3 2 2 2 2 3 5" xfId="45449" xr:uid="{E09A8FBF-18AC-4D3E-8C3B-5B81367C987E}"/>
    <cellStyle name="Comma 2 3 2 2 2 2 4" xfId="20297" xr:uid="{5444F00F-58D5-49D5-A151-F0B5166F8624}"/>
    <cellStyle name="Comma 2 3 2 2 2 2 4 2" xfId="33989" xr:uid="{D7B97EED-1898-477F-B66B-F4A1BFB23EFF}"/>
    <cellStyle name="Comma 2 3 2 2 2 2 4 3" xfId="48873" xr:uid="{ADDA7E24-54D9-4DDC-B6B5-E4C3706F174C}"/>
    <cellStyle name="Comma 2 3 2 2 2 2 5" xfId="13453" xr:uid="{D3FF78CC-8736-45D5-908C-0838A73A6F05}"/>
    <cellStyle name="Comma 2 3 2 2 2 2 6" xfId="27143" xr:uid="{CD854294-AAD9-4B53-9418-0A3C79D8A559}"/>
    <cellStyle name="Comma 2 3 2 2 2 2 7" xfId="42027" xr:uid="{15BC1C95-86EC-498B-934A-C5109A55CBFC}"/>
    <cellStyle name="Comma 2 3 2 2 2 3" xfId="8318" xr:uid="{1CC19533-6F08-40A2-956E-57974668F83B}"/>
    <cellStyle name="Comma 2 3 2 2 2 3 2" xfId="11740" xr:uid="{172936F6-97AA-4E6A-A28C-A48B004735AA}"/>
    <cellStyle name="Comma 2 3 2 2 2 3 2 2" xfId="25430" xr:uid="{C7173633-F966-4A5F-8BCF-933B1B8F6EBC}"/>
    <cellStyle name="Comma 2 3 2 2 2 3 2 2 2" xfId="39122" xr:uid="{F50C341F-CA83-4EAD-9B1B-F000246B2F66}"/>
    <cellStyle name="Comma 2 3 2 2 2 3 2 2 3" xfId="54006" xr:uid="{37D86642-C414-4974-ACC1-C9F6E75F9964}"/>
    <cellStyle name="Comma 2 3 2 2 2 3 2 3" xfId="18586" xr:uid="{5B470497-1CF8-45F4-ACB7-62DA8DE47BEE}"/>
    <cellStyle name="Comma 2 3 2 2 2 3 2 4" xfId="32276" xr:uid="{D8D09DB9-CCD7-4876-95B7-84F31D47C701}"/>
    <cellStyle name="Comma 2 3 2 2 2 3 2 5" xfId="47160" xr:uid="{B9108031-BA4F-4129-B5F9-A6C9ED16655D}"/>
    <cellStyle name="Comma 2 3 2 2 2 3 3" xfId="22008" xr:uid="{74860D92-75B4-404F-B184-5A711BB835EE}"/>
    <cellStyle name="Comma 2 3 2 2 2 3 3 2" xfId="35700" xr:uid="{2CC34A1B-6158-4FD8-B59B-9F46F3D143B4}"/>
    <cellStyle name="Comma 2 3 2 2 2 3 3 3" xfId="50584" xr:uid="{D7663C6C-47A4-48C3-AD03-460372B147C1}"/>
    <cellStyle name="Comma 2 3 2 2 2 3 4" xfId="15164" xr:uid="{1A81FB19-501A-4D29-A4F4-FD24321BD429}"/>
    <cellStyle name="Comma 2 3 2 2 2 3 5" xfId="28854" xr:uid="{232459EC-E7ED-405C-86CE-EA458D4EACB3}"/>
    <cellStyle name="Comma 2 3 2 2 2 3 6" xfId="43738" xr:uid="{5DACAC72-BEAA-4839-BA10-098F95D206C3}"/>
    <cellStyle name="Comma 2 3 2 2 2 4" xfId="10028" xr:uid="{CC826897-8133-4DE2-BDB1-71AA4B8C8A29}"/>
    <cellStyle name="Comma 2 3 2 2 2 4 2" xfId="23718" xr:uid="{DFB8DE86-1236-4282-8F54-13AA8279F1AF}"/>
    <cellStyle name="Comma 2 3 2 2 2 4 2 2" xfId="37410" xr:uid="{03D26A02-361F-4DF5-98D8-9D5FDAA11ECE}"/>
    <cellStyle name="Comma 2 3 2 2 2 4 2 3" xfId="52294" xr:uid="{84908BF6-2A5B-4308-98BD-3C005883E004}"/>
    <cellStyle name="Comma 2 3 2 2 2 4 3" xfId="16874" xr:uid="{69F1D79A-4292-49EC-BFFA-4FEB31F3B110}"/>
    <cellStyle name="Comma 2 3 2 2 2 4 4" xfId="30564" xr:uid="{083AA263-121C-43A2-9F6A-5ED4E8254D19}"/>
    <cellStyle name="Comma 2 3 2 2 2 4 5" xfId="45448" xr:uid="{54CE2D49-A03E-4D12-B635-5E130B3C3D15}"/>
    <cellStyle name="Comma 2 3 2 2 2 5" xfId="20296" xr:uid="{58EFD355-B127-4F93-B865-5E3817E3709F}"/>
    <cellStyle name="Comma 2 3 2 2 2 5 2" xfId="33988" xr:uid="{B7B96FFA-07B7-4248-A241-183DCAF13EA9}"/>
    <cellStyle name="Comma 2 3 2 2 2 5 3" xfId="48872" xr:uid="{C07E38C8-90F5-4435-BE86-FFCF75ADBD78}"/>
    <cellStyle name="Comma 2 3 2 2 2 6" xfId="13452" xr:uid="{F324B67B-BDD0-4C59-9C66-62F87368A3C2}"/>
    <cellStyle name="Comma 2 3 2 2 2 7" xfId="27142" xr:uid="{D9973BDC-371C-4BE1-AB48-FA4D1A93C094}"/>
    <cellStyle name="Comma 2 3 2 2 2 8" xfId="42026" xr:uid="{2A2C1638-F2DB-4234-95B9-76110E42B0D8}"/>
    <cellStyle name="Comma 2 3 2 2 3" xfId="6606" xr:uid="{8909A835-F89F-4E35-809E-3FC04603D1B6}"/>
    <cellStyle name="Comma 2 3 2 2 3 2" xfId="8320" xr:uid="{1878AC4A-AB7E-47C3-B755-18902E5425B4}"/>
    <cellStyle name="Comma 2 3 2 2 3 2 2" xfId="11742" xr:uid="{403437FA-EB4C-4F26-B914-F0F34595998B}"/>
    <cellStyle name="Comma 2 3 2 2 3 2 2 2" xfId="25432" xr:uid="{3043AEE3-4BAA-4E20-B36D-EE0C51B259EB}"/>
    <cellStyle name="Comma 2 3 2 2 3 2 2 2 2" xfId="39124" xr:uid="{E6231172-72EB-4E99-B871-484EEDEF9DCA}"/>
    <cellStyle name="Comma 2 3 2 2 3 2 2 2 3" xfId="54008" xr:uid="{3C31F8F2-0611-462D-82B7-FCA13E37EBD9}"/>
    <cellStyle name="Comma 2 3 2 2 3 2 2 3" xfId="18588" xr:uid="{D58E3EC1-3116-4303-BCE4-865CC6E2F204}"/>
    <cellStyle name="Comma 2 3 2 2 3 2 2 4" xfId="32278" xr:uid="{7BB45AC8-1553-4B28-B392-DA2C060AC531}"/>
    <cellStyle name="Comma 2 3 2 2 3 2 2 5" xfId="47162" xr:uid="{2F0A2AA8-2E99-4B63-A9D9-FCA8F7C01A46}"/>
    <cellStyle name="Comma 2 3 2 2 3 2 3" xfId="22010" xr:uid="{FA048E16-E28B-481B-8C16-90ADEC76A629}"/>
    <cellStyle name="Comma 2 3 2 2 3 2 3 2" xfId="35702" xr:uid="{82BB8A16-C82D-492D-A3A0-28F74A6428D1}"/>
    <cellStyle name="Comma 2 3 2 2 3 2 3 3" xfId="50586" xr:uid="{A01F9E3B-599D-46F9-98B6-6BCDF32F6108}"/>
    <cellStyle name="Comma 2 3 2 2 3 2 4" xfId="15166" xr:uid="{CB322663-C403-45FF-B7E6-EC3718A71C7B}"/>
    <cellStyle name="Comma 2 3 2 2 3 2 5" xfId="28856" xr:uid="{153EA96A-772C-4777-B4D6-EA971CB40317}"/>
    <cellStyle name="Comma 2 3 2 2 3 2 6" xfId="43740" xr:uid="{D60E30F2-24D4-42E6-B643-D9FDAC05250F}"/>
    <cellStyle name="Comma 2 3 2 2 3 3" xfId="10030" xr:uid="{62DDD5DF-50FA-4BFA-92C3-3F484CEB1A65}"/>
    <cellStyle name="Comma 2 3 2 2 3 3 2" xfId="23720" xr:uid="{64EF0B79-9C44-43DC-8614-9848BCED08FC}"/>
    <cellStyle name="Comma 2 3 2 2 3 3 2 2" xfId="37412" xr:uid="{4D55091B-E3B0-4A6C-A2E8-DE6D3AF93EAC}"/>
    <cellStyle name="Comma 2 3 2 2 3 3 2 3" xfId="52296" xr:uid="{8D465695-F577-4AB9-AB9B-B6D8F2E0D143}"/>
    <cellStyle name="Comma 2 3 2 2 3 3 3" xfId="16876" xr:uid="{325310E1-555E-45B4-959B-7C27BA167A3A}"/>
    <cellStyle name="Comma 2 3 2 2 3 3 4" xfId="30566" xr:uid="{650E1793-9113-4279-8C25-AC2BF9758428}"/>
    <cellStyle name="Comma 2 3 2 2 3 3 5" xfId="45450" xr:uid="{6A7D619C-5954-4B22-BCA6-FFC2483E3F99}"/>
    <cellStyle name="Comma 2 3 2 2 3 4" xfId="20298" xr:uid="{08E03DB1-9CDA-44A2-BD24-F572B5E9535D}"/>
    <cellStyle name="Comma 2 3 2 2 3 4 2" xfId="33990" xr:uid="{A3D17346-8A67-4713-9310-A8875CDE3F87}"/>
    <cellStyle name="Comma 2 3 2 2 3 4 3" xfId="48874" xr:uid="{BFD11534-2D43-4EAE-A156-206877FD8DA1}"/>
    <cellStyle name="Comma 2 3 2 2 3 5" xfId="13454" xr:uid="{AEFB85BD-71AA-45D0-8176-F28297FC7A1E}"/>
    <cellStyle name="Comma 2 3 2 2 3 6" xfId="27144" xr:uid="{EABDEDB8-8C0C-451A-9AB9-1EF3B0F6E766}"/>
    <cellStyle name="Comma 2 3 2 2 3 7" xfId="42028" xr:uid="{36D2467D-68FA-410C-9DC9-F05A41D999C3}"/>
    <cellStyle name="Comma 2 3 2 2 4" xfId="6607" xr:uid="{4149A44F-A286-47B4-A0FB-7AC6084F2672}"/>
    <cellStyle name="Comma 2 3 2 2 4 2" xfId="8321" xr:uid="{9C1CB978-8F59-4948-BEE9-9C22C3F391F1}"/>
    <cellStyle name="Comma 2 3 2 2 4 2 2" xfId="11743" xr:uid="{8726D75A-8464-4212-B174-842919A3280E}"/>
    <cellStyle name="Comma 2 3 2 2 4 2 2 2" xfId="25433" xr:uid="{692C68D4-9BD4-4988-BEA6-F216163894BF}"/>
    <cellStyle name="Comma 2 3 2 2 4 2 2 2 2" xfId="39125" xr:uid="{1464773D-F497-4718-947B-4E56AB308DBC}"/>
    <cellStyle name="Comma 2 3 2 2 4 2 2 2 3" xfId="54009" xr:uid="{1EE567D2-58EB-48E8-994B-5EC3DE56525F}"/>
    <cellStyle name="Comma 2 3 2 2 4 2 2 3" xfId="18589" xr:uid="{AB5F2BB7-F15D-408D-9DC8-0CA9E3F076B9}"/>
    <cellStyle name="Comma 2 3 2 2 4 2 2 4" xfId="32279" xr:uid="{FD270CDA-9BF3-4916-8730-2CD18DD4520C}"/>
    <cellStyle name="Comma 2 3 2 2 4 2 2 5" xfId="47163" xr:uid="{968DA0C3-EEA8-43F0-88E8-F6215A6305E8}"/>
    <cellStyle name="Comma 2 3 2 2 4 2 3" xfId="22011" xr:uid="{54D65CBA-3D23-4F90-94AC-DE80AD9103BC}"/>
    <cellStyle name="Comma 2 3 2 2 4 2 3 2" xfId="35703" xr:uid="{8D29D2D7-5A04-425E-91F4-86FC5787A7C0}"/>
    <cellStyle name="Comma 2 3 2 2 4 2 3 3" xfId="50587" xr:uid="{1A248CC3-5363-460F-B789-2D7C2CFC7C85}"/>
    <cellStyle name="Comma 2 3 2 2 4 2 4" xfId="15167" xr:uid="{793111AD-595E-4C47-B177-900749CBCA46}"/>
    <cellStyle name="Comma 2 3 2 2 4 2 5" xfId="28857" xr:uid="{2243E87A-79DF-4D0F-A596-8129501AF43D}"/>
    <cellStyle name="Comma 2 3 2 2 4 2 6" xfId="43741" xr:uid="{7BFAC398-8196-4086-B9FF-6AC946F45E82}"/>
    <cellStyle name="Comma 2 3 2 2 4 3" xfId="10031" xr:uid="{63E1FACC-367A-48B7-8733-6E5F69CF29C5}"/>
    <cellStyle name="Comma 2 3 2 2 4 3 2" xfId="23721" xr:uid="{C73BEF11-9561-4A7F-B123-5382B66D8D9E}"/>
    <cellStyle name="Comma 2 3 2 2 4 3 2 2" xfId="37413" xr:uid="{4239907F-1DE8-49C5-97D4-D5EEF9B79DED}"/>
    <cellStyle name="Comma 2 3 2 2 4 3 2 3" xfId="52297" xr:uid="{E2FB62EF-35AF-4A1B-A323-7A19B696BB09}"/>
    <cellStyle name="Comma 2 3 2 2 4 3 3" xfId="16877" xr:uid="{8CF299B3-2FE5-42B9-9E6D-51C8232CA2FC}"/>
    <cellStyle name="Comma 2 3 2 2 4 3 4" xfId="30567" xr:uid="{53CB04DE-83FD-4A35-9AC4-02BD7348E2B7}"/>
    <cellStyle name="Comma 2 3 2 2 4 3 5" xfId="45451" xr:uid="{F7251647-DCEB-4619-B1B4-0B314297AA62}"/>
    <cellStyle name="Comma 2 3 2 2 4 4" xfId="20299" xr:uid="{685854FB-F58B-487D-A767-9420E37EFA8B}"/>
    <cellStyle name="Comma 2 3 2 2 4 4 2" xfId="33991" xr:uid="{FBCD589D-3683-40EF-AF0B-F9ECC1F1911D}"/>
    <cellStyle name="Comma 2 3 2 2 4 4 3" xfId="48875" xr:uid="{8463F713-B8C4-4088-B09F-A927D2BC6748}"/>
    <cellStyle name="Comma 2 3 2 2 4 5" xfId="13455" xr:uid="{D4A1E8D3-BA9C-4291-A270-111C33996417}"/>
    <cellStyle name="Comma 2 3 2 2 4 6" xfId="27145" xr:uid="{B67F801F-A7BF-475D-964D-35E4A5BF188E}"/>
    <cellStyle name="Comma 2 3 2 2 4 7" xfId="42029" xr:uid="{1FCE8DDA-36F4-4CD7-8D77-342674C47D5C}"/>
    <cellStyle name="Comma 2 3 2 2 5" xfId="8317" xr:uid="{361F2B6A-86AA-434D-BED4-BCA78FC2E34E}"/>
    <cellStyle name="Comma 2 3 2 2 5 2" xfId="11739" xr:uid="{CD327D70-B1B8-4ADF-9F2E-DA0A28268289}"/>
    <cellStyle name="Comma 2 3 2 2 5 2 2" xfId="25429" xr:uid="{E1BF8195-7B87-455A-A121-52F2FA4CD20E}"/>
    <cellStyle name="Comma 2 3 2 2 5 2 2 2" xfId="39121" xr:uid="{55AE81D1-3F21-4DB2-A6ED-435137F29088}"/>
    <cellStyle name="Comma 2 3 2 2 5 2 2 3" xfId="54005" xr:uid="{CAA85798-381B-46ED-8698-9DD71EFE5284}"/>
    <cellStyle name="Comma 2 3 2 2 5 2 3" xfId="18585" xr:uid="{E624F0F0-2C23-406C-B8DB-CF3187BBCA86}"/>
    <cellStyle name="Comma 2 3 2 2 5 2 4" xfId="32275" xr:uid="{A9305666-D018-4A0F-ABED-B7E78009A7B1}"/>
    <cellStyle name="Comma 2 3 2 2 5 2 5" xfId="47159" xr:uid="{460EA203-6AA8-48A8-AD9F-3F27E623E10A}"/>
    <cellStyle name="Comma 2 3 2 2 5 3" xfId="22007" xr:uid="{35EEF522-BAAD-423E-95C7-B1E14CB8C922}"/>
    <cellStyle name="Comma 2 3 2 2 5 3 2" xfId="35699" xr:uid="{564BA812-527A-40D3-9D18-D2FA353E71E7}"/>
    <cellStyle name="Comma 2 3 2 2 5 3 3" xfId="50583" xr:uid="{1FF246BD-181B-48C0-BEE0-A503A8D723F7}"/>
    <cellStyle name="Comma 2 3 2 2 5 4" xfId="15163" xr:uid="{1B39D8F8-B962-4325-AFD7-1EA3DBD0392E}"/>
    <cellStyle name="Comma 2 3 2 2 5 5" xfId="28853" xr:uid="{59142C21-7782-4EE6-A903-C931C9FC3C98}"/>
    <cellStyle name="Comma 2 3 2 2 5 6" xfId="43737" xr:uid="{1BC1C79F-322E-48C5-9891-749B9BE5CF11}"/>
    <cellStyle name="Comma 2 3 2 2 6" xfId="10027" xr:uid="{184277A6-3C37-4829-959E-982664115AC4}"/>
    <cellStyle name="Comma 2 3 2 2 6 2" xfId="23717" xr:uid="{754AA77F-85CB-42A3-9E55-5B17120256D1}"/>
    <cellStyle name="Comma 2 3 2 2 6 2 2" xfId="37409" xr:uid="{E8F19D0A-02D6-4594-9BC8-1B5716115964}"/>
    <cellStyle name="Comma 2 3 2 2 6 2 3" xfId="52293" xr:uid="{7C8A4DB2-876F-4FEA-BEDF-49AC1C8A1BC2}"/>
    <cellStyle name="Comma 2 3 2 2 6 3" xfId="16873" xr:uid="{069CA00A-1CBA-4B83-B883-F11A2865213B}"/>
    <cellStyle name="Comma 2 3 2 2 6 4" xfId="30563" xr:uid="{05E2E157-9F31-4247-92D4-BD80C334E743}"/>
    <cellStyle name="Comma 2 3 2 2 6 5" xfId="45447" xr:uid="{4B70460F-4E39-4998-B525-5E33B1716C96}"/>
    <cellStyle name="Comma 2 3 2 2 7" xfId="20295" xr:uid="{7A5E6A34-1779-4745-9643-FA9BCF3F58DF}"/>
    <cellStyle name="Comma 2 3 2 2 7 2" xfId="33987" xr:uid="{C4BA3B30-C984-4AE5-99C1-4BAFF91E3BE0}"/>
    <cellStyle name="Comma 2 3 2 2 7 3" xfId="48871" xr:uid="{E6B1D95F-2797-425A-AA79-531C0A6DE33A}"/>
    <cellStyle name="Comma 2 3 2 2 8" xfId="13451" xr:uid="{2D05FE12-0AAA-431E-8BFD-8474EF28D3A1}"/>
    <cellStyle name="Comma 2 3 2 2 9" xfId="27141" xr:uid="{AE0D9CCE-FF17-4D7D-9F5A-2C106558246E}"/>
    <cellStyle name="Comma 2 3 2 3" xfId="6608" xr:uid="{2A2CA08D-874A-4A8B-8F25-3689A4F655C5}"/>
    <cellStyle name="Comma 2 3 2 3 10" xfId="42030" xr:uid="{C3A40A72-DB14-4639-B04E-AFC8C1251861}"/>
    <cellStyle name="Comma 2 3 2 3 2" xfId="6609" xr:uid="{31989F45-E75C-49E3-A6D5-A8D76DCC030E}"/>
    <cellStyle name="Comma 2 3 2 3 2 2" xfId="6610" xr:uid="{E6B6B78A-A573-4A76-B189-65BEAC96DD3A}"/>
    <cellStyle name="Comma 2 3 2 3 2 2 2" xfId="8324" xr:uid="{79F2C020-3F0A-4534-B766-3C22C38A316D}"/>
    <cellStyle name="Comma 2 3 2 3 2 2 2 2" xfId="11746" xr:uid="{D6E3BD1B-CD88-4F6F-9902-A6979900DFB8}"/>
    <cellStyle name="Comma 2 3 2 3 2 2 2 2 2" xfId="25436" xr:uid="{0B8E8C23-DBB5-4B2A-B655-60AB71A93A87}"/>
    <cellStyle name="Comma 2 3 2 3 2 2 2 2 2 2" xfId="39128" xr:uid="{D043978A-14ED-4288-9B00-3ABFAE62DB3C}"/>
    <cellStyle name="Comma 2 3 2 3 2 2 2 2 2 3" xfId="54012" xr:uid="{FEF3EDC0-05A0-45DD-82EB-81844C2FA937}"/>
    <cellStyle name="Comma 2 3 2 3 2 2 2 2 3" xfId="18592" xr:uid="{2653F420-249A-429C-AF51-FECEC5B36C79}"/>
    <cellStyle name="Comma 2 3 2 3 2 2 2 2 4" xfId="32282" xr:uid="{B2D7D3C3-60D5-452A-A045-6332FC4D02D1}"/>
    <cellStyle name="Comma 2 3 2 3 2 2 2 2 5" xfId="47166" xr:uid="{3ADFBF03-129F-42E1-8AAA-235FF7B27808}"/>
    <cellStyle name="Comma 2 3 2 3 2 2 2 3" xfId="22014" xr:uid="{9595697E-D6F7-47BF-A6FA-E3ACC67FF2A8}"/>
    <cellStyle name="Comma 2 3 2 3 2 2 2 3 2" xfId="35706" xr:uid="{41834FF0-BA53-4614-B693-E45E7E202E21}"/>
    <cellStyle name="Comma 2 3 2 3 2 2 2 3 3" xfId="50590" xr:uid="{ECA1029A-6568-4D34-AE0E-F5D3348106F4}"/>
    <cellStyle name="Comma 2 3 2 3 2 2 2 4" xfId="15170" xr:uid="{BA5AF388-C551-472D-8060-A899F042785F}"/>
    <cellStyle name="Comma 2 3 2 3 2 2 2 5" xfId="28860" xr:uid="{BE50A8CB-C794-43EB-88A3-D7D71AFDC725}"/>
    <cellStyle name="Comma 2 3 2 3 2 2 2 6" xfId="43744" xr:uid="{78320FAF-3950-4FE9-BCF7-2D15A20B657C}"/>
    <cellStyle name="Comma 2 3 2 3 2 2 3" xfId="10034" xr:uid="{D936FB36-FB57-4432-9286-12E34988C03E}"/>
    <cellStyle name="Comma 2 3 2 3 2 2 3 2" xfId="23724" xr:uid="{84299356-8496-4409-A76B-2DDB65EE8C8A}"/>
    <cellStyle name="Comma 2 3 2 3 2 2 3 2 2" xfId="37416" xr:uid="{E8A3219B-340F-4AD1-853B-4CC11786DAC2}"/>
    <cellStyle name="Comma 2 3 2 3 2 2 3 2 3" xfId="52300" xr:uid="{BAE8F845-E686-4D76-BB90-DB25DC07BB08}"/>
    <cellStyle name="Comma 2 3 2 3 2 2 3 3" xfId="16880" xr:uid="{11A548CD-CF1E-411F-B6D8-F332C29F4547}"/>
    <cellStyle name="Comma 2 3 2 3 2 2 3 4" xfId="30570" xr:uid="{1C43B125-99DD-42F7-BDDF-A3EDBBFD59FD}"/>
    <cellStyle name="Comma 2 3 2 3 2 2 3 5" xfId="45454" xr:uid="{EDE5BE64-4943-459B-8073-402D17543C65}"/>
    <cellStyle name="Comma 2 3 2 3 2 2 4" xfId="20302" xr:uid="{C7EA0EC7-5ACF-4200-AE14-B362165C6143}"/>
    <cellStyle name="Comma 2 3 2 3 2 2 4 2" xfId="33994" xr:uid="{ADA89DAE-7320-4F86-A3E4-DA73E3183907}"/>
    <cellStyle name="Comma 2 3 2 3 2 2 4 3" xfId="48878" xr:uid="{4066527F-85D7-4F75-AF91-F9C1945FFF84}"/>
    <cellStyle name="Comma 2 3 2 3 2 2 5" xfId="13458" xr:uid="{871E3928-C240-4F25-9BF8-75F69E17E934}"/>
    <cellStyle name="Comma 2 3 2 3 2 2 6" xfId="27148" xr:uid="{69B74F9F-33F8-4F74-BCD0-C0147EC1C1A2}"/>
    <cellStyle name="Comma 2 3 2 3 2 2 7" xfId="42032" xr:uid="{4D23E78C-DC2B-4A40-A11A-B8F212F9B949}"/>
    <cellStyle name="Comma 2 3 2 3 2 3" xfId="8323" xr:uid="{AE677610-24F6-47BB-A579-66C09BF3574E}"/>
    <cellStyle name="Comma 2 3 2 3 2 3 2" xfId="11745" xr:uid="{B30B0989-F1A5-417F-828B-5A0131701C78}"/>
    <cellStyle name="Comma 2 3 2 3 2 3 2 2" xfId="25435" xr:uid="{89F33301-119D-46AA-83A4-18ECAE9137A8}"/>
    <cellStyle name="Comma 2 3 2 3 2 3 2 2 2" xfId="39127" xr:uid="{5B707007-B9AD-4807-911F-40EF36A75033}"/>
    <cellStyle name="Comma 2 3 2 3 2 3 2 2 3" xfId="54011" xr:uid="{50B2DFCA-B8FE-4E19-A445-67F36E6BFA76}"/>
    <cellStyle name="Comma 2 3 2 3 2 3 2 3" xfId="18591" xr:uid="{42804E22-E67E-4E7A-BCD9-B75343A569E2}"/>
    <cellStyle name="Comma 2 3 2 3 2 3 2 4" xfId="32281" xr:uid="{BBE78EA7-D7EB-45AD-B682-AFD69560735B}"/>
    <cellStyle name="Comma 2 3 2 3 2 3 2 5" xfId="47165" xr:uid="{C3CAE816-BA29-4D05-BADC-2B1228E2FD02}"/>
    <cellStyle name="Comma 2 3 2 3 2 3 3" xfId="22013" xr:uid="{AED23909-A86E-45D0-8087-5DA5869BA0ED}"/>
    <cellStyle name="Comma 2 3 2 3 2 3 3 2" xfId="35705" xr:uid="{03E96DFB-99C1-4551-B79F-57C18B57A9CF}"/>
    <cellStyle name="Comma 2 3 2 3 2 3 3 3" xfId="50589" xr:uid="{47E24D15-FC5E-44C3-B1AB-55A5F024FC3B}"/>
    <cellStyle name="Comma 2 3 2 3 2 3 4" xfId="15169" xr:uid="{EFB3D26D-EFC3-4C10-9262-202F69842DFD}"/>
    <cellStyle name="Comma 2 3 2 3 2 3 5" xfId="28859" xr:uid="{8D6AD61A-FE11-4450-83B9-39D7BB3942D7}"/>
    <cellStyle name="Comma 2 3 2 3 2 3 6" xfId="43743" xr:uid="{3BD45814-A366-4C20-BA8D-4678475FEB54}"/>
    <cellStyle name="Comma 2 3 2 3 2 4" xfId="10033" xr:uid="{4320DEE0-11A4-47FF-94B4-8CC80D6E1615}"/>
    <cellStyle name="Comma 2 3 2 3 2 4 2" xfId="23723" xr:uid="{A7301F46-D4C7-4AFA-806B-1F93C1C95679}"/>
    <cellStyle name="Comma 2 3 2 3 2 4 2 2" xfId="37415" xr:uid="{08524114-DB0F-4A34-9064-CE5226C9B9AE}"/>
    <cellStyle name="Comma 2 3 2 3 2 4 2 3" xfId="52299" xr:uid="{7AFCA454-5AE0-45B9-8B40-02A179BD982E}"/>
    <cellStyle name="Comma 2 3 2 3 2 4 3" xfId="16879" xr:uid="{B9570D43-0035-4093-8923-5D32A2C37B9B}"/>
    <cellStyle name="Comma 2 3 2 3 2 4 4" xfId="30569" xr:uid="{16F379B9-EC94-4465-A2F1-B464EBC2E96D}"/>
    <cellStyle name="Comma 2 3 2 3 2 4 5" xfId="45453" xr:uid="{FD746E7B-0BDD-4D4D-B453-B430A2A53D67}"/>
    <cellStyle name="Comma 2 3 2 3 2 5" xfId="20301" xr:uid="{330C18C5-2E0E-4A33-9D8F-01D0B0F5CE86}"/>
    <cellStyle name="Comma 2 3 2 3 2 5 2" xfId="33993" xr:uid="{2409CE64-04E1-4A0C-9193-53707DF61689}"/>
    <cellStyle name="Comma 2 3 2 3 2 5 3" xfId="48877" xr:uid="{0248B462-2F64-47CF-A655-3805C32C211D}"/>
    <cellStyle name="Comma 2 3 2 3 2 6" xfId="13457" xr:uid="{EF998B71-6696-434B-BD52-AC9FC7ED84D4}"/>
    <cellStyle name="Comma 2 3 2 3 2 7" xfId="27147" xr:uid="{A5154D95-592F-4CEE-A03E-969A8E52D1F3}"/>
    <cellStyle name="Comma 2 3 2 3 2 8" xfId="42031" xr:uid="{B1C4B257-54C2-48BC-BE89-EB78D20D30CD}"/>
    <cellStyle name="Comma 2 3 2 3 3" xfId="6611" xr:uid="{D3CA6ADD-5C8A-49D5-80DF-0D317926BFE2}"/>
    <cellStyle name="Comma 2 3 2 3 3 2" xfId="8325" xr:uid="{7D1D9DEE-52AD-4147-9E12-0EDB896513B1}"/>
    <cellStyle name="Comma 2 3 2 3 3 2 2" xfId="11747" xr:uid="{50DF95ED-4704-4B7B-AA66-68D2A7065B50}"/>
    <cellStyle name="Comma 2 3 2 3 3 2 2 2" xfId="25437" xr:uid="{698F93A1-ABF2-421B-96E1-D050193C204D}"/>
    <cellStyle name="Comma 2 3 2 3 3 2 2 2 2" xfId="39129" xr:uid="{5BADBFB4-6081-41DE-BDF1-47E1B63C2406}"/>
    <cellStyle name="Comma 2 3 2 3 3 2 2 2 3" xfId="54013" xr:uid="{5C076034-869F-45C4-82AA-B3E44B6F60B3}"/>
    <cellStyle name="Comma 2 3 2 3 3 2 2 3" xfId="18593" xr:uid="{9774BE03-8E72-4815-9DA0-7AA04D8C8ACD}"/>
    <cellStyle name="Comma 2 3 2 3 3 2 2 4" xfId="32283" xr:uid="{AD63ED49-84DC-4B87-8938-3677DDD65E45}"/>
    <cellStyle name="Comma 2 3 2 3 3 2 2 5" xfId="47167" xr:uid="{52D23A2C-C062-487C-A934-7A60CBD08C63}"/>
    <cellStyle name="Comma 2 3 2 3 3 2 3" xfId="22015" xr:uid="{1C335ECB-6840-433C-9F41-4E3F80A1AF9B}"/>
    <cellStyle name="Comma 2 3 2 3 3 2 3 2" xfId="35707" xr:uid="{5FCA6461-8B09-4201-B5DC-25494FB8FADA}"/>
    <cellStyle name="Comma 2 3 2 3 3 2 3 3" xfId="50591" xr:uid="{39339FD7-7DFD-4C77-ADDE-A7E53491CCF4}"/>
    <cellStyle name="Comma 2 3 2 3 3 2 4" xfId="15171" xr:uid="{2A1F2B09-AEAB-4C1C-B794-3BD8C835924D}"/>
    <cellStyle name="Comma 2 3 2 3 3 2 5" xfId="28861" xr:uid="{500A2CED-CE9D-4F66-AD6C-EB06587662B8}"/>
    <cellStyle name="Comma 2 3 2 3 3 2 6" xfId="43745" xr:uid="{EE05109C-360C-4158-93A7-AA48030D83A8}"/>
    <cellStyle name="Comma 2 3 2 3 3 3" xfId="10035" xr:uid="{4D6C5477-BCF4-4740-813D-ED362360195B}"/>
    <cellStyle name="Comma 2 3 2 3 3 3 2" xfId="23725" xr:uid="{B8302E10-2408-40FC-9F05-D2058FDFCFF4}"/>
    <cellStyle name="Comma 2 3 2 3 3 3 2 2" xfId="37417" xr:uid="{6A46B92F-7426-4E28-BC54-F1C6CE21CE46}"/>
    <cellStyle name="Comma 2 3 2 3 3 3 2 3" xfId="52301" xr:uid="{9F685B26-0974-46D7-B429-6A00999A9B1D}"/>
    <cellStyle name="Comma 2 3 2 3 3 3 3" xfId="16881" xr:uid="{8A9617FF-F0B6-4740-85C8-800EFD43E87C}"/>
    <cellStyle name="Comma 2 3 2 3 3 3 4" xfId="30571" xr:uid="{7239FF81-3BDF-4FAF-A221-177573C4876D}"/>
    <cellStyle name="Comma 2 3 2 3 3 3 5" xfId="45455" xr:uid="{35149DDA-01F2-4FAF-BC1D-B826EEC37745}"/>
    <cellStyle name="Comma 2 3 2 3 3 4" xfId="20303" xr:uid="{4CA959FB-85E1-4F7C-B926-1DC182925B44}"/>
    <cellStyle name="Comma 2 3 2 3 3 4 2" xfId="33995" xr:uid="{DA410E57-17C0-43A8-B209-95EACA68E4F2}"/>
    <cellStyle name="Comma 2 3 2 3 3 4 3" xfId="48879" xr:uid="{701F13D1-FE14-400B-BACA-8A3755C788FA}"/>
    <cellStyle name="Comma 2 3 2 3 3 5" xfId="13459" xr:uid="{831124A0-2CAF-45E9-9F2A-35D358190C4B}"/>
    <cellStyle name="Comma 2 3 2 3 3 6" xfId="27149" xr:uid="{154AA99B-C1BE-42AD-8CC3-7F90C172F64A}"/>
    <cellStyle name="Comma 2 3 2 3 3 7" xfId="42033" xr:uid="{A1BE9533-A774-4F4A-8CFF-D848D9921C79}"/>
    <cellStyle name="Comma 2 3 2 3 4" xfId="6612" xr:uid="{71EC6592-449C-4961-AABE-B498CFA1E2B4}"/>
    <cellStyle name="Comma 2 3 2 3 4 2" xfId="8326" xr:uid="{17951B00-4AB7-4AD8-8FE5-E7342451E0E3}"/>
    <cellStyle name="Comma 2 3 2 3 4 2 2" xfId="11748" xr:uid="{D12E7919-99C4-45C2-A92F-72333BC73F53}"/>
    <cellStyle name="Comma 2 3 2 3 4 2 2 2" xfId="25438" xr:uid="{7F7B0D3B-374D-43FB-A243-D405BF505651}"/>
    <cellStyle name="Comma 2 3 2 3 4 2 2 2 2" xfId="39130" xr:uid="{92E789F2-9941-47B0-9D14-F20F2B0EA43C}"/>
    <cellStyle name="Comma 2 3 2 3 4 2 2 2 3" xfId="54014" xr:uid="{86F68CB1-BF8C-4434-B464-0695EDEDD2C2}"/>
    <cellStyle name="Comma 2 3 2 3 4 2 2 3" xfId="18594" xr:uid="{75279ACC-3F1F-4001-BE21-FE6993BFD5B8}"/>
    <cellStyle name="Comma 2 3 2 3 4 2 2 4" xfId="32284" xr:uid="{39A953CE-6ADD-4335-BE24-0301C86BA159}"/>
    <cellStyle name="Comma 2 3 2 3 4 2 2 5" xfId="47168" xr:uid="{559AC833-99B1-4206-8F55-7FBBEDFC21CC}"/>
    <cellStyle name="Comma 2 3 2 3 4 2 3" xfId="22016" xr:uid="{C41D6BCB-DE9C-4C0A-934E-C73908261621}"/>
    <cellStyle name="Comma 2 3 2 3 4 2 3 2" xfId="35708" xr:uid="{B2BECD36-A49A-45E0-AF08-6169F906720C}"/>
    <cellStyle name="Comma 2 3 2 3 4 2 3 3" xfId="50592" xr:uid="{4D9B8B1B-CBBD-4AA8-92FF-A11AA3ACFFE6}"/>
    <cellStyle name="Comma 2 3 2 3 4 2 4" xfId="15172" xr:uid="{F0705586-8FE8-4DBD-B604-D0FA245B099F}"/>
    <cellStyle name="Comma 2 3 2 3 4 2 5" xfId="28862" xr:uid="{2A475E1A-61C8-4739-B2BB-DDACE760E00F}"/>
    <cellStyle name="Comma 2 3 2 3 4 2 6" xfId="43746" xr:uid="{EB6E8E4D-A453-4804-AC01-77AD8818E722}"/>
    <cellStyle name="Comma 2 3 2 3 4 3" xfId="10036" xr:uid="{D324094E-3983-4AE5-A171-0A92398E3774}"/>
    <cellStyle name="Comma 2 3 2 3 4 3 2" xfId="23726" xr:uid="{B0DE1F3C-0525-4D88-8C0C-0EAB60D8373D}"/>
    <cellStyle name="Comma 2 3 2 3 4 3 2 2" xfId="37418" xr:uid="{D2D0F7CE-173A-474A-88C1-ADFF1AF23FAD}"/>
    <cellStyle name="Comma 2 3 2 3 4 3 2 3" xfId="52302" xr:uid="{0FCA46BB-C304-4D47-9FB1-7312EB0226C1}"/>
    <cellStyle name="Comma 2 3 2 3 4 3 3" xfId="16882" xr:uid="{DA7B1A30-24A5-4729-B603-5CB7DD0FFDB7}"/>
    <cellStyle name="Comma 2 3 2 3 4 3 4" xfId="30572" xr:uid="{1B4B3576-9902-462F-A170-4B01F615336E}"/>
    <cellStyle name="Comma 2 3 2 3 4 3 5" xfId="45456" xr:uid="{79DBD626-A25F-42BD-9A14-3EDBE5CDDCCB}"/>
    <cellStyle name="Comma 2 3 2 3 4 4" xfId="20304" xr:uid="{DB615130-5D07-4BD9-B718-1925191B27D1}"/>
    <cellStyle name="Comma 2 3 2 3 4 4 2" xfId="33996" xr:uid="{FED8908C-8A4C-4817-AA63-9DB87C1796F5}"/>
    <cellStyle name="Comma 2 3 2 3 4 4 3" xfId="48880" xr:uid="{E7E80759-4B36-47A4-AA36-8C2707A562C5}"/>
    <cellStyle name="Comma 2 3 2 3 4 5" xfId="13460" xr:uid="{FB8E1287-DAF8-41EF-8993-13EFB5FEA18C}"/>
    <cellStyle name="Comma 2 3 2 3 4 6" xfId="27150" xr:uid="{83570F00-E9D1-44EA-B3B3-0FEAC94CECAD}"/>
    <cellStyle name="Comma 2 3 2 3 4 7" xfId="42034" xr:uid="{1FE260B3-D5CA-4CD2-BE0C-990C150FB6AD}"/>
    <cellStyle name="Comma 2 3 2 3 5" xfId="8322" xr:uid="{FB7DB1FA-FA64-4283-A53F-C04B9D48D247}"/>
    <cellStyle name="Comma 2 3 2 3 5 2" xfId="11744" xr:uid="{3D06B89A-1584-440A-89F6-AF42CB698BD6}"/>
    <cellStyle name="Comma 2 3 2 3 5 2 2" xfId="25434" xr:uid="{33B3994B-8B20-4262-B450-559C3CC29AE8}"/>
    <cellStyle name="Comma 2 3 2 3 5 2 2 2" xfId="39126" xr:uid="{9CF2A67C-E13D-4268-B1B3-7349F989D927}"/>
    <cellStyle name="Comma 2 3 2 3 5 2 2 3" xfId="54010" xr:uid="{05838E1C-13F5-496B-9BC3-5F3969E2652C}"/>
    <cellStyle name="Comma 2 3 2 3 5 2 3" xfId="18590" xr:uid="{33627FD7-3ECE-4A82-97BA-6F776077E95F}"/>
    <cellStyle name="Comma 2 3 2 3 5 2 4" xfId="32280" xr:uid="{41619B09-1EF3-4DAF-8A98-8FE900B38FB1}"/>
    <cellStyle name="Comma 2 3 2 3 5 2 5" xfId="47164" xr:uid="{B9E16DC4-1CD5-46D2-A7E7-7E962EF5CAE5}"/>
    <cellStyle name="Comma 2 3 2 3 5 3" xfId="22012" xr:uid="{637B3836-EBBA-42A2-93AF-0E833DB9AC19}"/>
    <cellStyle name="Comma 2 3 2 3 5 3 2" xfId="35704" xr:uid="{F332F6B5-62CB-45EA-88F8-DC6D32F2B7A6}"/>
    <cellStyle name="Comma 2 3 2 3 5 3 3" xfId="50588" xr:uid="{E7CF5584-BD9B-405B-9105-BFDEB315323A}"/>
    <cellStyle name="Comma 2 3 2 3 5 4" xfId="15168" xr:uid="{740703C6-1D75-4246-B6AC-FEA527C36AF3}"/>
    <cellStyle name="Comma 2 3 2 3 5 5" xfId="28858" xr:uid="{EE1586D7-EB20-424E-9F47-34A093CBA26A}"/>
    <cellStyle name="Comma 2 3 2 3 5 6" xfId="43742" xr:uid="{11EDA751-BFEE-4318-95FA-CAF5848AC4B2}"/>
    <cellStyle name="Comma 2 3 2 3 6" xfId="10032" xr:uid="{F9CEB2A3-2B90-4ED5-A339-CB6894B726D9}"/>
    <cellStyle name="Comma 2 3 2 3 6 2" xfId="23722" xr:uid="{5A712436-F462-4803-A1CA-0DAF2A5785AC}"/>
    <cellStyle name="Comma 2 3 2 3 6 2 2" xfId="37414" xr:uid="{0DC275B4-E939-404F-B8E4-C368678E09A9}"/>
    <cellStyle name="Comma 2 3 2 3 6 2 3" xfId="52298" xr:uid="{2BBD7356-0F7B-4729-8668-39FE05B4DFF6}"/>
    <cellStyle name="Comma 2 3 2 3 6 3" xfId="16878" xr:uid="{728FAC75-3450-4D9C-AC18-89B8E9806A03}"/>
    <cellStyle name="Comma 2 3 2 3 6 4" xfId="30568" xr:uid="{0907989A-45CE-4F08-8B4A-707BE6FFC052}"/>
    <cellStyle name="Comma 2 3 2 3 6 5" xfId="45452" xr:uid="{B6504B54-2557-44AA-BCC8-E213105977BD}"/>
    <cellStyle name="Comma 2 3 2 3 7" xfId="20300" xr:uid="{F411C3E8-BC54-49AF-9803-2AE61591F386}"/>
    <cellStyle name="Comma 2 3 2 3 7 2" xfId="33992" xr:uid="{C1C464FB-7B46-4560-AA0B-81033DE729E5}"/>
    <cellStyle name="Comma 2 3 2 3 7 3" xfId="48876" xr:uid="{7FF4F2DA-30F7-4EA2-80A7-35CB17905E3A}"/>
    <cellStyle name="Comma 2 3 2 3 8" xfId="13456" xr:uid="{6FF6D03B-33EA-4C13-B283-94CA75279A3B}"/>
    <cellStyle name="Comma 2 3 2 3 9" xfId="27146" xr:uid="{7016FDCA-ABC8-4D61-AED1-51A89CD4AE21}"/>
    <cellStyle name="Comma 2 3 2 4" xfId="6613" xr:uid="{D538BEC6-3808-49B3-AAFA-147A7380CF7C}"/>
    <cellStyle name="Comma 2 3 2 4 2" xfId="6614" xr:uid="{A5498D96-ED47-49AF-9E9D-3EE69702E2B2}"/>
    <cellStyle name="Comma 2 3 2 4 2 2" xfId="8328" xr:uid="{3AB4F258-A91B-4CB4-A43E-DBE9202838A3}"/>
    <cellStyle name="Comma 2 3 2 4 2 2 2" xfId="11750" xr:uid="{9F1149EE-1CE8-41FC-A66D-8C5419C8EDD1}"/>
    <cellStyle name="Comma 2 3 2 4 2 2 2 2" xfId="25440" xr:uid="{22A8D259-3B43-4DF1-A4AE-5218E1B6AA4E}"/>
    <cellStyle name="Comma 2 3 2 4 2 2 2 2 2" xfId="39132" xr:uid="{D6528B13-37C1-4DA1-B651-8242BE173D4B}"/>
    <cellStyle name="Comma 2 3 2 4 2 2 2 2 3" xfId="54016" xr:uid="{FA2B6673-EA60-45A5-927A-FA135CB264E0}"/>
    <cellStyle name="Comma 2 3 2 4 2 2 2 3" xfId="18596" xr:uid="{65B38A7F-73AA-48F6-B38D-9FBDED4520E3}"/>
    <cellStyle name="Comma 2 3 2 4 2 2 2 4" xfId="32286" xr:uid="{DBB8462F-55D3-4959-B70E-47EF045903BB}"/>
    <cellStyle name="Comma 2 3 2 4 2 2 2 5" xfId="47170" xr:uid="{368E16D2-AE33-4DD0-9370-705B3D831B6B}"/>
    <cellStyle name="Comma 2 3 2 4 2 2 3" xfId="22018" xr:uid="{A225F570-9FE2-428F-934F-AB95CAB1F4EC}"/>
    <cellStyle name="Comma 2 3 2 4 2 2 3 2" xfId="35710" xr:uid="{74F5F573-64AA-4C82-A406-431F97E5BBED}"/>
    <cellStyle name="Comma 2 3 2 4 2 2 3 3" xfId="50594" xr:uid="{EC07EDF1-10AB-4533-9804-2BAA5202B1CA}"/>
    <cellStyle name="Comma 2 3 2 4 2 2 4" xfId="15174" xr:uid="{7871E85A-C9F3-4475-BC88-D2E0B7D23E11}"/>
    <cellStyle name="Comma 2 3 2 4 2 2 5" xfId="28864" xr:uid="{7A5D74A1-D2C9-49DE-AEA1-ED16B561214F}"/>
    <cellStyle name="Comma 2 3 2 4 2 2 6" xfId="43748" xr:uid="{290165E2-BF85-4ECB-B593-31B68F375A4A}"/>
    <cellStyle name="Comma 2 3 2 4 2 3" xfId="10038" xr:uid="{854DA3A9-B351-4B7F-AB23-4C15030D0A2C}"/>
    <cellStyle name="Comma 2 3 2 4 2 3 2" xfId="23728" xr:uid="{4400C5F2-48E3-456A-B95D-8C15CC6D6B39}"/>
    <cellStyle name="Comma 2 3 2 4 2 3 2 2" xfId="37420" xr:uid="{A24748B7-7970-4768-82FA-F91C8EEE93C1}"/>
    <cellStyle name="Comma 2 3 2 4 2 3 2 3" xfId="52304" xr:uid="{9046F5C5-EFBC-4750-A581-F51AA50AF197}"/>
    <cellStyle name="Comma 2 3 2 4 2 3 3" xfId="16884" xr:uid="{1FE57E69-BAB2-4966-BE4C-9CB84CA67460}"/>
    <cellStyle name="Comma 2 3 2 4 2 3 4" xfId="30574" xr:uid="{5BD5F68C-EAD2-4005-8D55-04F4799232B7}"/>
    <cellStyle name="Comma 2 3 2 4 2 3 5" xfId="45458" xr:uid="{F592DCEB-F0CE-426A-83C6-2A66C0EAB982}"/>
    <cellStyle name="Comma 2 3 2 4 2 4" xfId="20306" xr:uid="{651FDB09-6CF4-4633-8638-CFAB475D7854}"/>
    <cellStyle name="Comma 2 3 2 4 2 4 2" xfId="33998" xr:uid="{1FE681DE-349D-4EF3-AD0E-2DFE744618F3}"/>
    <cellStyle name="Comma 2 3 2 4 2 4 3" xfId="48882" xr:uid="{7DCDA67F-789D-4CB5-9D0B-C2F48B5D2008}"/>
    <cellStyle name="Comma 2 3 2 4 2 5" xfId="13462" xr:uid="{72A295D2-4869-49F8-BFBA-FD10D3BC6C64}"/>
    <cellStyle name="Comma 2 3 2 4 2 6" xfId="27152" xr:uid="{384DE269-9C88-425E-AAFF-846E19D44AF5}"/>
    <cellStyle name="Comma 2 3 2 4 2 7" xfId="42036" xr:uid="{444EFD9C-38C2-4D0F-9FE6-DE2D7335D883}"/>
    <cellStyle name="Comma 2 3 2 4 3" xfId="8327" xr:uid="{0D702178-FBD0-4B80-B72C-2D72FD4EF516}"/>
    <cellStyle name="Comma 2 3 2 4 3 2" xfId="11749" xr:uid="{E0C7544A-05FB-4589-A19B-70D3B4A22E96}"/>
    <cellStyle name="Comma 2 3 2 4 3 2 2" xfId="25439" xr:uid="{932FCE87-18A7-41F5-905D-410FD6DE0D00}"/>
    <cellStyle name="Comma 2 3 2 4 3 2 2 2" xfId="39131" xr:uid="{C98B0E3B-268A-49F1-AE3C-57613D7AA44B}"/>
    <cellStyle name="Comma 2 3 2 4 3 2 2 3" xfId="54015" xr:uid="{B1E7374F-44BC-41CE-8595-CCE487AECE5E}"/>
    <cellStyle name="Comma 2 3 2 4 3 2 3" xfId="18595" xr:uid="{EC7EAEAC-A508-459A-A22D-A81AE305D5A5}"/>
    <cellStyle name="Comma 2 3 2 4 3 2 4" xfId="32285" xr:uid="{F8857733-AE65-4C13-AD14-E1CA6CBFD5D6}"/>
    <cellStyle name="Comma 2 3 2 4 3 2 5" xfId="47169" xr:uid="{69F09704-9833-4E92-A9AA-05D76145B937}"/>
    <cellStyle name="Comma 2 3 2 4 3 3" xfId="22017" xr:uid="{2746049A-9B32-4045-9CDD-1F1AF4330B1B}"/>
    <cellStyle name="Comma 2 3 2 4 3 3 2" xfId="35709" xr:uid="{F5E77D2F-D225-499F-A7A7-4EF115BB5722}"/>
    <cellStyle name="Comma 2 3 2 4 3 3 3" xfId="50593" xr:uid="{8D70EF42-5FB2-4BE0-9CAE-4012C6E5284B}"/>
    <cellStyle name="Comma 2 3 2 4 3 4" xfId="15173" xr:uid="{59A0E678-B956-4DD7-9781-5E8B08D178AF}"/>
    <cellStyle name="Comma 2 3 2 4 3 5" xfId="28863" xr:uid="{1A5E8F16-D01F-4646-A259-045B7EFC40BF}"/>
    <cellStyle name="Comma 2 3 2 4 3 6" xfId="43747" xr:uid="{C3C6DEC5-7593-4C30-AE64-36A9002283DE}"/>
    <cellStyle name="Comma 2 3 2 4 4" xfId="10037" xr:uid="{B78DEA99-ED29-4C03-82F5-9BEF9E50B8CD}"/>
    <cellStyle name="Comma 2 3 2 4 4 2" xfId="23727" xr:uid="{6611FBCE-F041-49C5-9362-4E80734D69CA}"/>
    <cellStyle name="Comma 2 3 2 4 4 2 2" xfId="37419" xr:uid="{0EB89198-42DC-41F3-8384-F59BC404FE96}"/>
    <cellStyle name="Comma 2 3 2 4 4 2 3" xfId="52303" xr:uid="{55361199-CB1D-4F55-A661-096268182E39}"/>
    <cellStyle name="Comma 2 3 2 4 4 3" xfId="16883" xr:uid="{5742865E-7AD7-4BBE-9EF5-AF6FD728ACFE}"/>
    <cellStyle name="Comma 2 3 2 4 4 4" xfId="30573" xr:uid="{7C075A7A-DAF7-4717-8658-5432E11D3F6A}"/>
    <cellStyle name="Comma 2 3 2 4 4 5" xfId="45457" xr:uid="{C17EEB6E-E5D0-4BD0-92E0-C0F52270A569}"/>
    <cellStyle name="Comma 2 3 2 4 5" xfId="20305" xr:uid="{357714D4-920A-4F1D-8A9B-86F9AA2AF4F1}"/>
    <cellStyle name="Comma 2 3 2 4 5 2" xfId="33997" xr:uid="{1A07FDA7-1A9D-44D8-90F5-8AD68512EC52}"/>
    <cellStyle name="Comma 2 3 2 4 5 3" xfId="48881" xr:uid="{34DC531E-E211-440B-9BD1-ADE63DC1B565}"/>
    <cellStyle name="Comma 2 3 2 4 6" xfId="13461" xr:uid="{2E03C9C1-83A7-46D2-A062-0904F2F9B81A}"/>
    <cellStyle name="Comma 2 3 2 4 7" xfId="27151" xr:uid="{37537527-7A4F-42B9-BDE7-5937CA49FF8B}"/>
    <cellStyle name="Comma 2 3 2 4 8" xfId="42035" xr:uid="{46E75DCB-EB17-4151-9A4D-3456C05946B3}"/>
    <cellStyle name="Comma 2 3 2 5" xfId="6615" xr:uid="{06151CBF-5E15-41D3-A3DF-3287C76B5587}"/>
    <cellStyle name="Comma 2 3 2 5 2" xfId="8329" xr:uid="{44756BB5-C8A7-499F-B8A3-E817BCE09BD0}"/>
    <cellStyle name="Comma 2 3 2 5 2 2" xfId="11751" xr:uid="{0339B19C-669D-4A19-ACB0-26417AFD9F0D}"/>
    <cellStyle name="Comma 2 3 2 5 2 2 2" xfId="25441" xr:uid="{A1FD9713-9F0A-4F54-88AF-B5571D7B8818}"/>
    <cellStyle name="Comma 2 3 2 5 2 2 2 2" xfId="39133" xr:uid="{DFE3F697-9207-4526-92DE-387926A17151}"/>
    <cellStyle name="Comma 2 3 2 5 2 2 2 3" xfId="54017" xr:uid="{770B4F80-7D48-49D6-94CC-142DE9B73298}"/>
    <cellStyle name="Comma 2 3 2 5 2 2 3" xfId="18597" xr:uid="{FB4A82C6-593E-464D-A057-134D8386BD00}"/>
    <cellStyle name="Comma 2 3 2 5 2 2 4" xfId="32287" xr:uid="{C1D04DA9-09D4-481B-A2DB-38E96A646545}"/>
    <cellStyle name="Comma 2 3 2 5 2 2 5" xfId="47171" xr:uid="{9C93716E-600E-4E2B-94A0-9D54BF497499}"/>
    <cellStyle name="Comma 2 3 2 5 2 3" xfId="22019" xr:uid="{1F8DF68D-129F-4018-A8D3-D9A3BF15D5D8}"/>
    <cellStyle name="Comma 2 3 2 5 2 3 2" xfId="35711" xr:uid="{FE3355D8-CC7C-4252-B8D8-9339B445D494}"/>
    <cellStyle name="Comma 2 3 2 5 2 3 3" xfId="50595" xr:uid="{58C6380F-3D0A-4AE0-A9A6-5C98FB26500E}"/>
    <cellStyle name="Comma 2 3 2 5 2 4" xfId="15175" xr:uid="{F9793C8F-3CF2-4349-89C0-ECDCE6FB807D}"/>
    <cellStyle name="Comma 2 3 2 5 2 5" xfId="28865" xr:uid="{210207D4-5190-428B-ACB5-362390712308}"/>
    <cellStyle name="Comma 2 3 2 5 2 6" xfId="43749" xr:uid="{79D79956-5991-4199-8DF0-21896E39F692}"/>
    <cellStyle name="Comma 2 3 2 5 3" xfId="10039" xr:uid="{03DEDA64-B3F6-4442-A010-3B2461D3265A}"/>
    <cellStyle name="Comma 2 3 2 5 3 2" xfId="23729" xr:uid="{22863670-FA00-4B30-8B8D-9D43E7CD77D3}"/>
    <cellStyle name="Comma 2 3 2 5 3 2 2" xfId="37421" xr:uid="{505A830B-23F9-4B51-B5E9-183C002A0D19}"/>
    <cellStyle name="Comma 2 3 2 5 3 2 3" xfId="52305" xr:uid="{C5CF47EB-DCCD-4B1B-B18A-A6153DB9F206}"/>
    <cellStyle name="Comma 2 3 2 5 3 3" xfId="16885" xr:uid="{9ED81A83-4D22-4284-B670-6524A9F1CDAE}"/>
    <cellStyle name="Comma 2 3 2 5 3 4" xfId="30575" xr:uid="{17A70160-0E8A-4ED4-BEF8-65FCEB0E3178}"/>
    <cellStyle name="Comma 2 3 2 5 3 5" xfId="45459" xr:uid="{40AE4938-B786-4637-BCBD-204C489E6244}"/>
    <cellStyle name="Comma 2 3 2 5 4" xfId="20307" xr:uid="{FC95B3BE-3CD2-477B-82F5-C588CB1E142F}"/>
    <cellStyle name="Comma 2 3 2 5 4 2" xfId="33999" xr:uid="{4FFE7AA6-E316-4B16-A432-FB293EEFF5F0}"/>
    <cellStyle name="Comma 2 3 2 5 4 3" xfId="48883" xr:uid="{8946541B-E5FB-40B8-9688-2C6905467B0B}"/>
    <cellStyle name="Comma 2 3 2 5 5" xfId="13463" xr:uid="{2990205B-BB3A-4D35-9F9E-48E7A788C447}"/>
    <cellStyle name="Comma 2 3 2 5 6" xfId="27153" xr:uid="{188E9AE4-AA9C-4701-A6B5-85DC9D78766A}"/>
    <cellStyle name="Comma 2 3 2 5 7" xfId="42037" xr:uid="{6D450BA7-44B2-4C1C-9333-CB2A57A667EA}"/>
    <cellStyle name="Comma 2 3 2 6" xfId="6616" xr:uid="{9E7D05F8-6AEE-41F8-B13D-A3D5EF5B42C2}"/>
    <cellStyle name="Comma 2 3 2 6 2" xfId="8330" xr:uid="{1D95BFF3-DE94-4F1C-B275-572325CEC029}"/>
    <cellStyle name="Comma 2 3 2 6 2 2" xfId="11752" xr:uid="{C0307AA5-D472-414E-8937-561BE578F989}"/>
    <cellStyle name="Comma 2 3 2 6 2 2 2" xfId="25442" xr:uid="{462AFF39-413A-4D1D-9613-AC57ED740A44}"/>
    <cellStyle name="Comma 2 3 2 6 2 2 2 2" xfId="39134" xr:uid="{BB01CFAE-F32A-4B53-B50D-98C051D9F1E0}"/>
    <cellStyle name="Comma 2 3 2 6 2 2 2 3" xfId="54018" xr:uid="{2C95EF87-48E4-4613-A9AA-8DF05F59A85B}"/>
    <cellStyle name="Comma 2 3 2 6 2 2 3" xfId="18598" xr:uid="{45947F38-1BA1-4041-88CD-A8940CA3E807}"/>
    <cellStyle name="Comma 2 3 2 6 2 2 4" xfId="32288" xr:uid="{448A8DF2-1E75-4D6E-A0BA-2F93B23ABD01}"/>
    <cellStyle name="Comma 2 3 2 6 2 2 5" xfId="47172" xr:uid="{E330D3DF-6D51-42B0-BEEA-7B4969998F2A}"/>
    <cellStyle name="Comma 2 3 2 6 2 3" xfId="22020" xr:uid="{2B8E5D1B-8C68-47D7-9CBF-0BE7370163D2}"/>
    <cellStyle name="Comma 2 3 2 6 2 3 2" xfId="35712" xr:uid="{65E3EF61-B55B-4BCA-9E6B-2BE21CB4473F}"/>
    <cellStyle name="Comma 2 3 2 6 2 3 3" xfId="50596" xr:uid="{75A85D4B-7381-487B-8F3F-82F0F9C381AF}"/>
    <cellStyle name="Comma 2 3 2 6 2 4" xfId="15176" xr:uid="{CD6FCB74-27F3-49EC-A2DD-8BDE7BA37666}"/>
    <cellStyle name="Comma 2 3 2 6 2 5" xfId="28866" xr:uid="{046B0AF8-81ED-43A4-B06A-BD616BF974DC}"/>
    <cellStyle name="Comma 2 3 2 6 2 6" xfId="43750" xr:uid="{1F2EB4B9-1CFB-45FE-AFFC-BDBE7CAD1133}"/>
    <cellStyle name="Comma 2 3 2 6 3" xfId="10040" xr:uid="{BCE5E8F6-122D-40AD-99ED-81C2C4FFCCB6}"/>
    <cellStyle name="Comma 2 3 2 6 3 2" xfId="23730" xr:uid="{0F5C3B3A-DD2F-4B3C-8C0F-71A6C2F99943}"/>
    <cellStyle name="Comma 2 3 2 6 3 2 2" xfId="37422" xr:uid="{BB146CBF-D4DD-478D-B87A-F3DFB225D6F4}"/>
    <cellStyle name="Comma 2 3 2 6 3 2 3" xfId="52306" xr:uid="{1E1FF5C5-403E-4CC6-A433-BF3B821F3D56}"/>
    <cellStyle name="Comma 2 3 2 6 3 3" xfId="16886" xr:uid="{099880FA-098D-4A2E-9E6F-C18D745225BB}"/>
    <cellStyle name="Comma 2 3 2 6 3 4" xfId="30576" xr:uid="{199943F1-E8DF-46AC-86B4-B26B20DEC266}"/>
    <cellStyle name="Comma 2 3 2 6 3 5" xfId="45460" xr:uid="{FAC3D78E-7923-4BB2-BFCE-6798F0561A47}"/>
    <cellStyle name="Comma 2 3 2 6 4" xfId="20308" xr:uid="{64F01011-DD57-4989-93D8-0D6C921195C9}"/>
    <cellStyle name="Comma 2 3 2 6 4 2" xfId="34000" xr:uid="{6776D671-C1EC-4A61-908A-014D8612630D}"/>
    <cellStyle name="Comma 2 3 2 6 4 3" xfId="48884" xr:uid="{D8DB571F-30B0-40B2-AB71-1D9AED4FE71B}"/>
    <cellStyle name="Comma 2 3 2 6 5" xfId="13464" xr:uid="{C6DF2BF9-FC78-42D2-8EFD-A2BD789B972D}"/>
    <cellStyle name="Comma 2 3 2 6 6" xfId="27154" xr:uid="{D0415C13-0821-481C-A2D7-E69776B9DC28}"/>
    <cellStyle name="Comma 2 3 2 6 7" xfId="42038" xr:uid="{6834F939-BF82-4BCB-A8D1-00B3DB4356F7}"/>
    <cellStyle name="Comma 2 3 2 7" xfId="8316" xr:uid="{3D3CA9AE-AAF5-4EBD-BE22-79E8D11AEE71}"/>
    <cellStyle name="Comma 2 3 2 7 2" xfId="11738" xr:uid="{CDF85412-83E9-4327-B754-727E812429D4}"/>
    <cellStyle name="Comma 2 3 2 7 2 2" xfId="25428" xr:uid="{6CCA7E8B-2227-4683-A341-353EA5CEFD25}"/>
    <cellStyle name="Comma 2 3 2 7 2 2 2" xfId="39120" xr:uid="{6B9D1A28-2015-4A56-96DD-8DE58F466A50}"/>
    <cellStyle name="Comma 2 3 2 7 2 2 3" xfId="54004" xr:uid="{F56320D5-DD45-431E-9E83-F57D7869096E}"/>
    <cellStyle name="Comma 2 3 2 7 2 3" xfId="18584" xr:uid="{1CE71864-EF98-4AE9-9405-290346D8A730}"/>
    <cellStyle name="Comma 2 3 2 7 2 4" xfId="32274" xr:uid="{4740E4D4-2FD1-4B8C-BEBD-4E0BF040E994}"/>
    <cellStyle name="Comma 2 3 2 7 2 5" xfId="47158" xr:uid="{8C822D09-A624-49F7-9B37-91488C67C5A0}"/>
    <cellStyle name="Comma 2 3 2 7 3" xfId="22006" xr:uid="{5C4EAF0C-1BAA-451D-AB48-8027CA9E8778}"/>
    <cellStyle name="Comma 2 3 2 7 3 2" xfId="35698" xr:uid="{D115C2F9-DFC6-4C0E-98AA-95471580DD51}"/>
    <cellStyle name="Comma 2 3 2 7 3 3" xfId="50582" xr:uid="{F3EE6D95-E205-4B9C-9D24-9F92AB49F546}"/>
    <cellStyle name="Comma 2 3 2 7 4" xfId="15162" xr:uid="{C31A2FAB-A7AF-42C1-8B45-6BE015C8E36B}"/>
    <cellStyle name="Comma 2 3 2 7 5" xfId="28852" xr:uid="{19FE8AF9-0598-43D0-A49E-E0401976E723}"/>
    <cellStyle name="Comma 2 3 2 7 6" xfId="43736" xr:uid="{D2F6FF2A-5FA1-436D-BBDD-D664907890F9}"/>
    <cellStyle name="Comma 2 3 2 8" xfId="10026" xr:uid="{622ECB66-7855-45CD-A859-674972402AD5}"/>
    <cellStyle name="Comma 2 3 2 8 2" xfId="23716" xr:uid="{F9C887FC-1135-404B-B8EA-61770DDFFDEE}"/>
    <cellStyle name="Comma 2 3 2 8 2 2" xfId="37408" xr:uid="{3203552B-0F65-4817-B703-63FC4D09BE06}"/>
    <cellStyle name="Comma 2 3 2 8 2 3" xfId="52292" xr:uid="{AEC5BC3D-672D-47FC-B1ED-A91E4481B2AD}"/>
    <cellStyle name="Comma 2 3 2 8 3" xfId="16872" xr:uid="{2D090C23-6734-4A7B-8F61-A2278A1FA36A}"/>
    <cellStyle name="Comma 2 3 2 8 4" xfId="30562" xr:uid="{8D97C92A-7164-43BF-BCD7-E5470A28ED2D}"/>
    <cellStyle name="Comma 2 3 2 8 5" xfId="45446" xr:uid="{0DE946BB-E484-46FE-93CF-2307E83F058C}"/>
    <cellStyle name="Comma 2 3 2 9" xfId="20294" xr:uid="{8C5F539A-512F-488C-BEB8-81BC32C7504C}"/>
    <cellStyle name="Comma 2 3 2 9 2" xfId="33986" xr:uid="{4C37C5AA-1A16-4BD3-8774-281931FDC4BF}"/>
    <cellStyle name="Comma 2 3 2 9 3" xfId="48870" xr:uid="{0D8A4267-6560-40DA-9C26-6E564CF952D1}"/>
    <cellStyle name="Comma 2 3 3" xfId="6617" xr:uid="{888597B1-FE52-4300-BDE2-4E79B8859843}"/>
    <cellStyle name="Comma 2 3 3 10" xfId="42039" xr:uid="{4222107D-4386-4E84-A24F-4F0B9DB7909E}"/>
    <cellStyle name="Comma 2 3 3 2" xfId="6618" xr:uid="{43E0B233-AF97-4765-A39C-B6C9250B5F79}"/>
    <cellStyle name="Comma 2 3 3 2 2" xfId="6619" xr:uid="{3C793C6A-5AE3-4B16-BDFB-527A9A5C3ED0}"/>
    <cellStyle name="Comma 2 3 3 2 2 2" xfId="8333" xr:uid="{FDB8169B-1B67-4EBB-8A0D-3DC85ECD1214}"/>
    <cellStyle name="Comma 2 3 3 2 2 2 2" xfId="11755" xr:uid="{6557C8BF-BA75-4BD9-BA25-6DF603F02026}"/>
    <cellStyle name="Comma 2 3 3 2 2 2 2 2" xfId="25445" xr:uid="{97A5F853-612B-419E-A99C-BC2FACCC1B27}"/>
    <cellStyle name="Comma 2 3 3 2 2 2 2 2 2" xfId="39137" xr:uid="{2DB33AED-6A1B-484A-B82E-CFFFA20A9FE7}"/>
    <cellStyle name="Comma 2 3 3 2 2 2 2 2 3" xfId="54021" xr:uid="{3E58497D-F4D3-4BF3-B1FB-7DA62A35521B}"/>
    <cellStyle name="Comma 2 3 3 2 2 2 2 3" xfId="18601" xr:uid="{A62FA9F7-C1F4-49F4-B6C4-F85870B8D725}"/>
    <cellStyle name="Comma 2 3 3 2 2 2 2 4" xfId="32291" xr:uid="{BDE91AD4-8CA1-4921-9DB9-8072955AD99F}"/>
    <cellStyle name="Comma 2 3 3 2 2 2 2 5" xfId="47175" xr:uid="{CBEFC170-3028-4DBF-B59D-86EDA6BBB86A}"/>
    <cellStyle name="Comma 2 3 3 2 2 2 3" xfId="22023" xr:uid="{B0427037-EBBE-48D2-B952-D1E064D52802}"/>
    <cellStyle name="Comma 2 3 3 2 2 2 3 2" xfId="35715" xr:uid="{C88C1DC5-AF49-45D9-8058-8CF51BAA9CA6}"/>
    <cellStyle name="Comma 2 3 3 2 2 2 3 3" xfId="50599" xr:uid="{97F3C076-E156-4965-AACE-0F6F933B49F5}"/>
    <cellStyle name="Comma 2 3 3 2 2 2 4" xfId="15179" xr:uid="{27C13A35-CE9B-4C6B-A072-53373C631215}"/>
    <cellStyle name="Comma 2 3 3 2 2 2 5" xfId="28869" xr:uid="{DEB93B4F-0F56-4D0F-A26A-87A418AFD952}"/>
    <cellStyle name="Comma 2 3 3 2 2 2 6" xfId="43753" xr:uid="{0D54ED6D-92D8-439C-A251-2F75C03747A1}"/>
    <cellStyle name="Comma 2 3 3 2 2 3" xfId="10043" xr:uid="{E6368F9A-62B8-4827-B741-4E16FA9E2006}"/>
    <cellStyle name="Comma 2 3 3 2 2 3 2" xfId="23733" xr:uid="{14B82EBE-CCCF-4DAD-8162-784493B38BD7}"/>
    <cellStyle name="Comma 2 3 3 2 2 3 2 2" xfId="37425" xr:uid="{0379782D-ADD4-40BB-B9E7-EEB3BDC981FA}"/>
    <cellStyle name="Comma 2 3 3 2 2 3 2 3" xfId="52309" xr:uid="{FFC8CC9E-7FBF-4181-98CA-92500BB8113C}"/>
    <cellStyle name="Comma 2 3 3 2 2 3 3" xfId="16889" xr:uid="{F4729424-AD5A-4599-934D-361221E929CA}"/>
    <cellStyle name="Comma 2 3 3 2 2 3 4" xfId="30579" xr:uid="{3E4037E7-82C7-4223-990F-37F5B89696A5}"/>
    <cellStyle name="Comma 2 3 3 2 2 3 5" xfId="45463" xr:uid="{5AEFD5D8-BAEA-4E1A-A353-84141C267B69}"/>
    <cellStyle name="Comma 2 3 3 2 2 4" xfId="20311" xr:uid="{E753380C-180F-4CAD-818F-CAD916C994EF}"/>
    <cellStyle name="Comma 2 3 3 2 2 4 2" xfId="34003" xr:uid="{A0330596-413D-4859-9A19-D66F986FF9BD}"/>
    <cellStyle name="Comma 2 3 3 2 2 4 3" xfId="48887" xr:uid="{0AA773B5-F929-4984-ABF8-861248953F1D}"/>
    <cellStyle name="Comma 2 3 3 2 2 5" xfId="13467" xr:uid="{A8ABA772-62CC-481D-A340-70B7A4F79DA0}"/>
    <cellStyle name="Comma 2 3 3 2 2 6" xfId="27157" xr:uid="{B693F0CD-D62E-46A9-B151-8C207D5EEB2F}"/>
    <cellStyle name="Comma 2 3 3 2 2 7" xfId="42041" xr:uid="{FF58BFC2-781E-4D41-8DD8-C003BAEAEE91}"/>
    <cellStyle name="Comma 2 3 3 2 3" xfId="8332" xr:uid="{7DC87FE9-B2CA-4D64-8340-82347D8693FB}"/>
    <cellStyle name="Comma 2 3 3 2 3 2" xfId="11754" xr:uid="{95418F3E-F561-48DF-9EFA-8CA23FAD3081}"/>
    <cellStyle name="Comma 2 3 3 2 3 2 2" xfId="25444" xr:uid="{AB498F51-5264-454C-BB34-825B5ED7BD00}"/>
    <cellStyle name="Comma 2 3 3 2 3 2 2 2" xfId="39136" xr:uid="{B9E3F4E9-C3C6-4F85-A1A7-F544559238F8}"/>
    <cellStyle name="Comma 2 3 3 2 3 2 2 3" xfId="54020" xr:uid="{D9921341-BA2A-4A30-B0C1-798B9EA7F823}"/>
    <cellStyle name="Comma 2 3 3 2 3 2 3" xfId="18600" xr:uid="{4E1FDC4E-4AA6-4EBF-8E17-6D1A4459660B}"/>
    <cellStyle name="Comma 2 3 3 2 3 2 4" xfId="32290" xr:uid="{B3D08487-E19B-4D70-97FC-18CC93111FD1}"/>
    <cellStyle name="Comma 2 3 3 2 3 2 5" xfId="47174" xr:uid="{7F25304A-14A5-4D4C-973E-4BEDB0833035}"/>
    <cellStyle name="Comma 2 3 3 2 3 3" xfId="22022" xr:uid="{2C1C78DB-D3FE-4581-B79D-492E9DA08134}"/>
    <cellStyle name="Comma 2 3 3 2 3 3 2" xfId="35714" xr:uid="{51B2502A-B477-46C9-A7A3-6D57B321755D}"/>
    <cellStyle name="Comma 2 3 3 2 3 3 3" xfId="50598" xr:uid="{224C8D27-FA68-4CD0-BAD0-9D8C998F4F1C}"/>
    <cellStyle name="Comma 2 3 3 2 3 4" xfId="15178" xr:uid="{9ECC2E22-6961-4F65-A530-CEBA03188FF8}"/>
    <cellStyle name="Comma 2 3 3 2 3 5" xfId="28868" xr:uid="{07F443D3-4133-4319-801B-257DA413B05B}"/>
    <cellStyle name="Comma 2 3 3 2 3 6" xfId="43752" xr:uid="{50863188-D7C5-48E5-A799-19B5A43AC58B}"/>
    <cellStyle name="Comma 2 3 3 2 4" xfId="10042" xr:uid="{ADA449D6-FE3E-4733-B8C7-12CC27E7C780}"/>
    <cellStyle name="Comma 2 3 3 2 4 2" xfId="23732" xr:uid="{41F6AACB-593A-4D3B-BEFE-6A7A679D6BA1}"/>
    <cellStyle name="Comma 2 3 3 2 4 2 2" xfId="37424" xr:uid="{39ADD87A-9154-4D23-B0FC-400EE985E613}"/>
    <cellStyle name="Comma 2 3 3 2 4 2 3" xfId="52308" xr:uid="{B5EBA6D0-449D-4E30-BE12-7EB4589979D2}"/>
    <cellStyle name="Comma 2 3 3 2 4 3" xfId="16888" xr:uid="{80C51886-3DED-40F9-BAF8-ECC5A8408DC9}"/>
    <cellStyle name="Comma 2 3 3 2 4 4" xfId="30578" xr:uid="{0DB439A2-6296-42AA-A0BF-0C9A2173A588}"/>
    <cellStyle name="Comma 2 3 3 2 4 5" xfId="45462" xr:uid="{F6E6F296-98E4-4A87-A313-4086B6E2E1C0}"/>
    <cellStyle name="Comma 2 3 3 2 5" xfId="20310" xr:uid="{64ED2063-A557-4071-9B85-0E4D32F81874}"/>
    <cellStyle name="Comma 2 3 3 2 5 2" xfId="34002" xr:uid="{848BA964-416E-47A3-B848-9676B3646B54}"/>
    <cellStyle name="Comma 2 3 3 2 5 3" xfId="48886" xr:uid="{9B4B9B78-DAC0-441B-9B84-1DD0B0B36751}"/>
    <cellStyle name="Comma 2 3 3 2 6" xfId="13466" xr:uid="{ABE0F53D-8155-4D03-B5DD-30FF565E8BD6}"/>
    <cellStyle name="Comma 2 3 3 2 7" xfId="27156" xr:uid="{53AF37D8-5695-4C9C-9D11-68567831EFAE}"/>
    <cellStyle name="Comma 2 3 3 2 8" xfId="42040" xr:uid="{82A6444E-162B-44E0-BBEB-4B76A8F6BDE1}"/>
    <cellStyle name="Comma 2 3 3 3" xfId="6620" xr:uid="{0CB8E167-63C1-4984-8C00-59CDC1080545}"/>
    <cellStyle name="Comma 2 3 3 3 2" xfId="8334" xr:uid="{5182F10C-3D14-4B6B-8CCB-3B689987DE73}"/>
    <cellStyle name="Comma 2 3 3 3 2 2" xfId="11756" xr:uid="{8442E5C9-2B89-4E7D-AF25-A3AB73B12DF8}"/>
    <cellStyle name="Comma 2 3 3 3 2 2 2" xfId="25446" xr:uid="{F1364932-2169-4320-9A6B-04E7202ED310}"/>
    <cellStyle name="Comma 2 3 3 3 2 2 2 2" xfId="39138" xr:uid="{355850E3-39F0-4B3C-B518-A18B1C254B94}"/>
    <cellStyle name="Comma 2 3 3 3 2 2 2 3" xfId="54022" xr:uid="{D1E6DC58-098D-4111-BAD7-19EA8E7EDABF}"/>
    <cellStyle name="Comma 2 3 3 3 2 2 3" xfId="18602" xr:uid="{3E53A068-5577-4257-B6C5-CE3981AE23E7}"/>
    <cellStyle name="Comma 2 3 3 3 2 2 4" xfId="32292" xr:uid="{49D07F35-53DE-4392-B809-ED0373B82EDC}"/>
    <cellStyle name="Comma 2 3 3 3 2 2 5" xfId="47176" xr:uid="{A67B9673-7A02-422D-895C-C09E7630E796}"/>
    <cellStyle name="Comma 2 3 3 3 2 3" xfId="22024" xr:uid="{E4056AEF-2DC6-4738-92D9-B1BA6B23F959}"/>
    <cellStyle name="Comma 2 3 3 3 2 3 2" xfId="35716" xr:uid="{44C9DF6E-682E-430E-BAE1-8BCC19DDC5CB}"/>
    <cellStyle name="Comma 2 3 3 3 2 3 3" xfId="50600" xr:uid="{C55BB8EE-4F06-421C-A75B-6EEA178DF368}"/>
    <cellStyle name="Comma 2 3 3 3 2 4" xfId="15180" xr:uid="{05C06920-165E-4A2B-9AF2-06EFF476D661}"/>
    <cellStyle name="Comma 2 3 3 3 2 5" xfId="28870" xr:uid="{914BCF5D-DC24-47E5-8751-0643436A9ABD}"/>
    <cellStyle name="Comma 2 3 3 3 2 6" xfId="43754" xr:uid="{3EE3CB6B-8A02-4D33-950D-6BE1E7DECAEC}"/>
    <cellStyle name="Comma 2 3 3 3 3" xfId="10044" xr:uid="{73AD7D18-0C56-4818-94FE-A431F4ED088F}"/>
    <cellStyle name="Comma 2 3 3 3 3 2" xfId="23734" xr:uid="{0DC6105B-C08F-4AFB-B686-1D46B3BC20E2}"/>
    <cellStyle name="Comma 2 3 3 3 3 2 2" xfId="37426" xr:uid="{7F2E3356-339F-4F12-A6DD-B76369993DDF}"/>
    <cellStyle name="Comma 2 3 3 3 3 2 3" xfId="52310" xr:uid="{20C48DD6-1B6C-4770-BF1E-E51DED86AAF5}"/>
    <cellStyle name="Comma 2 3 3 3 3 3" xfId="16890" xr:uid="{5093A42D-D69C-4D8D-B06E-7C54C31357E6}"/>
    <cellStyle name="Comma 2 3 3 3 3 4" xfId="30580" xr:uid="{3A209D61-5751-4FC4-9BE6-06873DF43296}"/>
    <cellStyle name="Comma 2 3 3 3 3 5" xfId="45464" xr:uid="{52982693-AB7D-4B21-9F07-C6162A8B363F}"/>
    <cellStyle name="Comma 2 3 3 3 4" xfId="20312" xr:uid="{C003FFC1-C7CB-4885-A0BE-F0087B76BF92}"/>
    <cellStyle name="Comma 2 3 3 3 4 2" xfId="34004" xr:uid="{E6595623-11D4-4180-8913-3E20270F6405}"/>
    <cellStyle name="Comma 2 3 3 3 4 3" xfId="48888" xr:uid="{5E26D639-1DC9-4031-A7BF-B14F65614B0B}"/>
    <cellStyle name="Comma 2 3 3 3 5" xfId="13468" xr:uid="{234373A3-07F7-45F9-9BB4-5FB69183619A}"/>
    <cellStyle name="Comma 2 3 3 3 6" xfId="27158" xr:uid="{2B0DE1A2-A7A9-43C1-BF1F-DBE31BB1C0D7}"/>
    <cellStyle name="Comma 2 3 3 3 7" xfId="42042" xr:uid="{C7318E39-C5EE-4F51-8757-C111D0A048B4}"/>
    <cellStyle name="Comma 2 3 3 4" xfId="6621" xr:uid="{23F41628-03B1-4920-8147-7FB244E8CD68}"/>
    <cellStyle name="Comma 2 3 3 4 2" xfId="8335" xr:uid="{419CDF83-983F-46E0-9BFF-84C29196B96A}"/>
    <cellStyle name="Comma 2 3 3 4 2 2" xfId="11757" xr:uid="{437EF96D-746E-426F-AF38-256FBC07B206}"/>
    <cellStyle name="Comma 2 3 3 4 2 2 2" xfId="25447" xr:uid="{96F58C60-CF63-456D-8D2B-B6F5024ADE9B}"/>
    <cellStyle name="Comma 2 3 3 4 2 2 2 2" xfId="39139" xr:uid="{67BB0F2A-4C1F-4C25-8C8E-8FB1983F83BF}"/>
    <cellStyle name="Comma 2 3 3 4 2 2 2 3" xfId="54023" xr:uid="{A0FBE9D1-A801-4D57-808D-098445D99716}"/>
    <cellStyle name="Comma 2 3 3 4 2 2 3" xfId="18603" xr:uid="{D1FCDFEB-665E-4DE5-8F10-AAF2763D45B4}"/>
    <cellStyle name="Comma 2 3 3 4 2 2 4" xfId="32293" xr:uid="{7B3D3197-CE3D-413C-9398-812052AC8F41}"/>
    <cellStyle name="Comma 2 3 3 4 2 2 5" xfId="47177" xr:uid="{6F072665-8F7C-4F2E-B9D9-261F7147939D}"/>
    <cellStyle name="Comma 2 3 3 4 2 3" xfId="22025" xr:uid="{CC997CEC-44BE-47DA-9FED-666A9612BD17}"/>
    <cellStyle name="Comma 2 3 3 4 2 3 2" xfId="35717" xr:uid="{2C9BEFA3-E3D7-43ED-85FC-18F6B07DF0C1}"/>
    <cellStyle name="Comma 2 3 3 4 2 3 3" xfId="50601" xr:uid="{973A05BC-A469-4756-881A-ED44710BB7AD}"/>
    <cellStyle name="Comma 2 3 3 4 2 4" xfId="15181" xr:uid="{197E5198-CCF1-4358-8B31-E09CDA074D6D}"/>
    <cellStyle name="Comma 2 3 3 4 2 5" xfId="28871" xr:uid="{26880A1A-B21D-4C41-BE9F-1661E8B9BDE8}"/>
    <cellStyle name="Comma 2 3 3 4 2 6" xfId="43755" xr:uid="{F120AFAF-546E-44A7-ACAD-04348410316F}"/>
    <cellStyle name="Comma 2 3 3 4 3" xfId="10045" xr:uid="{6DF5B6FC-ED0A-452F-BFAA-8F98A8A76B50}"/>
    <cellStyle name="Comma 2 3 3 4 3 2" xfId="23735" xr:uid="{597B6466-F18F-4D73-B086-01704D6E2936}"/>
    <cellStyle name="Comma 2 3 3 4 3 2 2" xfId="37427" xr:uid="{F1DFEC84-6867-4888-BF7B-0CE99D863E2E}"/>
    <cellStyle name="Comma 2 3 3 4 3 2 3" xfId="52311" xr:uid="{300D3392-5A87-42E6-A510-D9B4F4B8E79B}"/>
    <cellStyle name="Comma 2 3 3 4 3 3" xfId="16891" xr:uid="{CF364F2A-EF19-4AD6-B3C6-732E3F9AB0C0}"/>
    <cellStyle name="Comma 2 3 3 4 3 4" xfId="30581" xr:uid="{DE2CAB84-4B29-4465-8B68-AAF552336D9A}"/>
    <cellStyle name="Comma 2 3 3 4 3 5" xfId="45465" xr:uid="{BA33243F-BDD5-495F-A181-50D6C3626FE4}"/>
    <cellStyle name="Comma 2 3 3 4 4" xfId="20313" xr:uid="{A2A157CC-16F5-4816-8712-F06A1DEAE853}"/>
    <cellStyle name="Comma 2 3 3 4 4 2" xfId="34005" xr:uid="{02477FAA-4C9A-4006-9095-E286E7B723B0}"/>
    <cellStyle name="Comma 2 3 3 4 4 3" xfId="48889" xr:uid="{2F70FA47-AF23-4D73-95F1-F2D10A8474F7}"/>
    <cellStyle name="Comma 2 3 3 4 5" xfId="13469" xr:uid="{5853ACB8-3E26-4BA3-93CC-5BFB2B9E16D3}"/>
    <cellStyle name="Comma 2 3 3 4 6" xfId="27159" xr:uid="{8F7593C0-CFFD-4788-9FF4-78EE77C91B2A}"/>
    <cellStyle name="Comma 2 3 3 4 7" xfId="42043" xr:uid="{8EF33C6B-FFAC-4FFB-9D63-4D3152FF4181}"/>
    <cellStyle name="Comma 2 3 3 5" xfId="8331" xr:uid="{962B0473-406C-4EF0-B749-0AD8C4DAA2A2}"/>
    <cellStyle name="Comma 2 3 3 5 2" xfId="11753" xr:uid="{6179904E-AA7A-4286-BBED-863CD7ED6D05}"/>
    <cellStyle name="Comma 2 3 3 5 2 2" xfId="25443" xr:uid="{C823850E-0A4B-4B58-A37B-07328B6AB0F4}"/>
    <cellStyle name="Comma 2 3 3 5 2 2 2" xfId="39135" xr:uid="{40E37F69-B4E1-4AB4-B3A1-F8D24FDE01C2}"/>
    <cellStyle name="Comma 2 3 3 5 2 2 3" xfId="54019" xr:uid="{25106CBF-189D-49FA-A1D4-307D55933583}"/>
    <cellStyle name="Comma 2 3 3 5 2 3" xfId="18599" xr:uid="{95EA7404-1F05-4298-B2D6-343438AC7DF9}"/>
    <cellStyle name="Comma 2 3 3 5 2 4" xfId="32289" xr:uid="{D18BB6A5-3FF1-49FC-9E69-73C4C95BED93}"/>
    <cellStyle name="Comma 2 3 3 5 2 5" xfId="47173" xr:uid="{CB361E85-664F-43DE-A921-4DFE8E42948A}"/>
    <cellStyle name="Comma 2 3 3 5 3" xfId="22021" xr:uid="{95CB0727-717C-4674-92E7-2555D66DB64A}"/>
    <cellStyle name="Comma 2 3 3 5 3 2" xfId="35713" xr:uid="{52D369B5-A501-4503-B146-0CEA571A124D}"/>
    <cellStyle name="Comma 2 3 3 5 3 3" xfId="50597" xr:uid="{B5492887-6FD9-4D5D-B8E8-7CE3632FD636}"/>
    <cellStyle name="Comma 2 3 3 5 4" xfId="15177" xr:uid="{0F3DF119-C3CF-4B51-897C-AB88E487A699}"/>
    <cellStyle name="Comma 2 3 3 5 5" xfId="28867" xr:uid="{CF72577B-65BF-4CE0-B922-3AFA36DC0906}"/>
    <cellStyle name="Comma 2 3 3 5 6" xfId="43751" xr:uid="{94667E81-253F-4A7F-84F9-BC7F75623A9F}"/>
    <cellStyle name="Comma 2 3 3 6" xfId="10041" xr:uid="{DB462031-263D-46FD-9C02-E46F0193797E}"/>
    <cellStyle name="Comma 2 3 3 6 2" xfId="23731" xr:uid="{AECB156E-C2E6-4435-A834-51D647CC3A48}"/>
    <cellStyle name="Comma 2 3 3 6 2 2" xfId="37423" xr:uid="{7DA4D21B-6E31-4CDE-9B21-2E9D8F504675}"/>
    <cellStyle name="Comma 2 3 3 6 2 3" xfId="52307" xr:uid="{1956DF2E-D039-4C4D-889F-73AA133B2639}"/>
    <cellStyle name="Comma 2 3 3 6 3" xfId="16887" xr:uid="{84E8B376-1897-4BBB-B329-843D6C11B0A1}"/>
    <cellStyle name="Comma 2 3 3 6 4" xfId="30577" xr:uid="{475322FD-39FA-4DB2-A816-CF8794BD0BD7}"/>
    <cellStyle name="Comma 2 3 3 6 5" xfId="45461" xr:uid="{1D7EDEB4-2D0C-41CB-9788-F4EFB9ADFE65}"/>
    <cellStyle name="Comma 2 3 3 7" xfId="20309" xr:uid="{06337F7A-1C7B-435E-85EA-B668DA3A8401}"/>
    <cellStyle name="Comma 2 3 3 7 2" xfId="34001" xr:uid="{FB334EEB-A1A2-44E9-8C40-F4A07DA79B76}"/>
    <cellStyle name="Comma 2 3 3 7 3" xfId="48885" xr:uid="{C8EF691F-C59E-476B-A79E-3133E40A9B38}"/>
    <cellStyle name="Comma 2 3 3 8" xfId="13465" xr:uid="{4834ABF4-F7D4-46D5-AC33-F64A50CB4472}"/>
    <cellStyle name="Comma 2 3 3 9" xfId="27155" xr:uid="{952DCF83-CCD6-4BBC-9D19-5BA07C085AA7}"/>
    <cellStyle name="Comma 2 3 4" xfId="6622" xr:uid="{F37E1A24-B0E8-4318-843E-C09E3A48CD96}"/>
    <cellStyle name="Comma 2 3 4 10" xfId="42044" xr:uid="{9677129D-0F0F-45A6-B8FF-C953B2BEA358}"/>
    <cellStyle name="Comma 2 3 4 2" xfId="6623" xr:uid="{DC27716E-71F9-42F5-B454-CD0A1B623AA9}"/>
    <cellStyle name="Comma 2 3 4 2 2" xfId="6624" xr:uid="{79E9CCFF-77CE-40B2-959C-CB401640955C}"/>
    <cellStyle name="Comma 2 3 4 2 2 2" xfId="8338" xr:uid="{942E1971-607F-433E-8B67-30B247D37548}"/>
    <cellStyle name="Comma 2 3 4 2 2 2 2" xfId="11760" xr:uid="{183367F3-8DA4-4A3D-B9E7-B55A7A6532A4}"/>
    <cellStyle name="Comma 2 3 4 2 2 2 2 2" xfId="25450" xr:uid="{C27D01DD-66F6-4E56-9CC3-D38D756D0DA4}"/>
    <cellStyle name="Comma 2 3 4 2 2 2 2 2 2" xfId="39142" xr:uid="{FEDD7C71-7CF7-430F-9371-0CF873C0B38B}"/>
    <cellStyle name="Comma 2 3 4 2 2 2 2 2 3" xfId="54026" xr:uid="{E75DEC9F-626F-4FC4-96DD-96BB10BCB5D6}"/>
    <cellStyle name="Comma 2 3 4 2 2 2 2 3" xfId="18606" xr:uid="{7AA0236A-16FF-4765-B85C-948FD962F733}"/>
    <cellStyle name="Comma 2 3 4 2 2 2 2 4" xfId="32296" xr:uid="{B5696CCC-7C5B-4299-BAFF-A04D52A89B6A}"/>
    <cellStyle name="Comma 2 3 4 2 2 2 2 5" xfId="47180" xr:uid="{1A14F12E-DA1A-41DA-99F0-529E0210860F}"/>
    <cellStyle name="Comma 2 3 4 2 2 2 3" xfId="22028" xr:uid="{1F123A91-E962-44B4-AD91-6ACF72A7D2EA}"/>
    <cellStyle name="Comma 2 3 4 2 2 2 3 2" xfId="35720" xr:uid="{C546ADD6-6D07-4FB8-849C-607EF232083C}"/>
    <cellStyle name="Comma 2 3 4 2 2 2 3 3" xfId="50604" xr:uid="{889DD7AD-EC96-4D90-8019-CF26B256FA1E}"/>
    <cellStyle name="Comma 2 3 4 2 2 2 4" xfId="15184" xr:uid="{98D36E3F-72F4-47AF-B90C-5CFE716B6189}"/>
    <cellStyle name="Comma 2 3 4 2 2 2 5" xfId="28874" xr:uid="{CB481B7B-BA3B-48AB-97AD-DF0EE02B09DC}"/>
    <cellStyle name="Comma 2 3 4 2 2 2 6" xfId="43758" xr:uid="{2BDB0510-61AC-45A9-974A-7EBBE1035AEF}"/>
    <cellStyle name="Comma 2 3 4 2 2 3" xfId="10048" xr:uid="{A9EA5463-A66A-4555-8144-58B3FCBFC280}"/>
    <cellStyle name="Comma 2 3 4 2 2 3 2" xfId="23738" xr:uid="{03C5C056-3F1F-4EAB-8C69-3F7A30910F7F}"/>
    <cellStyle name="Comma 2 3 4 2 2 3 2 2" xfId="37430" xr:uid="{02BFE167-13D3-401C-818D-FC94ADB353A6}"/>
    <cellStyle name="Comma 2 3 4 2 2 3 2 3" xfId="52314" xr:uid="{718F3EC1-92B3-4C80-8548-EB2EA4EF295E}"/>
    <cellStyle name="Comma 2 3 4 2 2 3 3" xfId="16894" xr:uid="{B2E4327B-C744-421B-993D-325CAD8C4F95}"/>
    <cellStyle name="Comma 2 3 4 2 2 3 4" xfId="30584" xr:uid="{2AB509FF-2D79-489E-9991-FC5FD47B1095}"/>
    <cellStyle name="Comma 2 3 4 2 2 3 5" xfId="45468" xr:uid="{E84A9548-3C05-40F5-AB2A-CE7B28D0F3F0}"/>
    <cellStyle name="Comma 2 3 4 2 2 4" xfId="20316" xr:uid="{BD6C3ECC-DB97-46CB-9E8C-98DDB24FE89A}"/>
    <cellStyle name="Comma 2 3 4 2 2 4 2" xfId="34008" xr:uid="{D244D070-4803-4A82-AC7F-4CF07D44F55E}"/>
    <cellStyle name="Comma 2 3 4 2 2 4 3" xfId="48892" xr:uid="{327C7967-69F9-423F-817E-E49BDB48B14F}"/>
    <cellStyle name="Comma 2 3 4 2 2 5" xfId="13472" xr:uid="{A251D39F-5DAF-4787-A5B6-BA2847775396}"/>
    <cellStyle name="Comma 2 3 4 2 2 6" xfId="27162" xr:uid="{86DA4AF8-BACD-46FC-A6C1-34E1A3D79BEF}"/>
    <cellStyle name="Comma 2 3 4 2 2 7" xfId="42046" xr:uid="{B7D265E8-F486-498D-9CFE-B6DBFA3A324D}"/>
    <cellStyle name="Comma 2 3 4 2 3" xfId="8337" xr:uid="{93C2E880-A0FA-4610-B225-AD34BE92447E}"/>
    <cellStyle name="Comma 2 3 4 2 3 2" xfId="11759" xr:uid="{84AEF53D-764A-47CD-B61E-E577C24BB301}"/>
    <cellStyle name="Comma 2 3 4 2 3 2 2" xfId="25449" xr:uid="{A2C600CB-0D23-4D39-A271-D5F2EC2E7C57}"/>
    <cellStyle name="Comma 2 3 4 2 3 2 2 2" xfId="39141" xr:uid="{E82A6505-B1F2-4B32-89D8-8AD111FFADB9}"/>
    <cellStyle name="Comma 2 3 4 2 3 2 2 3" xfId="54025" xr:uid="{F750B2C3-1673-456F-BDB5-90A059B2CC10}"/>
    <cellStyle name="Comma 2 3 4 2 3 2 3" xfId="18605" xr:uid="{6A87CF9D-305A-4E0D-960D-C4F799C2D1B0}"/>
    <cellStyle name="Comma 2 3 4 2 3 2 4" xfId="32295" xr:uid="{EDF0451D-A99C-44D0-9874-0CA85F09C742}"/>
    <cellStyle name="Comma 2 3 4 2 3 2 5" xfId="47179" xr:uid="{377AA9B4-62D1-4E0B-B84A-18B677147181}"/>
    <cellStyle name="Comma 2 3 4 2 3 3" xfId="22027" xr:uid="{07D56E62-6347-4C80-96F2-1F1DC9AC7D92}"/>
    <cellStyle name="Comma 2 3 4 2 3 3 2" xfId="35719" xr:uid="{45820124-67B9-4BAA-8395-B9D4203D878A}"/>
    <cellStyle name="Comma 2 3 4 2 3 3 3" xfId="50603" xr:uid="{C44C5C34-86E8-4680-9B33-FB16748AFEC4}"/>
    <cellStyle name="Comma 2 3 4 2 3 4" xfId="15183" xr:uid="{D74D701D-6D19-4A78-A968-7ABDFED606CC}"/>
    <cellStyle name="Comma 2 3 4 2 3 5" xfId="28873" xr:uid="{4E8E4B76-8F01-43EF-8E64-C6F6DD7E4E48}"/>
    <cellStyle name="Comma 2 3 4 2 3 6" xfId="43757" xr:uid="{D1F28A3D-6494-4AD0-A590-0F20F00F158B}"/>
    <cellStyle name="Comma 2 3 4 2 4" xfId="10047" xr:uid="{2D43312E-2A42-4D07-8FE3-A4824A3527CE}"/>
    <cellStyle name="Comma 2 3 4 2 4 2" xfId="23737" xr:uid="{A0395824-6FE6-4EDD-AAA5-3C4D943CD79D}"/>
    <cellStyle name="Comma 2 3 4 2 4 2 2" xfId="37429" xr:uid="{AFB3D304-6992-4F02-9CD6-5465713D9668}"/>
    <cellStyle name="Comma 2 3 4 2 4 2 3" xfId="52313" xr:uid="{6750AA3A-9061-4173-8B73-17CB58CE390F}"/>
    <cellStyle name="Comma 2 3 4 2 4 3" xfId="16893" xr:uid="{13027A20-153B-4789-825D-4A8AB6318790}"/>
    <cellStyle name="Comma 2 3 4 2 4 4" xfId="30583" xr:uid="{5640D6B6-9552-4E63-A09D-4C87D9B4B43E}"/>
    <cellStyle name="Comma 2 3 4 2 4 5" xfId="45467" xr:uid="{7A530E96-D378-49AB-A44F-C48F228266EE}"/>
    <cellStyle name="Comma 2 3 4 2 5" xfId="20315" xr:uid="{C647F545-BFAA-4FAB-AE47-DFAC9E2474BF}"/>
    <cellStyle name="Comma 2 3 4 2 5 2" xfId="34007" xr:uid="{BFB900D0-BCBC-4AF3-9121-07736A228452}"/>
    <cellStyle name="Comma 2 3 4 2 5 3" xfId="48891" xr:uid="{3E19563E-934E-4EB0-B07F-1FCA35C35098}"/>
    <cellStyle name="Comma 2 3 4 2 6" xfId="13471" xr:uid="{224C3D79-0D60-42F0-A3C4-5275C48D7A29}"/>
    <cellStyle name="Comma 2 3 4 2 7" xfId="27161" xr:uid="{2B4DF25B-F5CC-4120-82A5-BDB391C96EC7}"/>
    <cellStyle name="Comma 2 3 4 2 8" xfId="42045" xr:uid="{2259E2A0-6699-4A88-890D-9CACA97A62BE}"/>
    <cellStyle name="Comma 2 3 4 3" xfId="6625" xr:uid="{BAB3102E-C4BD-4911-8387-43521A078782}"/>
    <cellStyle name="Comma 2 3 4 3 2" xfId="8339" xr:uid="{86C104CF-EA80-4F2D-8FC1-0971BB69C888}"/>
    <cellStyle name="Comma 2 3 4 3 2 2" xfId="11761" xr:uid="{BC47AD66-729F-4B21-8939-EBA6859DC7B0}"/>
    <cellStyle name="Comma 2 3 4 3 2 2 2" xfId="25451" xr:uid="{1D9FFCF3-2B86-49ED-A857-427B0EB0C0CD}"/>
    <cellStyle name="Comma 2 3 4 3 2 2 2 2" xfId="39143" xr:uid="{0928D85E-4023-4C43-B1A3-71DB7A948A53}"/>
    <cellStyle name="Comma 2 3 4 3 2 2 2 3" xfId="54027" xr:uid="{32D549FC-9F18-4C1B-8B81-A3D891AC56FE}"/>
    <cellStyle name="Comma 2 3 4 3 2 2 3" xfId="18607" xr:uid="{24491DDB-8CF5-4CC9-A491-F95751287D08}"/>
    <cellStyle name="Comma 2 3 4 3 2 2 4" xfId="32297" xr:uid="{6881607A-B034-48F5-B514-D8F5F42F1267}"/>
    <cellStyle name="Comma 2 3 4 3 2 2 5" xfId="47181" xr:uid="{61C704E2-8607-4937-98A6-3D3D3F5F7A92}"/>
    <cellStyle name="Comma 2 3 4 3 2 3" xfId="22029" xr:uid="{1E7AE74B-1D35-4C21-9845-AF0CEBE01884}"/>
    <cellStyle name="Comma 2 3 4 3 2 3 2" xfId="35721" xr:uid="{111E9BEE-4612-4C1D-BA18-D37C835B4BB9}"/>
    <cellStyle name="Comma 2 3 4 3 2 3 3" xfId="50605" xr:uid="{B22DEC65-52F4-4D0D-95A5-6CC0EB3B3710}"/>
    <cellStyle name="Comma 2 3 4 3 2 4" xfId="15185" xr:uid="{5B4A051B-4AA5-416A-A600-C327178AC07E}"/>
    <cellStyle name="Comma 2 3 4 3 2 5" xfId="28875" xr:uid="{DC5EE35B-6E46-4961-A343-37F16BE078B4}"/>
    <cellStyle name="Comma 2 3 4 3 2 6" xfId="43759" xr:uid="{29E6BE18-DFAF-43CD-AEE6-6DDBD7CAC929}"/>
    <cellStyle name="Comma 2 3 4 3 3" xfId="10049" xr:uid="{C1853D00-9519-4D29-916F-6C43FCAB7C8D}"/>
    <cellStyle name="Comma 2 3 4 3 3 2" xfId="23739" xr:uid="{1141D6B8-B636-49EA-8193-3663EABEDAD0}"/>
    <cellStyle name="Comma 2 3 4 3 3 2 2" xfId="37431" xr:uid="{876E96C3-2CFE-442D-9B83-6EEF81C296E9}"/>
    <cellStyle name="Comma 2 3 4 3 3 2 3" xfId="52315" xr:uid="{830AA3EA-A711-4404-B098-639275855D9F}"/>
    <cellStyle name="Comma 2 3 4 3 3 3" xfId="16895" xr:uid="{821D709D-9284-4EB0-B65C-E43CEF1F1915}"/>
    <cellStyle name="Comma 2 3 4 3 3 4" xfId="30585" xr:uid="{EA595393-83DC-4566-AB80-B16180617899}"/>
    <cellStyle name="Comma 2 3 4 3 3 5" xfId="45469" xr:uid="{20023029-8993-4EFA-9B8A-B8F39D537C19}"/>
    <cellStyle name="Comma 2 3 4 3 4" xfId="20317" xr:uid="{B531BBE8-49ED-4647-8A59-29887F330758}"/>
    <cellStyle name="Comma 2 3 4 3 4 2" xfId="34009" xr:uid="{8CF3C12A-25D2-437F-8EA5-E21970A4C4E7}"/>
    <cellStyle name="Comma 2 3 4 3 4 3" xfId="48893" xr:uid="{EFF8A932-467E-45C5-8E69-3A4C65646C9F}"/>
    <cellStyle name="Comma 2 3 4 3 5" xfId="13473" xr:uid="{F0FAFACF-E02B-4D76-863F-D4731374B183}"/>
    <cellStyle name="Comma 2 3 4 3 6" xfId="27163" xr:uid="{CE10723B-8320-4E0C-849F-821C9D28E473}"/>
    <cellStyle name="Comma 2 3 4 3 7" xfId="42047" xr:uid="{D60C5648-E4A1-48F1-8D28-3F637DF4C83A}"/>
    <cellStyle name="Comma 2 3 4 4" xfId="6626" xr:uid="{BA2320D7-C1ED-4F59-A727-BF1A6B48AAB5}"/>
    <cellStyle name="Comma 2 3 4 4 2" xfId="8340" xr:uid="{C79A728F-F0C0-48B3-B41D-40786B5FD8B0}"/>
    <cellStyle name="Comma 2 3 4 4 2 2" xfId="11762" xr:uid="{DC6D37BA-F324-4821-B28F-EB25DBE7F093}"/>
    <cellStyle name="Comma 2 3 4 4 2 2 2" xfId="25452" xr:uid="{954B8436-021F-4B65-AABB-A1A4E7321E8C}"/>
    <cellStyle name="Comma 2 3 4 4 2 2 2 2" xfId="39144" xr:uid="{38FF1828-E6BE-4101-AE95-CEB2E65D440B}"/>
    <cellStyle name="Comma 2 3 4 4 2 2 2 3" xfId="54028" xr:uid="{107C08A1-CAC0-4497-B75B-6E23D7376672}"/>
    <cellStyle name="Comma 2 3 4 4 2 2 3" xfId="18608" xr:uid="{4ABEEDD9-9E90-4F16-B514-48A69042A019}"/>
    <cellStyle name="Comma 2 3 4 4 2 2 4" xfId="32298" xr:uid="{F183119F-EDAC-461D-9405-B3BF7664D2A0}"/>
    <cellStyle name="Comma 2 3 4 4 2 2 5" xfId="47182" xr:uid="{32A14C33-1BB1-4B09-B455-C4149D727B1A}"/>
    <cellStyle name="Comma 2 3 4 4 2 3" xfId="22030" xr:uid="{8FC2472F-0A86-4C59-9E0A-769517016EF1}"/>
    <cellStyle name="Comma 2 3 4 4 2 3 2" xfId="35722" xr:uid="{050A47D9-02E6-4743-9E7E-23A0BAE6FB6E}"/>
    <cellStyle name="Comma 2 3 4 4 2 3 3" xfId="50606" xr:uid="{29497F62-6E5C-48F2-8753-35CDDC5EE76D}"/>
    <cellStyle name="Comma 2 3 4 4 2 4" xfId="15186" xr:uid="{97100F2D-E062-4461-8D6A-83E9897DA28E}"/>
    <cellStyle name="Comma 2 3 4 4 2 5" xfId="28876" xr:uid="{1083511C-1F49-42BE-8A7A-0BEC73535856}"/>
    <cellStyle name="Comma 2 3 4 4 2 6" xfId="43760" xr:uid="{0971E020-47D9-4EF7-9518-27020D311140}"/>
    <cellStyle name="Comma 2 3 4 4 3" xfId="10050" xr:uid="{4BA12F22-969C-4400-A3E1-90B81C348A80}"/>
    <cellStyle name="Comma 2 3 4 4 3 2" xfId="23740" xr:uid="{765820F3-5539-4FD6-A49B-CEEE979DAC4E}"/>
    <cellStyle name="Comma 2 3 4 4 3 2 2" xfId="37432" xr:uid="{F367BB4A-0BCE-4DB7-BAC3-7E573A96CEFC}"/>
    <cellStyle name="Comma 2 3 4 4 3 2 3" xfId="52316" xr:uid="{D5A555B0-4121-4152-B48E-1D624D9EE962}"/>
    <cellStyle name="Comma 2 3 4 4 3 3" xfId="16896" xr:uid="{B986BE93-CFA1-4742-9AD3-35D64D6885E9}"/>
    <cellStyle name="Comma 2 3 4 4 3 4" xfId="30586" xr:uid="{43250539-2021-4D50-9AC0-467291D539D6}"/>
    <cellStyle name="Comma 2 3 4 4 3 5" xfId="45470" xr:uid="{EE800094-29FA-4271-A5EF-E7062A674C87}"/>
    <cellStyle name="Comma 2 3 4 4 4" xfId="20318" xr:uid="{79E2CDB1-4542-437A-B4A5-26CF72048292}"/>
    <cellStyle name="Comma 2 3 4 4 4 2" xfId="34010" xr:uid="{8E3FB6DD-F147-4B8E-A3D9-74E0172631FF}"/>
    <cellStyle name="Comma 2 3 4 4 4 3" xfId="48894" xr:uid="{57F7DED8-E49D-4431-A79E-057073E7675E}"/>
    <cellStyle name="Comma 2 3 4 4 5" xfId="13474" xr:uid="{BDBD1A3C-909D-4F30-8EA2-9940A543D11F}"/>
    <cellStyle name="Comma 2 3 4 4 6" xfId="27164" xr:uid="{9A03CDF8-7B74-4436-9804-899B73B2B7B1}"/>
    <cellStyle name="Comma 2 3 4 4 7" xfId="42048" xr:uid="{4CE4C72E-5209-4E00-84EC-A3B0319EC583}"/>
    <cellStyle name="Comma 2 3 4 5" xfId="8336" xr:uid="{B6AE1C42-DD3E-45D7-9771-6AAE5DFD2947}"/>
    <cellStyle name="Comma 2 3 4 5 2" xfId="11758" xr:uid="{B213C544-6D98-42EC-B118-F521661DBD5F}"/>
    <cellStyle name="Comma 2 3 4 5 2 2" xfId="25448" xr:uid="{7B363E80-5BD3-4D64-B8EB-55A0A65990F3}"/>
    <cellStyle name="Comma 2 3 4 5 2 2 2" xfId="39140" xr:uid="{C48B7EF5-F051-4F5C-96A9-651892683A57}"/>
    <cellStyle name="Comma 2 3 4 5 2 2 3" xfId="54024" xr:uid="{08C40F1E-89D1-4D5A-9E3D-A54C2C45199C}"/>
    <cellStyle name="Comma 2 3 4 5 2 3" xfId="18604" xr:uid="{E2FC43AC-67C3-4CC8-B777-F4D11E29A563}"/>
    <cellStyle name="Comma 2 3 4 5 2 4" xfId="32294" xr:uid="{B7531B05-802F-4F46-A8CB-6021BA8EBD74}"/>
    <cellStyle name="Comma 2 3 4 5 2 5" xfId="47178" xr:uid="{EF3F7C08-E3DF-4B3F-B281-A29884C63192}"/>
    <cellStyle name="Comma 2 3 4 5 3" xfId="22026" xr:uid="{59E2DE35-65CA-4704-8807-DF831485B610}"/>
    <cellStyle name="Comma 2 3 4 5 3 2" xfId="35718" xr:uid="{635127A6-B3DD-4CB9-8F3D-844F220B1F3E}"/>
    <cellStyle name="Comma 2 3 4 5 3 3" xfId="50602" xr:uid="{DA3C7295-1824-4A7E-9C77-2A900FC88690}"/>
    <cellStyle name="Comma 2 3 4 5 4" xfId="15182" xr:uid="{9B5ADC8A-DC91-43FE-A181-E848A00D1C42}"/>
    <cellStyle name="Comma 2 3 4 5 5" xfId="28872" xr:uid="{DCF4CD7D-A08D-40D4-921E-4A863410562C}"/>
    <cellStyle name="Comma 2 3 4 5 6" xfId="43756" xr:uid="{7EAF6F3E-DCEA-43BB-B5FF-5861CCFC5933}"/>
    <cellStyle name="Comma 2 3 4 6" xfId="10046" xr:uid="{60094C6E-7BB6-4845-8488-EA44F003C650}"/>
    <cellStyle name="Comma 2 3 4 6 2" xfId="23736" xr:uid="{9ED9963B-D2FB-492D-9971-0CC5C12E7936}"/>
    <cellStyle name="Comma 2 3 4 6 2 2" xfId="37428" xr:uid="{E6832F4C-357D-4AD2-B614-DEECC3421ADD}"/>
    <cellStyle name="Comma 2 3 4 6 2 3" xfId="52312" xr:uid="{58FBA568-2B4E-4065-86DD-97DD03EAA842}"/>
    <cellStyle name="Comma 2 3 4 6 3" xfId="16892" xr:uid="{182672EB-BCA8-404E-8558-2FC77D5E2785}"/>
    <cellStyle name="Comma 2 3 4 6 4" xfId="30582" xr:uid="{0706CAF2-DD3A-49E5-9135-AF6B1A15BB46}"/>
    <cellStyle name="Comma 2 3 4 6 5" xfId="45466" xr:uid="{CD42BA6C-B51F-456D-8F93-44DB5B2F434E}"/>
    <cellStyle name="Comma 2 3 4 7" xfId="20314" xr:uid="{FAB30ACA-779E-4308-A98D-13A9CBC68CA7}"/>
    <cellStyle name="Comma 2 3 4 7 2" xfId="34006" xr:uid="{525C57FB-1364-42B5-8D94-5A1E5AC3E3A1}"/>
    <cellStyle name="Comma 2 3 4 7 3" xfId="48890" xr:uid="{F6D72F96-5383-4D4A-82CB-F509D579D4A9}"/>
    <cellStyle name="Comma 2 3 4 8" xfId="13470" xr:uid="{69FFE7C2-3686-4465-BBC8-B3BB4CCA9D5D}"/>
    <cellStyle name="Comma 2 3 4 9" xfId="27160" xr:uid="{8D3A07D7-1E7E-431F-8ECE-65646D3B5548}"/>
    <cellStyle name="Comma 2 3 5" xfId="6627" xr:uid="{BAA400CB-3A83-4775-9BFE-A3B579144782}"/>
    <cellStyle name="Comma 2 3 5 2" xfId="6628" xr:uid="{BAF80B3B-F85D-411F-B3F9-7CC54B992E44}"/>
    <cellStyle name="Comma 2 3 5 2 2" xfId="8342" xr:uid="{66A72139-C37A-44EA-AAB9-7AF147BB552D}"/>
    <cellStyle name="Comma 2 3 5 2 2 2" xfId="11764" xr:uid="{A5FC188D-EAC6-4B0A-BFCC-792A148EEC67}"/>
    <cellStyle name="Comma 2 3 5 2 2 2 2" xfId="25454" xr:uid="{398A331D-8641-486D-BFB9-C3591FC53CA5}"/>
    <cellStyle name="Comma 2 3 5 2 2 2 2 2" xfId="39146" xr:uid="{3CE31586-6950-4CE8-BBF3-BB4721389039}"/>
    <cellStyle name="Comma 2 3 5 2 2 2 2 3" xfId="54030" xr:uid="{4CD23149-B589-4E7C-8A7B-7EF35D9D8551}"/>
    <cellStyle name="Comma 2 3 5 2 2 2 3" xfId="18610" xr:uid="{88518410-25FC-4A4C-B72A-B54BAFF0E322}"/>
    <cellStyle name="Comma 2 3 5 2 2 2 4" xfId="32300" xr:uid="{7305C4E8-9FD4-42E8-9F9A-A8146E98AF19}"/>
    <cellStyle name="Comma 2 3 5 2 2 2 5" xfId="47184" xr:uid="{E0D83C2B-566C-4485-B9FF-2297450E1449}"/>
    <cellStyle name="Comma 2 3 5 2 2 3" xfId="22032" xr:uid="{466EE053-49FA-402F-B4CA-8C4CFBD4F3EC}"/>
    <cellStyle name="Comma 2 3 5 2 2 3 2" xfId="35724" xr:uid="{C165A0CA-1791-4261-999A-DB6E47886264}"/>
    <cellStyle name="Comma 2 3 5 2 2 3 3" xfId="50608" xr:uid="{F91889AC-4F60-4DEA-BC22-9AAFED1B4647}"/>
    <cellStyle name="Comma 2 3 5 2 2 4" xfId="15188" xr:uid="{4B2C8D44-84D0-4713-AB80-E5F145BB87E9}"/>
    <cellStyle name="Comma 2 3 5 2 2 5" xfId="28878" xr:uid="{F64FAC0A-24C0-4EA8-A429-76CA277018CC}"/>
    <cellStyle name="Comma 2 3 5 2 2 6" xfId="43762" xr:uid="{5A794C92-72AD-4764-A824-D3E1EB3D99F6}"/>
    <cellStyle name="Comma 2 3 5 2 3" xfId="10052" xr:uid="{F41BDBAA-66F2-429F-ACEA-655762D410C6}"/>
    <cellStyle name="Comma 2 3 5 2 3 2" xfId="23742" xr:uid="{F887A4DA-20ED-49F7-9EED-31FBDD229062}"/>
    <cellStyle name="Comma 2 3 5 2 3 2 2" xfId="37434" xr:uid="{6B0C418E-F18F-4EBD-9F37-87151725C723}"/>
    <cellStyle name="Comma 2 3 5 2 3 2 3" xfId="52318" xr:uid="{A1CBAC87-8439-47E8-A1F0-0770300C9B01}"/>
    <cellStyle name="Comma 2 3 5 2 3 3" xfId="16898" xr:uid="{267CD12D-4BF2-402D-8EF7-62D68B92AF7F}"/>
    <cellStyle name="Comma 2 3 5 2 3 4" xfId="30588" xr:uid="{33FF54D1-7FF3-4DAA-A625-F8FCBCB4B0C4}"/>
    <cellStyle name="Comma 2 3 5 2 3 5" xfId="45472" xr:uid="{008E38CC-14E6-4761-B4BF-2FFD2AD1598F}"/>
    <cellStyle name="Comma 2 3 5 2 4" xfId="20320" xr:uid="{258CDB3F-9AE3-4088-85FE-6235AD8FEFBB}"/>
    <cellStyle name="Comma 2 3 5 2 4 2" xfId="34012" xr:uid="{D7FDB48E-5299-43E3-80C1-4F65B27335CD}"/>
    <cellStyle name="Comma 2 3 5 2 4 3" xfId="48896" xr:uid="{847BD733-9F26-449E-A8AD-E11D17703E41}"/>
    <cellStyle name="Comma 2 3 5 2 5" xfId="13476" xr:uid="{3C72E24B-E870-4EC2-809E-55F5D6404186}"/>
    <cellStyle name="Comma 2 3 5 2 6" xfId="27166" xr:uid="{9A966476-8F42-4B66-9E49-2FB102788002}"/>
    <cellStyle name="Comma 2 3 5 2 7" xfId="42050" xr:uid="{B008D088-8865-416D-8954-2B31D1A9DAE8}"/>
    <cellStyle name="Comma 2 3 5 3" xfId="8341" xr:uid="{DD621752-C8F4-466C-8272-DBF685CFCCF0}"/>
    <cellStyle name="Comma 2 3 5 3 2" xfId="11763" xr:uid="{0D1FADD6-0A8E-45B4-967F-17EFF43E2A45}"/>
    <cellStyle name="Comma 2 3 5 3 2 2" xfId="25453" xr:uid="{B554D030-3161-4E0C-A623-7739E336D6FA}"/>
    <cellStyle name="Comma 2 3 5 3 2 2 2" xfId="39145" xr:uid="{55899A28-1637-4582-AF85-C6DBDA567F8B}"/>
    <cellStyle name="Comma 2 3 5 3 2 2 3" xfId="54029" xr:uid="{B536C12C-384F-49B2-A9A9-69C982087BB8}"/>
    <cellStyle name="Comma 2 3 5 3 2 3" xfId="18609" xr:uid="{011AB36F-2DD6-48E7-939D-AC4CA46EC84E}"/>
    <cellStyle name="Comma 2 3 5 3 2 4" xfId="32299" xr:uid="{482426A0-7436-48B9-BA27-95F072800AE9}"/>
    <cellStyle name="Comma 2 3 5 3 2 5" xfId="47183" xr:uid="{E43CF30F-9A05-4663-8DF1-8B9FB791E416}"/>
    <cellStyle name="Comma 2 3 5 3 3" xfId="22031" xr:uid="{485807BD-F924-40EF-8D64-0D3D9C99B2D4}"/>
    <cellStyle name="Comma 2 3 5 3 3 2" xfId="35723" xr:uid="{F042E22B-FFA8-4120-8FEE-E0DF73E2C3E6}"/>
    <cellStyle name="Comma 2 3 5 3 3 3" xfId="50607" xr:uid="{6D45F8C2-A87B-4E68-B6F3-3ECFA1F37B32}"/>
    <cellStyle name="Comma 2 3 5 3 4" xfId="15187" xr:uid="{BD18CBB9-CFE0-496F-A481-D20C9103B4C1}"/>
    <cellStyle name="Comma 2 3 5 3 5" xfId="28877" xr:uid="{7853515D-3F2F-4124-B89A-13EE320990F8}"/>
    <cellStyle name="Comma 2 3 5 3 6" xfId="43761" xr:uid="{D28E442B-51CF-4609-8FE4-797B38832121}"/>
    <cellStyle name="Comma 2 3 5 4" xfId="10051" xr:uid="{6D8E3D36-0DA4-4141-A5EF-01806ECAB593}"/>
    <cellStyle name="Comma 2 3 5 4 2" xfId="23741" xr:uid="{3933F72F-90B1-4FCE-AFD6-05BDE266F298}"/>
    <cellStyle name="Comma 2 3 5 4 2 2" xfId="37433" xr:uid="{9DB699CF-EFF6-4AA6-A73C-1B880180853C}"/>
    <cellStyle name="Comma 2 3 5 4 2 3" xfId="52317" xr:uid="{33D7CFC6-D419-48A1-B786-B490FEA99150}"/>
    <cellStyle name="Comma 2 3 5 4 3" xfId="16897" xr:uid="{E2232439-557B-46D5-9B06-E8A570142E3B}"/>
    <cellStyle name="Comma 2 3 5 4 4" xfId="30587" xr:uid="{77051193-D0FD-4CA1-B2CA-1485607436EF}"/>
    <cellStyle name="Comma 2 3 5 4 5" xfId="45471" xr:uid="{7E10DEFF-1BC4-45A6-8F41-5EABE22ABE7D}"/>
    <cellStyle name="Comma 2 3 5 5" xfId="20319" xr:uid="{2097054F-5C94-410D-B502-CCFA1598FE8F}"/>
    <cellStyle name="Comma 2 3 5 5 2" xfId="34011" xr:uid="{188C913B-9290-45C5-A22C-90FD14890604}"/>
    <cellStyle name="Comma 2 3 5 5 3" xfId="48895" xr:uid="{701C8074-3546-4FB8-856B-F697D0B315F7}"/>
    <cellStyle name="Comma 2 3 5 6" xfId="13475" xr:uid="{B16CB7DA-4BAD-4AB9-8C42-18E025894311}"/>
    <cellStyle name="Comma 2 3 5 7" xfId="27165" xr:uid="{117709E2-444B-4DCE-A340-7442AC055B98}"/>
    <cellStyle name="Comma 2 3 5 8" xfId="42049" xr:uid="{597A559D-B019-42DA-BD6E-912158A95AB2}"/>
    <cellStyle name="Comma 2 3 6" xfId="6629" xr:uid="{4CC146C8-F0D7-4B9A-B1EF-91769DCD237F}"/>
    <cellStyle name="Comma 2 3 6 2" xfId="8343" xr:uid="{655C96EE-08C7-4EB5-874E-9A557D5F9496}"/>
    <cellStyle name="Comma 2 3 6 2 2" xfId="11765" xr:uid="{2AA4CCAE-1304-491E-BBE4-01D7A5EE82B5}"/>
    <cellStyle name="Comma 2 3 6 2 2 2" xfId="25455" xr:uid="{24A972E2-DFC9-4C45-B53E-13D1A2BF56B0}"/>
    <cellStyle name="Comma 2 3 6 2 2 2 2" xfId="39147" xr:uid="{9549407B-1492-40E5-92CC-1E1C7434F8A0}"/>
    <cellStyle name="Comma 2 3 6 2 2 2 3" xfId="54031" xr:uid="{8E655E49-099E-4F78-98C7-A7AEAB841BC2}"/>
    <cellStyle name="Comma 2 3 6 2 2 3" xfId="18611" xr:uid="{110DEA0C-847B-49BE-97D3-D47850740003}"/>
    <cellStyle name="Comma 2 3 6 2 2 4" xfId="32301" xr:uid="{1DE1B387-CA7D-46F1-B5BF-1DCF034DDA71}"/>
    <cellStyle name="Comma 2 3 6 2 2 5" xfId="47185" xr:uid="{BAC66CEA-26FA-41CC-BF6C-5A0148330B21}"/>
    <cellStyle name="Comma 2 3 6 2 3" xfId="22033" xr:uid="{697B9C1D-5CDE-45BB-A4A6-6ED4ED929B5D}"/>
    <cellStyle name="Comma 2 3 6 2 3 2" xfId="35725" xr:uid="{DDAD76D7-4061-469B-850E-776040D712F0}"/>
    <cellStyle name="Comma 2 3 6 2 3 3" xfId="50609" xr:uid="{E40EA363-6DAE-4AA1-AA91-236DEA74F147}"/>
    <cellStyle name="Comma 2 3 6 2 4" xfId="15189" xr:uid="{81408CFA-DA2F-4937-BDE4-F1634435DA5B}"/>
    <cellStyle name="Comma 2 3 6 2 5" xfId="28879" xr:uid="{C3A35595-1FD0-4941-A590-B506393D7505}"/>
    <cellStyle name="Comma 2 3 6 2 6" xfId="43763" xr:uid="{101E1663-98D7-452C-A67D-6E536D6FCE60}"/>
    <cellStyle name="Comma 2 3 6 3" xfId="10053" xr:uid="{A6A3AAC7-E8CE-4BDA-8658-36A257CE817B}"/>
    <cellStyle name="Comma 2 3 6 3 2" xfId="23743" xr:uid="{35DF2D39-E6D4-4BD6-8FAD-618EDFA7754B}"/>
    <cellStyle name="Comma 2 3 6 3 2 2" xfId="37435" xr:uid="{BD56D013-C100-430F-BF5C-6EA4F6F54D5E}"/>
    <cellStyle name="Comma 2 3 6 3 2 3" xfId="52319" xr:uid="{5971F9BC-23C0-44E6-96DD-AEA7240469DA}"/>
    <cellStyle name="Comma 2 3 6 3 3" xfId="16899" xr:uid="{9E7C1A74-2B5B-4802-8148-F12EE10EDCFD}"/>
    <cellStyle name="Comma 2 3 6 3 4" xfId="30589" xr:uid="{CED54579-C147-414E-9C34-0A884F83132B}"/>
    <cellStyle name="Comma 2 3 6 3 5" xfId="45473" xr:uid="{36289B80-3E25-47C6-B991-C83A34BB851C}"/>
    <cellStyle name="Comma 2 3 6 4" xfId="20321" xr:uid="{76A5B965-B431-4299-9ED7-2D231CE163E2}"/>
    <cellStyle name="Comma 2 3 6 4 2" xfId="34013" xr:uid="{F1412B4E-B839-42B6-A6CF-F8EDA1709C37}"/>
    <cellStyle name="Comma 2 3 6 4 3" xfId="48897" xr:uid="{97AA5FDE-544C-49DC-962B-E1D4D4B7ED4C}"/>
    <cellStyle name="Comma 2 3 6 5" xfId="13477" xr:uid="{AAAFB666-FA73-48D9-9BB2-8FC341589C1C}"/>
    <cellStyle name="Comma 2 3 6 6" xfId="27167" xr:uid="{345B63FD-2882-4835-AD85-C41FE2E57CC0}"/>
    <cellStyle name="Comma 2 3 6 7" xfId="42051" xr:uid="{A3486317-24E3-4351-A8F4-3F59FD3742C8}"/>
    <cellStyle name="Comma 2 3 7" xfId="6630" xr:uid="{0128D604-6D86-4259-8F30-BFD4E06B661C}"/>
    <cellStyle name="Comma 2 3 7 2" xfId="8344" xr:uid="{D31ECC9D-C591-485B-BA0A-0825B6A7571A}"/>
    <cellStyle name="Comma 2 3 7 2 2" xfId="11766" xr:uid="{D03A1A00-CF9F-496D-A957-27F720873FCB}"/>
    <cellStyle name="Comma 2 3 7 2 2 2" xfId="25456" xr:uid="{A309396D-91F1-4F29-92A6-1E61C3F85FB9}"/>
    <cellStyle name="Comma 2 3 7 2 2 2 2" xfId="39148" xr:uid="{63746DFC-2327-4925-BA8A-64FF57C89587}"/>
    <cellStyle name="Comma 2 3 7 2 2 2 3" xfId="54032" xr:uid="{4F4C69F9-7ECD-4D1B-9E3C-7C0AF95C7EA2}"/>
    <cellStyle name="Comma 2 3 7 2 2 3" xfId="18612" xr:uid="{4E937E81-C21A-4BEC-84C2-4E3289E8B289}"/>
    <cellStyle name="Comma 2 3 7 2 2 4" xfId="32302" xr:uid="{F7E8F566-F851-473F-8D9F-F22EA9915005}"/>
    <cellStyle name="Comma 2 3 7 2 2 5" xfId="47186" xr:uid="{F3CDAFA5-AF0E-4500-9EED-79DFE78CA7FB}"/>
    <cellStyle name="Comma 2 3 7 2 3" xfId="22034" xr:uid="{D82C3D6D-7DA3-48D3-B34B-14C7FD81103F}"/>
    <cellStyle name="Comma 2 3 7 2 3 2" xfId="35726" xr:uid="{77F71F65-E251-4111-B72A-D68CA54AA828}"/>
    <cellStyle name="Comma 2 3 7 2 3 3" xfId="50610" xr:uid="{B4936C8F-AEAF-4331-99DD-6B54EA4AB3C6}"/>
    <cellStyle name="Comma 2 3 7 2 4" xfId="15190" xr:uid="{725AC086-99CA-4505-BBA2-FDFBB96145D4}"/>
    <cellStyle name="Comma 2 3 7 2 5" xfId="28880" xr:uid="{28BADD21-0646-420F-87DF-C78DE33585A3}"/>
    <cellStyle name="Comma 2 3 7 2 6" xfId="43764" xr:uid="{BEFEA457-D428-43BF-9A15-F6CB24D67EFE}"/>
    <cellStyle name="Comma 2 3 7 3" xfId="10054" xr:uid="{0DA3C53F-D645-481E-83B0-3311B2B204EE}"/>
    <cellStyle name="Comma 2 3 7 3 2" xfId="23744" xr:uid="{B1D86E66-CE80-4E8B-BC3B-A02C6F436659}"/>
    <cellStyle name="Comma 2 3 7 3 2 2" xfId="37436" xr:uid="{98F175E3-3A5B-45CB-9406-385A74F32B1E}"/>
    <cellStyle name="Comma 2 3 7 3 2 3" xfId="52320" xr:uid="{896565F6-C7C7-496B-8A9D-8CCAD7B642A0}"/>
    <cellStyle name="Comma 2 3 7 3 3" xfId="16900" xr:uid="{1D639428-6A54-4F7B-BAA8-B9398CC09CEB}"/>
    <cellStyle name="Comma 2 3 7 3 4" xfId="30590" xr:uid="{9A2B095D-F643-4ABD-9254-1AF22592B37B}"/>
    <cellStyle name="Comma 2 3 7 3 5" xfId="45474" xr:uid="{71853684-5E18-4829-9B06-282E1535D255}"/>
    <cellStyle name="Comma 2 3 7 4" xfId="20322" xr:uid="{EE556989-868B-4E2F-A85F-F94FFE14B39E}"/>
    <cellStyle name="Comma 2 3 7 4 2" xfId="34014" xr:uid="{5CEE4151-1E24-4977-B36C-19DB268E488A}"/>
    <cellStyle name="Comma 2 3 7 4 3" xfId="48898" xr:uid="{FE24F491-EA95-44B3-AEC6-6097BF5FB689}"/>
    <cellStyle name="Comma 2 3 7 5" xfId="13478" xr:uid="{3487C3F3-0673-4B31-B8AA-EB8689A2B83D}"/>
    <cellStyle name="Comma 2 3 7 6" xfId="27168" xr:uid="{36462577-42F3-43F6-B1B5-E2889B059F72}"/>
    <cellStyle name="Comma 2 3 7 7" xfId="42052" xr:uid="{A3B08040-BF1D-4698-B491-FBFBFDEE7813}"/>
    <cellStyle name="Comma 2 3 8" xfId="8315" xr:uid="{5634E5BA-2261-4DC9-9CE7-36C37D3B5F3F}"/>
    <cellStyle name="Comma 2 3 8 2" xfId="11737" xr:uid="{F04A6644-3919-4ABE-87B0-F9F0C8B693F2}"/>
    <cellStyle name="Comma 2 3 8 2 2" xfId="25427" xr:uid="{E4783E37-5899-46B7-89ED-77413EDCB3F6}"/>
    <cellStyle name="Comma 2 3 8 2 2 2" xfId="39119" xr:uid="{1A5B0602-678A-4F95-B873-0D9E2528F94A}"/>
    <cellStyle name="Comma 2 3 8 2 2 3" xfId="54003" xr:uid="{1598689E-4BC4-41F1-97B8-098D74BA276E}"/>
    <cellStyle name="Comma 2 3 8 2 3" xfId="18583" xr:uid="{1D57536F-E12A-4D02-B034-B2B6F700C1B9}"/>
    <cellStyle name="Comma 2 3 8 2 4" xfId="32273" xr:uid="{884DCA20-D5BB-4E0A-BA1A-705A5B4E74FD}"/>
    <cellStyle name="Comma 2 3 8 2 5" xfId="47157" xr:uid="{270898D7-15A0-474C-A228-D7B5B9ADF0AF}"/>
    <cellStyle name="Comma 2 3 8 3" xfId="22005" xr:uid="{AB807B19-AFB8-4610-B505-B276B08669D4}"/>
    <cellStyle name="Comma 2 3 8 3 2" xfId="35697" xr:uid="{ED8C47A7-9824-4162-A8DC-018EB44DCFB2}"/>
    <cellStyle name="Comma 2 3 8 3 3" xfId="50581" xr:uid="{36043FEB-E2C5-42D2-B713-093D074AB07C}"/>
    <cellStyle name="Comma 2 3 8 4" xfId="15161" xr:uid="{CE6CAC59-8039-4DA6-B8C8-73DED0DDC30A}"/>
    <cellStyle name="Comma 2 3 8 5" xfId="28851" xr:uid="{1A7A30BE-7603-4DE2-A30D-56B15824748C}"/>
    <cellStyle name="Comma 2 3 8 6" xfId="43735" xr:uid="{66CEDBD5-E392-42E8-85EC-48014264D40A}"/>
    <cellStyle name="Comma 2 3 9" xfId="10025" xr:uid="{FBC4D8B6-CFF8-4A57-B883-7B797CCBE702}"/>
    <cellStyle name="Comma 2 3 9 2" xfId="23715" xr:uid="{EA0D0F2B-1A9A-4503-B169-A7EB7FFCE112}"/>
    <cellStyle name="Comma 2 3 9 2 2" xfId="37407" xr:uid="{59B7ED6E-278B-4466-B94B-256A0157B48B}"/>
    <cellStyle name="Comma 2 3 9 2 3" xfId="52291" xr:uid="{F94E2434-4885-4CF1-B437-D8BA7C436A7C}"/>
    <cellStyle name="Comma 2 3 9 3" xfId="16871" xr:uid="{DB63BF0E-02D9-4409-8E0F-1BD0D1871CDC}"/>
    <cellStyle name="Comma 2 3 9 4" xfId="30561" xr:uid="{F820A4E1-98B4-4F2F-AFD1-F5E56E41C223}"/>
    <cellStyle name="Comma 2 3 9 5" xfId="45445" xr:uid="{578110BC-3ACA-4AFE-BB0A-F8A09E72512F}"/>
    <cellStyle name="Comma 2 4" xfId="6631" xr:uid="{60407E1A-19E8-447E-BAFC-FF6C25DFFE4B}"/>
    <cellStyle name="Comma 2 4 10" xfId="13479" xr:uid="{AA7DB000-AB3F-4933-8D49-DD9183CE4434}"/>
    <cellStyle name="Comma 2 4 11" xfId="27169" xr:uid="{4CA7E3FF-FB01-49FC-AF3E-0E4D5C73EB51}"/>
    <cellStyle name="Comma 2 4 12" xfId="42053" xr:uid="{BE75FCEC-47C0-4E68-818F-FBCE9401DF3D}"/>
    <cellStyle name="Comma 2 4 13" xfId="56232" xr:uid="{A7E10C8F-9F12-45C3-B186-7A41E7A8B705}"/>
    <cellStyle name="Comma 2 4 2" xfId="6632" xr:uid="{3B17DD23-9D38-4238-B9A3-4F3243DB5C3C}"/>
    <cellStyle name="Comma 2 4 2 10" xfId="42054" xr:uid="{06BC45A8-85E3-44BB-A626-3B3EF8252013}"/>
    <cellStyle name="Comma 2 4 2 2" xfId="6633" xr:uid="{76E6F57B-C7FF-4AD5-8359-D74C5945D864}"/>
    <cellStyle name="Comma 2 4 2 2 2" xfId="6634" xr:uid="{7C85B1A6-2AA6-41E8-8E3E-B2DC1F05FB93}"/>
    <cellStyle name="Comma 2 4 2 2 2 2" xfId="8348" xr:uid="{9167A073-4E95-4C2E-9901-0D76A908B846}"/>
    <cellStyle name="Comma 2 4 2 2 2 2 2" xfId="11770" xr:uid="{EF35BC88-0669-4071-9195-699630199F1C}"/>
    <cellStyle name="Comma 2 4 2 2 2 2 2 2" xfId="25460" xr:uid="{25F2BB4F-9FFA-4C3F-8D1D-48542545C532}"/>
    <cellStyle name="Comma 2 4 2 2 2 2 2 2 2" xfId="39152" xr:uid="{D4EFE67C-B009-4A74-8C43-9293F3A80441}"/>
    <cellStyle name="Comma 2 4 2 2 2 2 2 2 3" xfId="54036" xr:uid="{530D1F17-3C4B-43CF-A1A2-813EFD8F3142}"/>
    <cellStyle name="Comma 2 4 2 2 2 2 2 3" xfId="18616" xr:uid="{2D1A64E4-1BC7-4DD4-BF07-5542DE3D569A}"/>
    <cellStyle name="Comma 2 4 2 2 2 2 2 4" xfId="32306" xr:uid="{24587332-BE5F-4EB0-9ED9-6A72DE1A3B4E}"/>
    <cellStyle name="Comma 2 4 2 2 2 2 2 5" xfId="47190" xr:uid="{D931E08C-E021-4DD8-82DC-2B6F48B16237}"/>
    <cellStyle name="Comma 2 4 2 2 2 2 3" xfId="22038" xr:uid="{15518104-003C-454E-A7F4-101160F1410A}"/>
    <cellStyle name="Comma 2 4 2 2 2 2 3 2" xfId="35730" xr:uid="{5879F9BA-A671-43DE-B4E7-AF77190101FB}"/>
    <cellStyle name="Comma 2 4 2 2 2 2 3 3" xfId="50614" xr:uid="{5382F09F-468F-45AD-9603-0FA8FC7CF198}"/>
    <cellStyle name="Comma 2 4 2 2 2 2 4" xfId="15194" xr:uid="{BCC3980F-DBBB-4613-80FA-D07F459A4D68}"/>
    <cellStyle name="Comma 2 4 2 2 2 2 5" xfId="28884" xr:uid="{4DDE6C5C-D8F2-4514-9F56-6525ECDDC837}"/>
    <cellStyle name="Comma 2 4 2 2 2 2 6" xfId="43768" xr:uid="{85EBAE8E-3BF1-476A-91F4-BBCAEF254EB2}"/>
    <cellStyle name="Comma 2 4 2 2 2 3" xfId="10058" xr:uid="{11252284-046B-4524-BCC7-A5C9CC30E9C9}"/>
    <cellStyle name="Comma 2 4 2 2 2 3 2" xfId="23748" xr:uid="{5308C5FE-12E3-41B1-907F-B822CFC05F85}"/>
    <cellStyle name="Comma 2 4 2 2 2 3 2 2" xfId="37440" xr:uid="{8CD839FC-8CB5-4E30-865D-F16B4463CBD9}"/>
    <cellStyle name="Comma 2 4 2 2 2 3 2 3" xfId="52324" xr:uid="{7C88171E-2F8B-4CC9-952A-2AD3E05B15AF}"/>
    <cellStyle name="Comma 2 4 2 2 2 3 3" xfId="16904" xr:uid="{2A43A05C-52FA-4B98-95C8-931602DACD46}"/>
    <cellStyle name="Comma 2 4 2 2 2 3 4" xfId="30594" xr:uid="{7FB76590-64D1-425D-8C56-0E70FB01C8E9}"/>
    <cellStyle name="Comma 2 4 2 2 2 3 5" xfId="45478" xr:uid="{43F028E9-E930-457C-9285-980BBD65864F}"/>
    <cellStyle name="Comma 2 4 2 2 2 4" xfId="20326" xr:uid="{9BD9446A-354F-48F0-B668-58B17D90FCD6}"/>
    <cellStyle name="Comma 2 4 2 2 2 4 2" xfId="34018" xr:uid="{B2C6F7E0-1CC1-4C07-ABBD-9066CB111071}"/>
    <cellStyle name="Comma 2 4 2 2 2 4 3" xfId="48902" xr:uid="{E337C634-95BF-43FF-B970-A98433EE589E}"/>
    <cellStyle name="Comma 2 4 2 2 2 5" xfId="13482" xr:uid="{E6363013-C7F5-4757-AF11-E760D0D320BA}"/>
    <cellStyle name="Comma 2 4 2 2 2 6" xfId="27172" xr:uid="{DE2C16E5-F0DF-4488-96D9-CAD5F1830934}"/>
    <cellStyle name="Comma 2 4 2 2 2 7" xfId="42056" xr:uid="{18BB789E-F49F-4CF1-9AD5-770DBD5FC7A6}"/>
    <cellStyle name="Comma 2 4 2 2 3" xfId="8347" xr:uid="{68E49EAD-D70F-48D0-BEFB-9F0CBC447D4B}"/>
    <cellStyle name="Comma 2 4 2 2 3 2" xfId="11769" xr:uid="{8606EEB9-FCF0-432E-A67D-BD30CC83C179}"/>
    <cellStyle name="Comma 2 4 2 2 3 2 2" xfId="25459" xr:uid="{E7823482-D654-4CB6-8A48-097893D54EDD}"/>
    <cellStyle name="Comma 2 4 2 2 3 2 2 2" xfId="39151" xr:uid="{211B8666-A7BE-4F35-9B0A-B8148BD766A3}"/>
    <cellStyle name="Comma 2 4 2 2 3 2 2 3" xfId="54035" xr:uid="{C14290C1-3D16-46FF-9513-6D4B28BA0006}"/>
    <cellStyle name="Comma 2 4 2 2 3 2 3" xfId="18615" xr:uid="{EE190292-6851-44FB-A273-EFAD19BB831B}"/>
    <cellStyle name="Comma 2 4 2 2 3 2 4" xfId="32305" xr:uid="{848D6EFF-CB2B-4A52-8250-1DE6F30FF9A9}"/>
    <cellStyle name="Comma 2 4 2 2 3 2 5" xfId="47189" xr:uid="{44587D4F-CA6D-4C63-9044-C580A0491C65}"/>
    <cellStyle name="Comma 2 4 2 2 3 3" xfId="22037" xr:uid="{23BD7957-B265-461E-A400-267D66014402}"/>
    <cellStyle name="Comma 2 4 2 2 3 3 2" xfId="35729" xr:uid="{1A765B3E-2391-4C34-9E3C-C7A6A3A35A62}"/>
    <cellStyle name="Comma 2 4 2 2 3 3 3" xfId="50613" xr:uid="{24D43CC0-B1CC-4D4C-87C7-66BFFDA5F47A}"/>
    <cellStyle name="Comma 2 4 2 2 3 4" xfId="15193" xr:uid="{7978B134-4444-483E-819B-2100CD62F888}"/>
    <cellStyle name="Comma 2 4 2 2 3 5" xfId="28883" xr:uid="{EDA813B2-5E21-433E-B954-386263F74D8D}"/>
    <cellStyle name="Comma 2 4 2 2 3 6" xfId="43767" xr:uid="{0C4A56F3-6AB5-4445-AF01-A734D5643C8A}"/>
    <cellStyle name="Comma 2 4 2 2 4" xfId="10057" xr:uid="{D1D28289-94D3-4121-97E9-91CC8E2C8342}"/>
    <cellStyle name="Comma 2 4 2 2 4 2" xfId="23747" xr:uid="{B41A19E0-CAAA-4640-810A-A55BE44927DF}"/>
    <cellStyle name="Comma 2 4 2 2 4 2 2" xfId="37439" xr:uid="{F659D1B3-5480-4FF6-8D4E-CCAABC5A72AF}"/>
    <cellStyle name="Comma 2 4 2 2 4 2 3" xfId="52323" xr:uid="{5A545441-51E3-474D-AD4E-9FA43BD50863}"/>
    <cellStyle name="Comma 2 4 2 2 4 3" xfId="16903" xr:uid="{252ECD87-0A3D-4A82-8058-F448497E6B8A}"/>
    <cellStyle name="Comma 2 4 2 2 4 4" xfId="30593" xr:uid="{C0128F4A-7F6C-4583-BA36-D7DE91EAD532}"/>
    <cellStyle name="Comma 2 4 2 2 4 5" xfId="45477" xr:uid="{CE87C81C-437E-4A60-B2E0-92699B986371}"/>
    <cellStyle name="Comma 2 4 2 2 5" xfId="20325" xr:uid="{E819B8E1-EF6E-4F7B-B8B7-819ED833BA95}"/>
    <cellStyle name="Comma 2 4 2 2 5 2" xfId="34017" xr:uid="{75A41572-D53F-483D-AD6D-EE8C4FEA7C71}"/>
    <cellStyle name="Comma 2 4 2 2 5 3" xfId="48901" xr:uid="{EB06E556-02ED-4115-9E8A-C35F3AA319FD}"/>
    <cellStyle name="Comma 2 4 2 2 6" xfId="13481" xr:uid="{F99B7C63-87CF-4369-86FD-C318DF86143F}"/>
    <cellStyle name="Comma 2 4 2 2 7" xfId="27171" xr:uid="{372BB42A-5615-4108-A428-EA89511369FC}"/>
    <cellStyle name="Comma 2 4 2 2 8" xfId="42055" xr:uid="{7F37587D-D86F-47EF-833A-6F113BA2C92E}"/>
    <cellStyle name="Comma 2 4 2 3" xfId="6635" xr:uid="{7ECB211F-1C60-4F71-9B9E-7FFE665A39E0}"/>
    <cellStyle name="Comma 2 4 2 3 2" xfId="8349" xr:uid="{A057C1CB-C4CF-4836-856F-398DB41016EA}"/>
    <cellStyle name="Comma 2 4 2 3 2 2" xfId="11771" xr:uid="{218740B2-F959-469E-8AC0-75F0C1ADE072}"/>
    <cellStyle name="Comma 2 4 2 3 2 2 2" xfId="25461" xr:uid="{7A3D224C-85A7-4948-9234-D0D105BB5E7A}"/>
    <cellStyle name="Comma 2 4 2 3 2 2 2 2" xfId="39153" xr:uid="{FF9F6EFF-8136-49F7-A77C-E8AFC4020E11}"/>
    <cellStyle name="Comma 2 4 2 3 2 2 2 3" xfId="54037" xr:uid="{CE6CC925-5129-4CF6-8D21-2FAA07752DDA}"/>
    <cellStyle name="Comma 2 4 2 3 2 2 3" xfId="18617" xr:uid="{3A56FE10-16DF-47E1-9744-217C9ACAC3E4}"/>
    <cellStyle name="Comma 2 4 2 3 2 2 4" xfId="32307" xr:uid="{03AD6F23-6059-4FB7-B0D6-002F36F5AC18}"/>
    <cellStyle name="Comma 2 4 2 3 2 2 5" xfId="47191" xr:uid="{4B8D1840-FD42-49ED-88C5-31381359EFC2}"/>
    <cellStyle name="Comma 2 4 2 3 2 3" xfId="22039" xr:uid="{3956B1E2-C204-44DF-8505-21440EB79093}"/>
    <cellStyle name="Comma 2 4 2 3 2 3 2" xfId="35731" xr:uid="{F2995955-9734-483A-A5C9-F6FEAE27FB61}"/>
    <cellStyle name="Comma 2 4 2 3 2 3 3" xfId="50615" xr:uid="{061CA0A6-9625-4E52-BCD1-D450305C96C6}"/>
    <cellStyle name="Comma 2 4 2 3 2 4" xfId="15195" xr:uid="{93612BFC-E16E-4C1F-AAEC-270A4F3A7C7F}"/>
    <cellStyle name="Comma 2 4 2 3 2 5" xfId="28885" xr:uid="{DB746442-13A9-454C-9CF2-DFC97A55730E}"/>
    <cellStyle name="Comma 2 4 2 3 2 6" xfId="43769" xr:uid="{6C1E0112-5FFC-47F7-878D-FE4FB1BDBF79}"/>
    <cellStyle name="Comma 2 4 2 3 3" xfId="10059" xr:uid="{AD620A5E-34C0-42D5-AD60-0BB4D4E8EE99}"/>
    <cellStyle name="Comma 2 4 2 3 3 2" xfId="23749" xr:uid="{91E6D247-841D-4655-8B66-B08E3410B17C}"/>
    <cellStyle name="Comma 2 4 2 3 3 2 2" xfId="37441" xr:uid="{1744D050-E3B2-4076-9DE2-79A1AFE92F97}"/>
    <cellStyle name="Comma 2 4 2 3 3 2 3" xfId="52325" xr:uid="{3DC0F730-4C14-4A93-B3FF-46D4CE18CCC2}"/>
    <cellStyle name="Comma 2 4 2 3 3 3" xfId="16905" xr:uid="{7C8846B8-75AA-429C-9D9B-CD2CBCB69595}"/>
    <cellStyle name="Comma 2 4 2 3 3 4" xfId="30595" xr:uid="{61429AD3-2F82-45A5-93B6-665C921B85A3}"/>
    <cellStyle name="Comma 2 4 2 3 3 5" xfId="45479" xr:uid="{03091F96-C868-4507-BA31-4FA3527906A2}"/>
    <cellStyle name="Comma 2 4 2 3 4" xfId="20327" xr:uid="{5A1446A5-EC99-427E-B998-2586C41E9FF4}"/>
    <cellStyle name="Comma 2 4 2 3 4 2" xfId="34019" xr:uid="{A0C52F75-932A-4BA0-AB70-F80A837EA7D3}"/>
    <cellStyle name="Comma 2 4 2 3 4 3" xfId="48903" xr:uid="{9EA40FBC-1CDE-47D7-AD14-14C44DA4E59F}"/>
    <cellStyle name="Comma 2 4 2 3 5" xfId="13483" xr:uid="{C6A51D2A-0D25-480F-A6EF-9FBEC93A56F9}"/>
    <cellStyle name="Comma 2 4 2 3 6" xfId="27173" xr:uid="{321EC719-8586-42CD-B7E7-8532FF887D12}"/>
    <cellStyle name="Comma 2 4 2 3 7" xfId="42057" xr:uid="{3B99F3A1-A4E4-4190-9724-95EFBC1136BB}"/>
    <cellStyle name="Comma 2 4 2 4" xfId="6636" xr:uid="{13EDEC03-8318-462C-B360-0563042C1523}"/>
    <cellStyle name="Comma 2 4 2 4 2" xfId="8350" xr:uid="{3AE5070E-E77D-4E19-82C5-B924DBF1B558}"/>
    <cellStyle name="Comma 2 4 2 4 2 2" xfId="11772" xr:uid="{8053BE01-A092-4DC9-AA92-9BBB65E64531}"/>
    <cellStyle name="Comma 2 4 2 4 2 2 2" xfId="25462" xr:uid="{5AC594A3-E828-4DBD-9E23-3D98757A1312}"/>
    <cellStyle name="Comma 2 4 2 4 2 2 2 2" xfId="39154" xr:uid="{458D65A1-3FD8-4291-9150-E16077035B51}"/>
    <cellStyle name="Comma 2 4 2 4 2 2 2 3" xfId="54038" xr:uid="{EA4D8851-0D04-48E2-916C-05F9A32D04F4}"/>
    <cellStyle name="Comma 2 4 2 4 2 2 3" xfId="18618" xr:uid="{26B1CC23-BAD0-4257-91AF-4119BBF697CC}"/>
    <cellStyle name="Comma 2 4 2 4 2 2 4" xfId="32308" xr:uid="{6A67C93C-A854-4AF3-9879-BD6584FF9DBD}"/>
    <cellStyle name="Comma 2 4 2 4 2 2 5" xfId="47192" xr:uid="{55ECBA06-A773-46DA-8C7A-F63BAF55439D}"/>
    <cellStyle name="Comma 2 4 2 4 2 3" xfId="22040" xr:uid="{CBC9F289-777A-4A5D-A43A-E5A8212204D3}"/>
    <cellStyle name="Comma 2 4 2 4 2 3 2" xfId="35732" xr:uid="{936799B6-C25D-494D-9309-91FA23E8A9F8}"/>
    <cellStyle name="Comma 2 4 2 4 2 3 3" xfId="50616" xr:uid="{187029C6-BF4D-4F1C-947C-006CAA028B45}"/>
    <cellStyle name="Comma 2 4 2 4 2 4" xfId="15196" xr:uid="{4A617489-FE8A-4E53-A055-DA7A36BBF297}"/>
    <cellStyle name="Comma 2 4 2 4 2 5" xfId="28886" xr:uid="{52559D46-F9D7-4D64-9E9B-73715860B89F}"/>
    <cellStyle name="Comma 2 4 2 4 2 6" xfId="43770" xr:uid="{F3DE1513-EDCD-4C6C-9D1A-FB7208E14559}"/>
    <cellStyle name="Comma 2 4 2 4 3" xfId="10060" xr:uid="{37DFD7A9-157F-405A-9654-95AD7591DADA}"/>
    <cellStyle name="Comma 2 4 2 4 3 2" xfId="23750" xr:uid="{1AF7D4AC-DFFD-4C78-9CA6-06DB086E3C57}"/>
    <cellStyle name="Comma 2 4 2 4 3 2 2" xfId="37442" xr:uid="{ECF6EF27-8C3D-4722-8FC9-A7FFEFE49EF2}"/>
    <cellStyle name="Comma 2 4 2 4 3 2 3" xfId="52326" xr:uid="{6FF10317-A2D2-4367-B61B-429341625184}"/>
    <cellStyle name="Comma 2 4 2 4 3 3" xfId="16906" xr:uid="{6813FA9B-D602-4E9A-8098-CCE52E373B49}"/>
    <cellStyle name="Comma 2 4 2 4 3 4" xfId="30596" xr:uid="{56C36CC7-FA72-4C12-832F-E32683281EE8}"/>
    <cellStyle name="Comma 2 4 2 4 3 5" xfId="45480" xr:uid="{9E14CF85-390D-4516-96F5-8A87BD9B2CE3}"/>
    <cellStyle name="Comma 2 4 2 4 4" xfId="20328" xr:uid="{E2CCB5D2-32DB-4737-A30F-E0037FC8AE8B}"/>
    <cellStyle name="Comma 2 4 2 4 4 2" xfId="34020" xr:uid="{41A49976-690A-4131-978A-09058B21FBE6}"/>
    <cellStyle name="Comma 2 4 2 4 4 3" xfId="48904" xr:uid="{5E49539B-66E7-4734-9297-19BFF38BD262}"/>
    <cellStyle name="Comma 2 4 2 4 5" xfId="13484" xr:uid="{BE2728D5-1840-489C-9CB9-1B0E5EFB778A}"/>
    <cellStyle name="Comma 2 4 2 4 6" xfId="27174" xr:uid="{FA01CD4B-3EE9-477E-81AC-E34103A1AD92}"/>
    <cellStyle name="Comma 2 4 2 4 7" xfId="42058" xr:uid="{27D78751-E94A-4FAE-824D-2A5E5D136A3D}"/>
    <cellStyle name="Comma 2 4 2 5" xfId="8346" xr:uid="{99A6DA3F-C070-4737-929F-1C4ABCE196C5}"/>
    <cellStyle name="Comma 2 4 2 5 2" xfId="11768" xr:uid="{17B3E394-4B10-4789-8D4E-C18FD24ED572}"/>
    <cellStyle name="Comma 2 4 2 5 2 2" xfId="25458" xr:uid="{9D307CB9-619E-4B17-A97D-0F55194F3ACE}"/>
    <cellStyle name="Comma 2 4 2 5 2 2 2" xfId="39150" xr:uid="{A4EFF0DE-4EDF-4167-8473-CA876B329887}"/>
    <cellStyle name="Comma 2 4 2 5 2 2 3" xfId="54034" xr:uid="{606939D9-0ABD-4FA8-91E1-F18B036540F5}"/>
    <cellStyle name="Comma 2 4 2 5 2 3" xfId="18614" xr:uid="{6DB65C90-0088-47D0-B9D6-D9967123481B}"/>
    <cellStyle name="Comma 2 4 2 5 2 4" xfId="32304" xr:uid="{27DCF24A-1ED4-4023-87A5-F0C90F61B9E7}"/>
    <cellStyle name="Comma 2 4 2 5 2 5" xfId="47188" xr:uid="{E1339B51-65B2-4C3C-BF1B-ED01EE528F26}"/>
    <cellStyle name="Comma 2 4 2 5 3" xfId="22036" xr:uid="{A90ADA7C-753D-4BCD-B362-9752E462F983}"/>
    <cellStyle name="Comma 2 4 2 5 3 2" xfId="35728" xr:uid="{8200432F-253E-4ECD-B1C2-B57FE6D7CB0E}"/>
    <cellStyle name="Comma 2 4 2 5 3 3" xfId="50612" xr:uid="{B67964ED-8FFD-475C-BA6C-CA26714C9B2E}"/>
    <cellStyle name="Comma 2 4 2 5 4" xfId="15192" xr:uid="{0CD5AEBD-97BB-445A-BE7A-80B4D88C92CE}"/>
    <cellStyle name="Comma 2 4 2 5 5" xfId="28882" xr:uid="{193AA597-8312-4084-9C52-A887FAD370BB}"/>
    <cellStyle name="Comma 2 4 2 5 6" xfId="43766" xr:uid="{9BD4605F-942A-4712-992D-24053361B721}"/>
    <cellStyle name="Comma 2 4 2 6" xfId="10056" xr:uid="{BE2D110D-FBCC-4C35-8D98-CCBA9E1082D3}"/>
    <cellStyle name="Comma 2 4 2 6 2" xfId="23746" xr:uid="{23E37F87-45C9-449D-8951-B171EDB0B68D}"/>
    <cellStyle name="Comma 2 4 2 6 2 2" xfId="37438" xr:uid="{D93161B4-6B5B-4121-AA6A-4A109E930E3B}"/>
    <cellStyle name="Comma 2 4 2 6 2 3" xfId="52322" xr:uid="{4BFFB88A-2F22-4BFD-A3FF-E23C40536A36}"/>
    <cellStyle name="Comma 2 4 2 6 3" xfId="16902" xr:uid="{7D7B7EF8-2C6D-4B4E-9D52-72CD66E6461C}"/>
    <cellStyle name="Comma 2 4 2 6 4" xfId="30592" xr:uid="{7A2C25E4-B205-4326-BD3C-A122558950D7}"/>
    <cellStyle name="Comma 2 4 2 6 5" xfId="45476" xr:uid="{B36A5965-020D-4ED6-AFB7-5D549A25C4E8}"/>
    <cellStyle name="Comma 2 4 2 7" xfId="20324" xr:uid="{3959FC6E-8581-4DC5-B6BC-E616E3AE5C3B}"/>
    <cellStyle name="Comma 2 4 2 7 2" xfId="34016" xr:uid="{43F7A4F8-2F34-4BDD-A3E9-E760E446322B}"/>
    <cellStyle name="Comma 2 4 2 7 3" xfId="48900" xr:uid="{EE003590-BDB5-4F85-96A4-45735BB3CE8F}"/>
    <cellStyle name="Comma 2 4 2 8" xfId="13480" xr:uid="{C8F41AC6-D5FD-4E54-8CBE-CC91D554295E}"/>
    <cellStyle name="Comma 2 4 2 9" xfId="27170" xr:uid="{28754A30-9D9F-4BEF-A41B-9F080AB1E7C3}"/>
    <cellStyle name="Comma 2 4 3" xfId="6637" xr:uid="{34ED7678-FE37-40B1-98A9-0560E750F900}"/>
    <cellStyle name="Comma 2 4 3 10" xfId="42059" xr:uid="{421C828B-5B38-495D-B578-86D704B77D65}"/>
    <cellStyle name="Comma 2 4 3 2" xfId="6638" xr:uid="{2BBD913B-464A-4F83-9C58-6EC90398E368}"/>
    <cellStyle name="Comma 2 4 3 2 2" xfId="6639" xr:uid="{07EC81EF-93DA-4CD2-B410-422E427B217F}"/>
    <cellStyle name="Comma 2 4 3 2 2 2" xfId="8353" xr:uid="{1F8AF756-0777-42E6-A7FB-EF0A003B9635}"/>
    <cellStyle name="Comma 2 4 3 2 2 2 2" xfId="11775" xr:uid="{B124319A-50F7-47EA-9CC1-09E837ACE53F}"/>
    <cellStyle name="Comma 2 4 3 2 2 2 2 2" xfId="25465" xr:uid="{5B7E5DF9-A6A3-48F2-B3A0-C816B8A65E67}"/>
    <cellStyle name="Comma 2 4 3 2 2 2 2 2 2" xfId="39157" xr:uid="{F127BF91-8B59-47BD-9E4C-FA4F2AB67CC8}"/>
    <cellStyle name="Comma 2 4 3 2 2 2 2 2 3" xfId="54041" xr:uid="{C7C4C272-DBF0-40E9-B609-FAB04FB27D14}"/>
    <cellStyle name="Comma 2 4 3 2 2 2 2 3" xfId="18621" xr:uid="{17924A7D-DECD-4C2C-A9B7-F393E254E7AB}"/>
    <cellStyle name="Comma 2 4 3 2 2 2 2 4" xfId="32311" xr:uid="{C6A7277E-A749-42D0-B8D5-187DF1FAAC6D}"/>
    <cellStyle name="Comma 2 4 3 2 2 2 2 5" xfId="47195" xr:uid="{B6018275-4F2C-40FA-BA34-32FF2435976C}"/>
    <cellStyle name="Comma 2 4 3 2 2 2 3" xfId="22043" xr:uid="{65BD0EBE-4F6A-45EE-AF05-E5390BB94849}"/>
    <cellStyle name="Comma 2 4 3 2 2 2 3 2" xfId="35735" xr:uid="{39128AD8-8EA3-4D06-BCD8-1C61EAE5C477}"/>
    <cellStyle name="Comma 2 4 3 2 2 2 3 3" xfId="50619" xr:uid="{E773364F-B21D-4C4E-972D-F9ED2DA66B33}"/>
    <cellStyle name="Comma 2 4 3 2 2 2 4" xfId="15199" xr:uid="{A205CABB-8049-47B5-B5B2-A4569AEC819F}"/>
    <cellStyle name="Comma 2 4 3 2 2 2 5" xfId="28889" xr:uid="{164773AD-2529-45A7-83C9-9889C40F1643}"/>
    <cellStyle name="Comma 2 4 3 2 2 2 6" xfId="43773" xr:uid="{441DC7C4-7197-4BF8-865C-A44756030613}"/>
    <cellStyle name="Comma 2 4 3 2 2 3" xfId="10063" xr:uid="{B479F2A2-C55F-477C-ABB8-EB6376F00C5F}"/>
    <cellStyle name="Comma 2 4 3 2 2 3 2" xfId="23753" xr:uid="{C93A9589-C386-4D4B-BAEE-9C75EE5B1849}"/>
    <cellStyle name="Comma 2 4 3 2 2 3 2 2" xfId="37445" xr:uid="{AFA23AF5-041C-47DE-8351-3A036ACA7B79}"/>
    <cellStyle name="Comma 2 4 3 2 2 3 2 3" xfId="52329" xr:uid="{5DE1783F-4696-4284-A63C-FFE59FD15D3A}"/>
    <cellStyle name="Comma 2 4 3 2 2 3 3" xfId="16909" xr:uid="{1EB151FE-9596-4B04-8DB8-7ADE7ACF8855}"/>
    <cellStyle name="Comma 2 4 3 2 2 3 4" xfId="30599" xr:uid="{BB7EAF69-4F9C-4EAE-97F2-2FFFD8ED6B6E}"/>
    <cellStyle name="Comma 2 4 3 2 2 3 5" xfId="45483" xr:uid="{06F11728-11EA-41CE-ACDC-B34A277306B7}"/>
    <cellStyle name="Comma 2 4 3 2 2 4" xfId="20331" xr:uid="{6B6D4ABE-C26D-4399-BE48-CFC53372B34E}"/>
    <cellStyle name="Comma 2 4 3 2 2 4 2" xfId="34023" xr:uid="{CB9CA1EE-EB72-4BB3-9B14-5CC63F3526DD}"/>
    <cellStyle name="Comma 2 4 3 2 2 4 3" xfId="48907" xr:uid="{50A6142F-3B15-4464-A696-C353801E07C1}"/>
    <cellStyle name="Comma 2 4 3 2 2 5" xfId="13487" xr:uid="{F2FA48B4-3FD7-4A67-90E3-5E2A9C93A53E}"/>
    <cellStyle name="Comma 2 4 3 2 2 6" xfId="27177" xr:uid="{C155BD30-754C-43BD-B862-6BD87F0257B1}"/>
    <cellStyle name="Comma 2 4 3 2 2 7" xfId="42061" xr:uid="{9739645A-2961-4218-8F06-0E2C47B0A224}"/>
    <cellStyle name="Comma 2 4 3 2 3" xfId="8352" xr:uid="{E0E5B3E6-C536-4B5B-B8FC-223A6D615586}"/>
    <cellStyle name="Comma 2 4 3 2 3 2" xfId="11774" xr:uid="{D0D8C05F-5356-482E-8847-590C35FD5CA8}"/>
    <cellStyle name="Comma 2 4 3 2 3 2 2" xfId="25464" xr:uid="{783A7830-5D5B-453B-AF1B-20404BE41190}"/>
    <cellStyle name="Comma 2 4 3 2 3 2 2 2" xfId="39156" xr:uid="{A7B93A7D-2FF9-4DBC-B1D7-9732F2F8B50C}"/>
    <cellStyle name="Comma 2 4 3 2 3 2 2 3" xfId="54040" xr:uid="{E12AFFB0-AB1D-446A-8F45-472BC02960F6}"/>
    <cellStyle name="Comma 2 4 3 2 3 2 3" xfId="18620" xr:uid="{2E51192B-F660-4A74-8211-5CA263E511DC}"/>
    <cellStyle name="Comma 2 4 3 2 3 2 4" xfId="32310" xr:uid="{3D16B68B-6D00-4250-AD46-E298A5317064}"/>
    <cellStyle name="Comma 2 4 3 2 3 2 5" xfId="47194" xr:uid="{AE49FE81-C890-41F5-8370-63037F4D31E5}"/>
    <cellStyle name="Comma 2 4 3 2 3 3" xfId="22042" xr:uid="{B9C4F059-D9E4-4A47-AF40-D5FE2188689F}"/>
    <cellStyle name="Comma 2 4 3 2 3 3 2" xfId="35734" xr:uid="{72AF38B5-868A-4C80-ABDA-C949048DD8AD}"/>
    <cellStyle name="Comma 2 4 3 2 3 3 3" xfId="50618" xr:uid="{A73BF66B-63EC-433B-A11D-7283CE15190E}"/>
    <cellStyle name="Comma 2 4 3 2 3 4" xfId="15198" xr:uid="{5F615A2E-C5E8-4EF9-A8C0-26FFEEC7CA6F}"/>
    <cellStyle name="Comma 2 4 3 2 3 5" xfId="28888" xr:uid="{F39C6841-9088-4561-9460-929256AA710C}"/>
    <cellStyle name="Comma 2 4 3 2 3 6" xfId="43772" xr:uid="{B628E493-A384-4FC3-8F9F-5D260E04B271}"/>
    <cellStyle name="Comma 2 4 3 2 4" xfId="10062" xr:uid="{3EAF44C8-3E5E-47F4-AEEA-AC4A5185A4C3}"/>
    <cellStyle name="Comma 2 4 3 2 4 2" xfId="23752" xr:uid="{7A869EF0-C51F-4AB3-8DAB-3411C5033A9E}"/>
    <cellStyle name="Comma 2 4 3 2 4 2 2" xfId="37444" xr:uid="{66EC39CB-DDB8-46EE-818A-580F86AEDE89}"/>
    <cellStyle name="Comma 2 4 3 2 4 2 3" xfId="52328" xr:uid="{FF934481-95BC-4A82-8E24-B52D4B5CB9C8}"/>
    <cellStyle name="Comma 2 4 3 2 4 3" xfId="16908" xr:uid="{D9C15A40-A213-4340-B662-18FC86DC79C9}"/>
    <cellStyle name="Comma 2 4 3 2 4 4" xfId="30598" xr:uid="{5E415CAD-502E-45ED-BB2B-C12190B92983}"/>
    <cellStyle name="Comma 2 4 3 2 4 5" xfId="45482" xr:uid="{517295A7-63FD-4960-848E-05A2814B1FE9}"/>
    <cellStyle name="Comma 2 4 3 2 5" xfId="20330" xr:uid="{260293F6-4BF7-4E12-8AB9-C30349F59884}"/>
    <cellStyle name="Comma 2 4 3 2 5 2" xfId="34022" xr:uid="{62243698-7C18-4BB8-B635-6BA1B312528D}"/>
    <cellStyle name="Comma 2 4 3 2 5 3" xfId="48906" xr:uid="{125AC150-F685-4D9E-B771-F43D6B2C3850}"/>
    <cellStyle name="Comma 2 4 3 2 6" xfId="13486" xr:uid="{8261C8D1-79CA-4CF1-A840-6B4AE8B22C60}"/>
    <cellStyle name="Comma 2 4 3 2 7" xfId="27176" xr:uid="{932F3359-8FC9-44B9-98F9-8CC3246240EA}"/>
    <cellStyle name="Comma 2 4 3 2 8" xfId="42060" xr:uid="{A46AB79F-F8A9-4E1E-B380-BDC9D7C787E0}"/>
    <cellStyle name="Comma 2 4 3 3" xfId="6640" xr:uid="{B75B8091-2300-4167-AEF6-79C46AC8B725}"/>
    <cellStyle name="Comma 2 4 3 3 2" xfId="8354" xr:uid="{A6FECDD5-B59E-4861-BD9A-7FA6D8CA839E}"/>
    <cellStyle name="Comma 2 4 3 3 2 2" xfId="11776" xr:uid="{4F1C92B8-A34C-4EA2-B307-EB4D8C8E0AB1}"/>
    <cellStyle name="Comma 2 4 3 3 2 2 2" xfId="25466" xr:uid="{B9C20448-A1FF-4DE8-9362-E383AD262E08}"/>
    <cellStyle name="Comma 2 4 3 3 2 2 2 2" xfId="39158" xr:uid="{3AEE7165-527F-41AC-8E38-48B8E619D815}"/>
    <cellStyle name="Comma 2 4 3 3 2 2 2 3" xfId="54042" xr:uid="{DDCBA326-36CD-4308-A408-92DEC6A2806A}"/>
    <cellStyle name="Comma 2 4 3 3 2 2 3" xfId="18622" xr:uid="{D086BBAD-0FBE-4B16-ABD0-952CA4B1F761}"/>
    <cellStyle name="Comma 2 4 3 3 2 2 4" xfId="32312" xr:uid="{B7E64F08-8466-4245-ABE8-1BB23F747A41}"/>
    <cellStyle name="Comma 2 4 3 3 2 2 5" xfId="47196" xr:uid="{C8B9BADE-E18E-44A9-A08A-4B6C838A3AC8}"/>
    <cellStyle name="Comma 2 4 3 3 2 3" xfId="22044" xr:uid="{F8BFAEA6-7C80-44BA-915E-4400125BD00D}"/>
    <cellStyle name="Comma 2 4 3 3 2 3 2" xfId="35736" xr:uid="{19E45ABD-83F9-467B-9BC4-76EAC1B5C5A6}"/>
    <cellStyle name="Comma 2 4 3 3 2 3 3" xfId="50620" xr:uid="{5B7C29F7-6682-4638-8923-07A4504A16E6}"/>
    <cellStyle name="Comma 2 4 3 3 2 4" xfId="15200" xr:uid="{EDD165CA-7027-4672-8027-D69D06A4EBDF}"/>
    <cellStyle name="Comma 2 4 3 3 2 5" xfId="28890" xr:uid="{4B1FDA95-1AB9-4B3D-982D-98AFD7E07B45}"/>
    <cellStyle name="Comma 2 4 3 3 2 6" xfId="43774" xr:uid="{82E19EC1-F927-4ABF-ADB9-1957F19F89C2}"/>
    <cellStyle name="Comma 2 4 3 3 3" xfId="10064" xr:uid="{A2EB87BD-D954-46FD-9709-EF5F83344D70}"/>
    <cellStyle name="Comma 2 4 3 3 3 2" xfId="23754" xr:uid="{CD85AEF0-C419-4457-8F54-CD03030A8087}"/>
    <cellStyle name="Comma 2 4 3 3 3 2 2" xfId="37446" xr:uid="{F9E316E9-1B0C-4480-B956-A50AA21E093B}"/>
    <cellStyle name="Comma 2 4 3 3 3 2 3" xfId="52330" xr:uid="{1E9B5118-2849-464D-A022-38012EEBF748}"/>
    <cellStyle name="Comma 2 4 3 3 3 3" xfId="16910" xr:uid="{7120A2BE-5B08-4530-AC3D-568815A3C282}"/>
    <cellStyle name="Comma 2 4 3 3 3 4" xfId="30600" xr:uid="{9D7028B7-365E-498E-B39E-FC21A8F70E8D}"/>
    <cellStyle name="Comma 2 4 3 3 3 5" xfId="45484" xr:uid="{AF2EBE81-0ED7-46F1-9594-E1AD773DB38A}"/>
    <cellStyle name="Comma 2 4 3 3 4" xfId="20332" xr:uid="{1316CA92-8891-4501-87F6-2F5799ED3625}"/>
    <cellStyle name="Comma 2 4 3 3 4 2" xfId="34024" xr:uid="{4DD0F718-6EFA-4F06-8695-DFD1B28FB9C7}"/>
    <cellStyle name="Comma 2 4 3 3 4 3" xfId="48908" xr:uid="{5850F74C-C0F6-4BF9-A0AC-A637AACCBF13}"/>
    <cellStyle name="Comma 2 4 3 3 5" xfId="13488" xr:uid="{4124BB55-F249-4245-BAA6-442BD60E8B3F}"/>
    <cellStyle name="Comma 2 4 3 3 6" xfId="27178" xr:uid="{33B20A49-1694-443D-8D98-6BC50030E227}"/>
    <cellStyle name="Comma 2 4 3 3 7" xfId="42062" xr:uid="{4580BA10-6D5D-47D5-874F-7E295CE98439}"/>
    <cellStyle name="Comma 2 4 3 4" xfId="6641" xr:uid="{C82209C4-1EF3-4F6A-8D35-8D71D8844E77}"/>
    <cellStyle name="Comma 2 4 3 4 2" xfId="8355" xr:uid="{C8A3AD03-FEF5-4A3F-A55F-7A9E2286433F}"/>
    <cellStyle name="Comma 2 4 3 4 2 2" xfId="11777" xr:uid="{AC11C5DB-C09A-4A3D-868A-AC6379A6D785}"/>
    <cellStyle name="Comma 2 4 3 4 2 2 2" xfId="25467" xr:uid="{AA1B9E77-1E4A-43DE-ACDC-DE2222D9E411}"/>
    <cellStyle name="Comma 2 4 3 4 2 2 2 2" xfId="39159" xr:uid="{960FB444-D518-4391-B81F-C9D7EE30AC4E}"/>
    <cellStyle name="Comma 2 4 3 4 2 2 2 3" xfId="54043" xr:uid="{C258F8AE-9DA6-474A-9934-98133F2E312E}"/>
    <cellStyle name="Comma 2 4 3 4 2 2 3" xfId="18623" xr:uid="{9C393BD2-28F0-44EA-84CE-324962FB9C6A}"/>
    <cellStyle name="Comma 2 4 3 4 2 2 4" xfId="32313" xr:uid="{3F0288C4-904B-48F3-A8DB-5FDD0CD0339E}"/>
    <cellStyle name="Comma 2 4 3 4 2 2 5" xfId="47197" xr:uid="{E2C3745A-9AC9-4D1E-84F2-9EBBFD7544C8}"/>
    <cellStyle name="Comma 2 4 3 4 2 3" xfId="22045" xr:uid="{449F71C5-FC85-4263-8902-561D7491B1EA}"/>
    <cellStyle name="Comma 2 4 3 4 2 3 2" xfId="35737" xr:uid="{E8F55ADC-AF61-47A4-8EA4-BAA2991BC550}"/>
    <cellStyle name="Comma 2 4 3 4 2 3 3" xfId="50621" xr:uid="{64FD2C0C-7659-44A8-A9D4-33F71D47DF3E}"/>
    <cellStyle name="Comma 2 4 3 4 2 4" xfId="15201" xr:uid="{88D94AEC-1D64-4A8E-98BB-D9530AEFC363}"/>
    <cellStyle name="Comma 2 4 3 4 2 5" xfId="28891" xr:uid="{B5754B96-7926-45E8-870C-3762AB5BCC88}"/>
    <cellStyle name="Comma 2 4 3 4 2 6" xfId="43775" xr:uid="{6A6989B7-292E-4294-86EA-49470DCFE0D4}"/>
    <cellStyle name="Comma 2 4 3 4 3" xfId="10065" xr:uid="{8FD068F5-1434-44D0-AE11-8D2EE308FDC3}"/>
    <cellStyle name="Comma 2 4 3 4 3 2" xfId="23755" xr:uid="{1926D8B1-F890-4B0D-88DC-ACCB961A5CE8}"/>
    <cellStyle name="Comma 2 4 3 4 3 2 2" xfId="37447" xr:uid="{E5AF9F95-E312-4180-A262-92BD6E7A7305}"/>
    <cellStyle name="Comma 2 4 3 4 3 2 3" xfId="52331" xr:uid="{CF5E82DB-3EBE-45D6-8AB5-20EC26244944}"/>
    <cellStyle name="Comma 2 4 3 4 3 3" xfId="16911" xr:uid="{39B29D7B-C2A1-44FE-AD87-C7F630CED0C5}"/>
    <cellStyle name="Comma 2 4 3 4 3 4" xfId="30601" xr:uid="{81F1BB00-5AC1-4D34-99E2-922C87D1B2E8}"/>
    <cellStyle name="Comma 2 4 3 4 3 5" xfId="45485" xr:uid="{5B5C5398-A6C5-490C-B0F2-2ED44E0FFA83}"/>
    <cellStyle name="Comma 2 4 3 4 4" xfId="20333" xr:uid="{122B9174-F879-482C-B7B3-2E92F8BD9348}"/>
    <cellStyle name="Comma 2 4 3 4 4 2" xfId="34025" xr:uid="{E5840540-E21F-4F4B-999E-AB8D9CC82D2C}"/>
    <cellStyle name="Comma 2 4 3 4 4 3" xfId="48909" xr:uid="{6822D63B-B1D1-4F70-BEF9-05ADC91BE559}"/>
    <cellStyle name="Comma 2 4 3 4 5" xfId="13489" xr:uid="{D68EF852-B33A-4BFF-949F-4ADDF8D465FE}"/>
    <cellStyle name="Comma 2 4 3 4 6" xfId="27179" xr:uid="{107BF86E-C08C-4D14-89B9-00EBCE126032}"/>
    <cellStyle name="Comma 2 4 3 4 7" xfId="42063" xr:uid="{6F835CE0-7BAA-4322-B976-84E0AB165F5A}"/>
    <cellStyle name="Comma 2 4 3 5" xfId="8351" xr:uid="{02E2804B-35B7-45DF-88E8-F17CE6397F9C}"/>
    <cellStyle name="Comma 2 4 3 5 2" xfId="11773" xr:uid="{335C6EBA-4E52-4912-8DDC-082027EAA323}"/>
    <cellStyle name="Comma 2 4 3 5 2 2" xfId="25463" xr:uid="{176AC0DD-38A5-4C40-B75C-4DACB3DF901F}"/>
    <cellStyle name="Comma 2 4 3 5 2 2 2" xfId="39155" xr:uid="{43041D36-A3E1-428C-B667-8A28A6C84101}"/>
    <cellStyle name="Comma 2 4 3 5 2 2 3" xfId="54039" xr:uid="{CD6AEEFD-5116-4A26-B2C9-31FEB3C955FD}"/>
    <cellStyle name="Comma 2 4 3 5 2 3" xfId="18619" xr:uid="{231E779A-A09B-4DFB-935D-FA14700714B1}"/>
    <cellStyle name="Comma 2 4 3 5 2 4" xfId="32309" xr:uid="{336BA375-B78B-4810-9DB5-15FE5AB1BEED}"/>
    <cellStyle name="Comma 2 4 3 5 2 5" xfId="47193" xr:uid="{4F01F641-D859-4041-BFD1-5CC2AEAD0B6E}"/>
    <cellStyle name="Comma 2 4 3 5 3" xfId="22041" xr:uid="{4C8DEECE-7FA9-4275-89E2-5A800DBFF55E}"/>
    <cellStyle name="Comma 2 4 3 5 3 2" xfId="35733" xr:uid="{A438FDAB-B6E2-4C1E-BDE6-EFD4EEB6DCE6}"/>
    <cellStyle name="Comma 2 4 3 5 3 3" xfId="50617" xr:uid="{5BE28ED7-B9A0-47B9-976F-0A6B3D6A7D2A}"/>
    <cellStyle name="Comma 2 4 3 5 4" xfId="15197" xr:uid="{EEDB2EDC-757B-467A-974B-1E57E5D12B5F}"/>
    <cellStyle name="Comma 2 4 3 5 5" xfId="28887" xr:uid="{D58E1259-9A20-43EE-8347-CDBFFE4CD5D7}"/>
    <cellStyle name="Comma 2 4 3 5 6" xfId="43771" xr:uid="{5ECA713A-DF62-4376-B5F8-CC66A577401F}"/>
    <cellStyle name="Comma 2 4 3 6" xfId="10061" xr:uid="{53AC1AA2-370A-4264-B252-DBB177FCD938}"/>
    <cellStyle name="Comma 2 4 3 6 2" xfId="23751" xr:uid="{1BE15CEE-50FC-473F-9B3B-AD2CEAFD2439}"/>
    <cellStyle name="Comma 2 4 3 6 2 2" xfId="37443" xr:uid="{862728C4-ECE7-4B29-A7F0-3842E4A323B3}"/>
    <cellStyle name="Comma 2 4 3 6 2 3" xfId="52327" xr:uid="{9B4E4968-30DE-4B44-BABF-9A5AF768894D}"/>
    <cellStyle name="Comma 2 4 3 6 3" xfId="16907" xr:uid="{267D3E92-3C06-4204-86E6-441DD5D4A385}"/>
    <cellStyle name="Comma 2 4 3 6 4" xfId="30597" xr:uid="{35F5673C-FA2B-43AE-B6AF-34BFEF5723DB}"/>
    <cellStyle name="Comma 2 4 3 6 5" xfId="45481" xr:uid="{8D1D0FB0-6B58-40A8-AC7D-7CB3401B956A}"/>
    <cellStyle name="Comma 2 4 3 7" xfId="20329" xr:uid="{65E7EBB6-6AC3-4B06-AC8F-2444D9347C89}"/>
    <cellStyle name="Comma 2 4 3 7 2" xfId="34021" xr:uid="{E346EA42-4580-4E9B-996B-EF0E6471FA75}"/>
    <cellStyle name="Comma 2 4 3 7 3" xfId="48905" xr:uid="{23C78AE0-E79F-4820-AA4D-D95FC84DBD86}"/>
    <cellStyle name="Comma 2 4 3 8" xfId="13485" xr:uid="{55463335-D105-4784-A3A1-41D63AD851E7}"/>
    <cellStyle name="Comma 2 4 3 9" xfId="27175" xr:uid="{A36104F7-C668-42C6-A312-CF8EA1708ABD}"/>
    <cellStyle name="Comma 2 4 4" xfId="6642" xr:uid="{1999369D-029A-429A-A92B-0EF6EEFE2241}"/>
    <cellStyle name="Comma 2 4 4 2" xfId="6643" xr:uid="{1B3B0921-53B1-4AC4-B98F-FA60A4E5C211}"/>
    <cellStyle name="Comma 2 4 4 2 2" xfId="8357" xr:uid="{8790D88A-E110-47E8-ADF5-B54CDC5B0E21}"/>
    <cellStyle name="Comma 2 4 4 2 2 2" xfId="11779" xr:uid="{2EE97F86-1320-499F-A647-ED6A32B0AD7B}"/>
    <cellStyle name="Comma 2 4 4 2 2 2 2" xfId="25469" xr:uid="{51849E5A-00CC-494E-B8EE-738F49062D20}"/>
    <cellStyle name="Comma 2 4 4 2 2 2 2 2" xfId="39161" xr:uid="{5E65268F-71B5-4E6D-AA2B-76025754244E}"/>
    <cellStyle name="Comma 2 4 4 2 2 2 2 3" xfId="54045" xr:uid="{A17918F4-1DFD-4E5B-A861-6047FF12F5DA}"/>
    <cellStyle name="Comma 2 4 4 2 2 2 3" xfId="18625" xr:uid="{60B9B9BC-49C9-4E90-8EAF-4C3BD4FC7096}"/>
    <cellStyle name="Comma 2 4 4 2 2 2 4" xfId="32315" xr:uid="{F76870A5-E8D6-43A4-B0A7-F96856389B18}"/>
    <cellStyle name="Comma 2 4 4 2 2 2 5" xfId="47199" xr:uid="{3FE55167-A406-4374-B264-F22387D99834}"/>
    <cellStyle name="Comma 2 4 4 2 2 3" xfId="22047" xr:uid="{C7363E76-23C3-42F9-A951-88472AA476DD}"/>
    <cellStyle name="Comma 2 4 4 2 2 3 2" xfId="35739" xr:uid="{14ADDFF5-195A-4092-8E7C-7138E5BFD6AE}"/>
    <cellStyle name="Comma 2 4 4 2 2 3 3" xfId="50623" xr:uid="{3337A3EE-5095-4645-B9DC-2CAD4A47FCFD}"/>
    <cellStyle name="Comma 2 4 4 2 2 4" xfId="15203" xr:uid="{7C7A8B74-CABE-4B07-B532-CB762C0F180C}"/>
    <cellStyle name="Comma 2 4 4 2 2 5" xfId="28893" xr:uid="{A290FC6B-AEA3-4677-B5FF-60D824DB6AD1}"/>
    <cellStyle name="Comma 2 4 4 2 2 6" xfId="43777" xr:uid="{FF7A90F0-52C9-4715-BA03-AAAF44A1ADAE}"/>
    <cellStyle name="Comma 2 4 4 2 3" xfId="10067" xr:uid="{0B185960-2FD7-4958-8C06-3955C36313B9}"/>
    <cellStyle name="Comma 2 4 4 2 3 2" xfId="23757" xr:uid="{3DB0EB4B-B88B-45BD-9010-8DBD24639DF9}"/>
    <cellStyle name="Comma 2 4 4 2 3 2 2" xfId="37449" xr:uid="{092E779B-653B-4D92-8C86-7DDA591BD965}"/>
    <cellStyle name="Comma 2 4 4 2 3 2 3" xfId="52333" xr:uid="{3BA486DB-7F80-43A3-BB95-0BD8AEC48CA1}"/>
    <cellStyle name="Comma 2 4 4 2 3 3" xfId="16913" xr:uid="{4FD32869-63C6-44D4-85FE-F0955B1433AB}"/>
    <cellStyle name="Comma 2 4 4 2 3 4" xfId="30603" xr:uid="{9C3BABE7-C6BF-4B76-95D3-CEDBFBB57D07}"/>
    <cellStyle name="Comma 2 4 4 2 3 5" xfId="45487" xr:uid="{6167D1B2-5AB9-4B99-8FB6-29C15907C1C3}"/>
    <cellStyle name="Comma 2 4 4 2 4" xfId="20335" xr:uid="{9499ED8A-CAB4-43D4-ADCD-5E311B780AFD}"/>
    <cellStyle name="Comma 2 4 4 2 4 2" xfId="34027" xr:uid="{D9B0D973-B6FA-4828-AC4C-E0ACF3C18A9B}"/>
    <cellStyle name="Comma 2 4 4 2 4 3" xfId="48911" xr:uid="{3C075F2A-078F-427E-865E-23F6361A730A}"/>
    <cellStyle name="Comma 2 4 4 2 5" xfId="13491" xr:uid="{37A387F1-E686-4019-874F-26560B940911}"/>
    <cellStyle name="Comma 2 4 4 2 6" xfId="27181" xr:uid="{DC1E81C9-F88A-40C8-A415-2D8DD5255A04}"/>
    <cellStyle name="Comma 2 4 4 2 7" xfId="42065" xr:uid="{641E0318-BA31-4B44-9808-AB935363B4FD}"/>
    <cellStyle name="Comma 2 4 4 3" xfId="8356" xr:uid="{EFCFFA73-93C6-41EA-A9CC-8673A8B60E90}"/>
    <cellStyle name="Comma 2 4 4 3 2" xfId="11778" xr:uid="{CE23D6B4-5E57-487F-8D8F-99E676590F57}"/>
    <cellStyle name="Comma 2 4 4 3 2 2" xfId="25468" xr:uid="{7B5F9335-20B9-4C1F-A81F-9CADFBDB88DF}"/>
    <cellStyle name="Comma 2 4 4 3 2 2 2" xfId="39160" xr:uid="{B818704B-A653-4CDC-8002-6580149DDBE5}"/>
    <cellStyle name="Comma 2 4 4 3 2 2 3" xfId="54044" xr:uid="{78BEEA8D-6E71-46CD-B203-C9B542034747}"/>
    <cellStyle name="Comma 2 4 4 3 2 3" xfId="18624" xr:uid="{E2E3AF63-D840-4139-BF20-C606748A7A8E}"/>
    <cellStyle name="Comma 2 4 4 3 2 4" xfId="32314" xr:uid="{C20705AA-1D47-41AA-B3E2-DC38760F9E06}"/>
    <cellStyle name="Comma 2 4 4 3 2 5" xfId="47198" xr:uid="{86F1C46A-8BEA-46F3-AB8C-29756362AF33}"/>
    <cellStyle name="Comma 2 4 4 3 3" xfId="22046" xr:uid="{3853B0F9-D1EC-4485-9910-DBC074C954A2}"/>
    <cellStyle name="Comma 2 4 4 3 3 2" xfId="35738" xr:uid="{8D0FA856-C5BE-4C22-9378-F44BB7DC44B7}"/>
    <cellStyle name="Comma 2 4 4 3 3 3" xfId="50622" xr:uid="{D6C6AF71-5F0C-4675-81FA-A463B032F1F0}"/>
    <cellStyle name="Comma 2 4 4 3 4" xfId="15202" xr:uid="{D5E6BDAD-3443-4DE4-B247-F4BADBC18A4C}"/>
    <cellStyle name="Comma 2 4 4 3 5" xfId="28892" xr:uid="{0A276F45-DC8B-4793-95D4-A929722CED23}"/>
    <cellStyle name="Comma 2 4 4 3 6" xfId="43776" xr:uid="{5FF09EA6-2726-4B60-9C43-817517D70180}"/>
    <cellStyle name="Comma 2 4 4 4" xfId="10066" xr:uid="{D8311A1D-CB8C-46DB-A0E3-45FD21CE4F9D}"/>
    <cellStyle name="Comma 2 4 4 4 2" xfId="23756" xr:uid="{11B588FC-F131-426D-8693-C57DF6A83A88}"/>
    <cellStyle name="Comma 2 4 4 4 2 2" xfId="37448" xr:uid="{238FD905-5268-4533-B445-E76257D3E105}"/>
    <cellStyle name="Comma 2 4 4 4 2 3" xfId="52332" xr:uid="{25C622CD-71DB-49B5-AAE1-F9F7E5ED2718}"/>
    <cellStyle name="Comma 2 4 4 4 3" xfId="16912" xr:uid="{541DEB4C-9382-438E-A9C4-9C5B78854C51}"/>
    <cellStyle name="Comma 2 4 4 4 4" xfId="30602" xr:uid="{209A67BE-F441-4E9C-A77A-E68E99309005}"/>
    <cellStyle name="Comma 2 4 4 4 5" xfId="45486" xr:uid="{F83BDFC0-E98F-477E-898D-9894E6FE2B79}"/>
    <cellStyle name="Comma 2 4 4 5" xfId="20334" xr:uid="{90866FD5-8D73-45E5-9601-E8568CF9955F}"/>
    <cellStyle name="Comma 2 4 4 5 2" xfId="34026" xr:uid="{2070B14E-C277-4A25-B746-53BAE475A880}"/>
    <cellStyle name="Comma 2 4 4 5 3" xfId="48910" xr:uid="{3B2C75AC-02AD-4ADF-ACC7-CE7AD1CB2B3D}"/>
    <cellStyle name="Comma 2 4 4 6" xfId="13490" xr:uid="{C16C9C34-F6B5-497A-8B88-2E4019BAFD21}"/>
    <cellStyle name="Comma 2 4 4 7" xfId="27180" xr:uid="{D501217B-4940-48FB-A870-8B9C8C699315}"/>
    <cellStyle name="Comma 2 4 4 8" xfId="42064" xr:uid="{F2126AD2-E1BA-42B7-AC13-3C1D40B077EB}"/>
    <cellStyle name="Comma 2 4 5" xfId="6644" xr:uid="{A5075B46-A5BE-4762-94D7-62D182D9301E}"/>
    <cellStyle name="Comma 2 4 5 2" xfId="8358" xr:uid="{2DE59D9B-1649-4114-9D34-0814F07F20A4}"/>
    <cellStyle name="Comma 2 4 5 2 2" xfId="11780" xr:uid="{C8812ECF-D03B-4D97-A109-C328D6A58E99}"/>
    <cellStyle name="Comma 2 4 5 2 2 2" xfId="25470" xr:uid="{D944ED20-1D19-4860-A2E1-8813A7CCFC32}"/>
    <cellStyle name="Comma 2 4 5 2 2 2 2" xfId="39162" xr:uid="{535E675A-90E4-47F5-A448-2EDBCD4490A4}"/>
    <cellStyle name="Comma 2 4 5 2 2 2 3" xfId="54046" xr:uid="{D866FF9B-C7FF-440A-A6DB-A47EFD562D94}"/>
    <cellStyle name="Comma 2 4 5 2 2 3" xfId="18626" xr:uid="{A6C7C410-2921-410F-AB8E-5A721C8BFC00}"/>
    <cellStyle name="Comma 2 4 5 2 2 4" xfId="32316" xr:uid="{44296F02-D6BD-4D0E-982E-EF48F55D580A}"/>
    <cellStyle name="Comma 2 4 5 2 2 5" xfId="47200" xr:uid="{7920F3F4-1A3C-4B03-9423-158AC1C07121}"/>
    <cellStyle name="Comma 2 4 5 2 3" xfId="22048" xr:uid="{10571AD4-1D46-4B2A-9131-8BE293E73074}"/>
    <cellStyle name="Comma 2 4 5 2 3 2" xfId="35740" xr:uid="{A5EDE448-5BCD-437B-B6FB-858182AF1D87}"/>
    <cellStyle name="Comma 2 4 5 2 3 3" xfId="50624" xr:uid="{E368A328-8EBB-4E89-A00A-2B19CE76E9A9}"/>
    <cellStyle name="Comma 2 4 5 2 4" xfId="15204" xr:uid="{CF9CF82A-41B5-46FF-B797-9C1B1CE30807}"/>
    <cellStyle name="Comma 2 4 5 2 5" xfId="28894" xr:uid="{2568E880-1623-45AB-97FC-B9FAB203852D}"/>
    <cellStyle name="Comma 2 4 5 2 6" xfId="43778" xr:uid="{663D5C6B-A3B2-42EE-9262-FE613D2A6FD2}"/>
    <cellStyle name="Comma 2 4 5 3" xfId="10068" xr:uid="{F5AA79E2-B9CD-4600-AB51-567A20DDD691}"/>
    <cellStyle name="Comma 2 4 5 3 2" xfId="23758" xr:uid="{D3565ABB-1737-40D8-B4CA-F6DBB8C347CF}"/>
    <cellStyle name="Comma 2 4 5 3 2 2" xfId="37450" xr:uid="{0AC23DC2-39F0-4E5D-BDC9-B341EB1A28B7}"/>
    <cellStyle name="Comma 2 4 5 3 2 3" xfId="52334" xr:uid="{D96C406A-FC7F-4448-A9B2-F73C02995603}"/>
    <cellStyle name="Comma 2 4 5 3 3" xfId="16914" xr:uid="{3D1C2B27-AB22-414D-8B7C-F4AE70B6E8D1}"/>
    <cellStyle name="Comma 2 4 5 3 4" xfId="30604" xr:uid="{AE323B88-0C7A-4761-8EF9-C27B0E7D1698}"/>
    <cellStyle name="Comma 2 4 5 3 5" xfId="45488" xr:uid="{ED98C90F-6841-41B5-9C92-EBE86A29E96F}"/>
    <cellStyle name="Comma 2 4 5 4" xfId="20336" xr:uid="{9188707C-65F1-4CDB-B9E9-15077F198C2C}"/>
    <cellStyle name="Comma 2 4 5 4 2" xfId="34028" xr:uid="{A9533C87-3C73-4511-89DE-E8C7DFFE92F3}"/>
    <cellStyle name="Comma 2 4 5 4 3" xfId="48912" xr:uid="{7291D902-B610-40FA-87D2-007BC1AE1721}"/>
    <cellStyle name="Comma 2 4 5 5" xfId="13492" xr:uid="{57490E07-1AE6-46AD-9414-CAB77F2319A8}"/>
    <cellStyle name="Comma 2 4 5 6" xfId="27182" xr:uid="{BBF3E978-D32C-47F5-889D-2545393A245C}"/>
    <cellStyle name="Comma 2 4 5 7" xfId="42066" xr:uid="{49EF1C0E-F710-46EA-A7D8-4FDD4859198F}"/>
    <cellStyle name="Comma 2 4 6" xfId="6645" xr:uid="{7E34FE11-8742-4CA0-B70F-9B2EC21F0AC7}"/>
    <cellStyle name="Comma 2 4 6 2" xfId="8359" xr:uid="{B1D8EBB2-F3DA-46FA-B778-046168D7F5D8}"/>
    <cellStyle name="Comma 2 4 6 2 2" xfId="11781" xr:uid="{82DDD960-4C8C-4E36-868F-71D02A4D2246}"/>
    <cellStyle name="Comma 2 4 6 2 2 2" xfId="25471" xr:uid="{0D4D38F3-B56F-42BB-ACC1-401A1EEF3606}"/>
    <cellStyle name="Comma 2 4 6 2 2 2 2" xfId="39163" xr:uid="{26768E4E-8CC8-4818-8761-D74FDBF5E572}"/>
    <cellStyle name="Comma 2 4 6 2 2 2 3" xfId="54047" xr:uid="{E5C19C31-F99C-4837-8844-66C295144906}"/>
    <cellStyle name="Comma 2 4 6 2 2 3" xfId="18627" xr:uid="{E2D7F9EE-ACB6-44DC-84F9-3F7105DF09FB}"/>
    <cellStyle name="Comma 2 4 6 2 2 4" xfId="32317" xr:uid="{B099FDF2-B7E7-4A87-A589-58C497117607}"/>
    <cellStyle name="Comma 2 4 6 2 2 5" xfId="47201" xr:uid="{EC68E58B-6294-4EF2-9ECA-5B4621BF9B73}"/>
    <cellStyle name="Comma 2 4 6 2 3" xfId="22049" xr:uid="{BCDD2D45-E868-4218-92F0-C8350879EB43}"/>
    <cellStyle name="Comma 2 4 6 2 3 2" xfId="35741" xr:uid="{F217862D-3953-4371-8C10-E9C50772CC02}"/>
    <cellStyle name="Comma 2 4 6 2 3 3" xfId="50625" xr:uid="{4B72DC28-1873-45C8-AA2A-0F606D7CD5BE}"/>
    <cellStyle name="Comma 2 4 6 2 4" xfId="15205" xr:uid="{3B375CE9-776F-461E-BD8F-324C992069DB}"/>
    <cellStyle name="Comma 2 4 6 2 5" xfId="28895" xr:uid="{E797F68B-6E9D-47D6-A6BA-2D1B2697C984}"/>
    <cellStyle name="Comma 2 4 6 2 6" xfId="43779" xr:uid="{8FA7D6E5-D3A9-4B3D-8256-2DD0717588AF}"/>
    <cellStyle name="Comma 2 4 6 3" xfId="10069" xr:uid="{8E75A1FC-DC37-4D7A-A118-122C0EFD434F}"/>
    <cellStyle name="Comma 2 4 6 3 2" xfId="23759" xr:uid="{C562D105-683D-4478-841F-7D21B973B2EB}"/>
    <cellStyle name="Comma 2 4 6 3 2 2" xfId="37451" xr:uid="{46DEDA87-EBFD-48CE-8222-854F83F39203}"/>
    <cellStyle name="Comma 2 4 6 3 2 3" xfId="52335" xr:uid="{BC50369C-0269-4FE7-B14F-D25F4CF94D67}"/>
    <cellStyle name="Comma 2 4 6 3 3" xfId="16915" xr:uid="{EF1507C8-D981-48AD-B75D-B083209C27E5}"/>
    <cellStyle name="Comma 2 4 6 3 4" xfId="30605" xr:uid="{8B87E2C0-0AF4-4F61-8E3A-E2B91BAEBAEC}"/>
    <cellStyle name="Comma 2 4 6 3 5" xfId="45489" xr:uid="{6C1482AE-CCE9-421C-8C04-454265D60D1E}"/>
    <cellStyle name="Comma 2 4 6 4" xfId="20337" xr:uid="{0DDD3023-8CD3-41F6-8E9B-6F17F91C058B}"/>
    <cellStyle name="Comma 2 4 6 4 2" xfId="34029" xr:uid="{E63C3642-4625-4651-913C-1B3560A266E3}"/>
    <cellStyle name="Comma 2 4 6 4 3" xfId="48913" xr:uid="{B2B38B11-365F-46DF-ABB7-3A2977ADC6CB}"/>
    <cellStyle name="Comma 2 4 6 5" xfId="13493" xr:uid="{BC7B72F7-613D-4739-BE62-DA6E4DDE91CE}"/>
    <cellStyle name="Comma 2 4 6 6" xfId="27183" xr:uid="{3139F1F5-371B-4744-BF2F-A128B4259171}"/>
    <cellStyle name="Comma 2 4 6 7" xfId="42067" xr:uid="{8E560793-E546-4F89-9C8F-F8DE4D7BE7F2}"/>
    <cellStyle name="Comma 2 4 7" xfId="8345" xr:uid="{5EDDA3D8-8F6C-49FB-855B-AA72ED21D037}"/>
    <cellStyle name="Comma 2 4 7 2" xfId="11767" xr:uid="{BA596CF8-2CC6-4E29-BBC0-689FC6F5F592}"/>
    <cellStyle name="Comma 2 4 7 2 2" xfId="25457" xr:uid="{596EB0ED-FF10-4332-B455-65E3706DF5C4}"/>
    <cellStyle name="Comma 2 4 7 2 2 2" xfId="39149" xr:uid="{0ACFBE42-64E5-48B5-A574-5AC28A104BFE}"/>
    <cellStyle name="Comma 2 4 7 2 2 3" xfId="54033" xr:uid="{9C324CF7-94C0-4CAB-92E9-A730A61E69BA}"/>
    <cellStyle name="Comma 2 4 7 2 3" xfId="18613" xr:uid="{CAE3FA14-0E58-49A4-8204-1CE99BADC591}"/>
    <cellStyle name="Comma 2 4 7 2 4" xfId="32303" xr:uid="{164EE0A3-BD7E-4CA6-9B59-FF123D4C0A50}"/>
    <cellStyle name="Comma 2 4 7 2 5" xfId="47187" xr:uid="{339B9C88-DB9E-4BCB-B72E-A925372401A5}"/>
    <cellStyle name="Comma 2 4 7 3" xfId="22035" xr:uid="{12BDB0A2-81F2-4CF7-BBC1-EEB8ABDE5238}"/>
    <cellStyle name="Comma 2 4 7 3 2" xfId="35727" xr:uid="{7F2D3EF0-84D8-4E38-BDEB-D9EC24E99699}"/>
    <cellStyle name="Comma 2 4 7 3 3" xfId="50611" xr:uid="{66D5C5B7-6F64-4514-9E27-2142B0DF91C6}"/>
    <cellStyle name="Comma 2 4 7 4" xfId="15191" xr:uid="{D2298631-017C-4E7B-886F-6001FA6C7EC3}"/>
    <cellStyle name="Comma 2 4 7 5" xfId="28881" xr:uid="{C16D3BD3-FEA0-47D4-BE07-6136898A5458}"/>
    <cellStyle name="Comma 2 4 7 6" xfId="43765" xr:uid="{AB31EF24-6327-48E0-B429-D053E6FAF7AE}"/>
    <cellStyle name="Comma 2 4 8" xfId="10055" xr:uid="{0CB51663-3FB5-4134-8952-DC21D0F0FE65}"/>
    <cellStyle name="Comma 2 4 8 2" xfId="23745" xr:uid="{AF967A2D-FEF8-460E-86EA-4D3BF77737DB}"/>
    <cellStyle name="Comma 2 4 8 2 2" xfId="37437" xr:uid="{3F10498B-59D3-4450-B994-C27F02D177C9}"/>
    <cellStyle name="Comma 2 4 8 2 3" xfId="52321" xr:uid="{0744F2F3-B675-477B-B0AF-80B605D50E8A}"/>
    <cellStyle name="Comma 2 4 8 3" xfId="16901" xr:uid="{14C71917-E6AB-4E74-AB04-79CCF53F30B9}"/>
    <cellStyle name="Comma 2 4 8 4" xfId="30591" xr:uid="{EC7397E8-E518-4C31-AA39-B48F712C6EA8}"/>
    <cellStyle name="Comma 2 4 8 5" xfId="45475" xr:uid="{E05D5685-ED04-4A3B-B618-C01E0193EA16}"/>
    <cellStyle name="Comma 2 4 9" xfId="20323" xr:uid="{1596E301-4615-48FF-965E-E283804F79D2}"/>
    <cellStyle name="Comma 2 4 9 2" xfId="34015" xr:uid="{4B0095B0-F12F-4435-A60A-62A91CAAE43C}"/>
    <cellStyle name="Comma 2 4 9 3" xfId="48899" xr:uid="{F7B29F32-5169-49B6-8168-209D137CC345}"/>
    <cellStyle name="Comma 2 5" xfId="6646" xr:uid="{5AB88251-AFE1-4F30-B016-4E998065EAA7}"/>
    <cellStyle name="Comma 2 5 10" xfId="13494" xr:uid="{390A9E03-4A62-4572-8E50-0D92630B86F0}"/>
    <cellStyle name="Comma 2 5 11" xfId="27184" xr:uid="{9A0CAB38-F552-4A58-ABD0-487EDC9FFD93}"/>
    <cellStyle name="Comma 2 5 12" xfId="42068" xr:uid="{0434C03D-9AE3-4214-A941-DB9BD8DC635C}"/>
    <cellStyle name="Comma 2 5 13" xfId="56292" xr:uid="{E414538D-B350-4608-BE86-337E23124D86}"/>
    <cellStyle name="Comma 2 5 2" xfId="6647" xr:uid="{25425C88-987C-4C04-B223-7B907C181586}"/>
    <cellStyle name="Comma 2 5 2 10" xfId="42069" xr:uid="{1F316CDD-A276-4B3D-BB56-09FADC345E70}"/>
    <cellStyle name="Comma 2 5 2 2" xfId="6648" xr:uid="{BF74D2EE-50AA-43CF-9193-6CCE374A9DA9}"/>
    <cellStyle name="Comma 2 5 2 2 2" xfId="6649" xr:uid="{5BF6ECBA-C62A-408D-9097-3AD935BBF560}"/>
    <cellStyle name="Comma 2 5 2 2 2 2" xfId="8363" xr:uid="{2C4A9B05-BE77-4844-BBC9-09374030999E}"/>
    <cellStyle name="Comma 2 5 2 2 2 2 2" xfId="11785" xr:uid="{16926D22-7607-4274-9A2B-233B2ED16B1C}"/>
    <cellStyle name="Comma 2 5 2 2 2 2 2 2" xfId="25475" xr:uid="{02362733-82C1-4084-9354-BDB3EE993275}"/>
    <cellStyle name="Comma 2 5 2 2 2 2 2 2 2" xfId="39167" xr:uid="{27F307AD-C87A-4E2B-AADD-446A7F5DE10F}"/>
    <cellStyle name="Comma 2 5 2 2 2 2 2 2 3" xfId="54051" xr:uid="{48B2EFDE-D7B5-44AE-8FD0-29819F352BA2}"/>
    <cellStyle name="Comma 2 5 2 2 2 2 2 3" xfId="18631" xr:uid="{8392C399-579E-457D-A001-BF15ADFCB422}"/>
    <cellStyle name="Comma 2 5 2 2 2 2 2 4" xfId="32321" xr:uid="{4E0036CB-77B3-4E8D-82D4-078033F26C4F}"/>
    <cellStyle name="Comma 2 5 2 2 2 2 2 5" xfId="47205" xr:uid="{8BB6F8F0-327B-43F6-ACB0-2433C55AE47B}"/>
    <cellStyle name="Comma 2 5 2 2 2 2 3" xfId="22053" xr:uid="{20804307-14E9-48BF-A36B-452CE3A92497}"/>
    <cellStyle name="Comma 2 5 2 2 2 2 3 2" xfId="35745" xr:uid="{F859CA45-41DA-4238-B6F7-0C5A1252B93D}"/>
    <cellStyle name="Comma 2 5 2 2 2 2 3 3" xfId="50629" xr:uid="{193440C7-5392-4616-B6E4-E69095AF0681}"/>
    <cellStyle name="Comma 2 5 2 2 2 2 4" xfId="15209" xr:uid="{67A727C3-9E19-4003-BAD2-6B4316F29737}"/>
    <cellStyle name="Comma 2 5 2 2 2 2 5" xfId="28899" xr:uid="{9DE53945-5E9D-4ECE-8697-227DF72BBE28}"/>
    <cellStyle name="Comma 2 5 2 2 2 2 6" xfId="43783" xr:uid="{5BCF4096-E523-44DD-8A6D-34E952EB4E13}"/>
    <cellStyle name="Comma 2 5 2 2 2 3" xfId="10073" xr:uid="{4F7C7736-A131-446E-BF56-3420D0B1D39D}"/>
    <cellStyle name="Comma 2 5 2 2 2 3 2" xfId="23763" xr:uid="{BB9FAE5F-7E9B-4855-B35A-2CDB81FE8D2A}"/>
    <cellStyle name="Comma 2 5 2 2 2 3 2 2" xfId="37455" xr:uid="{BDED0190-37C1-4432-9FCB-864C19D33A2D}"/>
    <cellStyle name="Comma 2 5 2 2 2 3 2 3" xfId="52339" xr:uid="{56EA98BE-48E4-415B-AF9D-081CE3B96D69}"/>
    <cellStyle name="Comma 2 5 2 2 2 3 3" xfId="16919" xr:uid="{75D04381-4408-465D-950F-9D2F9339228E}"/>
    <cellStyle name="Comma 2 5 2 2 2 3 4" xfId="30609" xr:uid="{C7BB3917-9D99-4940-B194-2768700B9092}"/>
    <cellStyle name="Comma 2 5 2 2 2 3 5" xfId="45493" xr:uid="{95E53149-875A-4096-B56E-CF0BBA7933D9}"/>
    <cellStyle name="Comma 2 5 2 2 2 4" xfId="20341" xr:uid="{0B93CB1C-0C4D-4381-A4A9-C3F77AA5FFEE}"/>
    <cellStyle name="Comma 2 5 2 2 2 4 2" xfId="34033" xr:uid="{1E9EE6FA-57EC-40A5-871B-4200B93343B2}"/>
    <cellStyle name="Comma 2 5 2 2 2 4 3" xfId="48917" xr:uid="{CE2A40A5-D846-46D8-A057-C5ED5BE3CDF7}"/>
    <cellStyle name="Comma 2 5 2 2 2 5" xfId="13497" xr:uid="{978F1CDC-E223-44C5-8A22-2679BA877E7F}"/>
    <cellStyle name="Comma 2 5 2 2 2 6" xfId="27187" xr:uid="{F8F982D7-8E88-4A70-89FB-37B3BA5A4B2B}"/>
    <cellStyle name="Comma 2 5 2 2 2 7" xfId="42071" xr:uid="{A505530B-C5AB-4DFB-949A-35CC104A4518}"/>
    <cellStyle name="Comma 2 5 2 2 3" xfId="8362" xr:uid="{54912575-1F64-41EB-9D25-40A3FB5FF5E0}"/>
    <cellStyle name="Comma 2 5 2 2 3 2" xfId="11784" xr:uid="{486F0DEB-5929-4FFE-9114-7270B45E2BD3}"/>
    <cellStyle name="Comma 2 5 2 2 3 2 2" xfId="25474" xr:uid="{9709221A-AB15-486C-B3E6-DC22FFAFB94E}"/>
    <cellStyle name="Comma 2 5 2 2 3 2 2 2" xfId="39166" xr:uid="{1A5E422C-3B80-410F-A110-91AA19B77F48}"/>
    <cellStyle name="Comma 2 5 2 2 3 2 2 3" xfId="54050" xr:uid="{F410DC86-D9F4-4988-A5EB-0813883D85A9}"/>
    <cellStyle name="Comma 2 5 2 2 3 2 3" xfId="18630" xr:uid="{FD1E3CCF-64F2-4394-836F-078903BBB89A}"/>
    <cellStyle name="Comma 2 5 2 2 3 2 4" xfId="32320" xr:uid="{D50F002C-DCF3-47B3-A7DD-572857B37D7D}"/>
    <cellStyle name="Comma 2 5 2 2 3 2 5" xfId="47204" xr:uid="{75757B61-FD18-40EC-A64F-0B07F84B3354}"/>
    <cellStyle name="Comma 2 5 2 2 3 3" xfId="22052" xr:uid="{76A7966A-17F4-495E-94D8-9E761B19F2D9}"/>
    <cellStyle name="Comma 2 5 2 2 3 3 2" xfId="35744" xr:uid="{A15B9862-1DC7-4DCD-AB25-736F3BBE3DA7}"/>
    <cellStyle name="Comma 2 5 2 2 3 3 3" xfId="50628" xr:uid="{92F8B78C-4981-48F0-8888-EB1E72AD2099}"/>
    <cellStyle name="Comma 2 5 2 2 3 4" xfId="15208" xr:uid="{FB2905D6-031B-4CE5-9679-1969885968D0}"/>
    <cellStyle name="Comma 2 5 2 2 3 5" xfId="28898" xr:uid="{81F93713-A3F5-417F-902A-A3D8FBB00FA1}"/>
    <cellStyle name="Comma 2 5 2 2 3 6" xfId="43782" xr:uid="{98E36194-4C30-493B-8E2A-1C4FB611629F}"/>
    <cellStyle name="Comma 2 5 2 2 4" xfId="10072" xr:uid="{D552DC72-2EB0-46B2-BD51-41B8F8B0A537}"/>
    <cellStyle name="Comma 2 5 2 2 4 2" xfId="23762" xr:uid="{914A986A-36F6-426F-AEF5-07C8CAE1E2BF}"/>
    <cellStyle name="Comma 2 5 2 2 4 2 2" xfId="37454" xr:uid="{0F670514-BAA5-4E29-8F44-EFA64AC2506C}"/>
    <cellStyle name="Comma 2 5 2 2 4 2 3" xfId="52338" xr:uid="{0E41956E-A015-4FD3-B6D9-0BCF2C542B96}"/>
    <cellStyle name="Comma 2 5 2 2 4 3" xfId="16918" xr:uid="{0A06F995-85C3-4B8D-9908-571CE1F17202}"/>
    <cellStyle name="Comma 2 5 2 2 4 4" xfId="30608" xr:uid="{655F3344-2348-4BC9-A12B-4E4D08F7A1A8}"/>
    <cellStyle name="Comma 2 5 2 2 4 5" xfId="45492" xr:uid="{23D53664-38BD-4ACC-B33E-094E2E04F172}"/>
    <cellStyle name="Comma 2 5 2 2 5" xfId="20340" xr:uid="{E69037B3-74A5-4D42-8AD8-32433340D8D1}"/>
    <cellStyle name="Comma 2 5 2 2 5 2" xfId="34032" xr:uid="{F38E719E-3E19-4062-958A-F350BA13AB52}"/>
    <cellStyle name="Comma 2 5 2 2 5 3" xfId="48916" xr:uid="{7DF5E10F-3E19-4D46-B1A4-5B3155A81F5F}"/>
    <cellStyle name="Comma 2 5 2 2 6" xfId="13496" xr:uid="{6591D02E-7E5B-41BB-A3EA-0F8F86DF644F}"/>
    <cellStyle name="Comma 2 5 2 2 7" xfId="27186" xr:uid="{4864A11E-BBD3-4E15-A1C6-4C20F1BAA436}"/>
    <cellStyle name="Comma 2 5 2 2 8" xfId="42070" xr:uid="{D6E4F30A-ECB3-417E-B9D5-E3AA13C79DF5}"/>
    <cellStyle name="Comma 2 5 2 3" xfId="6650" xr:uid="{8841204C-1DE2-440F-A611-A506A2059E17}"/>
    <cellStyle name="Comma 2 5 2 3 2" xfId="8364" xr:uid="{26D7C4BC-31F2-4483-A643-C217F3507D77}"/>
    <cellStyle name="Comma 2 5 2 3 2 2" xfId="11786" xr:uid="{B2F6DADF-193E-4503-A3D9-FD7F60679646}"/>
    <cellStyle name="Comma 2 5 2 3 2 2 2" xfId="25476" xr:uid="{1E1F886E-6CB5-4007-B027-86F81D4D2C0B}"/>
    <cellStyle name="Comma 2 5 2 3 2 2 2 2" xfId="39168" xr:uid="{E5DD56ED-0383-40E8-9D26-9DA5F7491EE3}"/>
    <cellStyle name="Comma 2 5 2 3 2 2 2 3" xfId="54052" xr:uid="{1D52F82B-B11A-4AFD-8018-6B9B4233AE7D}"/>
    <cellStyle name="Comma 2 5 2 3 2 2 3" xfId="18632" xr:uid="{E9040193-498B-46AA-8522-5ACC07C62B48}"/>
    <cellStyle name="Comma 2 5 2 3 2 2 4" xfId="32322" xr:uid="{20F72EDB-26ED-4275-A961-00641EF70C7B}"/>
    <cellStyle name="Comma 2 5 2 3 2 2 5" xfId="47206" xr:uid="{10F38B79-E637-4FD5-AD1D-2EFCEF86B8CD}"/>
    <cellStyle name="Comma 2 5 2 3 2 3" xfId="22054" xr:uid="{766D7B0B-B481-468C-AC28-CBEF454509EA}"/>
    <cellStyle name="Comma 2 5 2 3 2 3 2" xfId="35746" xr:uid="{A91450F7-2FBC-49D6-9FAD-F08256652580}"/>
    <cellStyle name="Comma 2 5 2 3 2 3 3" xfId="50630" xr:uid="{2EFAD708-8C21-441C-A69A-39146910EC3F}"/>
    <cellStyle name="Comma 2 5 2 3 2 4" xfId="15210" xr:uid="{5E53D024-EEC1-4D25-9713-288A5D91F4FE}"/>
    <cellStyle name="Comma 2 5 2 3 2 5" xfId="28900" xr:uid="{05EBD191-BED0-4F88-A6A2-11204C2C4AE3}"/>
    <cellStyle name="Comma 2 5 2 3 2 6" xfId="43784" xr:uid="{ED58A8D7-C442-49F0-9574-95984DD1EF0C}"/>
    <cellStyle name="Comma 2 5 2 3 3" xfId="10074" xr:uid="{4D018EE3-D05F-4E79-A99B-8C007D40D2C6}"/>
    <cellStyle name="Comma 2 5 2 3 3 2" xfId="23764" xr:uid="{28C13B6F-600D-4670-A6A0-A430EEC5FBD0}"/>
    <cellStyle name="Comma 2 5 2 3 3 2 2" xfId="37456" xr:uid="{7C432FFA-1126-4FE9-93F7-BFB1211B8E0E}"/>
    <cellStyle name="Comma 2 5 2 3 3 2 3" xfId="52340" xr:uid="{906E564D-7151-4E90-873A-FA9F7A870253}"/>
    <cellStyle name="Comma 2 5 2 3 3 3" xfId="16920" xr:uid="{AAD89099-7357-4CAD-BF51-43E41F6E4837}"/>
    <cellStyle name="Comma 2 5 2 3 3 4" xfId="30610" xr:uid="{61CB8390-6BAB-429D-920F-6C74DBCC4937}"/>
    <cellStyle name="Comma 2 5 2 3 3 5" xfId="45494" xr:uid="{F84EAFAE-FA34-407E-8FA7-5536E7C57B3C}"/>
    <cellStyle name="Comma 2 5 2 3 4" xfId="20342" xr:uid="{01EDEB6A-6008-4B44-B9F3-B03CD9859D06}"/>
    <cellStyle name="Comma 2 5 2 3 4 2" xfId="34034" xr:uid="{0F16021E-D845-4C10-871F-FAAE7E46D48B}"/>
    <cellStyle name="Comma 2 5 2 3 4 3" xfId="48918" xr:uid="{A956CF50-44AF-4DE9-A766-5FF68A90402B}"/>
    <cellStyle name="Comma 2 5 2 3 5" xfId="13498" xr:uid="{1D26A0D8-0235-40E0-8EF5-8CE5C4E5674E}"/>
    <cellStyle name="Comma 2 5 2 3 6" xfId="27188" xr:uid="{ED174C20-0CBF-4BB4-A678-7D0E91FB7EF5}"/>
    <cellStyle name="Comma 2 5 2 3 7" xfId="42072" xr:uid="{76693EA0-0BA1-44A9-BE71-92FF9E254258}"/>
    <cellStyle name="Comma 2 5 2 4" xfId="6651" xr:uid="{722BB9AD-A800-4C71-A602-A6CA1FED103B}"/>
    <cellStyle name="Comma 2 5 2 4 2" xfId="8365" xr:uid="{D271D37E-07EC-4C80-B1DD-CBAAD0C265F0}"/>
    <cellStyle name="Comma 2 5 2 4 2 2" xfId="11787" xr:uid="{3C0E0EE0-795B-4E50-B522-30BD60EDE930}"/>
    <cellStyle name="Comma 2 5 2 4 2 2 2" xfId="25477" xr:uid="{B147C8F2-5EB8-48DC-8C22-2DA8D910E2F0}"/>
    <cellStyle name="Comma 2 5 2 4 2 2 2 2" xfId="39169" xr:uid="{E549B669-784C-4E01-8871-E5F11FA7C9A5}"/>
    <cellStyle name="Comma 2 5 2 4 2 2 2 3" xfId="54053" xr:uid="{0E9126C8-1B96-49FD-B89E-3A5D8C9B94AE}"/>
    <cellStyle name="Comma 2 5 2 4 2 2 3" xfId="18633" xr:uid="{32B70326-610A-4B03-8260-7E022899C715}"/>
    <cellStyle name="Comma 2 5 2 4 2 2 4" xfId="32323" xr:uid="{0E01FFD0-B90C-4C24-95FD-4EAEDC4C6AB8}"/>
    <cellStyle name="Comma 2 5 2 4 2 2 5" xfId="47207" xr:uid="{81C25981-E3F1-4D14-9AEF-F03195F36CCB}"/>
    <cellStyle name="Comma 2 5 2 4 2 3" xfId="22055" xr:uid="{FD97BA07-4DD5-4240-82E7-40ABA005F341}"/>
    <cellStyle name="Comma 2 5 2 4 2 3 2" xfId="35747" xr:uid="{F2E72FA0-673A-4AE5-B9BE-B9851A37F98E}"/>
    <cellStyle name="Comma 2 5 2 4 2 3 3" xfId="50631" xr:uid="{2C9DB5CD-383F-4B2C-B01B-18AF67AE450D}"/>
    <cellStyle name="Comma 2 5 2 4 2 4" xfId="15211" xr:uid="{F9909A9A-197F-40D6-8B41-52F5D734353E}"/>
    <cellStyle name="Comma 2 5 2 4 2 5" xfId="28901" xr:uid="{6C3EE250-093A-4089-8FC1-2EDC68548900}"/>
    <cellStyle name="Comma 2 5 2 4 2 6" xfId="43785" xr:uid="{615AAEBA-3719-44AC-8593-520370FBFC40}"/>
    <cellStyle name="Comma 2 5 2 4 3" xfId="10075" xr:uid="{F1760082-1939-4734-92B1-600BBD28F058}"/>
    <cellStyle name="Comma 2 5 2 4 3 2" xfId="23765" xr:uid="{6F2C155F-C93B-4158-895B-21FF90DE3D00}"/>
    <cellStyle name="Comma 2 5 2 4 3 2 2" xfId="37457" xr:uid="{9DE85FC2-4DCA-4019-9BD5-75037906EE7E}"/>
    <cellStyle name="Comma 2 5 2 4 3 2 3" xfId="52341" xr:uid="{0547F38E-3994-491B-86EC-A7A9E1C153AC}"/>
    <cellStyle name="Comma 2 5 2 4 3 3" xfId="16921" xr:uid="{7006A6E7-D349-4BB5-BDF6-2B1C381F34DB}"/>
    <cellStyle name="Comma 2 5 2 4 3 4" xfId="30611" xr:uid="{1B966AF4-6FFA-4CAE-9BDB-CDD7545BE08C}"/>
    <cellStyle name="Comma 2 5 2 4 3 5" xfId="45495" xr:uid="{C01F50B2-6BCE-435F-BC1F-A76500EAD04F}"/>
    <cellStyle name="Comma 2 5 2 4 4" xfId="20343" xr:uid="{7869350A-F6D9-4929-85FB-1300CAAF74F6}"/>
    <cellStyle name="Comma 2 5 2 4 4 2" xfId="34035" xr:uid="{A4023818-F6D9-40FE-9A08-8CA3B3612152}"/>
    <cellStyle name="Comma 2 5 2 4 4 3" xfId="48919" xr:uid="{5A7E5B10-50EC-45BD-9E9D-13832B97EF40}"/>
    <cellStyle name="Comma 2 5 2 4 5" xfId="13499" xr:uid="{46CEE0E6-94AB-4CBC-B7BA-ABF3B229C1C6}"/>
    <cellStyle name="Comma 2 5 2 4 6" xfId="27189" xr:uid="{CA32B19E-79AC-457E-8103-AF0B59D3F321}"/>
    <cellStyle name="Comma 2 5 2 4 7" xfId="42073" xr:uid="{C97C178D-685F-4ED1-8CCF-B7E930949120}"/>
    <cellStyle name="Comma 2 5 2 5" xfId="8361" xr:uid="{C4C8450E-A731-4E47-92E3-1FCA36F0E3F2}"/>
    <cellStyle name="Comma 2 5 2 5 2" xfId="11783" xr:uid="{FF4E72D2-A20E-4C34-8E65-F0A89FBA7692}"/>
    <cellStyle name="Comma 2 5 2 5 2 2" xfId="25473" xr:uid="{F4F88942-FB58-4261-8DE7-387E03951293}"/>
    <cellStyle name="Comma 2 5 2 5 2 2 2" xfId="39165" xr:uid="{A6EC8EFC-9CB2-4F36-AE08-6E066C2E8B0A}"/>
    <cellStyle name="Comma 2 5 2 5 2 2 3" xfId="54049" xr:uid="{5AAE6863-8CF0-4814-BF31-2D249C63FA99}"/>
    <cellStyle name="Comma 2 5 2 5 2 3" xfId="18629" xr:uid="{1B1D1BE3-6A61-486F-906D-BFFB7FECFF20}"/>
    <cellStyle name="Comma 2 5 2 5 2 4" xfId="32319" xr:uid="{A63A5A14-2741-466A-B62B-BBDE2149896B}"/>
    <cellStyle name="Comma 2 5 2 5 2 5" xfId="47203" xr:uid="{F28ACD47-0983-424C-9C12-30B79B6D11E8}"/>
    <cellStyle name="Comma 2 5 2 5 3" xfId="22051" xr:uid="{D74C9ACD-0463-4F1B-A25C-134307556BCE}"/>
    <cellStyle name="Comma 2 5 2 5 3 2" xfId="35743" xr:uid="{82C5745A-2711-4CC4-BE55-8EFD9CA4E353}"/>
    <cellStyle name="Comma 2 5 2 5 3 3" xfId="50627" xr:uid="{30D46C39-4F0D-4846-9FB3-AC0FF9662261}"/>
    <cellStyle name="Comma 2 5 2 5 4" xfId="15207" xr:uid="{D8845208-D6B0-41C1-99B4-D199ECBCC3DD}"/>
    <cellStyle name="Comma 2 5 2 5 5" xfId="28897" xr:uid="{7FAB2351-9A6D-4EB2-B072-2A4A4BA585EF}"/>
    <cellStyle name="Comma 2 5 2 5 6" xfId="43781" xr:uid="{EC2CD37A-E4AF-4E42-9BEA-180847374CF7}"/>
    <cellStyle name="Comma 2 5 2 6" xfId="10071" xr:uid="{7A410C50-26F8-480B-A16D-30AF6068F9CE}"/>
    <cellStyle name="Comma 2 5 2 6 2" xfId="23761" xr:uid="{1FC9B2B7-5011-4273-B4DF-A173CFF0F689}"/>
    <cellStyle name="Comma 2 5 2 6 2 2" xfId="37453" xr:uid="{FBC6ABE1-2D5A-47CD-BC23-BD738FB56FA9}"/>
    <cellStyle name="Comma 2 5 2 6 2 3" xfId="52337" xr:uid="{AF3F710F-2023-46CD-ADE9-C61A9EA8E088}"/>
    <cellStyle name="Comma 2 5 2 6 3" xfId="16917" xr:uid="{952D001C-8C1D-4F1E-A12D-E76F986ACF04}"/>
    <cellStyle name="Comma 2 5 2 6 4" xfId="30607" xr:uid="{75F5D664-DD19-4102-B995-0DF1F9F56B92}"/>
    <cellStyle name="Comma 2 5 2 6 5" xfId="45491" xr:uid="{961845E2-0A7D-4811-9D5D-75A3AC0A81D3}"/>
    <cellStyle name="Comma 2 5 2 7" xfId="20339" xr:uid="{2DDA7C73-530A-4DEB-B19B-9D893BB0E4DC}"/>
    <cellStyle name="Comma 2 5 2 7 2" xfId="34031" xr:uid="{F0520EE8-186C-402F-A58E-24435981F303}"/>
    <cellStyle name="Comma 2 5 2 7 3" xfId="48915" xr:uid="{E1261CC1-C48E-493E-8818-7B38FF197FD6}"/>
    <cellStyle name="Comma 2 5 2 8" xfId="13495" xr:uid="{CD522C54-A5CD-42FC-A808-81B0485A03B5}"/>
    <cellStyle name="Comma 2 5 2 9" xfId="27185" xr:uid="{5BED2A8F-83C6-44D9-B37F-28036711C005}"/>
    <cellStyle name="Comma 2 5 3" xfId="6652" xr:uid="{9B086829-35A2-4407-95FB-DE1449127CE0}"/>
    <cellStyle name="Comma 2 5 3 10" xfId="42074" xr:uid="{5CD0555E-CA0A-46FF-835D-5C8CD8F91413}"/>
    <cellStyle name="Comma 2 5 3 2" xfId="6653" xr:uid="{96B4F13E-EADE-4772-96A0-F03736527842}"/>
    <cellStyle name="Comma 2 5 3 2 2" xfId="6654" xr:uid="{092BE185-AA47-4F07-AA79-9248E7476FC1}"/>
    <cellStyle name="Comma 2 5 3 2 2 2" xfId="8368" xr:uid="{47FFB532-9CED-471F-A86E-0BAFC3B48687}"/>
    <cellStyle name="Comma 2 5 3 2 2 2 2" xfId="11790" xr:uid="{6C662C36-0B98-4A51-AE20-00606E033DAF}"/>
    <cellStyle name="Comma 2 5 3 2 2 2 2 2" xfId="25480" xr:uid="{90078629-FAF4-4ADB-9C1D-9CD9B7BFC2C2}"/>
    <cellStyle name="Comma 2 5 3 2 2 2 2 2 2" xfId="39172" xr:uid="{91D541D3-BD66-4414-8C06-7760E4AEDA30}"/>
    <cellStyle name="Comma 2 5 3 2 2 2 2 2 3" xfId="54056" xr:uid="{BD0042B2-855B-41A6-8EE3-6F311A089401}"/>
    <cellStyle name="Comma 2 5 3 2 2 2 2 3" xfId="18636" xr:uid="{5646B14F-B337-431E-8E38-1FBCFFB1711D}"/>
    <cellStyle name="Comma 2 5 3 2 2 2 2 4" xfId="32326" xr:uid="{34457026-B714-4365-8313-BAA387253526}"/>
    <cellStyle name="Comma 2 5 3 2 2 2 2 5" xfId="47210" xr:uid="{EC497475-DC5D-4541-8FCF-EFD7B060083C}"/>
    <cellStyle name="Comma 2 5 3 2 2 2 3" xfId="22058" xr:uid="{FBC3BF15-DC5A-42DD-8625-E2327C5B5BD1}"/>
    <cellStyle name="Comma 2 5 3 2 2 2 3 2" xfId="35750" xr:uid="{6FDAE47C-28B4-428E-8639-898C6EA45FA5}"/>
    <cellStyle name="Comma 2 5 3 2 2 2 3 3" xfId="50634" xr:uid="{0B770CF7-CCC0-42E6-BFE8-FD7C58FA436C}"/>
    <cellStyle name="Comma 2 5 3 2 2 2 4" xfId="15214" xr:uid="{62253242-DA33-4705-A504-9AB5DA34D79C}"/>
    <cellStyle name="Comma 2 5 3 2 2 2 5" xfId="28904" xr:uid="{42A3C69C-22B7-459F-9551-F6C81BF0C0EF}"/>
    <cellStyle name="Comma 2 5 3 2 2 2 6" xfId="43788" xr:uid="{3C64CC65-9925-463C-A1D6-C279AF98FA2C}"/>
    <cellStyle name="Comma 2 5 3 2 2 3" xfId="10078" xr:uid="{60902C76-4D7A-4E64-9CCE-D46F6DBB73AB}"/>
    <cellStyle name="Comma 2 5 3 2 2 3 2" xfId="23768" xr:uid="{4CB0531D-CA87-4500-BACE-589F7C063464}"/>
    <cellStyle name="Comma 2 5 3 2 2 3 2 2" xfId="37460" xr:uid="{940A8150-6475-44A5-9BC7-FEC672D0CA59}"/>
    <cellStyle name="Comma 2 5 3 2 2 3 2 3" xfId="52344" xr:uid="{A0D892E9-4C5F-4CE8-A583-96791A79E4B0}"/>
    <cellStyle name="Comma 2 5 3 2 2 3 3" xfId="16924" xr:uid="{39601267-DBFB-4D65-B059-5404349A17CC}"/>
    <cellStyle name="Comma 2 5 3 2 2 3 4" xfId="30614" xr:uid="{E4E8D125-BAC4-4F43-8614-F3845A596C36}"/>
    <cellStyle name="Comma 2 5 3 2 2 3 5" xfId="45498" xr:uid="{D89139E3-330F-4405-A6D3-63A0F9FB24D0}"/>
    <cellStyle name="Comma 2 5 3 2 2 4" xfId="20346" xr:uid="{21167D91-49E9-42F8-B07C-97F6792F9E6F}"/>
    <cellStyle name="Comma 2 5 3 2 2 4 2" xfId="34038" xr:uid="{9569C60D-5E15-4D92-9C90-C2EE496BBB0A}"/>
    <cellStyle name="Comma 2 5 3 2 2 4 3" xfId="48922" xr:uid="{077EF341-6B35-4EE2-AB84-0F04B6BE0D28}"/>
    <cellStyle name="Comma 2 5 3 2 2 5" xfId="13502" xr:uid="{34DB243E-F753-4714-8D8E-F4C264A15991}"/>
    <cellStyle name="Comma 2 5 3 2 2 6" xfId="27192" xr:uid="{13AE0A39-A476-4006-9AE0-4775C9440386}"/>
    <cellStyle name="Comma 2 5 3 2 2 7" xfId="42076" xr:uid="{AFA9BC58-01B4-4289-BBCF-F7A7FB7265A3}"/>
    <cellStyle name="Comma 2 5 3 2 3" xfId="8367" xr:uid="{0C3A67F1-2449-41B8-8095-FAFDF2E41D7A}"/>
    <cellStyle name="Comma 2 5 3 2 3 2" xfId="11789" xr:uid="{9A5E614B-BC19-41F1-AE97-DABFF252F50A}"/>
    <cellStyle name="Comma 2 5 3 2 3 2 2" xfId="25479" xr:uid="{A6905EE3-DEF8-425B-A14D-BC0F160619E1}"/>
    <cellStyle name="Comma 2 5 3 2 3 2 2 2" xfId="39171" xr:uid="{5C7C3208-65AC-4878-B40C-5E809B184CB0}"/>
    <cellStyle name="Comma 2 5 3 2 3 2 2 3" xfId="54055" xr:uid="{0B7E34D6-1CD9-467C-B47A-B65AB53C0774}"/>
    <cellStyle name="Comma 2 5 3 2 3 2 3" xfId="18635" xr:uid="{91284C22-9300-4592-B214-249ECBAA5AA9}"/>
    <cellStyle name="Comma 2 5 3 2 3 2 4" xfId="32325" xr:uid="{B809C586-52DF-4DAB-9026-1DE94BAEB2B3}"/>
    <cellStyle name="Comma 2 5 3 2 3 2 5" xfId="47209" xr:uid="{731CCCB9-7868-4050-868E-FE5EA7E2DB7F}"/>
    <cellStyle name="Comma 2 5 3 2 3 3" xfId="22057" xr:uid="{5732BF81-C668-4D73-BD3A-D007A23D3A8D}"/>
    <cellStyle name="Comma 2 5 3 2 3 3 2" xfId="35749" xr:uid="{35A1B62F-FD08-4EBE-8EBA-157A9813FD15}"/>
    <cellStyle name="Comma 2 5 3 2 3 3 3" xfId="50633" xr:uid="{444A7F6B-1D00-4E66-B36B-5045124960A8}"/>
    <cellStyle name="Comma 2 5 3 2 3 4" xfId="15213" xr:uid="{DC2B1C81-03C9-43BE-A95F-3B3272EDE8AF}"/>
    <cellStyle name="Comma 2 5 3 2 3 5" xfId="28903" xr:uid="{B8538E76-7EFA-4870-B3D3-15782DA29131}"/>
    <cellStyle name="Comma 2 5 3 2 3 6" xfId="43787" xr:uid="{2817240C-4664-4C59-A637-D2B6B2CEB591}"/>
    <cellStyle name="Comma 2 5 3 2 4" xfId="10077" xr:uid="{E08D7194-21F6-4EED-B6BA-861F6B8573B4}"/>
    <cellStyle name="Comma 2 5 3 2 4 2" xfId="23767" xr:uid="{76FE50F4-3FE0-4959-9228-91E0A211FDDC}"/>
    <cellStyle name="Comma 2 5 3 2 4 2 2" xfId="37459" xr:uid="{B9C4BD2E-5BAE-4390-9068-01508E24D631}"/>
    <cellStyle name="Comma 2 5 3 2 4 2 3" xfId="52343" xr:uid="{591625F5-D4F8-4F3F-BBCB-D930175CDE8E}"/>
    <cellStyle name="Comma 2 5 3 2 4 3" xfId="16923" xr:uid="{FA6B9B09-6A8A-4333-BC33-2B2998C3B9CF}"/>
    <cellStyle name="Comma 2 5 3 2 4 4" xfId="30613" xr:uid="{0F154609-90ED-4409-9057-D9CCDC29A495}"/>
    <cellStyle name="Comma 2 5 3 2 4 5" xfId="45497" xr:uid="{D1964222-283C-4E5D-B2B3-3B88A8D1FE3F}"/>
    <cellStyle name="Comma 2 5 3 2 5" xfId="20345" xr:uid="{024EE037-4D05-4060-A126-C28F97928923}"/>
    <cellStyle name="Comma 2 5 3 2 5 2" xfId="34037" xr:uid="{0651FFDB-5167-40E6-ACF5-B02F4884899D}"/>
    <cellStyle name="Comma 2 5 3 2 5 3" xfId="48921" xr:uid="{A29F982C-147C-4F1F-82D0-D09DBDE6395C}"/>
    <cellStyle name="Comma 2 5 3 2 6" xfId="13501" xr:uid="{E96E2E4A-02A4-45F0-872A-8458DA4995F2}"/>
    <cellStyle name="Comma 2 5 3 2 7" xfId="27191" xr:uid="{9150208C-4B98-4D8C-B34C-A4E2949B6393}"/>
    <cellStyle name="Comma 2 5 3 2 8" xfId="42075" xr:uid="{AD1DFB87-D187-4E75-A555-4DD1A07B4EB7}"/>
    <cellStyle name="Comma 2 5 3 3" xfId="6655" xr:uid="{1E8DECCA-7CAE-48F3-A270-5B25C0FC87D3}"/>
    <cellStyle name="Comma 2 5 3 3 2" xfId="8369" xr:uid="{3C79C338-5678-4116-ACD4-A37EC2C33B56}"/>
    <cellStyle name="Comma 2 5 3 3 2 2" xfId="11791" xr:uid="{9AD7E7C3-3B5D-4B65-A527-FC9699A04C21}"/>
    <cellStyle name="Comma 2 5 3 3 2 2 2" xfId="25481" xr:uid="{D32F7B4E-4997-4E58-B466-E4578531615D}"/>
    <cellStyle name="Comma 2 5 3 3 2 2 2 2" xfId="39173" xr:uid="{C337105D-6F63-48CC-889C-BB6693093867}"/>
    <cellStyle name="Comma 2 5 3 3 2 2 2 3" xfId="54057" xr:uid="{C49BD0D7-465E-4FE9-A89B-1332A0F4C6CE}"/>
    <cellStyle name="Comma 2 5 3 3 2 2 3" xfId="18637" xr:uid="{61B4044E-5D35-499B-8C39-C825AED069AF}"/>
    <cellStyle name="Comma 2 5 3 3 2 2 4" xfId="32327" xr:uid="{32B50E9F-1390-48E8-B9D6-01FB41DB10D9}"/>
    <cellStyle name="Comma 2 5 3 3 2 2 5" xfId="47211" xr:uid="{70CF8D36-4258-4C98-BAE5-3C3AE3A99D89}"/>
    <cellStyle name="Comma 2 5 3 3 2 3" xfId="22059" xr:uid="{04AEC3E0-8BB5-4B35-AD6D-1AC279BFE9B4}"/>
    <cellStyle name="Comma 2 5 3 3 2 3 2" xfId="35751" xr:uid="{4B4D8861-F7FC-47CE-99DF-4238B7C046C0}"/>
    <cellStyle name="Comma 2 5 3 3 2 3 3" xfId="50635" xr:uid="{FE3709DE-28AD-4989-8FA0-8945EE3C4802}"/>
    <cellStyle name="Comma 2 5 3 3 2 4" xfId="15215" xr:uid="{793D37C4-6EB5-4528-A044-CA4CC7324AF4}"/>
    <cellStyle name="Comma 2 5 3 3 2 5" xfId="28905" xr:uid="{BB469B7F-6083-4F82-B44D-B62B19DBAD9D}"/>
    <cellStyle name="Comma 2 5 3 3 2 6" xfId="43789" xr:uid="{8B354C41-FB06-4B36-9EB9-523192AB8EA2}"/>
    <cellStyle name="Comma 2 5 3 3 3" xfId="10079" xr:uid="{E9984BF4-2F14-40F6-BDC3-DD7D58553125}"/>
    <cellStyle name="Comma 2 5 3 3 3 2" xfId="23769" xr:uid="{636BCBDF-5557-46FD-A768-286716104884}"/>
    <cellStyle name="Comma 2 5 3 3 3 2 2" xfId="37461" xr:uid="{F403CDF0-3231-4EC4-BC68-73AF081C5830}"/>
    <cellStyle name="Comma 2 5 3 3 3 2 3" xfId="52345" xr:uid="{BAB2DB59-BFBA-4ABA-A4EB-F3F6D9BEB01A}"/>
    <cellStyle name="Comma 2 5 3 3 3 3" xfId="16925" xr:uid="{6163C7F6-79EE-4B94-8CD1-5F90B243E92B}"/>
    <cellStyle name="Comma 2 5 3 3 3 4" xfId="30615" xr:uid="{1574530D-789F-4C9A-B249-D60881026AAE}"/>
    <cellStyle name="Comma 2 5 3 3 3 5" xfId="45499" xr:uid="{0479C2B7-D8BE-4AD1-BF35-3DC4BE260A5A}"/>
    <cellStyle name="Comma 2 5 3 3 4" xfId="20347" xr:uid="{3B1A3F0C-A3D4-4DF2-BB86-035F91341713}"/>
    <cellStyle name="Comma 2 5 3 3 4 2" xfId="34039" xr:uid="{82EF603A-1A02-49BB-B339-2EDE19BF1CC4}"/>
    <cellStyle name="Comma 2 5 3 3 4 3" xfId="48923" xr:uid="{C7D14864-AB9C-4BCC-88E8-9299D1E9222B}"/>
    <cellStyle name="Comma 2 5 3 3 5" xfId="13503" xr:uid="{0BB3186E-26EE-4B1B-B75C-C0325E3A36B0}"/>
    <cellStyle name="Comma 2 5 3 3 6" xfId="27193" xr:uid="{D60AB01C-3A0F-47FE-BCA5-6C38C41500C1}"/>
    <cellStyle name="Comma 2 5 3 3 7" xfId="42077" xr:uid="{CDA7813E-2C57-4C24-8F54-CE4A1764AD4B}"/>
    <cellStyle name="Comma 2 5 3 4" xfId="6656" xr:uid="{61E469ED-B54B-4C98-B65E-930FA75ABA50}"/>
    <cellStyle name="Comma 2 5 3 4 2" xfId="8370" xr:uid="{639DD443-8A30-4EFC-AACA-359FBB49E76F}"/>
    <cellStyle name="Comma 2 5 3 4 2 2" xfId="11792" xr:uid="{8C2F0129-1504-467F-A569-7CE24550A7ED}"/>
    <cellStyle name="Comma 2 5 3 4 2 2 2" xfId="25482" xr:uid="{CF2A4814-779E-47EE-A13B-7C1DF57ABB3D}"/>
    <cellStyle name="Comma 2 5 3 4 2 2 2 2" xfId="39174" xr:uid="{63D80250-A2FD-4A4A-AB31-C09325A53717}"/>
    <cellStyle name="Comma 2 5 3 4 2 2 2 3" xfId="54058" xr:uid="{73DB5A22-E11B-47E2-9DBA-4C2C1B7E21C9}"/>
    <cellStyle name="Comma 2 5 3 4 2 2 3" xfId="18638" xr:uid="{C66C3839-10C4-4045-9560-9CC10242D802}"/>
    <cellStyle name="Comma 2 5 3 4 2 2 4" xfId="32328" xr:uid="{1BA6A280-F25B-4C40-90D6-C4D99BAA6260}"/>
    <cellStyle name="Comma 2 5 3 4 2 2 5" xfId="47212" xr:uid="{D1A7FD5A-AB56-4D25-9482-4BFEECA7367A}"/>
    <cellStyle name="Comma 2 5 3 4 2 3" xfId="22060" xr:uid="{F339496A-BAC1-4C7A-84B5-27DEC9F0DBC4}"/>
    <cellStyle name="Comma 2 5 3 4 2 3 2" xfId="35752" xr:uid="{EB01FBAD-F86A-4701-9F74-D980799E3B2C}"/>
    <cellStyle name="Comma 2 5 3 4 2 3 3" xfId="50636" xr:uid="{819D6FA4-EE00-4701-98C4-1598F0F96D1D}"/>
    <cellStyle name="Comma 2 5 3 4 2 4" xfId="15216" xr:uid="{603FCD43-C87A-4FDE-9773-FF4DF0716771}"/>
    <cellStyle name="Comma 2 5 3 4 2 5" xfId="28906" xr:uid="{B2A7CC0F-E870-4AA1-A13E-0A9DBDCEF22A}"/>
    <cellStyle name="Comma 2 5 3 4 2 6" xfId="43790" xr:uid="{ACDD0D15-0CDB-463E-8E6F-C3291BC3DCE8}"/>
    <cellStyle name="Comma 2 5 3 4 3" xfId="10080" xr:uid="{085E74C3-2665-4DA5-AA93-7D86C3129DF5}"/>
    <cellStyle name="Comma 2 5 3 4 3 2" xfId="23770" xr:uid="{3C417935-6CCD-457D-80F0-7DBECAA16F58}"/>
    <cellStyle name="Comma 2 5 3 4 3 2 2" xfId="37462" xr:uid="{23DE6D95-CB4D-4DCE-BAAA-A3E2E07F5F17}"/>
    <cellStyle name="Comma 2 5 3 4 3 2 3" xfId="52346" xr:uid="{20DA0202-EE67-4F48-941C-8D9B8A82D48F}"/>
    <cellStyle name="Comma 2 5 3 4 3 3" xfId="16926" xr:uid="{DD020A8E-4CDA-4D96-9522-8E3ED2466C23}"/>
    <cellStyle name="Comma 2 5 3 4 3 4" xfId="30616" xr:uid="{BDD48A38-7B83-4503-8B56-2AE8ADFD1F2C}"/>
    <cellStyle name="Comma 2 5 3 4 3 5" xfId="45500" xr:uid="{163FC511-C13A-45BC-A594-67FE71A401A9}"/>
    <cellStyle name="Comma 2 5 3 4 4" xfId="20348" xr:uid="{15D05A12-2BF9-4715-BCC4-69A006365AB9}"/>
    <cellStyle name="Comma 2 5 3 4 4 2" xfId="34040" xr:uid="{5117E585-C041-46C2-8DEB-944EAEFFA3F9}"/>
    <cellStyle name="Comma 2 5 3 4 4 3" xfId="48924" xr:uid="{23D397F4-D474-4269-9642-6BAF9FE4E3A0}"/>
    <cellStyle name="Comma 2 5 3 4 5" xfId="13504" xr:uid="{3F721E9E-7730-4441-A4AB-244BC825DE92}"/>
    <cellStyle name="Comma 2 5 3 4 6" xfId="27194" xr:uid="{D01134D0-F33A-4841-8772-76369040554C}"/>
    <cellStyle name="Comma 2 5 3 4 7" xfId="42078" xr:uid="{4904E9A6-51D1-403C-8A3D-EA5739EE85F6}"/>
    <cellStyle name="Comma 2 5 3 5" xfId="8366" xr:uid="{BABBDEE6-BE7E-4D54-B654-791521441B70}"/>
    <cellStyle name="Comma 2 5 3 5 2" xfId="11788" xr:uid="{0E38BF03-8CF9-43E3-B2C4-DD99F741FF10}"/>
    <cellStyle name="Comma 2 5 3 5 2 2" xfId="25478" xr:uid="{393FA41F-CC71-4683-A887-678C19B89B37}"/>
    <cellStyle name="Comma 2 5 3 5 2 2 2" xfId="39170" xr:uid="{3EB307A1-49BC-4179-A313-21099D81E8E7}"/>
    <cellStyle name="Comma 2 5 3 5 2 2 3" xfId="54054" xr:uid="{DB1F02C3-BA28-403D-9D38-04AC4E9A5182}"/>
    <cellStyle name="Comma 2 5 3 5 2 3" xfId="18634" xr:uid="{90C15970-6454-4A5C-A950-FFE9A4485C9D}"/>
    <cellStyle name="Comma 2 5 3 5 2 4" xfId="32324" xr:uid="{1E47CDE7-B9A7-4416-9FB9-2D709F1DACB8}"/>
    <cellStyle name="Comma 2 5 3 5 2 5" xfId="47208" xr:uid="{7D372C2C-1C4A-4622-8404-5C9DD52364D7}"/>
    <cellStyle name="Comma 2 5 3 5 3" xfId="22056" xr:uid="{2E998D3F-A7D3-460E-9655-22E7544F308C}"/>
    <cellStyle name="Comma 2 5 3 5 3 2" xfId="35748" xr:uid="{26AA776C-535F-49B8-8F8A-EC8549FC4C55}"/>
    <cellStyle name="Comma 2 5 3 5 3 3" xfId="50632" xr:uid="{953F4FA2-C493-4162-A406-BBB1C9215590}"/>
    <cellStyle name="Comma 2 5 3 5 4" xfId="15212" xr:uid="{B8829ECB-0303-48B6-B868-CC6B366549BD}"/>
    <cellStyle name="Comma 2 5 3 5 5" xfId="28902" xr:uid="{8EA54E2F-B670-4E31-9C9A-5EDE98B993FB}"/>
    <cellStyle name="Comma 2 5 3 5 6" xfId="43786" xr:uid="{10ECDB9B-0FBB-44F6-BCA7-BB43B7A8D467}"/>
    <cellStyle name="Comma 2 5 3 6" xfId="10076" xr:uid="{4E3AC2E3-2A5A-47F5-8A72-D373F8B4D803}"/>
    <cellStyle name="Comma 2 5 3 6 2" xfId="23766" xr:uid="{451F827B-E8EC-45E6-9EE3-19129BCE5374}"/>
    <cellStyle name="Comma 2 5 3 6 2 2" xfId="37458" xr:uid="{F15A9A11-642F-4A72-A154-56D139F77853}"/>
    <cellStyle name="Comma 2 5 3 6 2 3" xfId="52342" xr:uid="{FC5D3C35-9BFC-4E1C-AC29-30FDC72221D3}"/>
    <cellStyle name="Comma 2 5 3 6 3" xfId="16922" xr:uid="{C5932029-712D-40A6-BA24-B017817BF450}"/>
    <cellStyle name="Comma 2 5 3 6 4" xfId="30612" xr:uid="{A7359112-E6DE-4F2C-BDE9-1EDC49141423}"/>
    <cellStyle name="Comma 2 5 3 6 5" xfId="45496" xr:uid="{654D253B-FC4C-46FD-815E-7CCC85F82DE7}"/>
    <cellStyle name="Comma 2 5 3 7" xfId="20344" xr:uid="{876537AD-E4AB-41FD-84A4-75EE040DBA6A}"/>
    <cellStyle name="Comma 2 5 3 7 2" xfId="34036" xr:uid="{BE2C42C7-D87B-4458-96E5-552C77940D9C}"/>
    <cellStyle name="Comma 2 5 3 7 3" xfId="48920" xr:uid="{2397F66D-4AF8-4D03-A03A-654A1B424253}"/>
    <cellStyle name="Comma 2 5 3 8" xfId="13500" xr:uid="{9287E366-A8E3-4298-82B2-3D41127329F0}"/>
    <cellStyle name="Comma 2 5 3 9" xfId="27190" xr:uid="{39763128-9467-4A23-A347-2D56CBF57B6D}"/>
    <cellStyle name="Comma 2 5 4" xfId="6657" xr:uid="{132D6E75-53B0-43C4-9630-44AE9FC3E055}"/>
    <cellStyle name="Comma 2 5 4 2" xfId="6658" xr:uid="{01D44593-03C6-45AC-BC8B-B5A1E53E0268}"/>
    <cellStyle name="Comma 2 5 4 2 2" xfId="8372" xr:uid="{95ADAC8D-FCF0-4635-9D3C-432CACBC14BE}"/>
    <cellStyle name="Comma 2 5 4 2 2 2" xfId="11794" xr:uid="{FAD3F651-B4FD-4D91-AECB-80AD65C52C37}"/>
    <cellStyle name="Comma 2 5 4 2 2 2 2" xfId="25484" xr:uid="{77B070F8-8C5B-41FA-A4C5-3BD4EC2681A1}"/>
    <cellStyle name="Comma 2 5 4 2 2 2 2 2" xfId="39176" xr:uid="{504A579D-5C49-4F1C-BDD3-5C33F40D1FAD}"/>
    <cellStyle name="Comma 2 5 4 2 2 2 2 3" xfId="54060" xr:uid="{064A5B03-A452-4775-8D4D-2DC2E6B3F9AB}"/>
    <cellStyle name="Comma 2 5 4 2 2 2 3" xfId="18640" xr:uid="{7F43E3BA-4DE4-4451-9571-72C710A5B833}"/>
    <cellStyle name="Comma 2 5 4 2 2 2 4" xfId="32330" xr:uid="{7FE2B450-133E-42E8-BF39-0C10C1E26127}"/>
    <cellStyle name="Comma 2 5 4 2 2 2 5" xfId="47214" xr:uid="{B3C047BF-8FF6-4A8F-AC2E-65444C35F31B}"/>
    <cellStyle name="Comma 2 5 4 2 2 3" xfId="22062" xr:uid="{731F2396-0B93-4809-85CF-B48A3BDB8C9D}"/>
    <cellStyle name="Comma 2 5 4 2 2 3 2" xfId="35754" xr:uid="{ABDB4603-84A0-4EC1-8398-08F262C3BDF2}"/>
    <cellStyle name="Comma 2 5 4 2 2 3 3" xfId="50638" xr:uid="{DC9A5AED-881C-4D84-A1EE-A3E5B3FF6BF6}"/>
    <cellStyle name="Comma 2 5 4 2 2 4" xfId="15218" xr:uid="{7DC23C38-BD7F-43CC-AB3F-16476E8935A5}"/>
    <cellStyle name="Comma 2 5 4 2 2 5" xfId="28908" xr:uid="{B50D70CF-24B9-42CF-B53C-23FFE592655F}"/>
    <cellStyle name="Comma 2 5 4 2 2 6" xfId="43792" xr:uid="{1C761BDC-0695-4CFA-8C4F-342AD2288949}"/>
    <cellStyle name="Comma 2 5 4 2 3" xfId="10082" xr:uid="{9F76C8C2-E9BF-470A-8839-40EFC57D24A7}"/>
    <cellStyle name="Comma 2 5 4 2 3 2" xfId="23772" xr:uid="{51BC310B-F6B3-4530-B1A7-59EB53563DEE}"/>
    <cellStyle name="Comma 2 5 4 2 3 2 2" xfId="37464" xr:uid="{5371A6D2-2687-49A3-886D-457B9524A2DA}"/>
    <cellStyle name="Comma 2 5 4 2 3 2 3" xfId="52348" xr:uid="{A025E1F9-4C94-452C-BB17-452C74E267B2}"/>
    <cellStyle name="Comma 2 5 4 2 3 3" xfId="16928" xr:uid="{E7186E79-BD1E-45C9-944C-321B5B438FB1}"/>
    <cellStyle name="Comma 2 5 4 2 3 4" xfId="30618" xr:uid="{454E8E31-FC61-445A-8FC5-DDAFA4606233}"/>
    <cellStyle name="Comma 2 5 4 2 3 5" xfId="45502" xr:uid="{3679C614-3502-44B5-B5DC-B3E2689921E4}"/>
    <cellStyle name="Comma 2 5 4 2 4" xfId="20350" xr:uid="{5F85236C-F712-44D4-949A-9DF2D9E37BB9}"/>
    <cellStyle name="Comma 2 5 4 2 4 2" xfId="34042" xr:uid="{B620E995-51DE-447A-9DA7-FD6991DFA840}"/>
    <cellStyle name="Comma 2 5 4 2 4 3" xfId="48926" xr:uid="{630993C6-58A1-4F38-B370-C38B50DC8E6A}"/>
    <cellStyle name="Comma 2 5 4 2 5" xfId="13506" xr:uid="{56B95D65-256B-4A5A-9A2D-52F227954781}"/>
    <cellStyle name="Comma 2 5 4 2 6" xfId="27196" xr:uid="{76755BA6-736C-4D0D-BD6C-5A51394678FD}"/>
    <cellStyle name="Comma 2 5 4 2 7" xfId="42080" xr:uid="{01A019A6-E806-475D-A36A-A2BAE4C8EFC3}"/>
    <cellStyle name="Comma 2 5 4 3" xfId="8371" xr:uid="{12BF5653-54BE-4FD0-8951-7F48D1B5A540}"/>
    <cellStyle name="Comma 2 5 4 3 2" xfId="11793" xr:uid="{59542FDC-5B25-40AF-BE6E-CF7363FABB11}"/>
    <cellStyle name="Comma 2 5 4 3 2 2" xfId="25483" xr:uid="{2DFE33F8-7AC6-4222-B1E2-5EE97FAFB4F1}"/>
    <cellStyle name="Comma 2 5 4 3 2 2 2" xfId="39175" xr:uid="{10CF084D-7DFA-46B4-97F1-502D4BC37509}"/>
    <cellStyle name="Comma 2 5 4 3 2 2 3" xfId="54059" xr:uid="{44C34744-1D33-4A95-9077-97F489CE970D}"/>
    <cellStyle name="Comma 2 5 4 3 2 3" xfId="18639" xr:uid="{AB31316C-8DAD-4529-811A-B311218F2290}"/>
    <cellStyle name="Comma 2 5 4 3 2 4" xfId="32329" xr:uid="{A9E7A50E-24C2-49CF-8B11-C8C2783988DD}"/>
    <cellStyle name="Comma 2 5 4 3 2 5" xfId="47213" xr:uid="{3C9AA36B-C7E2-4574-9D78-83A5E2DA82E8}"/>
    <cellStyle name="Comma 2 5 4 3 3" xfId="22061" xr:uid="{3DFED032-10BD-4389-8CA9-4242EAEBE840}"/>
    <cellStyle name="Comma 2 5 4 3 3 2" xfId="35753" xr:uid="{A17B90EF-772F-43BE-9C40-06D0DBD690FA}"/>
    <cellStyle name="Comma 2 5 4 3 3 3" xfId="50637" xr:uid="{30A48842-AB01-44AA-9CEC-8C1BD603B10C}"/>
    <cellStyle name="Comma 2 5 4 3 4" xfId="15217" xr:uid="{C36DDBBF-6C25-482B-943D-321B2BFDA120}"/>
    <cellStyle name="Comma 2 5 4 3 5" xfId="28907" xr:uid="{25FD3513-61DF-4145-A5B8-0B024DE341BF}"/>
    <cellStyle name="Comma 2 5 4 3 6" xfId="43791" xr:uid="{FDE945D3-5C28-4A51-ADCA-176F7B15D9F5}"/>
    <cellStyle name="Comma 2 5 4 4" xfId="10081" xr:uid="{D27958FB-8244-48EF-AF80-C963FF85CECF}"/>
    <cellStyle name="Comma 2 5 4 4 2" xfId="23771" xr:uid="{25B03FBE-968E-4ED1-A440-711A4B29E83F}"/>
    <cellStyle name="Comma 2 5 4 4 2 2" xfId="37463" xr:uid="{86B7E116-47C2-4C66-B282-B4E240E31C97}"/>
    <cellStyle name="Comma 2 5 4 4 2 3" xfId="52347" xr:uid="{C80C21E0-BE13-4E1A-9678-DDA7521A9B40}"/>
    <cellStyle name="Comma 2 5 4 4 3" xfId="16927" xr:uid="{2EF341DC-8B2D-4338-8676-3AD66A10B812}"/>
    <cellStyle name="Comma 2 5 4 4 4" xfId="30617" xr:uid="{A45C1DA5-7EE9-4801-9EB4-681CD19BB3AF}"/>
    <cellStyle name="Comma 2 5 4 4 5" xfId="45501" xr:uid="{33C4565C-D8AB-41C6-988B-BBA3E8E3DC01}"/>
    <cellStyle name="Comma 2 5 4 5" xfId="20349" xr:uid="{0921D69E-CE08-453A-B20D-8971602CD5B1}"/>
    <cellStyle name="Comma 2 5 4 5 2" xfId="34041" xr:uid="{84589643-9498-4D7B-AE54-1DA14115F623}"/>
    <cellStyle name="Comma 2 5 4 5 3" xfId="48925" xr:uid="{55FDF462-2705-4E8A-ABE9-41800E6E333D}"/>
    <cellStyle name="Comma 2 5 4 6" xfId="13505" xr:uid="{901F7767-BF4C-4CDC-96F8-20CC48C5A4CB}"/>
    <cellStyle name="Comma 2 5 4 7" xfId="27195" xr:uid="{AFC6420D-5FB4-4EE6-B52C-63491AC913D5}"/>
    <cellStyle name="Comma 2 5 4 8" xfId="42079" xr:uid="{05C06D04-9AAE-4154-9EE2-9902328989FE}"/>
    <cellStyle name="Comma 2 5 5" xfId="6659" xr:uid="{6B242EF8-C6A5-4FCA-82F6-44799C2E7C99}"/>
    <cellStyle name="Comma 2 5 5 2" xfId="8373" xr:uid="{D54B6155-2CB9-4607-9193-26B101CD9357}"/>
    <cellStyle name="Comma 2 5 5 2 2" xfId="11795" xr:uid="{E566B8FE-D7FD-47AF-8C6A-A12130C6C63C}"/>
    <cellStyle name="Comma 2 5 5 2 2 2" xfId="25485" xr:uid="{B6449C6D-18DC-48E5-A392-4B10AEA4D2BB}"/>
    <cellStyle name="Comma 2 5 5 2 2 2 2" xfId="39177" xr:uid="{1F5C6D81-A3AB-4C9A-8CC5-F6487A4C7071}"/>
    <cellStyle name="Comma 2 5 5 2 2 2 3" xfId="54061" xr:uid="{87B4891C-234C-4CBA-B3A5-4669CE75B02A}"/>
    <cellStyle name="Comma 2 5 5 2 2 3" xfId="18641" xr:uid="{2E7480C8-2C5A-463C-A2AE-6D4DC62C53AF}"/>
    <cellStyle name="Comma 2 5 5 2 2 4" xfId="32331" xr:uid="{F9377F52-BAE4-488E-B905-B51F1458B934}"/>
    <cellStyle name="Comma 2 5 5 2 2 5" xfId="47215" xr:uid="{A4F733C8-F56C-4B7D-9578-4F9B2B15795F}"/>
    <cellStyle name="Comma 2 5 5 2 3" xfId="22063" xr:uid="{3DA7DD99-4DA3-4DC5-800B-8A7D12E10FD7}"/>
    <cellStyle name="Comma 2 5 5 2 3 2" xfId="35755" xr:uid="{FE6FCA42-C432-4F37-9445-97E46B4254C2}"/>
    <cellStyle name="Comma 2 5 5 2 3 3" xfId="50639" xr:uid="{6F73FD2B-AC81-4B4F-B8FA-0BB7C4C44ADC}"/>
    <cellStyle name="Comma 2 5 5 2 4" xfId="15219" xr:uid="{B5D29288-F847-4D52-B552-298F15DE203C}"/>
    <cellStyle name="Comma 2 5 5 2 5" xfId="28909" xr:uid="{658CE29D-8081-4AE5-B05C-2B028D7ADB2D}"/>
    <cellStyle name="Comma 2 5 5 2 6" xfId="43793" xr:uid="{086D1016-63C0-4874-A784-1F778CCF01CD}"/>
    <cellStyle name="Comma 2 5 5 3" xfId="10083" xr:uid="{0AB3CD38-B759-4389-82DC-F85EF435ECD7}"/>
    <cellStyle name="Comma 2 5 5 3 2" xfId="23773" xr:uid="{14271560-EB33-451E-9513-82125504D1B9}"/>
    <cellStyle name="Comma 2 5 5 3 2 2" xfId="37465" xr:uid="{E294EFAB-5BC4-4E8E-BEF5-4F0EBE62E63A}"/>
    <cellStyle name="Comma 2 5 5 3 2 3" xfId="52349" xr:uid="{B9B8B950-60BF-4DA6-8FF3-0C1E846D5E86}"/>
    <cellStyle name="Comma 2 5 5 3 3" xfId="16929" xr:uid="{95454F72-C799-427C-940A-9E0E8303B4CA}"/>
    <cellStyle name="Comma 2 5 5 3 4" xfId="30619" xr:uid="{0C75EE7F-D3F8-498C-BB84-D727013AB69F}"/>
    <cellStyle name="Comma 2 5 5 3 5" xfId="45503" xr:uid="{7FDD1244-AFBB-40F0-A60B-CC95D382129B}"/>
    <cellStyle name="Comma 2 5 5 4" xfId="20351" xr:uid="{7C2749E7-079D-48F9-9BE0-89AAE374A9BE}"/>
    <cellStyle name="Comma 2 5 5 4 2" xfId="34043" xr:uid="{28AD0835-F6B0-4C12-A922-F2BB2C97C66A}"/>
    <cellStyle name="Comma 2 5 5 4 3" xfId="48927" xr:uid="{4B4BE2AD-6801-42F5-809A-70145AE08493}"/>
    <cellStyle name="Comma 2 5 5 5" xfId="13507" xr:uid="{22367392-C70D-4C99-8BD0-273C1E6DB22D}"/>
    <cellStyle name="Comma 2 5 5 6" xfId="27197" xr:uid="{1833D13A-A756-411C-8816-EE35EA3EC2F3}"/>
    <cellStyle name="Comma 2 5 5 7" xfId="42081" xr:uid="{91163F79-EE7E-41A7-B7DD-07790697590E}"/>
    <cellStyle name="Comma 2 5 6" xfId="6660" xr:uid="{FD358872-06B1-4EA8-986F-7FDA477BEF2D}"/>
    <cellStyle name="Comma 2 5 6 2" xfId="8374" xr:uid="{5980DB8C-3024-4C0F-8337-72ABA320D47E}"/>
    <cellStyle name="Comma 2 5 6 2 2" xfId="11796" xr:uid="{35284DFA-3598-4F6E-8E70-D8890CD35AD2}"/>
    <cellStyle name="Comma 2 5 6 2 2 2" xfId="25486" xr:uid="{3E454EB1-6049-48CC-83E7-A070447B690A}"/>
    <cellStyle name="Comma 2 5 6 2 2 2 2" xfId="39178" xr:uid="{821A5978-6F72-4C49-BA88-58F0984A1515}"/>
    <cellStyle name="Comma 2 5 6 2 2 2 3" xfId="54062" xr:uid="{10A50F1D-0DA6-439C-9324-A9D24A4BF2A5}"/>
    <cellStyle name="Comma 2 5 6 2 2 3" xfId="18642" xr:uid="{95DF9CD3-7C60-4666-AB60-2A39E93D05F0}"/>
    <cellStyle name="Comma 2 5 6 2 2 4" xfId="32332" xr:uid="{BD98E124-AA9F-4634-BAAC-13F52469D74F}"/>
    <cellStyle name="Comma 2 5 6 2 2 5" xfId="47216" xr:uid="{32F1FCA4-14D4-473C-AF9A-F537724A79CE}"/>
    <cellStyle name="Comma 2 5 6 2 3" xfId="22064" xr:uid="{EDE8EF1B-F033-4D74-A7A3-CA0970FFF25E}"/>
    <cellStyle name="Comma 2 5 6 2 3 2" xfId="35756" xr:uid="{3B1A9A9A-C60F-4BFC-BF55-031037083178}"/>
    <cellStyle name="Comma 2 5 6 2 3 3" xfId="50640" xr:uid="{6524442A-9CC3-45BC-9B9E-BBFFCB86F145}"/>
    <cellStyle name="Comma 2 5 6 2 4" xfId="15220" xr:uid="{8A89FB81-6D91-4574-831E-97A76FCB96ED}"/>
    <cellStyle name="Comma 2 5 6 2 5" xfId="28910" xr:uid="{27D19861-CB96-401F-8F2B-23B163F2B26A}"/>
    <cellStyle name="Comma 2 5 6 2 6" xfId="43794" xr:uid="{1B090AF1-9FD3-4747-BB8A-634661D23FDD}"/>
    <cellStyle name="Comma 2 5 6 3" xfId="10084" xr:uid="{C28718B5-F117-4305-852F-A08D263676E9}"/>
    <cellStyle name="Comma 2 5 6 3 2" xfId="23774" xr:uid="{C137DCA4-A3F3-43BC-B29D-0BB258520B24}"/>
    <cellStyle name="Comma 2 5 6 3 2 2" xfId="37466" xr:uid="{0F457449-8B58-416D-88BB-5EE3B16C03D2}"/>
    <cellStyle name="Comma 2 5 6 3 2 3" xfId="52350" xr:uid="{D66FE18B-B69F-4376-B97A-5584C9884187}"/>
    <cellStyle name="Comma 2 5 6 3 3" xfId="16930" xr:uid="{D3AC832B-9077-40BF-896E-74AD17AE0EA1}"/>
    <cellStyle name="Comma 2 5 6 3 4" xfId="30620" xr:uid="{DDCEF63D-EDA3-43B4-9112-8E01470E2213}"/>
    <cellStyle name="Comma 2 5 6 3 5" xfId="45504" xr:uid="{209A1926-3274-44F5-8616-536EAA824F88}"/>
    <cellStyle name="Comma 2 5 6 4" xfId="20352" xr:uid="{E0C5FD0A-D423-4184-AD0A-D01B64B93889}"/>
    <cellStyle name="Comma 2 5 6 4 2" xfId="34044" xr:uid="{E4B2F6B3-EAD8-49CB-A76B-BDDB01ED7536}"/>
    <cellStyle name="Comma 2 5 6 4 3" xfId="48928" xr:uid="{75026AC0-BA80-4BCD-AFCB-09701E05CEF5}"/>
    <cellStyle name="Comma 2 5 6 5" xfId="13508" xr:uid="{9D298907-DDF2-4167-98B2-4F3C718BF866}"/>
    <cellStyle name="Comma 2 5 6 6" xfId="27198" xr:uid="{97940813-8C5A-428C-80C3-6D8FBD9100E2}"/>
    <cellStyle name="Comma 2 5 6 7" xfId="42082" xr:uid="{EF9359DA-45C2-4216-8597-A983FC71CFA9}"/>
    <cellStyle name="Comma 2 5 7" xfId="8360" xr:uid="{16C19B30-BBC3-4898-9AFF-D33E9E3CB6E3}"/>
    <cellStyle name="Comma 2 5 7 2" xfId="11782" xr:uid="{EB5CF161-E166-44BF-B423-2886965A8742}"/>
    <cellStyle name="Comma 2 5 7 2 2" xfId="25472" xr:uid="{0D9D9AC5-547A-446B-92CD-60C62B39B6F3}"/>
    <cellStyle name="Comma 2 5 7 2 2 2" xfId="39164" xr:uid="{050FA592-4EEF-419B-94C5-CAD707AFE23C}"/>
    <cellStyle name="Comma 2 5 7 2 2 3" xfId="54048" xr:uid="{3C399D5D-FB84-4D77-9903-0A415D3E487D}"/>
    <cellStyle name="Comma 2 5 7 2 3" xfId="18628" xr:uid="{75BED3FA-EC6D-4C1C-A8AC-2A212A5F81C3}"/>
    <cellStyle name="Comma 2 5 7 2 4" xfId="32318" xr:uid="{EA1199CD-5AC2-45B8-A666-873A927C7BCD}"/>
    <cellStyle name="Comma 2 5 7 2 5" xfId="47202" xr:uid="{A960B549-7248-4A98-9A6C-ADD5CE48BC87}"/>
    <cellStyle name="Comma 2 5 7 3" xfId="22050" xr:uid="{D536E60B-D7FF-4A8B-AC7F-0490EFD6A892}"/>
    <cellStyle name="Comma 2 5 7 3 2" xfId="35742" xr:uid="{47473A6F-0899-495A-A794-2974495468C7}"/>
    <cellStyle name="Comma 2 5 7 3 3" xfId="50626" xr:uid="{F185F421-6B63-431D-A06F-F656707DF4AE}"/>
    <cellStyle name="Comma 2 5 7 4" xfId="15206" xr:uid="{92524F65-CFA0-400A-9C43-FEBEB09497CD}"/>
    <cellStyle name="Comma 2 5 7 5" xfId="28896" xr:uid="{014E45D5-EC46-4500-A1BE-9A616D358D23}"/>
    <cellStyle name="Comma 2 5 7 6" xfId="43780" xr:uid="{8D6DFD5F-B1D3-4DB6-8A19-0CDFE2729E3F}"/>
    <cellStyle name="Comma 2 5 8" xfId="10070" xr:uid="{6553EA23-9AB1-4542-9F1D-636848FD45CD}"/>
    <cellStyle name="Comma 2 5 8 2" xfId="23760" xr:uid="{3892372A-4F6A-4CD5-8972-78157896BF56}"/>
    <cellStyle name="Comma 2 5 8 2 2" xfId="37452" xr:uid="{385622D8-EFA1-4FB8-9C80-D864ECC043E6}"/>
    <cellStyle name="Comma 2 5 8 2 3" xfId="52336" xr:uid="{5F814684-DDB0-49F6-A307-1C74949FB949}"/>
    <cellStyle name="Comma 2 5 8 3" xfId="16916" xr:uid="{6BAA548A-CE3A-4D1E-B843-AB8D52134E25}"/>
    <cellStyle name="Comma 2 5 8 4" xfId="30606" xr:uid="{CB68890C-2B16-4C6F-AF50-D315BE0F33C6}"/>
    <cellStyle name="Comma 2 5 8 5" xfId="45490" xr:uid="{DD62BAE4-3424-405F-9882-C94E6AD4E41A}"/>
    <cellStyle name="Comma 2 5 9" xfId="20338" xr:uid="{42263869-5278-4B0F-B11D-7F62714C26AB}"/>
    <cellStyle name="Comma 2 5 9 2" xfId="34030" xr:uid="{9BF97270-6F16-4D84-866A-58B8BF77136A}"/>
    <cellStyle name="Comma 2 5 9 3" xfId="48914" xr:uid="{43867B19-AB8D-4890-A724-4A75259925EC}"/>
    <cellStyle name="Comma 2 6" xfId="6661" xr:uid="{FAA9D017-50E7-4618-A13E-4C8491EAEFB4}"/>
    <cellStyle name="Comma 2 6 10" xfId="42083" xr:uid="{54F69277-754B-40BE-B322-859F46BB7322}"/>
    <cellStyle name="Comma 2 6 11" xfId="56352" xr:uid="{E0667556-3A9C-4CD9-A9B6-1864B1D322C0}"/>
    <cellStyle name="Comma 2 6 2" xfId="6662" xr:uid="{38068698-EEC6-4D82-984E-DCBC7AFF947C}"/>
    <cellStyle name="Comma 2 6 2 2" xfId="6663" xr:uid="{F45FFF0A-959F-4F43-81CF-BF8FB3BE1EDB}"/>
    <cellStyle name="Comma 2 6 2 2 2" xfId="8377" xr:uid="{70DC2A5A-A9DF-470E-85CE-AEBAD62725ED}"/>
    <cellStyle name="Comma 2 6 2 2 2 2" xfId="11799" xr:uid="{79276315-9CB1-4F2C-88E8-829D1874C72A}"/>
    <cellStyle name="Comma 2 6 2 2 2 2 2" xfId="25489" xr:uid="{430B1CC5-46CD-452D-AE9B-C02FC1D6003D}"/>
    <cellStyle name="Comma 2 6 2 2 2 2 2 2" xfId="39181" xr:uid="{9535CF90-C542-4BD6-A557-6F522C9D9545}"/>
    <cellStyle name="Comma 2 6 2 2 2 2 2 3" xfId="54065" xr:uid="{6E066319-4A6A-4A62-9060-EF104AA29078}"/>
    <cellStyle name="Comma 2 6 2 2 2 2 3" xfId="18645" xr:uid="{C3C7BAA0-2EBE-4B1B-A672-DD9C2E37039D}"/>
    <cellStyle name="Comma 2 6 2 2 2 2 4" xfId="32335" xr:uid="{180D7335-5ADB-4981-8B92-9CA35E37AFB0}"/>
    <cellStyle name="Comma 2 6 2 2 2 2 5" xfId="47219" xr:uid="{769E611E-42D4-4400-BC61-2EA507867170}"/>
    <cellStyle name="Comma 2 6 2 2 2 3" xfId="22067" xr:uid="{317F3A76-4660-43F8-A03A-6463AD3137B1}"/>
    <cellStyle name="Comma 2 6 2 2 2 3 2" xfId="35759" xr:uid="{98FFC1D4-64C1-48A5-90B5-4705BDF2617D}"/>
    <cellStyle name="Comma 2 6 2 2 2 3 3" xfId="50643" xr:uid="{25432244-512C-443E-9B0F-3710526A34F6}"/>
    <cellStyle name="Comma 2 6 2 2 2 4" xfId="15223" xr:uid="{2097A951-95E1-423F-80EC-383F1A230D7F}"/>
    <cellStyle name="Comma 2 6 2 2 2 5" xfId="28913" xr:uid="{67F40977-6A97-4A35-BD68-9F6FFE51A72E}"/>
    <cellStyle name="Comma 2 6 2 2 2 6" xfId="43797" xr:uid="{B156C249-F16A-4D15-AF5D-8F1B7C02B1FD}"/>
    <cellStyle name="Comma 2 6 2 2 3" xfId="10087" xr:uid="{77D8E89E-9B82-40B9-B26B-FD0794391971}"/>
    <cellStyle name="Comma 2 6 2 2 3 2" xfId="23777" xr:uid="{081B21BE-FAE5-432F-B55D-21CF30C04449}"/>
    <cellStyle name="Comma 2 6 2 2 3 2 2" xfId="37469" xr:uid="{A5FED1BB-4B79-4AD5-8A81-1BC6D26C693F}"/>
    <cellStyle name="Comma 2 6 2 2 3 2 3" xfId="52353" xr:uid="{5D555B72-DAC1-437F-A5A3-1252EBFB8090}"/>
    <cellStyle name="Comma 2 6 2 2 3 3" xfId="16933" xr:uid="{2F4151EE-285D-4BF8-9D51-F9304BFD1838}"/>
    <cellStyle name="Comma 2 6 2 2 3 4" xfId="30623" xr:uid="{B063E141-DFDE-4945-A6F6-886A4A8EE581}"/>
    <cellStyle name="Comma 2 6 2 2 3 5" xfId="45507" xr:uid="{4EFD90E6-6E6D-4A12-BAFC-2310312A9CC2}"/>
    <cellStyle name="Comma 2 6 2 2 4" xfId="20355" xr:uid="{43173EBA-5545-4AB1-B805-0943CE655D8A}"/>
    <cellStyle name="Comma 2 6 2 2 4 2" xfId="34047" xr:uid="{4B453442-0C21-41D1-9EBD-2FD59C0130DA}"/>
    <cellStyle name="Comma 2 6 2 2 4 3" xfId="48931" xr:uid="{5532D310-85D0-4D8E-98F6-E75CA0654A9D}"/>
    <cellStyle name="Comma 2 6 2 2 5" xfId="13511" xr:uid="{177B1DC6-EFD5-475A-B0AA-686E400D46C3}"/>
    <cellStyle name="Comma 2 6 2 2 6" xfId="27201" xr:uid="{44AAC0CC-9927-4F96-840A-C09D61428CAA}"/>
    <cellStyle name="Comma 2 6 2 2 7" xfId="42085" xr:uid="{826DC3D9-7BD5-400C-A84C-FF7D717930D5}"/>
    <cellStyle name="Comma 2 6 2 3" xfId="8376" xr:uid="{765F6E17-4FB0-4952-AEFF-EF3795EE55B3}"/>
    <cellStyle name="Comma 2 6 2 3 2" xfId="11798" xr:uid="{05EA5E9B-6EC1-43BC-AE72-8A3A69292FBF}"/>
    <cellStyle name="Comma 2 6 2 3 2 2" xfId="25488" xr:uid="{EA3E1568-7127-4CCF-B14B-CC769224F386}"/>
    <cellStyle name="Comma 2 6 2 3 2 2 2" xfId="39180" xr:uid="{9AE5C771-ACBF-41CE-BECB-49CFD1EEFA78}"/>
    <cellStyle name="Comma 2 6 2 3 2 2 3" xfId="54064" xr:uid="{924EB903-35F8-40F0-A8A0-8B060A3C4A21}"/>
    <cellStyle name="Comma 2 6 2 3 2 3" xfId="18644" xr:uid="{B53030B3-8D71-4B1C-B1DA-C59616757657}"/>
    <cellStyle name="Comma 2 6 2 3 2 4" xfId="32334" xr:uid="{7AC9ADCB-4A8A-4545-9AAA-857D2D658DDE}"/>
    <cellStyle name="Comma 2 6 2 3 2 5" xfId="47218" xr:uid="{45800096-2989-4D77-BEEC-DD54AA922043}"/>
    <cellStyle name="Comma 2 6 2 3 3" xfId="22066" xr:uid="{30A46278-9986-4993-B359-B883065B6282}"/>
    <cellStyle name="Comma 2 6 2 3 3 2" xfId="35758" xr:uid="{50B4EF1E-1589-49BF-AAF1-E01B5B252220}"/>
    <cellStyle name="Comma 2 6 2 3 3 3" xfId="50642" xr:uid="{B7CDFE41-E5E6-47CF-81BF-E4C1AE2E3682}"/>
    <cellStyle name="Comma 2 6 2 3 4" xfId="15222" xr:uid="{5631FCB8-55BA-43F7-84FA-41811FF71DB0}"/>
    <cellStyle name="Comma 2 6 2 3 5" xfId="28912" xr:uid="{FEBAC511-92AB-477A-992E-22AB530B30BA}"/>
    <cellStyle name="Comma 2 6 2 3 6" xfId="43796" xr:uid="{9A036C0A-0673-44F0-8F42-5C2BEC87325B}"/>
    <cellStyle name="Comma 2 6 2 4" xfId="10086" xr:uid="{AD58B4FB-D012-4E42-83F3-9588181F87FA}"/>
    <cellStyle name="Comma 2 6 2 4 2" xfId="23776" xr:uid="{21D97BC0-E2B5-40E8-A483-1C733E033D61}"/>
    <cellStyle name="Comma 2 6 2 4 2 2" xfId="37468" xr:uid="{D6521C57-A46E-41FA-A15F-C2431AD731C1}"/>
    <cellStyle name="Comma 2 6 2 4 2 3" xfId="52352" xr:uid="{ABB1B43A-E48D-417F-8A8E-8F4EF0754453}"/>
    <cellStyle name="Comma 2 6 2 4 3" xfId="16932" xr:uid="{EE775498-9330-4805-AA88-5AABA9A36334}"/>
    <cellStyle name="Comma 2 6 2 4 4" xfId="30622" xr:uid="{84BC7953-656F-4F5E-A22C-61F3E314D90B}"/>
    <cellStyle name="Comma 2 6 2 4 5" xfId="45506" xr:uid="{8F512018-9E9F-4FA2-B326-6B163385D193}"/>
    <cellStyle name="Comma 2 6 2 5" xfId="20354" xr:uid="{80CB08D6-59D1-41AC-9AB1-046D68B02092}"/>
    <cellStyle name="Comma 2 6 2 5 2" xfId="34046" xr:uid="{ADC3541A-4A44-456D-9759-466DB5415EAD}"/>
    <cellStyle name="Comma 2 6 2 5 3" xfId="48930" xr:uid="{EAD22F23-2FCF-412C-9A62-B5521B05AF20}"/>
    <cellStyle name="Comma 2 6 2 6" xfId="13510" xr:uid="{A5041C64-81AE-4D01-9803-85F195878243}"/>
    <cellStyle name="Comma 2 6 2 7" xfId="27200" xr:uid="{134982F6-68DE-4DD0-B078-BBA86A8B0F5B}"/>
    <cellStyle name="Comma 2 6 2 8" xfId="42084" xr:uid="{660180ED-FE5E-4A04-92F2-E26BF22ED15D}"/>
    <cellStyle name="Comma 2 6 3" xfId="6664" xr:uid="{8BD6742A-C359-4333-A9E5-A2BB2C9F1842}"/>
    <cellStyle name="Comma 2 6 3 2" xfId="8378" xr:uid="{C7E8FCDA-7E65-4233-9D64-663D2EE0AE96}"/>
    <cellStyle name="Comma 2 6 3 2 2" xfId="11800" xr:uid="{AF00FC4A-E74E-46BF-96BE-D2AC6B620E1A}"/>
    <cellStyle name="Comma 2 6 3 2 2 2" xfId="25490" xr:uid="{389824D7-2981-45E9-87F9-F2DD7D016637}"/>
    <cellStyle name="Comma 2 6 3 2 2 2 2" xfId="39182" xr:uid="{4F84472D-4AEF-48E8-A7A8-E032AD37AB5A}"/>
    <cellStyle name="Comma 2 6 3 2 2 2 3" xfId="54066" xr:uid="{1A4B3FAA-4E1E-433E-A97B-C4B277811806}"/>
    <cellStyle name="Comma 2 6 3 2 2 3" xfId="18646" xr:uid="{101202E0-6910-4149-B795-D7CAE00E387D}"/>
    <cellStyle name="Comma 2 6 3 2 2 4" xfId="32336" xr:uid="{B1254508-127F-415A-A0CC-E85823D934F7}"/>
    <cellStyle name="Comma 2 6 3 2 2 5" xfId="47220" xr:uid="{98F2487E-AE75-45EC-B707-13F2546C3277}"/>
    <cellStyle name="Comma 2 6 3 2 3" xfId="22068" xr:uid="{C413803A-61FF-4EC9-BC58-E64B9D59FEB0}"/>
    <cellStyle name="Comma 2 6 3 2 3 2" xfId="35760" xr:uid="{F6C7C4DA-7943-48BA-A304-CE913B31A5BA}"/>
    <cellStyle name="Comma 2 6 3 2 3 3" xfId="50644" xr:uid="{F8F2DB1D-4C12-4FF5-9953-103DD32E3259}"/>
    <cellStyle name="Comma 2 6 3 2 4" xfId="15224" xr:uid="{A66CEE8A-BF0D-419C-B409-416AD785AA72}"/>
    <cellStyle name="Comma 2 6 3 2 5" xfId="28914" xr:uid="{113315A4-8904-4CED-8DEC-0237BB8699DA}"/>
    <cellStyle name="Comma 2 6 3 2 6" xfId="43798" xr:uid="{AABD7D8F-00C6-4886-9377-108CEAF99E59}"/>
    <cellStyle name="Comma 2 6 3 3" xfId="10088" xr:uid="{C459AF7A-B07C-4C47-8386-9683DA6A3C9B}"/>
    <cellStyle name="Comma 2 6 3 3 2" xfId="23778" xr:uid="{8322138A-B3F8-4388-85DF-05D6C1A81332}"/>
    <cellStyle name="Comma 2 6 3 3 2 2" xfId="37470" xr:uid="{77B39508-AD04-4431-AD90-FA43878B05CA}"/>
    <cellStyle name="Comma 2 6 3 3 2 3" xfId="52354" xr:uid="{4D1511BD-6E10-4743-BA92-FD408A7F69B1}"/>
    <cellStyle name="Comma 2 6 3 3 3" xfId="16934" xr:uid="{A83D4600-7689-4CB8-978E-E3A725ACFB61}"/>
    <cellStyle name="Comma 2 6 3 3 4" xfId="30624" xr:uid="{7A6DCB6B-EBE5-4B46-A5ED-17DEC19CAB3D}"/>
    <cellStyle name="Comma 2 6 3 3 5" xfId="45508" xr:uid="{44C7394A-7DB6-486F-A8FB-E4038A43E7C5}"/>
    <cellStyle name="Comma 2 6 3 4" xfId="20356" xr:uid="{15FEA38D-8BC5-4A0D-AB57-EE65CC49B9B5}"/>
    <cellStyle name="Comma 2 6 3 4 2" xfId="34048" xr:uid="{C4C5966B-6C98-475E-934F-3D36612D2525}"/>
    <cellStyle name="Comma 2 6 3 4 3" xfId="48932" xr:uid="{EC8E3ED5-71C8-43FE-A768-8EAC9DBE5591}"/>
    <cellStyle name="Comma 2 6 3 5" xfId="13512" xr:uid="{1480AC90-9D06-4DF8-8D4A-A67867DB7BD3}"/>
    <cellStyle name="Comma 2 6 3 6" xfId="27202" xr:uid="{75B98349-1BAB-40F4-8B33-F2BA3A9C8A1B}"/>
    <cellStyle name="Comma 2 6 3 7" xfId="42086" xr:uid="{8E75271D-1430-4FC4-AF43-C5AD77D84B27}"/>
    <cellStyle name="Comma 2 6 4" xfId="6665" xr:uid="{F1435D01-8A1C-49D5-9D7B-FFE1EC99252D}"/>
    <cellStyle name="Comma 2 6 4 2" xfId="8379" xr:uid="{2E338BBA-4950-43A0-A247-BC9A8E7CFF0B}"/>
    <cellStyle name="Comma 2 6 4 2 2" xfId="11801" xr:uid="{F1886251-E9D6-409B-ADF3-BF62E17477EE}"/>
    <cellStyle name="Comma 2 6 4 2 2 2" xfId="25491" xr:uid="{5A4063D8-B33D-4ADC-B610-EEBFE803566F}"/>
    <cellStyle name="Comma 2 6 4 2 2 2 2" xfId="39183" xr:uid="{18214E76-33D1-4EA7-99DD-7AEE276B879D}"/>
    <cellStyle name="Comma 2 6 4 2 2 2 3" xfId="54067" xr:uid="{0A9EA612-DD90-456A-B43D-4C4CE74ED2E1}"/>
    <cellStyle name="Comma 2 6 4 2 2 3" xfId="18647" xr:uid="{D390E150-1EC0-4BB7-8905-0637F25D6B31}"/>
    <cellStyle name="Comma 2 6 4 2 2 4" xfId="32337" xr:uid="{F1C922CE-B2C2-47F6-9FB6-9228C59837FD}"/>
    <cellStyle name="Comma 2 6 4 2 2 5" xfId="47221" xr:uid="{C25FBADA-5B05-4E1E-8E3E-95302294D3A3}"/>
    <cellStyle name="Comma 2 6 4 2 3" xfId="22069" xr:uid="{48FB7DDB-2E35-46E5-BE68-B5F87D42AD39}"/>
    <cellStyle name="Comma 2 6 4 2 3 2" xfId="35761" xr:uid="{42614C88-DD1E-4FE0-B517-C360863B26D5}"/>
    <cellStyle name="Comma 2 6 4 2 3 3" xfId="50645" xr:uid="{261662B0-8608-4E6B-90EF-8B3CE1B24468}"/>
    <cellStyle name="Comma 2 6 4 2 4" xfId="15225" xr:uid="{AD2F2144-D46E-4641-89C3-8E68812E2FC5}"/>
    <cellStyle name="Comma 2 6 4 2 5" xfId="28915" xr:uid="{A516E842-289B-4263-A108-54F963A00C2D}"/>
    <cellStyle name="Comma 2 6 4 2 6" xfId="43799" xr:uid="{A02C39CA-902E-4D11-87DB-B3FAD9E42FFB}"/>
    <cellStyle name="Comma 2 6 4 3" xfId="10089" xr:uid="{7DFA50BA-BA38-4A53-BF2A-011AD9376B6F}"/>
    <cellStyle name="Comma 2 6 4 3 2" xfId="23779" xr:uid="{DDDD1202-5528-4760-A10F-B19C9699334F}"/>
    <cellStyle name="Comma 2 6 4 3 2 2" xfId="37471" xr:uid="{207672B6-4F41-4D38-A799-A73CBEC97C25}"/>
    <cellStyle name="Comma 2 6 4 3 2 3" xfId="52355" xr:uid="{A27191EA-5F01-4D35-95C5-922357A38141}"/>
    <cellStyle name="Comma 2 6 4 3 3" xfId="16935" xr:uid="{22E6B725-FD1D-4E67-BA81-8274CF20DF09}"/>
    <cellStyle name="Comma 2 6 4 3 4" xfId="30625" xr:uid="{C8C75C13-357F-4479-855F-9684D591B7D5}"/>
    <cellStyle name="Comma 2 6 4 3 5" xfId="45509" xr:uid="{B60CBB48-08A1-473F-A158-84282509549E}"/>
    <cellStyle name="Comma 2 6 4 4" xfId="20357" xr:uid="{0CB8D17C-5FFA-4A6E-BF9C-99B0F2B5F1FD}"/>
    <cellStyle name="Comma 2 6 4 4 2" xfId="34049" xr:uid="{C67B5BD1-DEE9-400B-BDDA-BFC647CC3343}"/>
    <cellStyle name="Comma 2 6 4 4 3" xfId="48933" xr:uid="{394DA8C5-84A1-4588-A371-CF7416DAD063}"/>
    <cellStyle name="Comma 2 6 4 5" xfId="13513" xr:uid="{CD6B47F9-7F4D-47A0-B095-BE46DD83896A}"/>
    <cellStyle name="Comma 2 6 4 6" xfId="27203" xr:uid="{EB24159F-C763-484B-A01B-3400F987A685}"/>
    <cellStyle name="Comma 2 6 4 7" xfId="42087" xr:uid="{773C2681-E4AD-4183-A9B8-C11CF2E1B40F}"/>
    <cellStyle name="Comma 2 6 5" xfId="8375" xr:uid="{D453C9E2-5EA2-457C-9C4C-402FCB7D0F3F}"/>
    <cellStyle name="Comma 2 6 5 2" xfId="11797" xr:uid="{D3FBA9FC-52A9-4B78-98DE-9C5684224FF5}"/>
    <cellStyle name="Comma 2 6 5 2 2" xfId="25487" xr:uid="{2FE22F61-0ADF-49F9-B35F-805F0B99FE5D}"/>
    <cellStyle name="Comma 2 6 5 2 2 2" xfId="39179" xr:uid="{0DC5623E-8F4E-426F-BB07-661F89D13A89}"/>
    <cellStyle name="Comma 2 6 5 2 2 3" xfId="54063" xr:uid="{AF9A2C19-16D8-48E7-A853-BDB94332990B}"/>
    <cellStyle name="Comma 2 6 5 2 3" xfId="18643" xr:uid="{EEABF785-1911-4FF6-9E63-BF6F64B23707}"/>
    <cellStyle name="Comma 2 6 5 2 4" xfId="32333" xr:uid="{A5FC5D38-A2B0-4D36-9528-ACE9F64C8AAF}"/>
    <cellStyle name="Comma 2 6 5 2 5" xfId="47217" xr:uid="{9904A056-3874-4A04-80BE-8DCEBB6BCBBE}"/>
    <cellStyle name="Comma 2 6 5 3" xfId="22065" xr:uid="{4132CB8F-277C-4BE0-A16E-07732D73B926}"/>
    <cellStyle name="Comma 2 6 5 3 2" xfId="35757" xr:uid="{8350A0A5-117D-4E4B-86AF-ACE831C3DD14}"/>
    <cellStyle name="Comma 2 6 5 3 3" xfId="50641" xr:uid="{388497CB-4083-4476-B778-031793834B63}"/>
    <cellStyle name="Comma 2 6 5 4" xfId="15221" xr:uid="{0CEC8123-D728-4C0C-96DE-FB379DB615DE}"/>
    <cellStyle name="Comma 2 6 5 5" xfId="28911" xr:uid="{CF12AC8C-4D6E-4713-8576-C6B585EFC4C3}"/>
    <cellStyle name="Comma 2 6 5 6" xfId="43795" xr:uid="{4EBD201D-72BF-48B8-9BA1-2D027338947B}"/>
    <cellStyle name="Comma 2 6 6" xfId="10085" xr:uid="{3CBC945D-9A41-4438-80A3-18A6614D1BEA}"/>
    <cellStyle name="Comma 2 6 6 2" xfId="23775" xr:uid="{43CBFDA7-BAAD-4586-BDF8-80DB71E5497F}"/>
    <cellStyle name="Comma 2 6 6 2 2" xfId="37467" xr:uid="{B6BCF2D1-B530-4704-97A6-8E1A8D3297BF}"/>
    <cellStyle name="Comma 2 6 6 2 3" xfId="52351" xr:uid="{5AF5757C-1991-4757-AD71-6D8FE76FE717}"/>
    <cellStyle name="Comma 2 6 6 3" xfId="16931" xr:uid="{68D66B50-E346-4EB8-84F2-C40701283F75}"/>
    <cellStyle name="Comma 2 6 6 4" xfId="30621" xr:uid="{4CA05AA0-B8E4-4F9E-8195-BA9BFF99F966}"/>
    <cellStyle name="Comma 2 6 6 5" xfId="45505" xr:uid="{586B8054-C8E2-4B1B-98AD-E69FEA52C671}"/>
    <cellStyle name="Comma 2 6 7" xfId="20353" xr:uid="{EAD48BFA-03A0-479F-838D-0C1E0CC76E78}"/>
    <cellStyle name="Comma 2 6 7 2" xfId="34045" xr:uid="{C9F005F2-98C2-4DFF-866A-2774C7C703AC}"/>
    <cellStyle name="Comma 2 6 7 3" xfId="48929" xr:uid="{7B5B7D20-88B2-4F05-AF47-3265986C3B59}"/>
    <cellStyle name="Comma 2 6 8" xfId="13509" xr:uid="{D41A9B8A-7BC6-4C97-B6AA-5CED70D37889}"/>
    <cellStyle name="Comma 2 6 9" xfId="27199" xr:uid="{D030E332-594F-4B1D-9DA6-A2DB56877A7C}"/>
    <cellStyle name="Comma 2 7" xfId="6666" xr:uid="{7CAE0770-60FC-43BA-A8BE-735F8875F5F8}"/>
    <cellStyle name="Comma 2 7 10" xfId="42088" xr:uid="{17EB4707-BDF1-4F78-B528-C4D1753803FF}"/>
    <cellStyle name="Comma 2 7 2" xfId="6667" xr:uid="{27E9EC49-4DFF-4945-A14E-18857A588B6C}"/>
    <cellStyle name="Comma 2 7 2 2" xfId="6668" xr:uid="{721E78EF-5E6E-4D76-9183-461CB4184390}"/>
    <cellStyle name="Comma 2 7 2 2 2" xfId="8382" xr:uid="{FAA8B1E7-5398-42FC-8286-F88AD897C708}"/>
    <cellStyle name="Comma 2 7 2 2 2 2" xfId="11804" xr:uid="{AC937E55-EB09-415A-BDAD-9DDDF4EAE522}"/>
    <cellStyle name="Comma 2 7 2 2 2 2 2" xfId="25494" xr:uid="{66D40B1D-BDDA-4ACC-90A0-1DFAC1EFBC41}"/>
    <cellStyle name="Comma 2 7 2 2 2 2 2 2" xfId="39186" xr:uid="{DB6D10BF-A9CC-4575-B41E-7F94F2B83A0A}"/>
    <cellStyle name="Comma 2 7 2 2 2 2 2 3" xfId="54070" xr:uid="{95ABCD11-DFAC-497C-8B61-B1B1690887DE}"/>
    <cellStyle name="Comma 2 7 2 2 2 2 3" xfId="18650" xr:uid="{2F51CDBD-DD8A-4CF3-9956-7EBD12E5F2A4}"/>
    <cellStyle name="Comma 2 7 2 2 2 2 4" xfId="32340" xr:uid="{5D5CBFF8-32CA-4007-985B-F306E768D703}"/>
    <cellStyle name="Comma 2 7 2 2 2 2 5" xfId="47224" xr:uid="{38C73B08-CA3F-4208-86D3-84564CDFDF94}"/>
    <cellStyle name="Comma 2 7 2 2 2 3" xfId="22072" xr:uid="{227BDEAD-C081-496D-93BD-E670F93399AC}"/>
    <cellStyle name="Comma 2 7 2 2 2 3 2" xfId="35764" xr:uid="{279BD234-E09E-4D1A-BBAE-93674CA5383D}"/>
    <cellStyle name="Comma 2 7 2 2 2 3 3" xfId="50648" xr:uid="{68CC63D2-35EB-46AE-8D85-F6457DB1D5A9}"/>
    <cellStyle name="Comma 2 7 2 2 2 4" xfId="15228" xr:uid="{31EB3324-11B7-4220-887F-2517537C64D2}"/>
    <cellStyle name="Comma 2 7 2 2 2 5" xfId="28918" xr:uid="{D08B3E45-3721-47D2-AEA2-4557FD5CC67D}"/>
    <cellStyle name="Comma 2 7 2 2 2 6" xfId="43802" xr:uid="{36F93391-E20E-43B5-8A44-C277216BCD5B}"/>
    <cellStyle name="Comma 2 7 2 2 3" xfId="10092" xr:uid="{603779FA-6C58-4C6E-ADC1-970F7A9DFF48}"/>
    <cellStyle name="Comma 2 7 2 2 3 2" xfId="23782" xr:uid="{387BB906-C67B-4FBF-9DCD-94CF30B910A6}"/>
    <cellStyle name="Comma 2 7 2 2 3 2 2" xfId="37474" xr:uid="{7E913DB7-BA5A-43F3-B5ED-D88FB128EF05}"/>
    <cellStyle name="Comma 2 7 2 2 3 2 3" xfId="52358" xr:uid="{C1F3609C-B0F9-4696-9C35-7E789BB850EC}"/>
    <cellStyle name="Comma 2 7 2 2 3 3" xfId="16938" xr:uid="{5B6124A6-5B06-437E-B196-257B9752C674}"/>
    <cellStyle name="Comma 2 7 2 2 3 4" xfId="30628" xr:uid="{7A437A57-FE7D-427A-8177-6190CD0470AF}"/>
    <cellStyle name="Comma 2 7 2 2 3 5" xfId="45512" xr:uid="{9A2CDB53-ACFD-4177-8844-76AF1BDAD0E9}"/>
    <cellStyle name="Comma 2 7 2 2 4" xfId="20360" xr:uid="{D0C5F5AA-E253-4D53-9533-4292F9E40966}"/>
    <cellStyle name="Comma 2 7 2 2 4 2" xfId="34052" xr:uid="{68F8CD94-B26E-4876-A739-45942539C2FA}"/>
    <cellStyle name="Comma 2 7 2 2 4 3" xfId="48936" xr:uid="{B0533A67-0066-45B4-8589-55FBCF1E446F}"/>
    <cellStyle name="Comma 2 7 2 2 5" xfId="13516" xr:uid="{AF853C76-6E17-459F-B872-3780E72A4405}"/>
    <cellStyle name="Comma 2 7 2 2 6" xfId="27206" xr:uid="{35C38662-292F-4913-9A13-4D06D13D168E}"/>
    <cellStyle name="Comma 2 7 2 2 7" xfId="42090" xr:uid="{CB9A6073-967E-4E8E-ABFB-AE1B28CFBB44}"/>
    <cellStyle name="Comma 2 7 2 3" xfId="8381" xr:uid="{12F8E326-E027-4188-A558-A43177D60C2F}"/>
    <cellStyle name="Comma 2 7 2 3 2" xfId="11803" xr:uid="{6B8C0C3D-22FE-4A75-B037-B3B57F4CB4A5}"/>
    <cellStyle name="Comma 2 7 2 3 2 2" xfId="25493" xr:uid="{D6C7FEB0-4857-4A5C-B552-C43D22E82C7F}"/>
    <cellStyle name="Comma 2 7 2 3 2 2 2" xfId="39185" xr:uid="{F711DFCC-79CD-4CAF-AD32-24838D7FE8CF}"/>
    <cellStyle name="Comma 2 7 2 3 2 2 3" xfId="54069" xr:uid="{BC6C3AB0-5429-4A10-B68B-63E6DED6E56E}"/>
    <cellStyle name="Comma 2 7 2 3 2 3" xfId="18649" xr:uid="{EA766706-CB64-490E-AFF4-8ADFDCEC9BB5}"/>
    <cellStyle name="Comma 2 7 2 3 2 4" xfId="32339" xr:uid="{5646B7D3-7710-4AF5-8468-1446A71CBCA4}"/>
    <cellStyle name="Comma 2 7 2 3 2 5" xfId="47223" xr:uid="{1BF4CC55-0DE2-4778-AE76-EDA738EFD88E}"/>
    <cellStyle name="Comma 2 7 2 3 3" xfId="22071" xr:uid="{6F98B0C3-C5AB-430F-9A00-DC40471FE23C}"/>
    <cellStyle name="Comma 2 7 2 3 3 2" xfId="35763" xr:uid="{59975755-E3B6-4E4E-9B1A-5486F42D0E44}"/>
    <cellStyle name="Comma 2 7 2 3 3 3" xfId="50647" xr:uid="{AEED23B1-706A-43AD-9C3A-ADB714A330E3}"/>
    <cellStyle name="Comma 2 7 2 3 4" xfId="15227" xr:uid="{1E7DC25D-C948-48FF-BC6E-21869E6524D8}"/>
    <cellStyle name="Comma 2 7 2 3 5" xfId="28917" xr:uid="{72CD5267-B02C-4CB0-B5C7-07F7D343DAD3}"/>
    <cellStyle name="Comma 2 7 2 3 6" xfId="43801" xr:uid="{33FFD713-E5C7-46B4-8E0E-95B402274450}"/>
    <cellStyle name="Comma 2 7 2 4" xfId="10091" xr:uid="{89580370-DAE2-448D-928B-12BC6873C46C}"/>
    <cellStyle name="Comma 2 7 2 4 2" xfId="23781" xr:uid="{4C462BB1-371E-4ECE-AB81-F3DA53985EAE}"/>
    <cellStyle name="Comma 2 7 2 4 2 2" xfId="37473" xr:uid="{895786C4-A044-470D-BE52-A261C1D62A6E}"/>
    <cellStyle name="Comma 2 7 2 4 2 3" xfId="52357" xr:uid="{829C95F4-7866-4DC2-B013-0F4B46F199C1}"/>
    <cellStyle name="Comma 2 7 2 4 3" xfId="16937" xr:uid="{E6965513-568D-4C0A-B916-488F7EC268DF}"/>
    <cellStyle name="Comma 2 7 2 4 4" xfId="30627" xr:uid="{004FC3E5-EA16-4BD5-9616-65AE67ED46EC}"/>
    <cellStyle name="Comma 2 7 2 4 5" xfId="45511" xr:uid="{296F62F6-56FD-4DA8-B957-04EBBACDDD5B}"/>
    <cellStyle name="Comma 2 7 2 5" xfId="20359" xr:uid="{96360B77-982E-4AD1-98E8-8F247246255E}"/>
    <cellStyle name="Comma 2 7 2 5 2" xfId="34051" xr:uid="{D5D278BC-731C-49FA-B4C9-ECA7C73444FA}"/>
    <cellStyle name="Comma 2 7 2 5 3" xfId="48935" xr:uid="{07B0D00A-C07D-4697-99E1-0FE344487775}"/>
    <cellStyle name="Comma 2 7 2 6" xfId="13515" xr:uid="{D2AFE30E-F717-4A7F-8864-EB01771E9C01}"/>
    <cellStyle name="Comma 2 7 2 7" xfId="27205" xr:uid="{B398B34C-CC21-4E45-B979-0A7C9DABC823}"/>
    <cellStyle name="Comma 2 7 2 8" xfId="42089" xr:uid="{7983637E-3C92-4991-B2E2-5739CE089151}"/>
    <cellStyle name="Comma 2 7 3" xfId="6669" xr:uid="{1F859552-91D8-4980-B3E9-B843DA44D837}"/>
    <cellStyle name="Comma 2 7 3 2" xfId="8383" xr:uid="{7E1FCC06-D45C-4C53-BD28-235B7016F79C}"/>
    <cellStyle name="Comma 2 7 3 2 2" xfId="11805" xr:uid="{51A14A3F-43EF-40B4-9232-23DDCDA8C83A}"/>
    <cellStyle name="Comma 2 7 3 2 2 2" xfId="25495" xr:uid="{B94FF03D-857A-4EA0-B81C-85DCC75C047C}"/>
    <cellStyle name="Comma 2 7 3 2 2 2 2" xfId="39187" xr:uid="{F918ADAF-379D-4915-ACC9-29355C680851}"/>
    <cellStyle name="Comma 2 7 3 2 2 2 3" xfId="54071" xr:uid="{CE65786A-7EC8-4EF4-AA10-6040F12DF897}"/>
    <cellStyle name="Comma 2 7 3 2 2 3" xfId="18651" xr:uid="{78B4FE63-4B05-4B11-BA00-90905C91A6FE}"/>
    <cellStyle name="Comma 2 7 3 2 2 4" xfId="32341" xr:uid="{AE8F4A00-AA40-4015-AB74-DFDA107CBFCA}"/>
    <cellStyle name="Comma 2 7 3 2 2 5" xfId="47225" xr:uid="{5B52EEC4-E8AD-4B9B-9C12-BA20AAFE200B}"/>
    <cellStyle name="Comma 2 7 3 2 3" xfId="22073" xr:uid="{D01AFE1C-CFFE-4E15-B0D0-13419526A389}"/>
    <cellStyle name="Comma 2 7 3 2 3 2" xfId="35765" xr:uid="{1236793A-C5EC-4674-A9E2-8D737A2C998E}"/>
    <cellStyle name="Comma 2 7 3 2 3 3" xfId="50649" xr:uid="{7C4AC1B7-C543-4163-96CD-AC7893DCDCFE}"/>
    <cellStyle name="Comma 2 7 3 2 4" xfId="15229" xr:uid="{72D185F0-EC18-4F13-8A22-8218998D7D6A}"/>
    <cellStyle name="Comma 2 7 3 2 5" xfId="28919" xr:uid="{FF80EB2D-12DE-4903-BD4C-A018CB48C755}"/>
    <cellStyle name="Comma 2 7 3 2 6" xfId="43803" xr:uid="{71DF550B-2B63-4C88-9EF2-464D858C6981}"/>
    <cellStyle name="Comma 2 7 3 3" xfId="10093" xr:uid="{4DC49677-91E8-455A-AE5C-CD213BFFB19C}"/>
    <cellStyle name="Comma 2 7 3 3 2" xfId="23783" xr:uid="{351B3A70-D06E-470D-BA69-35893D5EBAA5}"/>
    <cellStyle name="Comma 2 7 3 3 2 2" xfId="37475" xr:uid="{0A567B3B-73D3-4FB8-B348-C57FDC0B0F11}"/>
    <cellStyle name="Comma 2 7 3 3 2 3" xfId="52359" xr:uid="{5E80AC63-451D-4E07-A635-64CC732F84E2}"/>
    <cellStyle name="Comma 2 7 3 3 3" xfId="16939" xr:uid="{496C9B00-C482-4D75-977F-1131C0A24A54}"/>
    <cellStyle name="Comma 2 7 3 3 4" xfId="30629" xr:uid="{89C13567-5C85-4973-B7B8-FBEF6BDBD796}"/>
    <cellStyle name="Comma 2 7 3 3 5" xfId="45513" xr:uid="{48949B3A-11FE-47A0-BB67-BB4A74AD3434}"/>
    <cellStyle name="Comma 2 7 3 4" xfId="20361" xr:uid="{FF83F417-CCD1-4B06-8438-76F40C303F3E}"/>
    <cellStyle name="Comma 2 7 3 4 2" xfId="34053" xr:uid="{A4CA1810-30C6-46A8-A1AA-D561EC98C614}"/>
    <cellStyle name="Comma 2 7 3 4 3" xfId="48937" xr:uid="{EA63EA6A-47E6-4F7E-9526-F64F6240B900}"/>
    <cellStyle name="Comma 2 7 3 5" xfId="13517" xr:uid="{F6F0C777-A30D-45F3-9A3F-4DB2BE9960B5}"/>
    <cellStyle name="Comma 2 7 3 6" xfId="27207" xr:uid="{786E3AA5-B81B-4CD6-BF5C-CC9986A9D4EB}"/>
    <cellStyle name="Comma 2 7 3 7" xfId="42091" xr:uid="{5A8C3AE2-0D0B-48C4-9E92-6037893BD273}"/>
    <cellStyle name="Comma 2 7 4" xfId="6670" xr:uid="{CD06D16A-95A2-4B46-8148-E6B514F3510C}"/>
    <cellStyle name="Comma 2 7 4 2" xfId="8384" xr:uid="{17681C1A-E250-44DD-A65F-F3D6D54D0199}"/>
    <cellStyle name="Comma 2 7 4 2 2" xfId="11806" xr:uid="{C1A334D5-0EF8-4283-9ED2-DD8A1717DFFA}"/>
    <cellStyle name="Comma 2 7 4 2 2 2" xfId="25496" xr:uid="{63DDFA17-18A8-4141-9B16-44E3DCC83B12}"/>
    <cellStyle name="Comma 2 7 4 2 2 2 2" xfId="39188" xr:uid="{5E98AEE4-CD1A-4BB6-9ACC-2BFF53922D99}"/>
    <cellStyle name="Comma 2 7 4 2 2 2 3" xfId="54072" xr:uid="{B7DD6205-96B9-41D3-9F11-54C41D26931E}"/>
    <cellStyle name="Comma 2 7 4 2 2 3" xfId="18652" xr:uid="{F1A4606D-5DAB-45D0-983A-6310E67A53B2}"/>
    <cellStyle name="Comma 2 7 4 2 2 4" xfId="32342" xr:uid="{BD2C27F5-B21C-4018-BA72-38604760E001}"/>
    <cellStyle name="Comma 2 7 4 2 2 5" xfId="47226" xr:uid="{521D661A-227F-4F13-B388-F41DC4993DCF}"/>
    <cellStyle name="Comma 2 7 4 2 3" xfId="22074" xr:uid="{00F6CA6B-47D5-40A7-BF76-C50CF87CD3A9}"/>
    <cellStyle name="Comma 2 7 4 2 3 2" xfId="35766" xr:uid="{493EFF91-C5FE-404B-BA86-418BB5D2DD5C}"/>
    <cellStyle name="Comma 2 7 4 2 3 3" xfId="50650" xr:uid="{1A63906F-750E-462F-AE3E-CAB3CF28601A}"/>
    <cellStyle name="Comma 2 7 4 2 4" xfId="15230" xr:uid="{50B009C0-D93B-440F-9AA7-7A6160537976}"/>
    <cellStyle name="Comma 2 7 4 2 5" xfId="28920" xr:uid="{0BCEC0EE-3F58-4404-A3C4-F3F656518014}"/>
    <cellStyle name="Comma 2 7 4 2 6" xfId="43804" xr:uid="{AB5E5429-D61C-4980-9619-599A5857A645}"/>
    <cellStyle name="Comma 2 7 4 3" xfId="10094" xr:uid="{A9FA8C71-5298-455F-A083-490BB03B7184}"/>
    <cellStyle name="Comma 2 7 4 3 2" xfId="23784" xr:uid="{FA5492C1-B4CC-4296-95B3-9E1B46A10B24}"/>
    <cellStyle name="Comma 2 7 4 3 2 2" xfId="37476" xr:uid="{B560B45E-3BEC-4F4E-8AEC-FB0040783959}"/>
    <cellStyle name="Comma 2 7 4 3 2 3" xfId="52360" xr:uid="{458922DC-DDCC-4C10-9C2A-96478848C10B}"/>
    <cellStyle name="Comma 2 7 4 3 3" xfId="16940" xr:uid="{C82EA050-CE3B-428B-9E89-46779203C3FD}"/>
    <cellStyle name="Comma 2 7 4 3 4" xfId="30630" xr:uid="{43221598-067D-4CCF-9A50-5FB0622BF7F8}"/>
    <cellStyle name="Comma 2 7 4 3 5" xfId="45514" xr:uid="{C9E0C9BF-5784-4C01-8477-9BD76B3C23D8}"/>
    <cellStyle name="Comma 2 7 4 4" xfId="20362" xr:uid="{1A391793-0DC4-497F-A11F-9889DE4F3F06}"/>
    <cellStyle name="Comma 2 7 4 4 2" xfId="34054" xr:uid="{1CD07998-3ECA-4269-ADB3-4F569DBF619B}"/>
    <cellStyle name="Comma 2 7 4 4 3" xfId="48938" xr:uid="{791BA7B5-7968-4D17-9CD4-54074F94C57B}"/>
    <cellStyle name="Comma 2 7 4 5" xfId="13518" xr:uid="{F0354049-73EB-43D1-9373-5EA35701925E}"/>
    <cellStyle name="Comma 2 7 4 6" xfId="27208" xr:uid="{31C9919C-E86D-46BD-8BCB-3B13E1937669}"/>
    <cellStyle name="Comma 2 7 4 7" xfId="42092" xr:uid="{80B3B633-CA3D-42CE-B695-799BDC3717BD}"/>
    <cellStyle name="Comma 2 7 5" xfId="8380" xr:uid="{70DB86FD-369D-4F9A-B953-C48A33CE0251}"/>
    <cellStyle name="Comma 2 7 5 2" xfId="11802" xr:uid="{C9B743A8-DD61-4EB1-8631-C7B48882721F}"/>
    <cellStyle name="Comma 2 7 5 2 2" xfId="25492" xr:uid="{FD698893-02B9-4301-9036-88F4DAB91706}"/>
    <cellStyle name="Comma 2 7 5 2 2 2" xfId="39184" xr:uid="{058ED79F-68C0-44AD-8D5D-55835A6B33CB}"/>
    <cellStyle name="Comma 2 7 5 2 2 3" xfId="54068" xr:uid="{BE691F93-77E0-461A-8444-90CE5788FCD7}"/>
    <cellStyle name="Comma 2 7 5 2 3" xfId="18648" xr:uid="{EE4AC32F-469A-4135-A2F4-B0CD65B1331E}"/>
    <cellStyle name="Comma 2 7 5 2 4" xfId="32338" xr:uid="{E24664CC-ABFB-4966-94C1-9E1F74FC25C2}"/>
    <cellStyle name="Comma 2 7 5 2 5" xfId="47222" xr:uid="{70F1D29B-5A39-4DD9-B239-88F9839E00C0}"/>
    <cellStyle name="Comma 2 7 5 3" xfId="22070" xr:uid="{CB07BAA3-026D-4BAD-B8E5-E7082F4689BF}"/>
    <cellStyle name="Comma 2 7 5 3 2" xfId="35762" xr:uid="{01DCC42A-2620-4655-8CDB-ADF0E673916A}"/>
    <cellStyle name="Comma 2 7 5 3 3" xfId="50646" xr:uid="{889FBB00-CF41-4D81-BBB9-A65D7EBC2EDA}"/>
    <cellStyle name="Comma 2 7 5 4" xfId="15226" xr:uid="{A3097139-EFAF-47FE-8186-8EDCEBFAAB4E}"/>
    <cellStyle name="Comma 2 7 5 5" xfId="28916" xr:uid="{EAA6B9A6-B1C1-4AB3-9833-D28F700A8B26}"/>
    <cellStyle name="Comma 2 7 5 6" xfId="43800" xr:uid="{171765E1-BFB6-47F7-887B-61975FBBB816}"/>
    <cellStyle name="Comma 2 7 6" xfId="10090" xr:uid="{C3C6CB3A-7046-4C1F-BF8D-381F22029F49}"/>
    <cellStyle name="Comma 2 7 6 2" xfId="23780" xr:uid="{D5333AD1-8ED6-4993-9EAD-37CB279ED613}"/>
    <cellStyle name="Comma 2 7 6 2 2" xfId="37472" xr:uid="{2E0A9656-C8D8-42A3-B1A7-70F359C5FA14}"/>
    <cellStyle name="Comma 2 7 6 2 3" xfId="52356" xr:uid="{0CA61070-7387-412C-8C0F-A268CD6FF4A2}"/>
    <cellStyle name="Comma 2 7 6 3" xfId="16936" xr:uid="{27BACD2C-A061-48E3-AF7D-F10411181A61}"/>
    <cellStyle name="Comma 2 7 6 4" xfId="30626" xr:uid="{65B6F36F-A794-475D-9C0F-F37457B84213}"/>
    <cellStyle name="Comma 2 7 6 5" xfId="45510" xr:uid="{4D5C1972-BD52-4B52-9BEB-CB62DEDB58A6}"/>
    <cellStyle name="Comma 2 7 7" xfId="20358" xr:uid="{7D3DF52E-9184-40A3-BA4E-F11FB769DEF8}"/>
    <cellStyle name="Comma 2 7 7 2" xfId="34050" xr:uid="{A44A5FDC-2B19-4620-B0C0-421BE4500800}"/>
    <cellStyle name="Comma 2 7 7 3" xfId="48934" xr:uid="{1B0E1E73-C803-4A60-802F-64DD0E064FA8}"/>
    <cellStyle name="Comma 2 7 8" xfId="13514" xr:uid="{EDBD662B-8C7A-46CF-813A-7AB7E374F2C5}"/>
    <cellStyle name="Comma 2 7 9" xfId="27204" xr:uid="{3BCADD5E-2B8B-4F69-9EFD-E443EC6DF555}"/>
    <cellStyle name="Comma 2 8" xfId="6671" xr:uid="{30B4C93E-187A-4159-BDA5-84103906BC62}"/>
    <cellStyle name="Comma 2 8 2" xfId="6672" xr:uid="{E0E695AE-9F98-4363-B64A-D76091821E15}"/>
    <cellStyle name="Comma 2 8 2 2" xfId="8386" xr:uid="{C24E053A-60E6-4DBD-A284-C97F283D64DF}"/>
    <cellStyle name="Comma 2 8 2 2 2" xfId="11808" xr:uid="{19686344-7CB3-42D3-8FD1-7E10F646813B}"/>
    <cellStyle name="Comma 2 8 2 2 2 2" xfId="25498" xr:uid="{F8103F13-C680-4D83-B6BE-E4131B23E20F}"/>
    <cellStyle name="Comma 2 8 2 2 2 2 2" xfId="39190" xr:uid="{BB3FCF5F-A092-488C-929D-553127C5464F}"/>
    <cellStyle name="Comma 2 8 2 2 2 2 3" xfId="54074" xr:uid="{0DA36BDA-CB8E-4880-B026-C33C9FAAC60A}"/>
    <cellStyle name="Comma 2 8 2 2 2 3" xfId="18654" xr:uid="{8FCAA938-A214-48A0-8A8B-388223E396EE}"/>
    <cellStyle name="Comma 2 8 2 2 2 4" xfId="32344" xr:uid="{8AE3A281-2152-4FB9-98B4-6DE3F2D50687}"/>
    <cellStyle name="Comma 2 8 2 2 2 5" xfId="47228" xr:uid="{E9EDFCCE-E19E-4C5E-AB72-9EA3C7847174}"/>
    <cellStyle name="Comma 2 8 2 2 3" xfId="22076" xr:uid="{87F14437-3701-452A-AC43-F546A8549976}"/>
    <cellStyle name="Comma 2 8 2 2 3 2" xfId="35768" xr:uid="{BCCD239C-C7D0-43F4-BAAE-C0F7F37DF741}"/>
    <cellStyle name="Comma 2 8 2 2 3 3" xfId="50652" xr:uid="{F5F5B731-11B1-423D-9D1C-483CD840D0A7}"/>
    <cellStyle name="Comma 2 8 2 2 4" xfId="15232" xr:uid="{DC2C76C5-DF4E-4145-87DF-1C7CA7B48027}"/>
    <cellStyle name="Comma 2 8 2 2 5" xfId="28922" xr:uid="{0AAA8ECF-C1D6-44BD-9AE2-CE1AD058B18C}"/>
    <cellStyle name="Comma 2 8 2 2 6" xfId="43806" xr:uid="{2BC425EC-BC08-4884-B436-16537C5ABEF6}"/>
    <cellStyle name="Comma 2 8 2 3" xfId="10096" xr:uid="{8B803FD7-2D2B-4B35-8E62-0E157D04F5CB}"/>
    <cellStyle name="Comma 2 8 2 3 2" xfId="23786" xr:uid="{5CE53630-75E2-4ED9-B29B-C86FC120557A}"/>
    <cellStyle name="Comma 2 8 2 3 2 2" xfId="37478" xr:uid="{5D44F72A-9CC5-428D-9603-0B16F1560897}"/>
    <cellStyle name="Comma 2 8 2 3 2 3" xfId="52362" xr:uid="{34CAB49E-BE1A-424E-AAC7-CE778B7E85F2}"/>
    <cellStyle name="Comma 2 8 2 3 3" xfId="16942" xr:uid="{E764ECE3-CA0C-4BE1-8F84-1507AEE0478E}"/>
    <cellStyle name="Comma 2 8 2 3 4" xfId="30632" xr:uid="{4486B1D0-04BA-4177-916D-8F478EB09F3C}"/>
    <cellStyle name="Comma 2 8 2 3 5" xfId="45516" xr:uid="{92E8C549-FDFB-49C6-BAC8-FCCA2BBACA2F}"/>
    <cellStyle name="Comma 2 8 2 4" xfId="20364" xr:uid="{6AF48201-36F7-46DE-856B-4737F602E985}"/>
    <cellStyle name="Comma 2 8 2 4 2" xfId="34056" xr:uid="{65F895F5-6A41-4A1B-B141-6DDC12588AF3}"/>
    <cellStyle name="Comma 2 8 2 4 3" xfId="48940" xr:uid="{C505FD65-C518-4111-A677-7A7D3EE872DB}"/>
    <cellStyle name="Comma 2 8 2 5" xfId="13520" xr:uid="{17558AA7-9668-4FCA-8902-006BF47F6E47}"/>
    <cellStyle name="Comma 2 8 2 6" xfId="27210" xr:uid="{9BDD4944-99BB-4941-9798-FC4ED086C96F}"/>
    <cellStyle name="Comma 2 8 2 7" xfId="42094" xr:uid="{8DCEC5B6-0215-4667-BC56-7FE0D2D2E349}"/>
    <cellStyle name="Comma 2 8 3" xfId="8385" xr:uid="{A748090E-F33D-4077-8C27-FF2A80B8CA26}"/>
    <cellStyle name="Comma 2 8 3 2" xfId="11807" xr:uid="{E13EBF3A-5FEC-4949-9B7D-5E3967832446}"/>
    <cellStyle name="Comma 2 8 3 2 2" xfId="25497" xr:uid="{E9B0CCA9-1BE8-49C6-A567-8DF13008F353}"/>
    <cellStyle name="Comma 2 8 3 2 2 2" xfId="39189" xr:uid="{2EA14A61-7168-49F5-99DD-54616095E021}"/>
    <cellStyle name="Comma 2 8 3 2 2 3" xfId="54073" xr:uid="{C2E74706-4C08-4559-8EFB-9A36EB29440C}"/>
    <cellStyle name="Comma 2 8 3 2 3" xfId="18653" xr:uid="{1FAF040A-6B3B-4CBE-A054-9BB888669B04}"/>
    <cellStyle name="Comma 2 8 3 2 4" xfId="32343" xr:uid="{E7D5ACC6-E2A7-4AE8-A429-E5B71E7DF4E9}"/>
    <cellStyle name="Comma 2 8 3 2 5" xfId="47227" xr:uid="{7237F8C7-2746-4F2D-BFE1-57C1FD52CAFE}"/>
    <cellStyle name="Comma 2 8 3 3" xfId="22075" xr:uid="{BF176F70-0B53-4694-A300-7448F3CC739C}"/>
    <cellStyle name="Comma 2 8 3 3 2" xfId="35767" xr:uid="{9F702847-7942-448D-A56C-D6788AC74AF2}"/>
    <cellStyle name="Comma 2 8 3 3 3" xfId="50651" xr:uid="{375BBC17-78C9-49A3-95F0-B6C73A738202}"/>
    <cellStyle name="Comma 2 8 3 4" xfId="15231" xr:uid="{BCF26F97-936F-46E3-B33E-B74CD31D8CB0}"/>
    <cellStyle name="Comma 2 8 3 5" xfId="28921" xr:uid="{EFFEFA4E-F4C2-4139-AC26-EF24753677C7}"/>
    <cellStyle name="Comma 2 8 3 6" xfId="43805" xr:uid="{8D1936F1-42CE-4500-B507-353DC7A9CBE4}"/>
    <cellStyle name="Comma 2 8 4" xfId="10095" xr:uid="{EAFFD30A-38AB-429F-98EE-36CF2EC02903}"/>
    <cellStyle name="Comma 2 8 4 2" xfId="23785" xr:uid="{103F7AC6-F40A-4C70-BFF3-E1873F3403E6}"/>
    <cellStyle name="Comma 2 8 4 2 2" xfId="37477" xr:uid="{EC98869F-765A-40AB-9C05-00F8CC83E56A}"/>
    <cellStyle name="Comma 2 8 4 2 3" xfId="52361" xr:uid="{67A8FDD2-BC68-4019-9D96-87977DCF88D2}"/>
    <cellStyle name="Comma 2 8 4 3" xfId="16941" xr:uid="{15416447-1C45-4234-BE3F-26DCBFB577B8}"/>
    <cellStyle name="Comma 2 8 4 4" xfId="30631" xr:uid="{89A8B382-081B-428E-9002-CD422BACC60C}"/>
    <cellStyle name="Comma 2 8 4 5" xfId="45515" xr:uid="{E76F921C-3113-48B6-8B77-2C767972228C}"/>
    <cellStyle name="Comma 2 8 5" xfId="20363" xr:uid="{348B3F09-8453-4C99-84A8-C5EEB881C6F4}"/>
    <cellStyle name="Comma 2 8 5 2" xfId="34055" xr:uid="{0B7E8F5B-E74D-42B4-AFF4-D633C62D7EED}"/>
    <cellStyle name="Comma 2 8 5 3" xfId="48939" xr:uid="{E09DF901-DAFD-4D62-92E6-122BE6A7A8CA}"/>
    <cellStyle name="Comma 2 8 6" xfId="13519" xr:uid="{719B61F5-6794-4716-8690-F29C1E48E949}"/>
    <cellStyle name="Comma 2 8 7" xfId="27209" xr:uid="{9281E53B-1F16-44A4-ABBC-CCFCA459F27B}"/>
    <cellStyle name="Comma 2 8 8" xfId="42093" xr:uid="{780F11B4-FC6E-40C6-B166-F1E613F63192}"/>
    <cellStyle name="Comma 2 9" xfId="6673" xr:uid="{18402411-44C1-44FB-8B08-091A4EFB5191}"/>
    <cellStyle name="Comma 2 9 2" xfId="8387" xr:uid="{DFAB0D8D-C6FD-40A3-BC36-BD58987E8C8F}"/>
    <cellStyle name="Comma 2 9 2 2" xfId="11809" xr:uid="{A3496B1A-B236-4DE4-B963-D18E668CB1A9}"/>
    <cellStyle name="Comma 2 9 2 2 2" xfId="25499" xr:uid="{8FFB2384-359C-47B3-9E81-63F04EEB5353}"/>
    <cellStyle name="Comma 2 9 2 2 2 2" xfId="39191" xr:uid="{61BE390E-FF7F-4C30-A376-28106F3FE30A}"/>
    <cellStyle name="Comma 2 9 2 2 2 3" xfId="54075" xr:uid="{29BBBCF5-DFE7-46F5-BA05-29D6F70881E1}"/>
    <cellStyle name="Comma 2 9 2 2 3" xfId="18655" xr:uid="{52EF98A2-21BF-4587-8F12-13054C4527D0}"/>
    <cellStyle name="Comma 2 9 2 2 4" xfId="32345" xr:uid="{4FFB3B66-6F2F-45B9-BC53-E7FAD20E1349}"/>
    <cellStyle name="Comma 2 9 2 2 5" xfId="47229" xr:uid="{8F313516-4AFD-4C35-A750-7ECF7FB2DA05}"/>
    <cellStyle name="Comma 2 9 2 3" xfId="22077" xr:uid="{CA67AAD5-5A41-4986-AE43-7085B9F2652B}"/>
    <cellStyle name="Comma 2 9 2 3 2" xfId="35769" xr:uid="{B43AC6FC-DB20-4C90-9F33-FD295A193790}"/>
    <cellStyle name="Comma 2 9 2 3 3" xfId="50653" xr:uid="{997E9283-690C-4DD7-A13D-4DD16C61058D}"/>
    <cellStyle name="Comma 2 9 2 4" xfId="15233" xr:uid="{9EA1451C-FBC8-4898-BC87-361F4A26E437}"/>
    <cellStyle name="Comma 2 9 2 5" xfId="28923" xr:uid="{7B64D742-FC7D-4F86-904C-26146DDEF2FB}"/>
    <cellStyle name="Comma 2 9 2 6" xfId="43807" xr:uid="{B9763524-10F2-48C2-8C17-0C798D24145B}"/>
    <cellStyle name="Comma 2 9 3" xfId="10097" xr:uid="{B2400FD5-6041-41D0-8F8C-8B468C8D8B77}"/>
    <cellStyle name="Comma 2 9 3 2" xfId="23787" xr:uid="{99F5E64B-C6E7-4641-A594-5CBCECE487FB}"/>
    <cellStyle name="Comma 2 9 3 2 2" xfId="37479" xr:uid="{3301C224-12AA-4A44-87A9-50881D36D26C}"/>
    <cellStyle name="Comma 2 9 3 2 3" xfId="52363" xr:uid="{886EC802-59AE-4DFC-8FCE-1AD3DE0AD2AD}"/>
    <cellStyle name="Comma 2 9 3 3" xfId="16943" xr:uid="{5D0F4B9D-F653-46BA-A45F-6FBDBFF0F88A}"/>
    <cellStyle name="Comma 2 9 3 4" xfId="30633" xr:uid="{977AFCB6-3CB5-4331-94B3-7930476A80BE}"/>
    <cellStyle name="Comma 2 9 3 5" xfId="45517" xr:uid="{C92FE892-C64E-42EB-A8C9-3C034EE96806}"/>
    <cellStyle name="Comma 2 9 4" xfId="20365" xr:uid="{F0FEF1BB-EF3C-45D9-9D40-4B4614F4D982}"/>
    <cellStyle name="Comma 2 9 4 2" xfId="34057" xr:uid="{D778DF1A-270B-49E1-B2BE-DE8452AC90A8}"/>
    <cellStyle name="Comma 2 9 4 3" xfId="48941" xr:uid="{2D783B00-8D33-4E88-837A-A5AFDDF1A43D}"/>
    <cellStyle name="Comma 2 9 5" xfId="13521" xr:uid="{A0AC5367-947F-4651-87CC-FEF5B28D75B3}"/>
    <cellStyle name="Comma 2 9 6" xfId="27211" xr:uid="{53136B94-8E26-44FF-A304-813B10F828B4}"/>
    <cellStyle name="Comma 2 9 7" xfId="42095" xr:uid="{4934789B-2D43-43DE-96EB-F40DEEF3A969}"/>
    <cellStyle name="Comma 3" xfId="4324" xr:uid="{85F8DE93-970C-4352-86AA-EB11D0435833}"/>
    <cellStyle name="Comma 3 2" xfId="4438" xr:uid="{848FFFDA-0178-470A-81E5-C0C44F29150C}"/>
    <cellStyle name="Comma 3 2 2" xfId="4762" xr:uid="{792D6A69-8B56-45CD-B1D5-6385A7C65BD7}"/>
    <cellStyle name="Comma 3 2 2 2" xfId="5333" xr:uid="{A1CD3244-23E6-4A4D-BB99-D73D9CF74445}"/>
    <cellStyle name="Comma 3 2 2 2 2" xfId="41939" xr:uid="{4CD9CC25-91B1-4C3C-ACA5-78098B86E229}"/>
    <cellStyle name="Comma 3 2 2 2 2 2" xfId="56940" xr:uid="{FFBE19DC-AE57-4748-8462-3BD82D7738C5}"/>
    <cellStyle name="Comma 3 2 2 2 3" xfId="6522" xr:uid="{7CE1DDF1-1F15-4521-8B79-830575EE22D9}"/>
    <cellStyle name="Comma 3 2 2 2 4" xfId="5930" xr:uid="{5DA8C12E-6377-420C-97D8-0100D1B5E9F2}"/>
    <cellStyle name="Comma 3 2 2 2 5" xfId="56228" xr:uid="{786DA514-DD43-4E3C-9E6E-04CE1A311EB5}"/>
    <cellStyle name="Comma 3 2 2 3" xfId="56289" xr:uid="{881397F4-77EE-4D65-AC7B-F27EA2DF3CB9}"/>
    <cellStyle name="Comma 3 2 2 4" xfId="56349" xr:uid="{469C4B0B-F85C-4C50-B070-0F5F97496FEC}"/>
    <cellStyle name="Comma 3 2 3" xfId="5331" xr:uid="{91B4E87B-6A90-48B1-B26C-E5743D0A9ED6}"/>
    <cellStyle name="Comma 3 2 4" xfId="41346" xr:uid="{BCA0B04B-4FC4-49C8-98A9-331A38445C5C}"/>
    <cellStyle name="Comma 3 2 4 2" xfId="56259" xr:uid="{0E9143AB-9698-42CA-A709-4B201CA49CBA}"/>
    <cellStyle name="Comma 3 2 5" xfId="5963" xr:uid="{0AB577BD-22A8-4F20-B769-C51609341E4F}"/>
    <cellStyle name="Comma 3 2 5 2" xfId="56319" xr:uid="{E6F64F89-E326-492C-951F-7259A68C01EE}"/>
    <cellStyle name="Comma 3 2 6" xfId="5371" xr:uid="{86AD9470-1875-460A-8DFE-C526D7E84F9E}"/>
    <cellStyle name="Comma 3 2 6 2" xfId="56381" xr:uid="{5564D000-A836-495B-9B1D-8DBBCD42AF42}"/>
    <cellStyle name="Comma 3 2 7" xfId="55669" xr:uid="{86F5FA90-2840-42D9-9C3D-D281FA1A7B82}"/>
    <cellStyle name="Comma 3 3" xfId="41325" xr:uid="{B5BE1E05-852A-43DD-B7C1-D687F435B53D}"/>
    <cellStyle name="Comma 3 3 2" xfId="56335" xr:uid="{D0560B91-94A4-455B-B79D-8B29C2A36F4A}"/>
    <cellStyle name="Comma 3 3 3" xfId="56275" xr:uid="{3C8A5C4D-CFF0-41AF-BBA4-556DA3C2952D}"/>
    <cellStyle name="Comma 3 4" xfId="5949" xr:uid="{5C73668D-077F-4146-B836-10DED6CB4002}"/>
    <cellStyle name="Comma 3 4 2" xfId="56245" xr:uid="{918643E8-3702-4429-9491-8431DCEE50D5}"/>
    <cellStyle name="Comma 3 5" xfId="5357" xr:uid="{6B6F99A9-B8DB-4EFE-8FD6-9BA38B8467FB}"/>
    <cellStyle name="Comma 3 5 2" xfId="56305" xr:uid="{1CF97CBC-669C-4BEB-8A74-B1F3D7327E97}"/>
    <cellStyle name="Comma 3 6" xfId="56367" xr:uid="{D7DDAAB3-EAD8-4596-9760-1BD7800C0FEC}"/>
    <cellStyle name="Comma 3 7" xfId="55655" xr:uid="{9B61926A-9AE3-45F1-A38C-9A8FC16BBD16}"/>
    <cellStyle name="Currency 10" xfId="14" xr:uid="{DA1752BC-DABF-4539-B307-2259C8339DF2}"/>
    <cellStyle name="Currency 10 2" xfId="15" xr:uid="{47EACF70-589F-47DC-8B7A-BCADCB5E3B44}"/>
    <cellStyle name="Currency 10 2 2" xfId="209" xr:uid="{11A48451-C245-4755-80AB-70A907BD9024}"/>
    <cellStyle name="Currency 10 2 2 2" xfId="4622" xr:uid="{457D34B0-C90E-4118-9B49-A17B6E189C94}"/>
    <cellStyle name="Currency 10 2 3" xfId="4517" xr:uid="{62A5A078-7B59-4320-9ABE-C3FE714D9672}"/>
    <cellStyle name="Currency 10 3" xfId="16" xr:uid="{2C9FF8A2-C4A4-4B2D-B5CD-8195F689C5DD}"/>
    <cellStyle name="Currency 10 3 2" xfId="210" xr:uid="{4BBFB575-922C-4D9B-AFB6-C0D209E2FB44}"/>
    <cellStyle name="Currency 10 3 2 2" xfId="4623" xr:uid="{A58B1038-3352-404F-BF71-693D5A1FA315}"/>
    <cellStyle name="Currency 10 3 3" xfId="4518" xr:uid="{8D3BF09D-693B-4012-9FEC-38FE8A66E710}"/>
    <cellStyle name="Currency 10 4" xfId="211" xr:uid="{15A068F9-CE0F-46BC-A85A-FEACCBE73308}"/>
    <cellStyle name="Currency 10 4 2" xfId="4624" xr:uid="{A2440CE3-C7D1-462F-ABFB-2059CB8CE7DA}"/>
    <cellStyle name="Currency 10 5" xfId="4443" xr:uid="{733EA59A-1EFB-455B-827E-31712C8D30DE}"/>
    <cellStyle name="Currency 10 6" xfId="4516" xr:uid="{D5442EEF-6F39-4D2B-A3A5-0CAA8DA40A85}"/>
    <cellStyle name="Currency 11" xfId="17" xr:uid="{8E388CFA-C613-482E-BB19-B52D4BA45558}"/>
    <cellStyle name="Currency 11 2" xfId="18" xr:uid="{2172A034-CBF4-42A3-963D-7A2A851ECB55}"/>
    <cellStyle name="Currency 11 2 2" xfId="212" xr:uid="{374F470D-DA76-474D-93BE-C4168DBD3C38}"/>
    <cellStyle name="Currency 11 2 2 2" xfId="4625" xr:uid="{B01772A4-CD65-4BC4-B184-EFAFCF6657B1}"/>
    <cellStyle name="Currency 11 2 3" xfId="4520" xr:uid="{731D4DA3-D901-4275-8F0B-F788221F2830}"/>
    <cellStyle name="Currency 11 3" xfId="19" xr:uid="{D3D291E1-943A-46AB-9202-EF09BCA3BE49}"/>
    <cellStyle name="Currency 11 3 2" xfId="213" xr:uid="{24235361-8507-494C-A47B-AB95CB2E45E4}"/>
    <cellStyle name="Currency 11 3 2 2" xfId="4626" xr:uid="{AFABA54D-C8DE-488D-9EEF-FAA9C267F261}"/>
    <cellStyle name="Currency 11 3 3" xfId="4521" xr:uid="{A4804FBF-3867-4094-BB4B-7D6E14430782}"/>
    <cellStyle name="Currency 11 4" xfId="214" xr:uid="{63ADD0AE-56F4-4BD2-93CA-124D8ABF29D8}"/>
    <cellStyle name="Currency 11 4 2" xfId="4627" xr:uid="{7D274C3D-1320-4C96-A4C6-9D684A7201F3}"/>
    <cellStyle name="Currency 11 5" xfId="4325" xr:uid="{1D8A3A28-7BD4-4503-ACCE-7517510E2D51}"/>
    <cellStyle name="Currency 11 5 2" xfId="4444" xr:uid="{3F8612FC-D3D2-4D46-AD12-7BFB7507C340}"/>
    <cellStyle name="Currency 11 5 2 2" xfId="56276" xr:uid="{45A01F75-02F0-4F03-A937-1D47FF44BFF4}"/>
    <cellStyle name="Currency 11 5 2 3" xfId="56336" xr:uid="{6443A51F-8AA0-4492-A172-D0DEB6C50AAB}"/>
    <cellStyle name="Currency 11 5 3" xfId="4726" xr:uid="{1904E558-8C35-4BE2-B9F9-A1D7A8290225}"/>
    <cellStyle name="Currency 11 5 3 2" xfId="5321" xr:uid="{0F156DED-E200-4CE7-9D21-6F3E6BB76B5F}"/>
    <cellStyle name="Currency 11 5 3 2 2" xfId="41935" xr:uid="{9BB51D23-B298-470C-B9C9-916F0D460BE1}"/>
    <cellStyle name="Currency 11 5 3 2 2 2" xfId="56936" xr:uid="{87C5D82C-09B3-49E6-83CC-B57897AAF081}"/>
    <cellStyle name="Currency 11 5 3 2 3" xfId="6518" xr:uid="{937DFBC3-7E93-41D7-9016-53F841C75D13}"/>
    <cellStyle name="Currency 11 5 3 2 4" xfId="5926" xr:uid="{AC266425-05EA-4191-8372-F0C1CB895F00}"/>
    <cellStyle name="Currency 11 5 3 2 5" xfId="56224" xr:uid="{043C128D-CEAA-463C-A61F-8EDFC5246B36}"/>
    <cellStyle name="Currency 11 5 3 3" xfId="4763" xr:uid="{0A8B1801-CAB2-4139-A6FF-C2781CCA06D3}"/>
    <cellStyle name="Currency 11 5 3 4" xfId="41383" xr:uid="{BEAFDFE8-B110-4AA4-B24A-8E9D16069B04}"/>
    <cellStyle name="Currency 11 5 3 4 2" xfId="56392" xr:uid="{D3607D04-A7F9-4A7C-9D5B-FB2EDC7A7EDF}"/>
    <cellStyle name="Currency 11 5 3 5" xfId="5974" xr:uid="{EA190156-CB0B-44F4-B3C0-559AA8D7A7C0}"/>
    <cellStyle name="Currency 11 5 3 6" xfId="5382" xr:uid="{D95586F5-9B05-4E73-A1AD-7C6ABA249081}"/>
    <cellStyle name="Currency 11 5 3 7" xfId="55680" xr:uid="{389DFB33-B72A-41C9-B944-18BD788FC08A}"/>
    <cellStyle name="Currency 11 5 4" xfId="4703" xr:uid="{F6803C7B-F773-4823-8A8C-FABAC0D6E3C1}"/>
    <cellStyle name="Currency 11 5 5" xfId="41326" xr:uid="{8EC804C6-BB89-408A-8741-D6158833C823}"/>
    <cellStyle name="Currency 11 5 5 2" xfId="56246" xr:uid="{5B9C0263-042A-47FB-ADB5-EEAE820CA00C}"/>
    <cellStyle name="Currency 11 5 6" xfId="5950" xr:uid="{C261803E-9AB5-4748-91BA-A399E034B5BF}"/>
    <cellStyle name="Currency 11 5 6 2" xfId="56306" xr:uid="{5CAEBFB1-BF7F-405A-A430-D558B508E659}"/>
    <cellStyle name="Currency 11 5 7" xfId="5358" xr:uid="{5B6CCE8E-6D77-4588-971A-B94B0030E4C8}"/>
    <cellStyle name="Currency 11 5 7 2" xfId="56368" xr:uid="{2E60DC59-90DE-4FE0-8008-641C927CBC08}"/>
    <cellStyle name="Currency 11 5 8" xfId="55656" xr:uid="{352F9431-2AAE-4E47-A609-FC01B379CBBD}"/>
    <cellStyle name="Currency 11 6" xfId="4519" xr:uid="{411C7A0F-EE8B-4740-94E0-9DC404DB5514}"/>
    <cellStyle name="Currency 12" xfId="20" xr:uid="{B94B6F27-A90D-4C70-97EF-97B2B1F45269}"/>
    <cellStyle name="Currency 12 2" xfId="21" xr:uid="{76E8523F-1D32-4898-8B7A-CC1AC2687823}"/>
    <cellStyle name="Currency 12 2 2" xfId="215" xr:uid="{45BE99CA-2AE3-467E-8F95-3A8705673E96}"/>
    <cellStyle name="Currency 12 2 2 2" xfId="4628" xr:uid="{98063A19-BDC3-469C-AC9A-4A3855329107}"/>
    <cellStyle name="Currency 12 2 3" xfId="4523" xr:uid="{0A41903E-2CE8-4B4B-8BE9-09E818B9C98B}"/>
    <cellStyle name="Currency 12 3" xfId="216" xr:uid="{B8F6BA62-A475-46C5-9907-28801A848007}"/>
    <cellStyle name="Currency 12 3 2" xfId="4629" xr:uid="{52064A71-574F-4D22-8A37-84D779D070F0}"/>
    <cellStyle name="Currency 12 4" xfId="4522" xr:uid="{29A9B5A3-6CD0-42F1-B9D2-D4B4EE55B484}"/>
    <cellStyle name="Currency 13" xfId="22" xr:uid="{F702F888-07BE-46EF-B7CB-4FC287C77118}"/>
    <cellStyle name="Currency 13 10" xfId="6675" xr:uid="{BC95C7E7-23A6-4588-83D8-5CC6D7C66D24}"/>
    <cellStyle name="Currency 13 10 2" xfId="8389" xr:uid="{175924A9-AC56-4222-8B48-4D7B69A1CAFC}"/>
    <cellStyle name="Currency 13 10 2 2" xfId="11811" xr:uid="{B2FCCEA4-53EA-4E5E-B79B-D6AD89135C8D}"/>
    <cellStyle name="Currency 13 10 2 2 2" xfId="25501" xr:uid="{0249A761-4C41-4299-9A4C-4B9E75D90938}"/>
    <cellStyle name="Currency 13 10 2 2 2 2" xfId="39193" xr:uid="{747C1FF6-C856-432B-A1EC-06F79EA4F902}"/>
    <cellStyle name="Currency 13 10 2 2 2 3" xfId="54077" xr:uid="{854D976A-B6A8-4E61-B17E-306FA20CB9E4}"/>
    <cellStyle name="Currency 13 10 2 2 3" xfId="18657" xr:uid="{0F35E2DD-DF8C-40A2-BA34-3BC76B49FBBD}"/>
    <cellStyle name="Currency 13 10 2 2 4" xfId="32347" xr:uid="{71A1DAAB-C2B1-47E7-8725-DD12F87EB4A1}"/>
    <cellStyle name="Currency 13 10 2 2 5" xfId="47231" xr:uid="{59212E80-EFAC-4DDB-8D30-965094BE443B}"/>
    <cellStyle name="Currency 13 10 2 3" xfId="22079" xr:uid="{F13A1F5B-AF81-48A7-B69D-41731528EFE6}"/>
    <cellStyle name="Currency 13 10 2 3 2" xfId="35771" xr:uid="{05E3181A-1B4C-4607-99A3-9AF09F76CE3A}"/>
    <cellStyle name="Currency 13 10 2 3 3" xfId="50655" xr:uid="{914B1384-5D0B-4166-89B3-21F6AEAE156E}"/>
    <cellStyle name="Currency 13 10 2 4" xfId="15235" xr:uid="{9272FA5F-43CE-4527-BDC4-B3DCC2677727}"/>
    <cellStyle name="Currency 13 10 2 5" xfId="28925" xr:uid="{DE3431A8-3B92-4E7D-8CED-4B8DB69DFA52}"/>
    <cellStyle name="Currency 13 10 2 6" xfId="43809" xr:uid="{6D4DC71C-C058-4DD0-8F1C-CEDA6B6127D7}"/>
    <cellStyle name="Currency 13 10 3" xfId="10099" xr:uid="{8E85D68A-5DA8-4534-BA33-58AA223DD890}"/>
    <cellStyle name="Currency 13 10 3 2" xfId="23789" xr:uid="{A59E3AEB-A48E-436F-ADE1-C7AACD902D2F}"/>
    <cellStyle name="Currency 13 10 3 2 2" xfId="37481" xr:uid="{A459B6FF-4BC9-4904-AC24-8E6F509DDEC7}"/>
    <cellStyle name="Currency 13 10 3 2 3" xfId="52365" xr:uid="{B6F8684E-D098-41BD-9D48-215B06D56588}"/>
    <cellStyle name="Currency 13 10 3 3" xfId="16945" xr:uid="{AA2C06FF-D170-4BFD-B637-19942AFFAC25}"/>
    <cellStyle name="Currency 13 10 3 4" xfId="30635" xr:uid="{3259C2A9-71EF-4790-B3AD-3E9836F3F821}"/>
    <cellStyle name="Currency 13 10 3 5" xfId="45519" xr:uid="{6ADE0355-DC54-4B5E-9CAD-6BF2049673FD}"/>
    <cellStyle name="Currency 13 10 4" xfId="20367" xr:uid="{F82CE1A2-5FE7-42B2-9D6E-783F7D8DC127}"/>
    <cellStyle name="Currency 13 10 4 2" xfId="34059" xr:uid="{3B79BA87-4CED-49BF-83CF-A1D564B3F970}"/>
    <cellStyle name="Currency 13 10 4 3" xfId="48943" xr:uid="{04339DFC-6909-44B3-B4CE-D2DCE4FD9062}"/>
    <cellStyle name="Currency 13 10 5" xfId="13523" xr:uid="{1F730485-15A2-414F-984C-F2460DA44DF8}"/>
    <cellStyle name="Currency 13 10 6" xfId="27213" xr:uid="{00088D08-CE13-4DCB-BDD9-628549E67BCD}"/>
    <cellStyle name="Currency 13 10 7" xfId="42097" xr:uid="{4BE39150-7020-474E-8562-3847CC5B8B5D}"/>
    <cellStyle name="Currency 13 11" xfId="8388" xr:uid="{5193328B-6627-4B81-87D4-A6AF15DA4C7E}"/>
    <cellStyle name="Currency 13 11 2" xfId="11810" xr:uid="{B5907BBF-3F58-4983-944C-D2CAFC64A4AA}"/>
    <cellStyle name="Currency 13 11 2 2" xfId="25500" xr:uid="{C19E55E5-53AF-4226-A75C-F1391A8519A5}"/>
    <cellStyle name="Currency 13 11 2 2 2" xfId="39192" xr:uid="{09A51B07-AFBA-429F-82FA-8486A4703496}"/>
    <cellStyle name="Currency 13 11 2 2 3" xfId="54076" xr:uid="{E363960C-8169-4E05-8E15-389E7FC4819D}"/>
    <cellStyle name="Currency 13 11 2 3" xfId="18656" xr:uid="{93C64B46-D799-4155-8765-94F441DB3CBA}"/>
    <cellStyle name="Currency 13 11 2 4" xfId="32346" xr:uid="{5ADB7B33-8BFB-44B1-8586-8260AB42EBDC}"/>
    <cellStyle name="Currency 13 11 2 5" xfId="47230" xr:uid="{3C652305-17E5-450C-AA5E-086A58424A37}"/>
    <cellStyle name="Currency 13 11 3" xfId="22078" xr:uid="{EE473D1C-63D5-4DF2-9CD0-89C5C16A6C48}"/>
    <cellStyle name="Currency 13 11 3 2" xfId="35770" xr:uid="{8CC76C78-E9DE-4856-8011-C32F139C0A03}"/>
    <cellStyle name="Currency 13 11 3 3" xfId="50654" xr:uid="{76456E11-5541-4A2C-A237-D51F8C32149B}"/>
    <cellStyle name="Currency 13 11 4" xfId="15234" xr:uid="{A26A3FBE-DA18-4E43-AF4D-C71A5CA5D425}"/>
    <cellStyle name="Currency 13 11 5" xfId="28924" xr:uid="{33486967-C591-486D-8876-8FBD2CC47AD3}"/>
    <cellStyle name="Currency 13 11 6" xfId="43808" xr:uid="{85D36316-E6EC-4DFF-BCE4-611D78B1300D}"/>
    <cellStyle name="Currency 13 12" xfId="10098" xr:uid="{3C74AFBB-2B2E-4F2B-83B6-F101A24DF24A}"/>
    <cellStyle name="Currency 13 12 2" xfId="23788" xr:uid="{32209618-A76B-47A8-8275-6198DFCBDE6D}"/>
    <cellStyle name="Currency 13 12 2 2" xfId="37480" xr:uid="{2B85C4F7-D4EC-4969-8B71-5991880C1BC6}"/>
    <cellStyle name="Currency 13 12 2 3" xfId="52364" xr:uid="{86F5DDA3-EFA0-4064-A970-2851AFEDA840}"/>
    <cellStyle name="Currency 13 12 3" xfId="16944" xr:uid="{DC3BDD20-247C-4D14-B669-9C184197825A}"/>
    <cellStyle name="Currency 13 12 4" xfId="30634" xr:uid="{272EE740-6994-447E-9FD0-50242600AB1F}"/>
    <cellStyle name="Currency 13 12 5" xfId="45518" xr:uid="{EDB98B31-EA38-47DA-B03B-084D7AB5F253}"/>
    <cellStyle name="Currency 13 13" xfId="20366" xr:uid="{EF8F0BDF-2A08-4D74-BC98-A1D688F1FA18}"/>
    <cellStyle name="Currency 13 13 2" xfId="34058" xr:uid="{99A6B64F-1180-4C34-BCE2-E494344AE4B8}"/>
    <cellStyle name="Currency 13 13 3" xfId="48942" xr:uid="{F291A74C-F37D-4E6D-A2F7-B0ADD52E0519}"/>
    <cellStyle name="Currency 13 14" xfId="13522" xr:uid="{02FFD335-6D52-4EB0-AD1D-B7F46E933151}"/>
    <cellStyle name="Currency 13 14 2" xfId="40757" xr:uid="{2974553C-FCBB-4F67-8FFE-AC30F26D4F9A}"/>
    <cellStyle name="Currency 13 15" xfId="27212" xr:uid="{53DF6A49-4E33-42E9-B029-0266ECCC2EC9}"/>
    <cellStyle name="Currency 13 16" xfId="42096" xr:uid="{D9BEF154-4EF5-43DB-B5D5-D0173AACEA0C}"/>
    <cellStyle name="Currency 13 17" xfId="6674" xr:uid="{7B5429F2-768C-452F-9464-66621B2181D9}"/>
    <cellStyle name="Currency 13 18" xfId="5935" xr:uid="{DA3BC7BD-18DF-4448-B562-B3565035AF3D}"/>
    <cellStyle name="Currency 13 19" xfId="5343" xr:uid="{47431988-5F4C-4EB9-9BF8-17368D951BCD}"/>
    <cellStyle name="Currency 13 2" xfId="4327" xr:uid="{59011B8A-6396-4834-96E6-C96D715CAFA2}"/>
    <cellStyle name="Currency 13 2 10" xfId="8390" xr:uid="{85AD2871-5783-48EE-A34B-7C9C95EFBF9C}"/>
    <cellStyle name="Currency 13 2 10 2" xfId="11812" xr:uid="{EDF37D39-1256-4530-B64F-717ECD2DEDD5}"/>
    <cellStyle name="Currency 13 2 10 2 2" xfId="25502" xr:uid="{D00E29B3-5811-4E20-BFE9-B69E05D74DDF}"/>
    <cellStyle name="Currency 13 2 10 2 2 2" xfId="39194" xr:uid="{E4EEBAEB-7D7F-4484-ACEE-9D05CD24EF5C}"/>
    <cellStyle name="Currency 13 2 10 2 2 3" xfId="54078" xr:uid="{D04EBD25-7DDE-452F-8CC3-2B2582A0898A}"/>
    <cellStyle name="Currency 13 2 10 2 3" xfId="18658" xr:uid="{09056285-D3FF-478E-8F0D-75AEEDB4AEA0}"/>
    <cellStyle name="Currency 13 2 10 2 4" xfId="32348" xr:uid="{54115DB3-6A65-42AE-B8D2-7EE637531947}"/>
    <cellStyle name="Currency 13 2 10 2 5" xfId="47232" xr:uid="{5599F027-2514-495B-A47F-945F0B85E576}"/>
    <cellStyle name="Currency 13 2 10 3" xfId="22080" xr:uid="{A07279AE-684D-48C4-9366-899222EEC791}"/>
    <cellStyle name="Currency 13 2 10 3 2" xfId="35772" xr:uid="{01E912EF-58FD-4D9E-8825-D170A24A3843}"/>
    <cellStyle name="Currency 13 2 10 3 3" xfId="50656" xr:uid="{DFE29231-268B-4789-BC46-EADF8F7D138F}"/>
    <cellStyle name="Currency 13 2 10 4" xfId="15236" xr:uid="{50BBBEE9-BD51-4B6B-993D-C9580F86F1C9}"/>
    <cellStyle name="Currency 13 2 10 5" xfId="28926" xr:uid="{66A1E3F4-72A9-474F-9356-52E4ECD8962D}"/>
    <cellStyle name="Currency 13 2 10 6" xfId="43810" xr:uid="{326AA742-EDE5-4A9D-B9B6-CDE3B9CEA33E}"/>
    <cellStyle name="Currency 13 2 11" xfId="10100" xr:uid="{5D89DAC0-1816-4929-BE5E-AF1269368045}"/>
    <cellStyle name="Currency 13 2 11 2" xfId="23790" xr:uid="{86A0F1F8-F93A-476B-AD03-183B35CA680C}"/>
    <cellStyle name="Currency 13 2 11 2 2" xfId="37482" xr:uid="{DD0960E6-D1EE-4977-991E-9B46CD888106}"/>
    <cellStyle name="Currency 13 2 11 2 3" xfId="52366" xr:uid="{8FF91C42-5ADC-44BF-AE98-D813712F639D}"/>
    <cellStyle name="Currency 13 2 11 3" xfId="16946" xr:uid="{0C82DCF3-6B67-4783-B04A-7B4103549D04}"/>
    <cellStyle name="Currency 13 2 11 4" xfId="30636" xr:uid="{4F361089-5905-4E3C-979A-C83EB9409986}"/>
    <cellStyle name="Currency 13 2 11 5" xfId="45520" xr:uid="{3BEC6039-9C73-4F74-B2D9-B2E6414D7B9B}"/>
    <cellStyle name="Currency 13 2 12" xfId="20368" xr:uid="{B3B18327-5D97-4ADD-AD7A-0141B9FC1F5A}"/>
    <cellStyle name="Currency 13 2 12 2" xfId="34060" xr:uid="{22FDCA8C-3576-43A6-8489-79E4112E0948}"/>
    <cellStyle name="Currency 13 2 12 3" xfId="48944" xr:uid="{B96ACBDB-FB62-4F88-AF4A-24775D8A60DB}"/>
    <cellStyle name="Currency 13 2 13" xfId="13524" xr:uid="{A57797CA-E5AA-4B2D-89BB-2A20BE69A918}"/>
    <cellStyle name="Currency 13 2 13 2" xfId="41328" xr:uid="{7AB21F1C-F13C-45E9-B748-6827BD4C9ADB}"/>
    <cellStyle name="Currency 13 2 14" xfId="27214" xr:uid="{03AA0E30-5D58-4680-823A-2465D86A81EB}"/>
    <cellStyle name="Currency 13 2 15" xfId="42098" xr:uid="{F22F009D-5813-4AB2-900D-DF22DC4A92D5}"/>
    <cellStyle name="Currency 13 2 16" xfId="6676" xr:uid="{6797A423-7901-41A6-ABE1-FCFEDD2BB21A}"/>
    <cellStyle name="Currency 13 2 2" xfId="6677" xr:uid="{7E3A6EDD-6DC1-4C32-8A0A-754BF431F7B3}"/>
    <cellStyle name="Currency 13 2 2 10" xfId="20369" xr:uid="{E6D21D2F-55E9-48CE-828F-82F2356BF9F5}"/>
    <cellStyle name="Currency 13 2 2 10 2" xfId="34061" xr:uid="{B4F8D137-4B9B-4DDB-BC28-29764FDF3D68}"/>
    <cellStyle name="Currency 13 2 2 10 3" xfId="48945" xr:uid="{449D802C-219C-42DB-A179-4035D0A58A0A}"/>
    <cellStyle name="Currency 13 2 2 11" xfId="13525" xr:uid="{4612BBAA-30D7-4939-B972-5333716F25EB}"/>
    <cellStyle name="Currency 13 2 2 12" xfId="27215" xr:uid="{3A5BAE72-EB3A-4154-A1DB-30078A7567B1}"/>
    <cellStyle name="Currency 13 2 2 13" xfId="42099" xr:uid="{A5C8AE2E-2C36-4E62-9164-DF185F194317}"/>
    <cellStyle name="Currency 13 2 2 2" xfId="6678" xr:uid="{0AEA167E-6046-40F3-A972-AD9231456D2A}"/>
    <cellStyle name="Currency 13 2 2 2 10" xfId="13526" xr:uid="{599E0907-1C1B-4BC4-8C58-8CD7164B4387}"/>
    <cellStyle name="Currency 13 2 2 2 11" xfId="27216" xr:uid="{7059A522-0E8B-405B-A6B8-E4290663EF76}"/>
    <cellStyle name="Currency 13 2 2 2 12" xfId="42100" xr:uid="{43BDAD9C-19FF-45F4-A9D5-9FE917106EC5}"/>
    <cellStyle name="Currency 13 2 2 2 2" xfId="6679" xr:uid="{90A3AF1E-2BB0-4D9D-ADA5-3E04BAEACF50}"/>
    <cellStyle name="Currency 13 2 2 2 2 10" xfId="42101" xr:uid="{23D9FB92-8327-4C1A-B1A1-A082CB62D3C4}"/>
    <cellStyle name="Currency 13 2 2 2 2 2" xfId="6680" xr:uid="{5CD55AFC-0A5C-4A5F-A593-066841C46090}"/>
    <cellStyle name="Currency 13 2 2 2 2 2 2" xfId="6681" xr:uid="{C2493044-B77F-4601-A0B3-83BA25168255}"/>
    <cellStyle name="Currency 13 2 2 2 2 2 2 2" xfId="8395" xr:uid="{0E554878-4BF8-4B56-B503-4664217B3CD9}"/>
    <cellStyle name="Currency 13 2 2 2 2 2 2 2 2" xfId="11817" xr:uid="{BBF0CB32-B09C-4ED8-AAA1-393B1BF2E1CE}"/>
    <cellStyle name="Currency 13 2 2 2 2 2 2 2 2 2" xfId="25507" xr:uid="{6FAA78E2-6897-4335-9E48-D686B9CF76FA}"/>
    <cellStyle name="Currency 13 2 2 2 2 2 2 2 2 2 2" xfId="39199" xr:uid="{D6C7AC4F-D131-4E5C-8B2C-E5582DF2DBB8}"/>
    <cellStyle name="Currency 13 2 2 2 2 2 2 2 2 2 3" xfId="54083" xr:uid="{15456757-C432-4A38-9C10-91E2464D543D}"/>
    <cellStyle name="Currency 13 2 2 2 2 2 2 2 2 3" xfId="18663" xr:uid="{8C1DF6C1-5E43-4898-9AFF-C7598129669A}"/>
    <cellStyle name="Currency 13 2 2 2 2 2 2 2 2 4" xfId="32353" xr:uid="{86D42CD9-B72A-49BE-BD1A-D435C7A233C2}"/>
    <cellStyle name="Currency 13 2 2 2 2 2 2 2 2 5" xfId="47237" xr:uid="{38378DA4-F91E-4E9A-BA4E-6C9482BCE293}"/>
    <cellStyle name="Currency 13 2 2 2 2 2 2 2 3" xfId="22085" xr:uid="{20FDC5CF-F3D3-4E2D-8A2A-C4D95405A054}"/>
    <cellStyle name="Currency 13 2 2 2 2 2 2 2 3 2" xfId="35777" xr:uid="{5280E5A8-2281-43A7-8ACD-77D8095F4B80}"/>
    <cellStyle name="Currency 13 2 2 2 2 2 2 2 3 3" xfId="50661" xr:uid="{E698D236-07E9-48FD-AAA0-E3BB2B304F54}"/>
    <cellStyle name="Currency 13 2 2 2 2 2 2 2 4" xfId="15241" xr:uid="{2959F3F9-409A-42CB-840F-83CDC182132E}"/>
    <cellStyle name="Currency 13 2 2 2 2 2 2 2 5" xfId="28931" xr:uid="{042A99B3-07DD-4AE9-86AF-183CEBFEF607}"/>
    <cellStyle name="Currency 13 2 2 2 2 2 2 2 6" xfId="43815" xr:uid="{3A38E048-15E9-4E73-B9AC-BE78CC2DD33F}"/>
    <cellStyle name="Currency 13 2 2 2 2 2 2 3" xfId="10105" xr:uid="{382E9495-F7FA-4CAB-8E8B-EC47D82F2B52}"/>
    <cellStyle name="Currency 13 2 2 2 2 2 2 3 2" xfId="23795" xr:uid="{29D6863A-4BC2-40BE-A873-687868490B8F}"/>
    <cellStyle name="Currency 13 2 2 2 2 2 2 3 2 2" xfId="37487" xr:uid="{258D86A1-CEA2-4DF1-A77E-4F1690C40B57}"/>
    <cellStyle name="Currency 13 2 2 2 2 2 2 3 2 3" xfId="52371" xr:uid="{7568E854-9594-42CA-8DE2-31D2E19B1708}"/>
    <cellStyle name="Currency 13 2 2 2 2 2 2 3 3" xfId="16951" xr:uid="{065E9361-CAA6-4E8F-914F-D5A0FCE73EDB}"/>
    <cellStyle name="Currency 13 2 2 2 2 2 2 3 4" xfId="30641" xr:uid="{0B89F692-F6B5-42F9-853E-B73649C690C3}"/>
    <cellStyle name="Currency 13 2 2 2 2 2 2 3 5" xfId="45525" xr:uid="{0B83351F-FC25-44C5-84A2-29B391D37417}"/>
    <cellStyle name="Currency 13 2 2 2 2 2 2 4" xfId="20373" xr:uid="{A533138E-F6BF-4A93-BAB3-7590F8C87D7E}"/>
    <cellStyle name="Currency 13 2 2 2 2 2 2 4 2" xfId="34065" xr:uid="{C6FE8C7B-F55C-4313-A42E-5E8C8F5F014A}"/>
    <cellStyle name="Currency 13 2 2 2 2 2 2 4 3" xfId="48949" xr:uid="{5DBA2318-11F8-4743-978F-22F77FA8FBD9}"/>
    <cellStyle name="Currency 13 2 2 2 2 2 2 5" xfId="13529" xr:uid="{A4BB4567-2A0B-41A3-BA25-9A84436008B3}"/>
    <cellStyle name="Currency 13 2 2 2 2 2 2 6" xfId="27219" xr:uid="{29F7A5FF-C37E-4C4C-BAF1-37789A725902}"/>
    <cellStyle name="Currency 13 2 2 2 2 2 2 7" xfId="42103" xr:uid="{01D86D88-C9A4-40CC-8B1E-39B756AFB573}"/>
    <cellStyle name="Currency 13 2 2 2 2 2 3" xfId="8394" xr:uid="{32DB1CC2-EFA8-49DA-9B9E-8F9398BC84BB}"/>
    <cellStyle name="Currency 13 2 2 2 2 2 3 2" xfId="11816" xr:uid="{EECCA46C-F491-4EF5-9E0B-600D7B3C325F}"/>
    <cellStyle name="Currency 13 2 2 2 2 2 3 2 2" xfId="25506" xr:uid="{4A0CB0CA-5092-4D0B-ACB0-2FEA49002B16}"/>
    <cellStyle name="Currency 13 2 2 2 2 2 3 2 2 2" xfId="39198" xr:uid="{851C8CDF-AAF0-435E-B25B-78B8E35B0E3E}"/>
    <cellStyle name="Currency 13 2 2 2 2 2 3 2 2 3" xfId="54082" xr:uid="{C2CC86E6-2F53-49CE-9703-74E8ABAFC1D8}"/>
    <cellStyle name="Currency 13 2 2 2 2 2 3 2 3" xfId="18662" xr:uid="{80245400-46BB-4C78-8377-30E969779BC3}"/>
    <cellStyle name="Currency 13 2 2 2 2 2 3 2 4" xfId="32352" xr:uid="{278A100B-78BE-44AB-8195-85494BAE59E0}"/>
    <cellStyle name="Currency 13 2 2 2 2 2 3 2 5" xfId="47236" xr:uid="{0AD79C13-4FBB-4DE4-8C96-18A93A6740ED}"/>
    <cellStyle name="Currency 13 2 2 2 2 2 3 3" xfId="22084" xr:uid="{5BC5A7A0-9E8C-4152-B801-BA228DB9EA09}"/>
    <cellStyle name="Currency 13 2 2 2 2 2 3 3 2" xfId="35776" xr:uid="{74BC890D-D74B-4D02-8977-7792A3D361B3}"/>
    <cellStyle name="Currency 13 2 2 2 2 2 3 3 3" xfId="50660" xr:uid="{C2A67733-2C10-49EB-BF5C-E18D14399BE4}"/>
    <cellStyle name="Currency 13 2 2 2 2 2 3 4" xfId="15240" xr:uid="{FD091AEE-5290-418A-A957-8EF7C4E37D9A}"/>
    <cellStyle name="Currency 13 2 2 2 2 2 3 5" xfId="28930" xr:uid="{9A811B54-5629-43DA-9E2B-83C06DC4C649}"/>
    <cellStyle name="Currency 13 2 2 2 2 2 3 6" xfId="43814" xr:uid="{9A3918F2-2477-44CF-9270-9C61ED31EDD6}"/>
    <cellStyle name="Currency 13 2 2 2 2 2 4" xfId="10104" xr:uid="{C0398360-8AD1-4615-B42C-56C347AF2415}"/>
    <cellStyle name="Currency 13 2 2 2 2 2 4 2" xfId="23794" xr:uid="{523AF61F-3388-4127-B69A-D18BF474F0B0}"/>
    <cellStyle name="Currency 13 2 2 2 2 2 4 2 2" xfId="37486" xr:uid="{3A66758A-E923-46D4-B488-2A031F420391}"/>
    <cellStyle name="Currency 13 2 2 2 2 2 4 2 3" xfId="52370" xr:uid="{DED2BA60-EA9F-4008-8C30-0F2F08B9365D}"/>
    <cellStyle name="Currency 13 2 2 2 2 2 4 3" xfId="16950" xr:uid="{8F92E37C-BE2B-43E3-8975-A863738F3F32}"/>
    <cellStyle name="Currency 13 2 2 2 2 2 4 4" xfId="30640" xr:uid="{E8B6CDC9-6AA2-4B43-B8BB-86B9C132711D}"/>
    <cellStyle name="Currency 13 2 2 2 2 2 4 5" xfId="45524" xr:uid="{AC18BC58-FA46-4116-A592-A7BF90FB340D}"/>
    <cellStyle name="Currency 13 2 2 2 2 2 5" xfId="20372" xr:uid="{8EA12104-36CA-4458-983E-B3CBD1ED3499}"/>
    <cellStyle name="Currency 13 2 2 2 2 2 5 2" xfId="34064" xr:uid="{83A9E8F4-F24A-4B85-93CA-484381BC0C60}"/>
    <cellStyle name="Currency 13 2 2 2 2 2 5 3" xfId="48948" xr:uid="{29F7E89E-4A4C-458F-841C-62E9D75CFD95}"/>
    <cellStyle name="Currency 13 2 2 2 2 2 6" xfId="13528" xr:uid="{A9B5FB33-0D20-4164-8AC5-0550A07DADDB}"/>
    <cellStyle name="Currency 13 2 2 2 2 2 7" xfId="27218" xr:uid="{383E7B37-35A0-4BB8-B506-35441F0C4B69}"/>
    <cellStyle name="Currency 13 2 2 2 2 2 8" xfId="42102" xr:uid="{CAA06AF1-BE0A-4829-AECE-4133C8E6FBDB}"/>
    <cellStyle name="Currency 13 2 2 2 2 3" xfId="6682" xr:uid="{099C63FE-5DD0-4C60-A9D0-D6D758E1BC62}"/>
    <cellStyle name="Currency 13 2 2 2 2 3 2" xfId="8396" xr:uid="{408D541B-B41C-47CC-BA08-48B6236C3A79}"/>
    <cellStyle name="Currency 13 2 2 2 2 3 2 2" xfId="11818" xr:uid="{B435F7E2-38E3-4A9F-86D8-5C1E8EB611AE}"/>
    <cellStyle name="Currency 13 2 2 2 2 3 2 2 2" xfId="25508" xr:uid="{9EE10E3C-944B-4064-BBF6-5213B7489505}"/>
    <cellStyle name="Currency 13 2 2 2 2 3 2 2 2 2" xfId="39200" xr:uid="{F4D099D0-EC86-4C2A-A004-FC47625A3D47}"/>
    <cellStyle name="Currency 13 2 2 2 2 3 2 2 2 3" xfId="54084" xr:uid="{A3F72EAB-1D8B-40EF-BB03-A4E03B04B577}"/>
    <cellStyle name="Currency 13 2 2 2 2 3 2 2 3" xfId="18664" xr:uid="{2A340A17-5A98-4437-8EE8-09F0FD787271}"/>
    <cellStyle name="Currency 13 2 2 2 2 3 2 2 4" xfId="32354" xr:uid="{5DEEB44D-A4F7-4630-BE33-08F3F7EBA6A3}"/>
    <cellStyle name="Currency 13 2 2 2 2 3 2 2 5" xfId="47238" xr:uid="{0B490D89-7CD5-400E-AEA1-A93CB212C756}"/>
    <cellStyle name="Currency 13 2 2 2 2 3 2 3" xfId="22086" xr:uid="{07837E8E-0972-4C73-94AF-B741A5818CF9}"/>
    <cellStyle name="Currency 13 2 2 2 2 3 2 3 2" xfId="35778" xr:uid="{0D6EE539-2FDB-40D9-858D-9E818AC069DD}"/>
    <cellStyle name="Currency 13 2 2 2 2 3 2 3 3" xfId="50662" xr:uid="{CBE23790-14D7-4920-834B-B30FBA205315}"/>
    <cellStyle name="Currency 13 2 2 2 2 3 2 4" xfId="15242" xr:uid="{89C344CF-185E-46FE-965E-CD6D3DCE845B}"/>
    <cellStyle name="Currency 13 2 2 2 2 3 2 5" xfId="28932" xr:uid="{83A17C74-7D1E-4E9D-BA46-E70D70E535AF}"/>
    <cellStyle name="Currency 13 2 2 2 2 3 2 6" xfId="43816" xr:uid="{C562AFCE-93AB-4106-8AEB-736D36559064}"/>
    <cellStyle name="Currency 13 2 2 2 2 3 3" xfId="10106" xr:uid="{F8571382-1B18-4FB6-8A5D-E2D613F2A2DB}"/>
    <cellStyle name="Currency 13 2 2 2 2 3 3 2" xfId="23796" xr:uid="{B4983600-9CE8-4658-971E-6277493670A7}"/>
    <cellStyle name="Currency 13 2 2 2 2 3 3 2 2" xfId="37488" xr:uid="{7F5BC133-0163-44E9-B8C2-7681DCC8FC18}"/>
    <cellStyle name="Currency 13 2 2 2 2 3 3 2 3" xfId="52372" xr:uid="{DD4031C7-11C5-4964-B470-CE1723E156D3}"/>
    <cellStyle name="Currency 13 2 2 2 2 3 3 3" xfId="16952" xr:uid="{A4EF7917-6005-48E7-B730-2B8098F17B13}"/>
    <cellStyle name="Currency 13 2 2 2 2 3 3 4" xfId="30642" xr:uid="{DEE0502D-05DD-4FBC-A85B-378219EC9CAF}"/>
    <cellStyle name="Currency 13 2 2 2 2 3 3 5" xfId="45526" xr:uid="{F6D4A7D4-36AB-48B1-80E4-4FE445BA0DD7}"/>
    <cellStyle name="Currency 13 2 2 2 2 3 4" xfId="20374" xr:uid="{49333249-34AA-4ECB-90C3-6352942D39C2}"/>
    <cellStyle name="Currency 13 2 2 2 2 3 4 2" xfId="34066" xr:uid="{FEF428ED-34A4-409B-9E7B-24A1BFE31D9C}"/>
    <cellStyle name="Currency 13 2 2 2 2 3 4 3" xfId="48950" xr:uid="{5750D2C2-F3B6-4555-BA17-84485892B846}"/>
    <cellStyle name="Currency 13 2 2 2 2 3 5" xfId="13530" xr:uid="{FD49F132-EA1E-492C-B5B5-88F526A0DE85}"/>
    <cellStyle name="Currency 13 2 2 2 2 3 6" xfId="27220" xr:uid="{2162E9D7-170D-4472-B5E0-99DE8E9189DD}"/>
    <cellStyle name="Currency 13 2 2 2 2 3 7" xfId="42104" xr:uid="{F6521918-A0C2-48D0-94F7-0DE8DBA9ABD9}"/>
    <cellStyle name="Currency 13 2 2 2 2 4" xfId="6683" xr:uid="{17758EC5-9AAA-4D34-A477-B800B10A2A1E}"/>
    <cellStyle name="Currency 13 2 2 2 2 4 2" xfId="8397" xr:uid="{11595DAA-F2DC-4F86-8B71-A3452FDB14EB}"/>
    <cellStyle name="Currency 13 2 2 2 2 4 2 2" xfId="11819" xr:uid="{5E84DC57-1C2E-4039-9044-F459B6A27A55}"/>
    <cellStyle name="Currency 13 2 2 2 2 4 2 2 2" xfId="25509" xr:uid="{176C6F2C-3B0F-4F10-89A5-02D336C0037A}"/>
    <cellStyle name="Currency 13 2 2 2 2 4 2 2 2 2" xfId="39201" xr:uid="{50D31371-D5AC-47C0-A393-8BBE0D4034F0}"/>
    <cellStyle name="Currency 13 2 2 2 2 4 2 2 2 3" xfId="54085" xr:uid="{9D237093-D846-4EF9-99D5-A4E02D01C414}"/>
    <cellStyle name="Currency 13 2 2 2 2 4 2 2 3" xfId="18665" xr:uid="{E35A8283-C450-4C0D-913E-9F11BD6D9E91}"/>
    <cellStyle name="Currency 13 2 2 2 2 4 2 2 4" xfId="32355" xr:uid="{CDF5B54C-AA3E-4E5A-9AAF-FAB88467E87D}"/>
    <cellStyle name="Currency 13 2 2 2 2 4 2 2 5" xfId="47239" xr:uid="{6866EF91-10BA-49A9-B1DD-E110B947C142}"/>
    <cellStyle name="Currency 13 2 2 2 2 4 2 3" xfId="22087" xr:uid="{8D6E34C7-CD3D-4C24-B502-A1AE054A3B3A}"/>
    <cellStyle name="Currency 13 2 2 2 2 4 2 3 2" xfId="35779" xr:uid="{C833E3D2-4A0D-4CEA-8E91-47B96282617E}"/>
    <cellStyle name="Currency 13 2 2 2 2 4 2 3 3" xfId="50663" xr:uid="{3FF76BF2-B8DE-4390-A424-CC4AAB82F2A7}"/>
    <cellStyle name="Currency 13 2 2 2 2 4 2 4" xfId="15243" xr:uid="{FB8362E0-D0B4-409E-ADF4-5FB72CE2B868}"/>
    <cellStyle name="Currency 13 2 2 2 2 4 2 5" xfId="28933" xr:uid="{77301934-A05A-4FA8-B792-328683209E55}"/>
    <cellStyle name="Currency 13 2 2 2 2 4 2 6" xfId="43817" xr:uid="{5A20DC01-B146-4C10-A6D8-C7B8F00D974F}"/>
    <cellStyle name="Currency 13 2 2 2 2 4 3" xfId="10107" xr:uid="{DC19E051-8F10-44E3-A2F9-0FE877CE2C55}"/>
    <cellStyle name="Currency 13 2 2 2 2 4 3 2" xfId="23797" xr:uid="{18E114DB-7101-4349-A5F1-090A46FF28BC}"/>
    <cellStyle name="Currency 13 2 2 2 2 4 3 2 2" xfId="37489" xr:uid="{AE4C61DB-B08F-455D-A134-F9FD9ADF6466}"/>
    <cellStyle name="Currency 13 2 2 2 2 4 3 2 3" xfId="52373" xr:uid="{58590385-5E41-41DB-AB40-277A49700272}"/>
    <cellStyle name="Currency 13 2 2 2 2 4 3 3" xfId="16953" xr:uid="{B7F5A917-1676-4124-B2D2-3EA90EA8C2CB}"/>
    <cellStyle name="Currency 13 2 2 2 2 4 3 4" xfId="30643" xr:uid="{5F9BE4F9-2917-44E3-8EB8-DA32CEA6AE28}"/>
    <cellStyle name="Currency 13 2 2 2 2 4 3 5" xfId="45527" xr:uid="{DABC5820-DD96-449B-9923-0568CF56D085}"/>
    <cellStyle name="Currency 13 2 2 2 2 4 4" xfId="20375" xr:uid="{FB4B4062-3FF3-4E8B-8BBF-F1930F745595}"/>
    <cellStyle name="Currency 13 2 2 2 2 4 4 2" xfId="34067" xr:uid="{E1AC9B77-DE51-40C9-8DA9-D303D87B04F9}"/>
    <cellStyle name="Currency 13 2 2 2 2 4 4 3" xfId="48951" xr:uid="{34F9C920-C4D2-4B00-95FF-297EDABF91F0}"/>
    <cellStyle name="Currency 13 2 2 2 2 4 5" xfId="13531" xr:uid="{F9A1EE86-00D1-4DAC-9C55-30DE19C14B5D}"/>
    <cellStyle name="Currency 13 2 2 2 2 4 6" xfId="27221" xr:uid="{26853EE6-C878-4263-A9B7-E9384C434139}"/>
    <cellStyle name="Currency 13 2 2 2 2 4 7" xfId="42105" xr:uid="{F5DB6341-0D44-40DA-878B-06E06A020D19}"/>
    <cellStyle name="Currency 13 2 2 2 2 5" xfId="8393" xr:uid="{F9E3AC4B-30CC-43E6-A563-9296DC89143F}"/>
    <cellStyle name="Currency 13 2 2 2 2 5 2" xfId="11815" xr:uid="{CCD5E8B4-F480-4235-B0DD-81C2388F3BB4}"/>
    <cellStyle name="Currency 13 2 2 2 2 5 2 2" xfId="25505" xr:uid="{5E133F2A-3003-4E08-BA06-B6F9FC2867A8}"/>
    <cellStyle name="Currency 13 2 2 2 2 5 2 2 2" xfId="39197" xr:uid="{3278F405-E2C8-4D0B-BF2C-FDA0F70ECD02}"/>
    <cellStyle name="Currency 13 2 2 2 2 5 2 2 3" xfId="54081" xr:uid="{3E6CAB49-36ED-4D2B-8EA4-1069F651A473}"/>
    <cellStyle name="Currency 13 2 2 2 2 5 2 3" xfId="18661" xr:uid="{9AEF7C2E-F7C2-4A82-B7BB-34336C8E9A26}"/>
    <cellStyle name="Currency 13 2 2 2 2 5 2 4" xfId="32351" xr:uid="{035C0C11-6B17-4847-A8F5-7F53596B235D}"/>
    <cellStyle name="Currency 13 2 2 2 2 5 2 5" xfId="47235" xr:uid="{FF6FE175-8159-49DA-ADAD-F04FFB1A7B51}"/>
    <cellStyle name="Currency 13 2 2 2 2 5 3" xfId="22083" xr:uid="{3D313F58-4CC4-4789-8520-B4B563A33A18}"/>
    <cellStyle name="Currency 13 2 2 2 2 5 3 2" xfId="35775" xr:uid="{1DB8B23D-5F5F-41B0-8364-A09BB8B95B41}"/>
    <cellStyle name="Currency 13 2 2 2 2 5 3 3" xfId="50659" xr:uid="{430BA1CF-DAE6-4601-A681-64510960922B}"/>
    <cellStyle name="Currency 13 2 2 2 2 5 4" xfId="15239" xr:uid="{DCAF7809-8FD8-4B2E-8EAF-F1F4B2F1CE3D}"/>
    <cellStyle name="Currency 13 2 2 2 2 5 5" xfId="28929" xr:uid="{55966A5A-AF60-44D7-9CBB-808A29B43EE1}"/>
    <cellStyle name="Currency 13 2 2 2 2 5 6" xfId="43813" xr:uid="{563D2113-3380-4429-BE07-A0D8AFEC2BB4}"/>
    <cellStyle name="Currency 13 2 2 2 2 6" xfId="10103" xr:uid="{32D1B8DD-5583-4AB3-A353-97034FD7222F}"/>
    <cellStyle name="Currency 13 2 2 2 2 6 2" xfId="23793" xr:uid="{66AE07AB-8F29-40B3-8318-69F365166B6B}"/>
    <cellStyle name="Currency 13 2 2 2 2 6 2 2" xfId="37485" xr:uid="{CE678CA3-6828-4D41-A5C7-79F9350A940D}"/>
    <cellStyle name="Currency 13 2 2 2 2 6 2 3" xfId="52369" xr:uid="{88DFB8DB-391E-4D3C-A96A-80BDFCDF712F}"/>
    <cellStyle name="Currency 13 2 2 2 2 6 3" xfId="16949" xr:uid="{07BF3C82-CD67-4B74-8947-357BCC6B39F5}"/>
    <cellStyle name="Currency 13 2 2 2 2 6 4" xfId="30639" xr:uid="{D52A24CC-D88C-46A9-AA6F-4B26F830B9DD}"/>
    <cellStyle name="Currency 13 2 2 2 2 6 5" xfId="45523" xr:uid="{C2621BC6-4CD9-4511-AC13-CCA9F89C33D7}"/>
    <cellStyle name="Currency 13 2 2 2 2 7" xfId="20371" xr:uid="{25D5FB2A-AD27-4590-8FB1-2824A5A3A601}"/>
    <cellStyle name="Currency 13 2 2 2 2 7 2" xfId="34063" xr:uid="{F403E3DF-4A7C-40C5-9A39-5CDAD54D13E5}"/>
    <cellStyle name="Currency 13 2 2 2 2 7 3" xfId="48947" xr:uid="{E8131EDC-FC3B-496D-84FE-DD395797565D}"/>
    <cellStyle name="Currency 13 2 2 2 2 8" xfId="13527" xr:uid="{88242B93-3730-4996-81EB-05DE65F71DD7}"/>
    <cellStyle name="Currency 13 2 2 2 2 9" xfId="27217" xr:uid="{2C3EAAAA-D494-46AA-9317-A15AAE4B7FF1}"/>
    <cellStyle name="Currency 13 2 2 2 3" xfId="6684" xr:uid="{CF367997-3E86-4EFB-82F0-376BC725A5D1}"/>
    <cellStyle name="Currency 13 2 2 2 3 10" xfId="42106" xr:uid="{D09B7CA7-1262-4EA6-A5DF-7BA08C7C520A}"/>
    <cellStyle name="Currency 13 2 2 2 3 2" xfId="6685" xr:uid="{A43CC865-3406-4453-97D4-29B1D5709BE9}"/>
    <cellStyle name="Currency 13 2 2 2 3 2 2" xfId="6686" xr:uid="{5733102B-1D0F-49AB-ABDD-EDF91BF5AE00}"/>
    <cellStyle name="Currency 13 2 2 2 3 2 2 2" xfId="8400" xr:uid="{6F30B3B8-9F53-412C-8753-2AD79A19E09C}"/>
    <cellStyle name="Currency 13 2 2 2 3 2 2 2 2" xfId="11822" xr:uid="{E9000367-44B1-40D7-BC0C-548BBEE51EE8}"/>
    <cellStyle name="Currency 13 2 2 2 3 2 2 2 2 2" xfId="25512" xr:uid="{6DE4044A-0E89-4868-ADC2-8B611D458A43}"/>
    <cellStyle name="Currency 13 2 2 2 3 2 2 2 2 2 2" xfId="39204" xr:uid="{8E5C6A80-6E6F-4937-8239-C79B6A088FAE}"/>
    <cellStyle name="Currency 13 2 2 2 3 2 2 2 2 2 3" xfId="54088" xr:uid="{7D1EA1F4-4AD6-45DC-906C-95F981EFEBB3}"/>
    <cellStyle name="Currency 13 2 2 2 3 2 2 2 2 3" xfId="18668" xr:uid="{6D79143F-BCB2-4239-9094-669659976C7C}"/>
    <cellStyle name="Currency 13 2 2 2 3 2 2 2 2 4" xfId="32358" xr:uid="{A03E0F78-91A0-4A47-B05B-EADEBAD2D4C6}"/>
    <cellStyle name="Currency 13 2 2 2 3 2 2 2 2 5" xfId="47242" xr:uid="{1CEF9303-00A0-48D6-8AE7-68AB30DA4B21}"/>
    <cellStyle name="Currency 13 2 2 2 3 2 2 2 3" xfId="22090" xr:uid="{B220FF44-CEF1-4268-BE1D-A1126838D751}"/>
    <cellStyle name="Currency 13 2 2 2 3 2 2 2 3 2" xfId="35782" xr:uid="{FB68294B-5145-4F66-BEB4-295D2800383F}"/>
    <cellStyle name="Currency 13 2 2 2 3 2 2 2 3 3" xfId="50666" xr:uid="{032024BD-D6DD-45DF-823C-5811D7B66FC2}"/>
    <cellStyle name="Currency 13 2 2 2 3 2 2 2 4" xfId="15246" xr:uid="{171BECC0-CAB3-4B61-9716-82EE1127B5C8}"/>
    <cellStyle name="Currency 13 2 2 2 3 2 2 2 5" xfId="28936" xr:uid="{0EBC08F2-5FE0-479C-A029-0391BCE52F5D}"/>
    <cellStyle name="Currency 13 2 2 2 3 2 2 2 6" xfId="43820" xr:uid="{6E66895C-8D0F-4D72-AFC0-FE7628A852C6}"/>
    <cellStyle name="Currency 13 2 2 2 3 2 2 3" xfId="10110" xr:uid="{7EF4549D-911A-49FF-B409-47550097A251}"/>
    <cellStyle name="Currency 13 2 2 2 3 2 2 3 2" xfId="23800" xr:uid="{1D93D738-429E-4C01-8333-0D435C0D60E5}"/>
    <cellStyle name="Currency 13 2 2 2 3 2 2 3 2 2" xfId="37492" xr:uid="{EA199EE5-E9E5-48A7-94D8-F22C87422C1D}"/>
    <cellStyle name="Currency 13 2 2 2 3 2 2 3 2 3" xfId="52376" xr:uid="{AF096C4C-5A9F-43B1-A986-D5B1BC8C4678}"/>
    <cellStyle name="Currency 13 2 2 2 3 2 2 3 3" xfId="16956" xr:uid="{42C790C7-AB91-46C2-86CC-0715227E719D}"/>
    <cellStyle name="Currency 13 2 2 2 3 2 2 3 4" xfId="30646" xr:uid="{AEB35B7A-6C71-44B8-9979-6180FD377316}"/>
    <cellStyle name="Currency 13 2 2 2 3 2 2 3 5" xfId="45530" xr:uid="{3A2BEB6D-3AEE-4429-A643-0805B5DB6D05}"/>
    <cellStyle name="Currency 13 2 2 2 3 2 2 4" xfId="20378" xr:uid="{8F37BBF3-4137-42B6-91F6-5DEFDF3C2292}"/>
    <cellStyle name="Currency 13 2 2 2 3 2 2 4 2" xfId="34070" xr:uid="{C54A5868-3AEA-4A5A-BFA8-16421A92A935}"/>
    <cellStyle name="Currency 13 2 2 2 3 2 2 4 3" xfId="48954" xr:uid="{8D0BA92D-7F08-4C03-99B9-6AB63B99B4D8}"/>
    <cellStyle name="Currency 13 2 2 2 3 2 2 5" xfId="13534" xr:uid="{D8BFB094-9098-42AE-8A22-FEAF9995744A}"/>
    <cellStyle name="Currency 13 2 2 2 3 2 2 6" xfId="27224" xr:uid="{3F002C10-F92D-43F0-BD96-EA102A1F1282}"/>
    <cellStyle name="Currency 13 2 2 2 3 2 2 7" xfId="42108" xr:uid="{14C2336B-B0DE-4ED2-A3CA-5C48E665E6EC}"/>
    <cellStyle name="Currency 13 2 2 2 3 2 3" xfId="8399" xr:uid="{691414A6-0C8D-42D2-8111-1C8E4E563FC5}"/>
    <cellStyle name="Currency 13 2 2 2 3 2 3 2" xfId="11821" xr:uid="{5DD001D6-776B-4FDC-8A5F-EB74A4F93B6C}"/>
    <cellStyle name="Currency 13 2 2 2 3 2 3 2 2" xfId="25511" xr:uid="{A5904CA7-D149-4BEF-9100-3CFD6952CDBD}"/>
    <cellStyle name="Currency 13 2 2 2 3 2 3 2 2 2" xfId="39203" xr:uid="{76938C1A-C86F-4E0A-A257-CA31121629B8}"/>
    <cellStyle name="Currency 13 2 2 2 3 2 3 2 2 3" xfId="54087" xr:uid="{6BD7A2E1-33B2-4D48-BA77-C5579051189B}"/>
    <cellStyle name="Currency 13 2 2 2 3 2 3 2 3" xfId="18667" xr:uid="{B5B59A86-1610-4736-850B-AB746983B721}"/>
    <cellStyle name="Currency 13 2 2 2 3 2 3 2 4" xfId="32357" xr:uid="{C4009148-6419-49D7-AC12-C0AD48801158}"/>
    <cellStyle name="Currency 13 2 2 2 3 2 3 2 5" xfId="47241" xr:uid="{32F19EBC-CA56-4F3F-8D9E-3E7F0910A463}"/>
    <cellStyle name="Currency 13 2 2 2 3 2 3 3" xfId="22089" xr:uid="{3136BB94-E798-4C9C-9CF3-1B65C14B938F}"/>
    <cellStyle name="Currency 13 2 2 2 3 2 3 3 2" xfId="35781" xr:uid="{21A7DCAB-2BD8-498D-A294-8C2361584918}"/>
    <cellStyle name="Currency 13 2 2 2 3 2 3 3 3" xfId="50665" xr:uid="{FAC5AEE4-7AEE-4996-8FF1-3B6AA80C2890}"/>
    <cellStyle name="Currency 13 2 2 2 3 2 3 4" xfId="15245" xr:uid="{458A3C74-CE14-4F7A-A6B1-B2B67912D84E}"/>
    <cellStyle name="Currency 13 2 2 2 3 2 3 5" xfId="28935" xr:uid="{57C0798F-AE16-43B6-AF14-AB89F0E7F8F9}"/>
    <cellStyle name="Currency 13 2 2 2 3 2 3 6" xfId="43819" xr:uid="{2722F989-469F-4509-9136-6CD98D0EC2A9}"/>
    <cellStyle name="Currency 13 2 2 2 3 2 4" xfId="10109" xr:uid="{BF363774-5B16-4D07-80CB-A0A5CE81D7C1}"/>
    <cellStyle name="Currency 13 2 2 2 3 2 4 2" xfId="23799" xr:uid="{27954665-D498-4C40-B854-40547F40AD4D}"/>
    <cellStyle name="Currency 13 2 2 2 3 2 4 2 2" xfId="37491" xr:uid="{E726BEDF-8004-4C32-926A-611DA741AE89}"/>
    <cellStyle name="Currency 13 2 2 2 3 2 4 2 3" xfId="52375" xr:uid="{2B79CFC3-36FF-4ABB-81D9-0A035F25804D}"/>
    <cellStyle name="Currency 13 2 2 2 3 2 4 3" xfId="16955" xr:uid="{7AC7F905-D51C-4D89-B29D-1AB72D6B4509}"/>
    <cellStyle name="Currency 13 2 2 2 3 2 4 4" xfId="30645" xr:uid="{D13CBE6C-504A-4D3B-86E2-1817FB1D68B0}"/>
    <cellStyle name="Currency 13 2 2 2 3 2 4 5" xfId="45529" xr:uid="{30E4285D-B7BF-4901-940D-EA8CD8DA7BA7}"/>
    <cellStyle name="Currency 13 2 2 2 3 2 5" xfId="20377" xr:uid="{33DFCBA3-AC73-483E-9279-5AE5255A610C}"/>
    <cellStyle name="Currency 13 2 2 2 3 2 5 2" xfId="34069" xr:uid="{A4D6B267-B8B3-487F-B737-142D123C5297}"/>
    <cellStyle name="Currency 13 2 2 2 3 2 5 3" xfId="48953" xr:uid="{EC836E00-C6DF-4332-8728-CE5A102F2395}"/>
    <cellStyle name="Currency 13 2 2 2 3 2 6" xfId="13533" xr:uid="{3678868D-4232-451C-A02C-C2F126E5F20F}"/>
    <cellStyle name="Currency 13 2 2 2 3 2 7" xfId="27223" xr:uid="{E181E2D5-213A-4D91-868C-483F51319EB2}"/>
    <cellStyle name="Currency 13 2 2 2 3 2 8" xfId="42107" xr:uid="{657273D3-469B-45B6-86A1-3D74F00F1B23}"/>
    <cellStyle name="Currency 13 2 2 2 3 3" xfId="6687" xr:uid="{9F94A5B1-1BAE-47D6-8F14-ED11A2F9DB5C}"/>
    <cellStyle name="Currency 13 2 2 2 3 3 2" xfId="8401" xr:uid="{28EFCD18-447B-4615-8D5B-A8B5564FB6D3}"/>
    <cellStyle name="Currency 13 2 2 2 3 3 2 2" xfId="11823" xr:uid="{DB04A0CF-F25C-4ED1-BBC4-6A4ABACC22E8}"/>
    <cellStyle name="Currency 13 2 2 2 3 3 2 2 2" xfId="25513" xr:uid="{BCAA1446-C476-419B-9F31-AE1AEBF7E147}"/>
    <cellStyle name="Currency 13 2 2 2 3 3 2 2 2 2" xfId="39205" xr:uid="{7BBE490C-4B31-431F-A3D2-2C79900D19E9}"/>
    <cellStyle name="Currency 13 2 2 2 3 3 2 2 2 3" xfId="54089" xr:uid="{0BFA4375-2800-4D3F-91BB-78AAC9858293}"/>
    <cellStyle name="Currency 13 2 2 2 3 3 2 2 3" xfId="18669" xr:uid="{853F0754-69D4-4355-96B2-2599606A507D}"/>
    <cellStyle name="Currency 13 2 2 2 3 3 2 2 4" xfId="32359" xr:uid="{FE4F0B10-3F0D-44A1-BC36-8C7E7160C4D8}"/>
    <cellStyle name="Currency 13 2 2 2 3 3 2 2 5" xfId="47243" xr:uid="{9AF5E076-2828-4EB2-8D6A-9545FBDB5409}"/>
    <cellStyle name="Currency 13 2 2 2 3 3 2 3" xfId="22091" xr:uid="{0D80D375-E1CB-4C64-A658-EA0FDBFA6384}"/>
    <cellStyle name="Currency 13 2 2 2 3 3 2 3 2" xfId="35783" xr:uid="{B1B61D53-4BC1-4F05-999A-199A80E4EDF3}"/>
    <cellStyle name="Currency 13 2 2 2 3 3 2 3 3" xfId="50667" xr:uid="{C69E58EF-70C2-48A5-81DE-6CAAD1E019B0}"/>
    <cellStyle name="Currency 13 2 2 2 3 3 2 4" xfId="15247" xr:uid="{4233CC41-731A-4565-BF8F-1CA6FEC45220}"/>
    <cellStyle name="Currency 13 2 2 2 3 3 2 5" xfId="28937" xr:uid="{6148A6B6-A2B9-4C1C-91EA-1EF4D17D19E4}"/>
    <cellStyle name="Currency 13 2 2 2 3 3 2 6" xfId="43821" xr:uid="{4D61250B-7FDB-4E79-875E-3FACC934258B}"/>
    <cellStyle name="Currency 13 2 2 2 3 3 3" xfId="10111" xr:uid="{9F20F388-F50D-4762-A18B-51496F53C8CC}"/>
    <cellStyle name="Currency 13 2 2 2 3 3 3 2" xfId="23801" xr:uid="{072EE5EC-0367-43A4-A5CE-390BF25D7AA5}"/>
    <cellStyle name="Currency 13 2 2 2 3 3 3 2 2" xfId="37493" xr:uid="{58136EAD-5FC6-4BBB-BC6F-82ECA649B1B5}"/>
    <cellStyle name="Currency 13 2 2 2 3 3 3 2 3" xfId="52377" xr:uid="{ECF39C56-F547-493D-87FD-63348B35BCC6}"/>
    <cellStyle name="Currency 13 2 2 2 3 3 3 3" xfId="16957" xr:uid="{DDEF34E4-C697-4050-9AE3-F4DCD70721E4}"/>
    <cellStyle name="Currency 13 2 2 2 3 3 3 4" xfId="30647" xr:uid="{0349CB05-E589-40E3-BA1A-4DEC2F39CE39}"/>
    <cellStyle name="Currency 13 2 2 2 3 3 3 5" xfId="45531" xr:uid="{1B9EB1AC-6FA3-47C5-A60B-8732D7701DDF}"/>
    <cellStyle name="Currency 13 2 2 2 3 3 4" xfId="20379" xr:uid="{2C65674A-86A5-40A1-A985-86CC4149BE90}"/>
    <cellStyle name="Currency 13 2 2 2 3 3 4 2" xfId="34071" xr:uid="{0C71E0C8-2864-4559-A0C6-84BFBE950AF1}"/>
    <cellStyle name="Currency 13 2 2 2 3 3 4 3" xfId="48955" xr:uid="{94AD0D31-F45A-4AD7-83A1-D2DC2125590D}"/>
    <cellStyle name="Currency 13 2 2 2 3 3 5" xfId="13535" xr:uid="{91A184CF-B1C1-4D83-9C21-432D606D1A18}"/>
    <cellStyle name="Currency 13 2 2 2 3 3 6" xfId="27225" xr:uid="{6FCF8284-732A-47FC-86E6-D319BB40945B}"/>
    <cellStyle name="Currency 13 2 2 2 3 3 7" xfId="42109" xr:uid="{0568D1D2-EE44-4607-8B7A-769FCA6C37E6}"/>
    <cellStyle name="Currency 13 2 2 2 3 4" xfId="6688" xr:uid="{C4504DDF-3CA0-4DF9-92EB-95231B030B0F}"/>
    <cellStyle name="Currency 13 2 2 2 3 4 2" xfId="8402" xr:uid="{FF2E6042-8D7F-47DC-9A44-D48798F537B6}"/>
    <cellStyle name="Currency 13 2 2 2 3 4 2 2" xfId="11824" xr:uid="{E1EB376D-E09A-4804-A89E-FA085B755C9E}"/>
    <cellStyle name="Currency 13 2 2 2 3 4 2 2 2" xfId="25514" xr:uid="{F0ABA4F8-3A31-487E-BE7E-32CAA1D7A3C8}"/>
    <cellStyle name="Currency 13 2 2 2 3 4 2 2 2 2" xfId="39206" xr:uid="{660687E0-B6A0-41B1-8528-B3B6B4975C6F}"/>
    <cellStyle name="Currency 13 2 2 2 3 4 2 2 2 3" xfId="54090" xr:uid="{A26033D1-1373-4678-958E-4FEC1FB5BCA2}"/>
    <cellStyle name="Currency 13 2 2 2 3 4 2 2 3" xfId="18670" xr:uid="{31B2891C-951A-49B4-B3DA-C165B9551238}"/>
    <cellStyle name="Currency 13 2 2 2 3 4 2 2 4" xfId="32360" xr:uid="{B580BDB2-8B10-4924-A377-077587B68B1F}"/>
    <cellStyle name="Currency 13 2 2 2 3 4 2 2 5" xfId="47244" xr:uid="{63A826FF-7DAC-41D7-B349-E1A1E5122BBF}"/>
    <cellStyle name="Currency 13 2 2 2 3 4 2 3" xfId="22092" xr:uid="{B94D0C14-168F-4B2E-99B3-E91F7B02D13B}"/>
    <cellStyle name="Currency 13 2 2 2 3 4 2 3 2" xfId="35784" xr:uid="{D2DAE490-73A4-41BC-8BAA-DE0B89AD9680}"/>
    <cellStyle name="Currency 13 2 2 2 3 4 2 3 3" xfId="50668" xr:uid="{1D4BDD6B-8C5A-4742-B3A8-6D25A01B61A5}"/>
    <cellStyle name="Currency 13 2 2 2 3 4 2 4" xfId="15248" xr:uid="{68808E65-F870-4C64-9DD6-0C815B71F9E6}"/>
    <cellStyle name="Currency 13 2 2 2 3 4 2 5" xfId="28938" xr:uid="{3F2D3CBE-43CE-489B-8208-FFC33ABAF1DA}"/>
    <cellStyle name="Currency 13 2 2 2 3 4 2 6" xfId="43822" xr:uid="{079A8552-C972-4F46-A4B5-ADC5BD638428}"/>
    <cellStyle name="Currency 13 2 2 2 3 4 3" xfId="10112" xr:uid="{572F31EE-3C86-469D-AFF9-DB8F2B20838E}"/>
    <cellStyle name="Currency 13 2 2 2 3 4 3 2" xfId="23802" xr:uid="{9693D666-ADC1-4B65-8667-5280AE924D5C}"/>
    <cellStyle name="Currency 13 2 2 2 3 4 3 2 2" xfId="37494" xr:uid="{60F04CEB-FFFE-4DE1-A7A2-E5ECD7CF235F}"/>
    <cellStyle name="Currency 13 2 2 2 3 4 3 2 3" xfId="52378" xr:uid="{36CAA8EA-AAD5-4405-82DD-70D2E3DE912B}"/>
    <cellStyle name="Currency 13 2 2 2 3 4 3 3" xfId="16958" xr:uid="{C3A95A12-A798-4600-A245-57FEA9C2ED87}"/>
    <cellStyle name="Currency 13 2 2 2 3 4 3 4" xfId="30648" xr:uid="{444BA94B-218A-4DF2-93DD-63E05BA2B431}"/>
    <cellStyle name="Currency 13 2 2 2 3 4 3 5" xfId="45532" xr:uid="{6673AC74-BF41-4DDB-A4FE-D453EBC1F1AD}"/>
    <cellStyle name="Currency 13 2 2 2 3 4 4" xfId="20380" xr:uid="{629A35B8-56BB-47AA-BE2F-1954F472C3DC}"/>
    <cellStyle name="Currency 13 2 2 2 3 4 4 2" xfId="34072" xr:uid="{7998FF05-579E-41E0-806D-EF1919F89AE5}"/>
    <cellStyle name="Currency 13 2 2 2 3 4 4 3" xfId="48956" xr:uid="{DE34D019-2C8C-492E-A7EE-3A2F1EA33245}"/>
    <cellStyle name="Currency 13 2 2 2 3 4 5" xfId="13536" xr:uid="{92FDC209-113F-4B80-9A1E-BD7C3E3B2B6E}"/>
    <cellStyle name="Currency 13 2 2 2 3 4 6" xfId="27226" xr:uid="{436F15C6-9BC7-4762-8312-C7689F64770E}"/>
    <cellStyle name="Currency 13 2 2 2 3 4 7" xfId="42110" xr:uid="{7D11A6EA-9B5A-4BBA-A5AA-FC35D9F263F4}"/>
    <cellStyle name="Currency 13 2 2 2 3 5" xfId="8398" xr:uid="{277AEF6D-529A-4A5E-AACE-FD5A5DD5E1E9}"/>
    <cellStyle name="Currency 13 2 2 2 3 5 2" xfId="11820" xr:uid="{32290793-C9B8-4B24-843F-F91DB06062EB}"/>
    <cellStyle name="Currency 13 2 2 2 3 5 2 2" xfId="25510" xr:uid="{C7F89001-FB7B-421C-B4CE-D30213727A82}"/>
    <cellStyle name="Currency 13 2 2 2 3 5 2 2 2" xfId="39202" xr:uid="{4A26C98D-6BED-4F32-9E0A-B6C50BFD1C16}"/>
    <cellStyle name="Currency 13 2 2 2 3 5 2 2 3" xfId="54086" xr:uid="{C4C47191-9EDB-407D-98F1-D85A5628722A}"/>
    <cellStyle name="Currency 13 2 2 2 3 5 2 3" xfId="18666" xr:uid="{D935AB97-F0DA-48F6-BFC3-48D0058C4C71}"/>
    <cellStyle name="Currency 13 2 2 2 3 5 2 4" xfId="32356" xr:uid="{A5C1E454-A63D-4F61-AA6B-84CE4C9DF016}"/>
    <cellStyle name="Currency 13 2 2 2 3 5 2 5" xfId="47240" xr:uid="{5396518F-594C-4B63-AD8B-AF91B56FF932}"/>
    <cellStyle name="Currency 13 2 2 2 3 5 3" xfId="22088" xr:uid="{57434FC7-8B0C-4473-959F-6486CF9D6265}"/>
    <cellStyle name="Currency 13 2 2 2 3 5 3 2" xfId="35780" xr:uid="{CA5A7F83-0DCF-43AB-899D-CFDA2CB59342}"/>
    <cellStyle name="Currency 13 2 2 2 3 5 3 3" xfId="50664" xr:uid="{B25D95D7-1203-4AFB-ADAD-2DE25460E2E6}"/>
    <cellStyle name="Currency 13 2 2 2 3 5 4" xfId="15244" xr:uid="{56EEF67A-8ACE-4CA6-B597-E79977F45613}"/>
    <cellStyle name="Currency 13 2 2 2 3 5 5" xfId="28934" xr:uid="{590DBED4-F2E3-4B84-B594-2BC58B35F697}"/>
    <cellStyle name="Currency 13 2 2 2 3 5 6" xfId="43818" xr:uid="{E9EF23FA-0DA2-49A8-A725-14B08C545A2F}"/>
    <cellStyle name="Currency 13 2 2 2 3 6" xfId="10108" xr:uid="{131D0F26-61E4-4BDE-98A9-E3BF717E3C55}"/>
    <cellStyle name="Currency 13 2 2 2 3 6 2" xfId="23798" xr:uid="{7187A138-76EA-4052-9171-99F1D3785254}"/>
    <cellStyle name="Currency 13 2 2 2 3 6 2 2" xfId="37490" xr:uid="{0F83BDA0-91C1-4944-9C20-A19BBB484BB9}"/>
    <cellStyle name="Currency 13 2 2 2 3 6 2 3" xfId="52374" xr:uid="{5DE337F1-D971-4E14-9A43-24C34CE2E386}"/>
    <cellStyle name="Currency 13 2 2 2 3 6 3" xfId="16954" xr:uid="{8A3FB6D4-8B12-4EAF-84A5-FC3EEA937DD7}"/>
    <cellStyle name="Currency 13 2 2 2 3 6 4" xfId="30644" xr:uid="{EADD48A6-02DF-4FEA-B970-F1396321CB2B}"/>
    <cellStyle name="Currency 13 2 2 2 3 6 5" xfId="45528" xr:uid="{FCFB1A86-9487-4ABB-9E49-EDBAFE84E50D}"/>
    <cellStyle name="Currency 13 2 2 2 3 7" xfId="20376" xr:uid="{B22DBD7B-44AC-4A46-84A3-5D95FB313556}"/>
    <cellStyle name="Currency 13 2 2 2 3 7 2" xfId="34068" xr:uid="{0CA1398B-EB85-4934-AD02-D963EF136C25}"/>
    <cellStyle name="Currency 13 2 2 2 3 7 3" xfId="48952" xr:uid="{29803447-52C7-438C-96A0-72BD64583C0F}"/>
    <cellStyle name="Currency 13 2 2 2 3 8" xfId="13532" xr:uid="{223FB6F9-6500-4507-A598-CC3A570A5B40}"/>
    <cellStyle name="Currency 13 2 2 2 3 9" xfId="27222" xr:uid="{5A3B308D-B199-490E-A97A-F21B683CA168}"/>
    <cellStyle name="Currency 13 2 2 2 4" xfId="6689" xr:uid="{EF3986D6-4A9B-4EFE-9292-28C783280C86}"/>
    <cellStyle name="Currency 13 2 2 2 4 2" xfId="6690" xr:uid="{34E8DF59-982D-48ED-ACF9-622D170C6C90}"/>
    <cellStyle name="Currency 13 2 2 2 4 2 2" xfId="8404" xr:uid="{0D88E2E3-1E62-428C-AE0E-409D77A6CE8E}"/>
    <cellStyle name="Currency 13 2 2 2 4 2 2 2" xfId="11826" xr:uid="{ACC66BBC-90E5-4D3B-86F6-15DC92C990B3}"/>
    <cellStyle name="Currency 13 2 2 2 4 2 2 2 2" xfId="25516" xr:uid="{A474BE32-3028-4C55-83EB-C4EAB354A704}"/>
    <cellStyle name="Currency 13 2 2 2 4 2 2 2 2 2" xfId="39208" xr:uid="{D592CBC8-5229-4006-9FE0-B654D6637412}"/>
    <cellStyle name="Currency 13 2 2 2 4 2 2 2 2 3" xfId="54092" xr:uid="{ACEC6A71-475B-4D91-B9F3-98EF77FFB2F5}"/>
    <cellStyle name="Currency 13 2 2 2 4 2 2 2 3" xfId="18672" xr:uid="{A9F8D6CB-199D-418B-AC42-3D2CE63EC789}"/>
    <cellStyle name="Currency 13 2 2 2 4 2 2 2 4" xfId="32362" xr:uid="{685396F5-E82C-4FE4-ACB8-AECC5C958D22}"/>
    <cellStyle name="Currency 13 2 2 2 4 2 2 2 5" xfId="47246" xr:uid="{BD1B76D9-4EB1-451E-94C5-2602385DFEB9}"/>
    <cellStyle name="Currency 13 2 2 2 4 2 2 3" xfId="22094" xr:uid="{43FCBA9C-45B2-4D5E-ACF1-71C071B9603A}"/>
    <cellStyle name="Currency 13 2 2 2 4 2 2 3 2" xfId="35786" xr:uid="{04521B17-0094-4422-9285-1339798BE6E9}"/>
    <cellStyle name="Currency 13 2 2 2 4 2 2 3 3" xfId="50670" xr:uid="{CAC7820B-170C-4C8B-9A40-07B1EAC4A100}"/>
    <cellStyle name="Currency 13 2 2 2 4 2 2 4" xfId="15250" xr:uid="{965BAB33-2654-46CE-AB75-7B84DB6B9612}"/>
    <cellStyle name="Currency 13 2 2 2 4 2 2 5" xfId="28940" xr:uid="{8B2DD23A-6CB3-4BBA-9DD3-F3680AD70C5C}"/>
    <cellStyle name="Currency 13 2 2 2 4 2 2 6" xfId="43824" xr:uid="{4881C29B-D107-40EA-9040-EEB3EFDF2099}"/>
    <cellStyle name="Currency 13 2 2 2 4 2 3" xfId="10114" xr:uid="{2218D16F-B50C-4641-8AE4-D971E6F33E59}"/>
    <cellStyle name="Currency 13 2 2 2 4 2 3 2" xfId="23804" xr:uid="{C1DD1206-6060-474A-BE32-F9E126205250}"/>
    <cellStyle name="Currency 13 2 2 2 4 2 3 2 2" xfId="37496" xr:uid="{AC97D52C-E639-41B5-A3D1-8C7A24436E6F}"/>
    <cellStyle name="Currency 13 2 2 2 4 2 3 2 3" xfId="52380" xr:uid="{31F86A98-BCBB-449A-BBA0-5C4BD9D96BC9}"/>
    <cellStyle name="Currency 13 2 2 2 4 2 3 3" xfId="16960" xr:uid="{B762E59E-BE43-4CE8-A75C-5B4F43019A00}"/>
    <cellStyle name="Currency 13 2 2 2 4 2 3 4" xfId="30650" xr:uid="{061E2CBA-2B1D-43D0-8F9A-08EDBA0D5195}"/>
    <cellStyle name="Currency 13 2 2 2 4 2 3 5" xfId="45534" xr:uid="{17A26552-DFB4-4BFD-BE79-8E21618EA128}"/>
    <cellStyle name="Currency 13 2 2 2 4 2 4" xfId="20382" xr:uid="{95BF1119-F78B-4095-94F5-35A6191379C1}"/>
    <cellStyle name="Currency 13 2 2 2 4 2 4 2" xfId="34074" xr:uid="{0533BB15-760C-4151-9331-75B4DB9803F3}"/>
    <cellStyle name="Currency 13 2 2 2 4 2 4 3" xfId="48958" xr:uid="{5B33DB18-F5FE-471A-80EA-87B6A9BE323F}"/>
    <cellStyle name="Currency 13 2 2 2 4 2 5" xfId="13538" xr:uid="{87C295FE-AB6A-40D8-911E-A43085CE2CA1}"/>
    <cellStyle name="Currency 13 2 2 2 4 2 6" xfId="27228" xr:uid="{E619892E-E6CB-4067-B7BB-14C03427934F}"/>
    <cellStyle name="Currency 13 2 2 2 4 2 7" xfId="42112" xr:uid="{94DD13BA-344B-444A-B1DA-2D350B4BB7DE}"/>
    <cellStyle name="Currency 13 2 2 2 4 3" xfId="8403" xr:uid="{45622629-8641-4FA8-975E-35698A2066F4}"/>
    <cellStyle name="Currency 13 2 2 2 4 3 2" xfId="11825" xr:uid="{28D1E55B-0BCF-40BD-981C-986339BF8172}"/>
    <cellStyle name="Currency 13 2 2 2 4 3 2 2" xfId="25515" xr:uid="{91B682C6-EE33-4AE3-8DE5-2D7F239277FB}"/>
    <cellStyle name="Currency 13 2 2 2 4 3 2 2 2" xfId="39207" xr:uid="{4968DCE7-DD09-4070-B84E-1AE4EC0863EF}"/>
    <cellStyle name="Currency 13 2 2 2 4 3 2 2 3" xfId="54091" xr:uid="{5839549F-4EB1-4FD1-B952-960D99B188B5}"/>
    <cellStyle name="Currency 13 2 2 2 4 3 2 3" xfId="18671" xr:uid="{66B5F984-8B9D-43A4-9DBF-E9FD832C68ED}"/>
    <cellStyle name="Currency 13 2 2 2 4 3 2 4" xfId="32361" xr:uid="{6E015463-C1A7-43A1-ADE0-B090B2843A07}"/>
    <cellStyle name="Currency 13 2 2 2 4 3 2 5" xfId="47245" xr:uid="{BD1DF22D-6747-413A-9CA5-2137B53B866D}"/>
    <cellStyle name="Currency 13 2 2 2 4 3 3" xfId="22093" xr:uid="{293FB8ED-A6F4-4557-ACCB-C2D412C964EE}"/>
    <cellStyle name="Currency 13 2 2 2 4 3 3 2" xfId="35785" xr:uid="{7A648470-D10C-49C6-9C82-52BFE6FEB16C}"/>
    <cellStyle name="Currency 13 2 2 2 4 3 3 3" xfId="50669" xr:uid="{E1050110-5B97-414B-8D78-2A73EF2E8BA6}"/>
    <cellStyle name="Currency 13 2 2 2 4 3 4" xfId="15249" xr:uid="{7526FD50-B6B3-4918-A7C2-80776590ED08}"/>
    <cellStyle name="Currency 13 2 2 2 4 3 5" xfId="28939" xr:uid="{E2ED8209-C549-4378-9758-0441339FDF53}"/>
    <cellStyle name="Currency 13 2 2 2 4 3 6" xfId="43823" xr:uid="{F03FEC43-D03A-4F29-B646-3A21DBE063B0}"/>
    <cellStyle name="Currency 13 2 2 2 4 4" xfId="10113" xr:uid="{2E1A7CC5-CE2B-46B6-BA39-C971BF6CBC78}"/>
    <cellStyle name="Currency 13 2 2 2 4 4 2" xfId="23803" xr:uid="{960E9CB1-0B83-4817-B196-3867B9F18153}"/>
    <cellStyle name="Currency 13 2 2 2 4 4 2 2" xfId="37495" xr:uid="{62A047C4-6D5D-4F2F-9461-D89961565339}"/>
    <cellStyle name="Currency 13 2 2 2 4 4 2 3" xfId="52379" xr:uid="{D7526EF3-985E-4973-8895-E533D42AF5CC}"/>
    <cellStyle name="Currency 13 2 2 2 4 4 3" xfId="16959" xr:uid="{9F0BC25A-B8AC-4A7F-949F-44F3369A9E70}"/>
    <cellStyle name="Currency 13 2 2 2 4 4 4" xfId="30649" xr:uid="{A89C900A-FC83-405D-B55B-C80897EABA3F}"/>
    <cellStyle name="Currency 13 2 2 2 4 4 5" xfId="45533" xr:uid="{5DDCB6AD-9DDF-4130-9074-DA898A04A4E8}"/>
    <cellStyle name="Currency 13 2 2 2 4 5" xfId="20381" xr:uid="{405EED74-0481-48C6-8D85-D7FFAC87369C}"/>
    <cellStyle name="Currency 13 2 2 2 4 5 2" xfId="34073" xr:uid="{F47701CA-B42D-4640-8C81-253C11DA1E23}"/>
    <cellStyle name="Currency 13 2 2 2 4 5 3" xfId="48957" xr:uid="{9DDEE305-BD5A-4526-A08A-ACFD044CE165}"/>
    <cellStyle name="Currency 13 2 2 2 4 6" xfId="13537" xr:uid="{E45FD5F7-F463-4371-BCC7-21796038DCF6}"/>
    <cellStyle name="Currency 13 2 2 2 4 7" xfId="27227" xr:uid="{7970788A-37F4-4593-8F0B-641E5559FF4A}"/>
    <cellStyle name="Currency 13 2 2 2 4 8" xfId="42111" xr:uid="{BE7F3FEE-FE1A-4D7E-AFA0-B9A9D611A3FB}"/>
    <cellStyle name="Currency 13 2 2 2 5" xfId="6691" xr:uid="{98C1204F-E9DA-4C04-855A-5D02A681A40B}"/>
    <cellStyle name="Currency 13 2 2 2 5 2" xfId="8405" xr:uid="{34DD0D21-4316-4F59-9F25-BF0FD26630F1}"/>
    <cellStyle name="Currency 13 2 2 2 5 2 2" xfId="11827" xr:uid="{35BF189A-395A-4C1A-804E-96366F138B28}"/>
    <cellStyle name="Currency 13 2 2 2 5 2 2 2" xfId="25517" xr:uid="{10FA4AAA-F1E0-42D1-83D0-B95EE89324A4}"/>
    <cellStyle name="Currency 13 2 2 2 5 2 2 2 2" xfId="39209" xr:uid="{82544C1E-2A80-44ED-A9A1-A5B157047C94}"/>
    <cellStyle name="Currency 13 2 2 2 5 2 2 2 3" xfId="54093" xr:uid="{62579DAC-A8BB-4AD3-AA55-5A13AFCD88A3}"/>
    <cellStyle name="Currency 13 2 2 2 5 2 2 3" xfId="18673" xr:uid="{51D671F4-A15A-4763-BDDB-35D4EF7EC13B}"/>
    <cellStyle name="Currency 13 2 2 2 5 2 2 4" xfId="32363" xr:uid="{0EB8405A-1362-4E67-96ED-208FE84A7F53}"/>
    <cellStyle name="Currency 13 2 2 2 5 2 2 5" xfId="47247" xr:uid="{53A42C2D-78B8-47C7-BB4B-02FB43841D6B}"/>
    <cellStyle name="Currency 13 2 2 2 5 2 3" xfId="22095" xr:uid="{3D328147-21C4-4149-8EAB-D368AEC10F31}"/>
    <cellStyle name="Currency 13 2 2 2 5 2 3 2" xfId="35787" xr:uid="{3DEDA9FC-979F-4A90-8B7E-00BFCD01DC67}"/>
    <cellStyle name="Currency 13 2 2 2 5 2 3 3" xfId="50671" xr:uid="{390D75D6-2E9C-4E99-A232-0B860F2F87E2}"/>
    <cellStyle name="Currency 13 2 2 2 5 2 4" xfId="15251" xr:uid="{1265A477-67A3-4381-B768-B3E1F3A1E1E0}"/>
    <cellStyle name="Currency 13 2 2 2 5 2 5" xfId="28941" xr:uid="{0748C55D-44AF-4278-81EA-1ECEAFB3D950}"/>
    <cellStyle name="Currency 13 2 2 2 5 2 6" xfId="43825" xr:uid="{AE14CB0B-1B58-447D-A7CE-2A38B8FB376F}"/>
    <cellStyle name="Currency 13 2 2 2 5 3" xfId="10115" xr:uid="{B9CDFF42-AEC4-42EA-B7E8-9096EDEB8A7F}"/>
    <cellStyle name="Currency 13 2 2 2 5 3 2" xfId="23805" xr:uid="{2EA25B5A-362C-46FC-B717-EA67AA2C74F2}"/>
    <cellStyle name="Currency 13 2 2 2 5 3 2 2" xfId="37497" xr:uid="{846D83A3-64D2-4219-ABE8-41A64091422D}"/>
    <cellStyle name="Currency 13 2 2 2 5 3 2 3" xfId="52381" xr:uid="{8AD609E8-8F97-4B78-BB99-7EF090B2356B}"/>
    <cellStyle name="Currency 13 2 2 2 5 3 3" xfId="16961" xr:uid="{B2DE7D57-CAF2-4BE8-A726-B66C0FE3FE17}"/>
    <cellStyle name="Currency 13 2 2 2 5 3 4" xfId="30651" xr:uid="{317536BB-9DBC-4F41-A928-FDB7F6446560}"/>
    <cellStyle name="Currency 13 2 2 2 5 3 5" xfId="45535" xr:uid="{ADF50F0E-7A5F-4C9B-9BB6-DB017DEE7621}"/>
    <cellStyle name="Currency 13 2 2 2 5 4" xfId="20383" xr:uid="{EFC7D36A-91BE-4D79-88E6-7DB9AD3A11FF}"/>
    <cellStyle name="Currency 13 2 2 2 5 4 2" xfId="34075" xr:uid="{15299C1F-8F3B-4776-912E-FABF86F6DDB5}"/>
    <cellStyle name="Currency 13 2 2 2 5 4 3" xfId="48959" xr:uid="{7311747B-BA89-425A-A294-9E9131A8AF1C}"/>
    <cellStyle name="Currency 13 2 2 2 5 5" xfId="13539" xr:uid="{34FB1B56-AC9C-4745-B407-04230749B180}"/>
    <cellStyle name="Currency 13 2 2 2 5 6" xfId="27229" xr:uid="{98CD5076-6F60-4E89-9C28-3A918A2EEE22}"/>
    <cellStyle name="Currency 13 2 2 2 5 7" xfId="42113" xr:uid="{E1CA5B09-9CD3-4458-8CD4-BBDC44B6A637}"/>
    <cellStyle name="Currency 13 2 2 2 6" xfId="6692" xr:uid="{770DEC23-83C8-4C41-B493-5646BCF5F555}"/>
    <cellStyle name="Currency 13 2 2 2 6 2" xfId="8406" xr:uid="{4FBE8263-E175-47CC-B31E-224104C13E6D}"/>
    <cellStyle name="Currency 13 2 2 2 6 2 2" xfId="11828" xr:uid="{B68744BB-0EEE-4C03-9436-B64F6FF0C68D}"/>
    <cellStyle name="Currency 13 2 2 2 6 2 2 2" xfId="25518" xr:uid="{FD10E85F-D29E-40CF-A01C-97B366BE8BE9}"/>
    <cellStyle name="Currency 13 2 2 2 6 2 2 2 2" xfId="39210" xr:uid="{7B7A87B5-C871-4747-A15F-41D92F4DD8E5}"/>
    <cellStyle name="Currency 13 2 2 2 6 2 2 2 3" xfId="54094" xr:uid="{C0CBE7FD-7703-4223-A12A-78C39D027E39}"/>
    <cellStyle name="Currency 13 2 2 2 6 2 2 3" xfId="18674" xr:uid="{106C3167-3104-4E41-B1F1-F0EF43BB1699}"/>
    <cellStyle name="Currency 13 2 2 2 6 2 2 4" xfId="32364" xr:uid="{16331F8B-1751-4929-B5DB-B7E76EF829F5}"/>
    <cellStyle name="Currency 13 2 2 2 6 2 2 5" xfId="47248" xr:uid="{CF8DE349-16B5-4C60-BB90-83737020D220}"/>
    <cellStyle name="Currency 13 2 2 2 6 2 3" xfId="22096" xr:uid="{6B243D18-6BBC-43CE-B9C9-EA42AB1A6D03}"/>
    <cellStyle name="Currency 13 2 2 2 6 2 3 2" xfId="35788" xr:uid="{3E7E1B87-2633-4991-9C9C-814824EEB8B5}"/>
    <cellStyle name="Currency 13 2 2 2 6 2 3 3" xfId="50672" xr:uid="{F5468680-9F82-4B5C-86CD-DE1D2DDC0DB6}"/>
    <cellStyle name="Currency 13 2 2 2 6 2 4" xfId="15252" xr:uid="{72341940-EFA1-4D5D-8EBD-E8CC521DC318}"/>
    <cellStyle name="Currency 13 2 2 2 6 2 5" xfId="28942" xr:uid="{5C1F2B25-5117-482D-882E-7157271BA4D7}"/>
    <cellStyle name="Currency 13 2 2 2 6 2 6" xfId="43826" xr:uid="{F59CE56F-2D07-4A89-BD54-487CB7F417E8}"/>
    <cellStyle name="Currency 13 2 2 2 6 3" xfId="10116" xr:uid="{D6065FE9-1C94-4964-BF2C-B52A87F86D0B}"/>
    <cellStyle name="Currency 13 2 2 2 6 3 2" xfId="23806" xr:uid="{D9169BA2-BD4D-4486-AEF0-FF1782500467}"/>
    <cellStyle name="Currency 13 2 2 2 6 3 2 2" xfId="37498" xr:uid="{05FB19B8-5C86-4C76-8193-BF7596BF517D}"/>
    <cellStyle name="Currency 13 2 2 2 6 3 2 3" xfId="52382" xr:uid="{0DAC6DF4-E4AC-4688-BC12-04AC4C9177F4}"/>
    <cellStyle name="Currency 13 2 2 2 6 3 3" xfId="16962" xr:uid="{CCD80CD1-4A13-4DB9-814B-1A8F4CF44871}"/>
    <cellStyle name="Currency 13 2 2 2 6 3 4" xfId="30652" xr:uid="{E254D34F-ACF4-419A-8ABD-E7246631D80A}"/>
    <cellStyle name="Currency 13 2 2 2 6 3 5" xfId="45536" xr:uid="{D4B8EDE8-FC43-452B-88D0-0C47D47B5C5F}"/>
    <cellStyle name="Currency 13 2 2 2 6 4" xfId="20384" xr:uid="{016E2BE9-7888-4FE2-BA0F-A5EA2CD4F114}"/>
    <cellStyle name="Currency 13 2 2 2 6 4 2" xfId="34076" xr:uid="{7C781B92-4FED-4AD1-AEF7-47DC0572F823}"/>
    <cellStyle name="Currency 13 2 2 2 6 4 3" xfId="48960" xr:uid="{C3B0A78F-353E-410B-BAB6-7B1421C4412F}"/>
    <cellStyle name="Currency 13 2 2 2 6 5" xfId="13540" xr:uid="{7B30FDCC-09CC-4C8D-B68E-F765DF5478E3}"/>
    <cellStyle name="Currency 13 2 2 2 6 6" xfId="27230" xr:uid="{3EDFEC14-4825-4E67-B22B-5E5255D7F268}"/>
    <cellStyle name="Currency 13 2 2 2 6 7" xfId="42114" xr:uid="{EC599531-A3C7-4B45-A820-867F655E8F89}"/>
    <cellStyle name="Currency 13 2 2 2 7" xfId="8392" xr:uid="{90DEB011-460A-4E8D-87F0-BBB105D0D840}"/>
    <cellStyle name="Currency 13 2 2 2 7 2" xfId="11814" xr:uid="{B7C2E5CC-EAED-4ED1-B417-C54F52302006}"/>
    <cellStyle name="Currency 13 2 2 2 7 2 2" xfId="25504" xr:uid="{2F2A3AC6-84CE-4EF9-8AF0-575023094542}"/>
    <cellStyle name="Currency 13 2 2 2 7 2 2 2" xfId="39196" xr:uid="{E42CF39E-E48F-4D5E-B99F-132174BCD17F}"/>
    <cellStyle name="Currency 13 2 2 2 7 2 2 3" xfId="54080" xr:uid="{6F67AE07-60D4-4784-9FED-A9EEE00FEA15}"/>
    <cellStyle name="Currency 13 2 2 2 7 2 3" xfId="18660" xr:uid="{EBBBC48D-CC43-4CFB-BCB0-F2E87A1C1D66}"/>
    <cellStyle name="Currency 13 2 2 2 7 2 4" xfId="32350" xr:uid="{669466F4-FA09-4A75-9A01-E98B2048AB9F}"/>
    <cellStyle name="Currency 13 2 2 2 7 2 5" xfId="47234" xr:uid="{54132207-B040-4DAB-90AE-72BDA7419BD9}"/>
    <cellStyle name="Currency 13 2 2 2 7 3" xfId="22082" xr:uid="{38034879-F7A8-46A0-B5ED-D6929C18BDA3}"/>
    <cellStyle name="Currency 13 2 2 2 7 3 2" xfId="35774" xr:uid="{469EAF15-BA20-4D7F-944D-2C408475F88A}"/>
    <cellStyle name="Currency 13 2 2 2 7 3 3" xfId="50658" xr:uid="{4726F95F-F055-4A4B-8C27-C44AF3272127}"/>
    <cellStyle name="Currency 13 2 2 2 7 4" xfId="15238" xr:uid="{28A476F6-2B1E-4F45-9DE8-C0342F8890C7}"/>
    <cellStyle name="Currency 13 2 2 2 7 5" xfId="28928" xr:uid="{82C8B709-AE75-4843-80F5-5EC1F1ECB808}"/>
    <cellStyle name="Currency 13 2 2 2 7 6" xfId="43812" xr:uid="{4DFB8B7B-EBF7-49E0-A3D1-22C4E5B4C874}"/>
    <cellStyle name="Currency 13 2 2 2 8" xfId="10102" xr:uid="{2032C78B-153B-48AA-88B0-FAB3EC068FB0}"/>
    <cellStyle name="Currency 13 2 2 2 8 2" xfId="23792" xr:uid="{A1EEECB0-6CD2-4611-BACC-B3BACABDA5B1}"/>
    <cellStyle name="Currency 13 2 2 2 8 2 2" xfId="37484" xr:uid="{883CE2F3-6146-4247-9796-A9475507E219}"/>
    <cellStyle name="Currency 13 2 2 2 8 2 3" xfId="52368" xr:uid="{23046F13-4BC0-4674-B46B-53BFC9BFEF3D}"/>
    <cellStyle name="Currency 13 2 2 2 8 3" xfId="16948" xr:uid="{4792ACFA-8B6A-4013-8A59-A41ED8B40E58}"/>
    <cellStyle name="Currency 13 2 2 2 8 4" xfId="30638" xr:uid="{0195CDED-FE23-49D8-83DB-45A7077EAA9D}"/>
    <cellStyle name="Currency 13 2 2 2 8 5" xfId="45522" xr:uid="{49065278-8797-43E3-9C04-8413C385E136}"/>
    <cellStyle name="Currency 13 2 2 2 9" xfId="20370" xr:uid="{B8D86F31-5911-4E96-AA87-521F297BCE92}"/>
    <cellStyle name="Currency 13 2 2 2 9 2" xfId="34062" xr:uid="{885332E5-9303-4EEF-ABAE-53BEB6082E32}"/>
    <cellStyle name="Currency 13 2 2 2 9 3" xfId="48946" xr:uid="{F6955A58-F8FE-4925-BF8B-CF245CDD110C}"/>
    <cellStyle name="Currency 13 2 2 3" xfId="6693" xr:uid="{956DA6FE-2355-4B24-AD73-33CC09A43EAE}"/>
    <cellStyle name="Currency 13 2 2 3 10" xfId="42115" xr:uid="{D74C8D04-68DA-4B9F-A331-C235F919C3B0}"/>
    <cellStyle name="Currency 13 2 2 3 2" xfId="6694" xr:uid="{E7CA58D3-4504-4367-B744-6D89F2122E61}"/>
    <cellStyle name="Currency 13 2 2 3 2 2" xfId="6695" xr:uid="{22946110-80F7-47AA-A711-937584360784}"/>
    <cellStyle name="Currency 13 2 2 3 2 2 2" xfId="8409" xr:uid="{9389639F-AE70-44EF-8D01-52018162843A}"/>
    <cellStyle name="Currency 13 2 2 3 2 2 2 2" xfId="11831" xr:uid="{AC5A01D9-FFF6-4B0A-9648-C9E967DE3BDA}"/>
    <cellStyle name="Currency 13 2 2 3 2 2 2 2 2" xfId="25521" xr:uid="{EA2C712A-7B3A-4A6E-BD5E-E9B2AF4CF2EB}"/>
    <cellStyle name="Currency 13 2 2 3 2 2 2 2 2 2" xfId="39213" xr:uid="{CDE2C66E-67E2-448E-9FBF-1E146A5D69AB}"/>
    <cellStyle name="Currency 13 2 2 3 2 2 2 2 2 3" xfId="54097" xr:uid="{BB899BB0-58E4-49CC-91AD-DFAD76FFE3FF}"/>
    <cellStyle name="Currency 13 2 2 3 2 2 2 2 3" xfId="18677" xr:uid="{98FAEBD2-95BF-4EF6-A845-DA1ADD32E13E}"/>
    <cellStyle name="Currency 13 2 2 3 2 2 2 2 4" xfId="32367" xr:uid="{1D7F7A3F-D1BA-4D87-9DC1-F076CA9301E8}"/>
    <cellStyle name="Currency 13 2 2 3 2 2 2 2 5" xfId="47251" xr:uid="{385751EA-ABBE-48E6-9E78-70546E9EED97}"/>
    <cellStyle name="Currency 13 2 2 3 2 2 2 3" xfId="22099" xr:uid="{4BA7D4DA-630F-48A3-9E09-5E9A8B70BF06}"/>
    <cellStyle name="Currency 13 2 2 3 2 2 2 3 2" xfId="35791" xr:uid="{692F12A4-27BA-476A-BF08-CCB9B25FB3C0}"/>
    <cellStyle name="Currency 13 2 2 3 2 2 2 3 3" xfId="50675" xr:uid="{4CD125AC-B5AD-48AB-954B-8E5B3EE85A29}"/>
    <cellStyle name="Currency 13 2 2 3 2 2 2 4" xfId="15255" xr:uid="{E9D4DFE0-C6AA-4856-A9B3-68EE6E47C616}"/>
    <cellStyle name="Currency 13 2 2 3 2 2 2 5" xfId="28945" xr:uid="{1356DDB1-0618-404F-9E55-4601BFD1A6C9}"/>
    <cellStyle name="Currency 13 2 2 3 2 2 2 6" xfId="43829" xr:uid="{A22B66D2-CB94-4764-ACB4-8ABE93708AD3}"/>
    <cellStyle name="Currency 13 2 2 3 2 2 3" xfId="10119" xr:uid="{2ED5B41F-E14B-4726-BEFB-2C9E5C3C92B4}"/>
    <cellStyle name="Currency 13 2 2 3 2 2 3 2" xfId="23809" xr:uid="{F47C8713-13E9-4B29-9CC7-4D57AE466275}"/>
    <cellStyle name="Currency 13 2 2 3 2 2 3 2 2" xfId="37501" xr:uid="{F8487841-7323-4C8D-8D67-F57415A6AFB6}"/>
    <cellStyle name="Currency 13 2 2 3 2 2 3 2 3" xfId="52385" xr:uid="{B352D40F-F80C-444B-9E13-B03BB52B3F5E}"/>
    <cellStyle name="Currency 13 2 2 3 2 2 3 3" xfId="16965" xr:uid="{F06F3111-3FCA-4CF7-A2C3-F67B170D3883}"/>
    <cellStyle name="Currency 13 2 2 3 2 2 3 4" xfId="30655" xr:uid="{8C6BB0E1-16E5-4E60-B6E3-16581E22BB39}"/>
    <cellStyle name="Currency 13 2 2 3 2 2 3 5" xfId="45539" xr:uid="{1515030E-F285-407A-9311-20C1764DD6F3}"/>
    <cellStyle name="Currency 13 2 2 3 2 2 4" xfId="20387" xr:uid="{367E4903-2985-463D-A67E-4FDFE1A607A1}"/>
    <cellStyle name="Currency 13 2 2 3 2 2 4 2" xfId="34079" xr:uid="{939E02BC-C197-40B3-AA69-0698BBA8E264}"/>
    <cellStyle name="Currency 13 2 2 3 2 2 4 3" xfId="48963" xr:uid="{DB5B7F29-6AAF-46D2-93BA-4B04175C0CE2}"/>
    <cellStyle name="Currency 13 2 2 3 2 2 5" xfId="13543" xr:uid="{19F24D1C-266E-4F90-8AF3-EB9BDC5138FC}"/>
    <cellStyle name="Currency 13 2 2 3 2 2 6" xfId="27233" xr:uid="{385A5CD2-94FB-40A9-882A-B27DAE72F2C1}"/>
    <cellStyle name="Currency 13 2 2 3 2 2 7" xfId="42117" xr:uid="{95150C8E-F75D-463E-9A0A-142E4FEAD79D}"/>
    <cellStyle name="Currency 13 2 2 3 2 3" xfId="8408" xr:uid="{B82816D0-AC65-4E64-A0E3-2C4CAEA33E71}"/>
    <cellStyle name="Currency 13 2 2 3 2 3 2" xfId="11830" xr:uid="{0243FABD-D3AC-4469-9F66-08A47E57CBE6}"/>
    <cellStyle name="Currency 13 2 2 3 2 3 2 2" xfId="25520" xr:uid="{798DB189-5487-4513-83ED-FB82DA11E5B9}"/>
    <cellStyle name="Currency 13 2 2 3 2 3 2 2 2" xfId="39212" xr:uid="{D7C9355D-95CC-4F50-B5D2-AFECEE7EB1A1}"/>
    <cellStyle name="Currency 13 2 2 3 2 3 2 2 3" xfId="54096" xr:uid="{1B300293-9655-4AFA-B0BF-CD2FDC3AD83E}"/>
    <cellStyle name="Currency 13 2 2 3 2 3 2 3" xfId="18676" xr:uid="{65613F42-70DA-4EFE-AC1B-E2A8D0744CC7}"/>
    <cellStyle name="Currency 13 2 2 3 2 3 2 4" xfId="32366" xr:uid="{6142F344-47DF-49C7-B4F2-089D5686913D}"/>
    <cellStyle name="Currency 13 2 2 3 2 3 2 5" xfId="47250" xr:uid="{AE4C4F97-3ADE-4841-A877-607B83B89185}"/>
    <cellStyle name="Currency 13 2 2 3 2 3 3" xfId="22098" xr:uid="{58BB6853-73DB-4F5B-B1D3-40978D8D74C2}"/>
    <cellStyle name="Currency 13 2 2 3 2 3 3 2" xfId="35790" xr:uid="{3074799A-099C-45A7-B8FE-5C1419779F73}"/>
    <cellStyle name="Currency 13 2 2 3 2 3 3 3" xfId="50674" xr:uid="{BEA826CF-64EC-4834-8DD0-D078593CF2C8}"/>
    <cellStyle name="Currency 13 2 2 3 2 3 4" xfId="15254" xr:uid="{D9435886-7C23-44BA-AD07-6C6A24CB80E3}"/>
    <cellStyle name="Currency 13 2 2 3 2 3 5" xfId="28944" xr:uid="{5F32D403-52DC-4EDE-9880-9EC351A186C8}"/>
    <cellStyle name="Currency 13 2 2 3 2 3 6" xfId="43828" xr:uid="{07F1D0EC-FEDF-4B54-A0B0-9247B97F3A31}"/>
    <cellStyle name="Currency 13 2 2 3 2 4" xfId="10118" xr:uid="{D8C32739-325A-44F0-BF7C-5938D344EB13}"/>
    <cellStyle name="Currency 13 2 2 3 2 4 2" xfId="23808" xr:uid="{380F9612-2FBE-4C70-82CE-83C2F3BBD44F}"/>
    <cellStyle name="Currency 13 2 2 3 2 4 2 2" xfId="37500" xr:uid="{BD72835C-A619-4091-844D-0F37B3110F96}"/>
    <cellStyle name="Currency 13 2 2 3 2 4 2 3" xfId="52384" xr:uid="{DC4B41ED-FE3B-4916-84EE-89F966B9F724}"/>
    <cellStyle name="Currency 13 2 2 3 2 4 3" xfId="16964" xr:uid="{7D2350E3-2CCA-4BA6-A222-2A7B1210918C}"/>
    <cellStyle name="Currency 13 2 2 3 2 4 4" xfId="30654" xr:uid="{76C40782-D3B4-4B69-A04C-6C13A916EAEC}"/>
    <cellStyle name="Currency 13 2 2 3 2 4 5" xfId="45538" xr:uid="{1916B26A-0F27-43ED-B1F4-1BF316E66F9C}"/>
    <cellStyle name="Currency 13 2 2 3 2 5" xfId="20386" xr:uid="{0E7D5D0B-1BF8-498B-A561-AD170516C299}"/>
    <cellStyle name="Currency 13 2 2 3 2 5 2" xfId="34078" xr:uid="{00BB95F7-A950-49B6-BCAA-C27D375D9A8A}"/>
    <cellStyle name="Currency 13 2 2 3 2 5 3" xfId="48962" xr:uid="{0FABE2AA-2E72-44A3-8BC3-38E46D9A6203}"/>
    <cellStyle name="Currency 13 2 2 3 2 6" xfId="13542" xr:uid="{CB8AB8E8-0BE2-41A5-ADD8-CCE47E17AF7A}"/>
    <cellStyle name="Currency 13 2 2 3 2 7" xfId="27232" xr:uid="{5DF5C210-7F05-4E19-90A9-DA9E1AD3AFA2}"/>
    <cellStyle name="Currency 13 2 2 3 2 8" xfId="42116" xr:uid="{7E39A18A-FA17-4228-8375-E5C2FFC3D6B6}"/>
    <cellStyle name="Currency 13 2 2 3 3" xfId="6696" xr:uid="{653D679A-83AE-4644-B2F3-ACA6CEBF861C}"/>
    <cellStyle name="Currency 13 2 2 3 3 2" xfId="8410" xr:uid="{38FD5D01-27B3-4D90-A205-C40A978AC893}"/>
    <cellStyle name="Currency 13 2 2 3 3 2 2" xfId="11832" xr:uid="{C3B90721-F2A1-40DA-865A-4CB76E095C0F}"/>
    <cellStyle name="Currency 13 2 2 3 3 2 2 2" xfId="25522" xr:uid="{7E440382-263A-4655-A0AE-03FB8E972E23}"/>
    <cellStyle name="Currency 13 2 2 3 3 2 2 2 2" xfId="39214" xr:uid="{4FE5EF58-75EE-4B6D-B95A-C68999FF2D64}"/>
    <cellStyle name="Currency 13 2 2 3 3 2 2 2 3" xfId="54098" xr:uid="{82130CB5-A1BC-4DAE-A6C7-CA2D14D1958A}"/>
    <cellStyle name="Currency 13 2 2 3 3 2 2 3" xfId="18678" xr:uid="{A0DCD6E2-2BC1-48C3-9FBC-5E477307C7B0}"/>
    <cellStyle name="Currency 13 2 2 3 3 2 2 4" xfId="32368" xr:uid="{B0B3D735-619F-4E5F-A9D4-0FCB900EF0C6}"/>
    <cellStyle name="Currency 13 2 2 3 3 2 2 5" xfId="47252" xr:uid="{75D9F3F9-B26F-4808-AC2A-E284F64B4A7A}"/>
    <cellStyle name="Currency 13 2 2 3 3 2 3" xfId="22100" xr:uid="{4734BFF9-818D-4C97-AB1E-CCA181352B8B}"/>
    <cellStyle name="Currency 13 2 2 3 3 2 3 2" xfId="35792" xr:uid="{FF825669-9CDF-4146-B927-F5C8B483322A}"/>
    <cellStyle name="Currency 13 2 2 3 3 2 3 3" xfId="50676" xr:uid="{8BD37A00-4E1C-4132-BA33-479C7008FAD6}"/>
    <cellStyle name="Currency 13 2 2 3 3 2 4" xfId="15256" xr:uid="{FB2DD18C-B8DD-4696-8A7E-C05B07BE5758}"/>
    <cellStyle name="Currency 13 2 2 3 3 2 5" xfId="28946" xr:uid="{14643815-AB4B-4D15-9E4F-C776071476D1}"/>
    <cellStyle name="Currency 13 2 2 3 3 2 6" xfId="43830" xr:uid="{453D5DE1-4AFE-4672-9BB2-A394EA75E415}"/>
    <cellStyle name="Currency 13 2 2 3 3 3" xfId="10120" xr:uid="{6A808FBB-D33C-48F5-BEC0-F3BBF0CD4E5B}"/>
    <cellStyle name="Currency 13 2 2 3 3 3 2" xfId="23810" xr:uid="{648A00D9-6541-4F35-9D62-28D0C1B82695}"/>
    <cellStyle name="Currency 13 2 2 3 3 3 2 2" xfId="37502" xr:uid="{4B03A660-4A67-427E-A10B-55E6B72F10BC}"/>
    <cellStyle name="Currency 13 2 2 3 3 3 2 3" xfId="52386" xr:uid="{6F66D660-C548-49BB-AB82-00892B9E0148}"/>
    <cellStyle name="Currency 13 2 2 3 3 3 3" xfId="16966" xr:uid="{E5F34F88-59B3-4FC7-B5B2-82FCEB07F325}"/>
    <cellStyle name="Currency 13 2 2 3 3 3 4" xfId="30656" xr:uid="{352C565E-A15B-4E07-8AA0-BA8C60AC0C6A}"/>
    <cellStyle name="Currency 13 2 2 3 3 3 5" xfId="45540" xr:uid="{C3DCEFB4-8726-41D1-88C6-F50A7C1B720C}"/>
    <cellStyle name="Currency 13 2 2 3 3 4" xfId="20388" xr:uid="{5D5019BE-7BAD-4C41-A49C-A35C94FF18B5}"/>
    <cellStyle name="Currency 13 2 2 3 3 4 2" xfId="34080" xr:uid="{961AA294-A362-45A8-AFA7-C7892423BA72}"/>
    <cellStyle name="Currency 13 2 2 3 3 4 3" xfId="48964" xr:uid="{163BE7CF-8091-4F60-936C-40DAEBE7B2F1}"/>
    <cellStyle name="Currency 13 2 2 3 3 5" xfId="13544" xr:uid="{471B9850-EB34-4A8A-965D-D6446A843E90}"/>
    <cellStyle name="Currency 13 2 2 3 3 6" xfId="27234" xr:uid="{055F5526-EDBC-4A4D-92BE-365CAF5E0B74}"/>
    <cellStyle name="Currency 13 2 2 3 3 7" xfId="42118" xr:uid="{922E1B49-41C3-4A45-B163-FED85F82D037}"/>
    <cellStyle name="Currency 13 2 2 3 4" xfId="6697" xr:uid="{295E7668-502C-427F-99E4-C1F6121597F5}"/>
    <cellStyle name="Currency 13 2 2 3 4 2" xfId="8411" xr:uid="{5B7EF5D3-226C-4B03-935F-7BDAD21757EA}"/>
    <cellStyle name="Currency 13 2 2 3 4 2 2" xfId="11833" xr:uid="{436104B6-BDEF-4315-9ACC-76388DDAEF70}"/>
    <cellStyle name="Currency 13 2 2 3 4 2 2 2" xfId="25523" xr:uid="{757884FE-057B-40D7-AD09-29A333D89F64}"/>
    <cellStyle name="Currency 13 2 2 3 4 2 2 2 2" xfId="39215" xr:uid="{39DE5ADE-9ABB-4C06-949E-960F0B014014}"/>
    <cellStyle name="Currency 13 2 2 3 4 2 2 2 3" xfId="54099" xr:uid="{F62DE8E3-8A94-4578-9F90-4902D9FFFE8D}"/>
    <cellStyle name="Currency 13 2 2 3 4 2 2 3" xfId="18679" xr:uid="{E71D8CC9-A0E1-4823-BA89-BD147F30AEA0}"/>
    <cellStyle name="Currency 13 2 2 3 4 2 2 4" xfId="32369" xr:uid="{F79D7B74-3A2F-4B15-8930-3BAAC5AA1BD8}"/>
    <cellStyle name="Currency 13 2 2 3 4 2 2 5" xfId="47253" xr:uid="{425F8E89-2237-403A-8504-E9A778198C18}"/>
    <cellStyle name="Currency 13 2 2 3 4 2 3" xfId="22101" xr:uid="{A7786860-B611-4A15-A14B-A37A1519F300}"/>
    <cellStyle name="Currency 13 2 2 3 4 2 3 2" xfId="35793" xr:uid="{D5BBE0E4-1BF4-444A-8847-A73DE8579D33}"/>
    <cellStyle name="Currency 13 2 2 3 4 2 3 3" xfId="50677" xr:uid="{D6157AD6-1FAE-44A0-9CCA-B993ACA4F09A}"/>
    <cellStyle name="Currency 13 2 2 3 4 2 4" xfId="15257" xr:uid="{BC80C394-ABC0-4E81-9D8B-6915E9E7126C}"/>
    <cellStyle name="Currency 13 2 2 3 4 2 5" xfId="28947" xr:uid="{9B7C9140-DFD1-4C95-A9A4-00E9066FAE1F}"/>
    <cellStyle name="Currency 13 2 2 3 4 2 6" xfId="43831" xr:uid="{3EA91E80-8C9A-4B9B-B7E9-9B48551C26FB}"/>
    <cellStyle name="Currency 13 2 2 3 4 3" xfId="10121" xr:uid="{0E70857C-1BA8-401C-B36B-9A68C0CABBE0}"/>
    <cellStyle name="Currency 13 2 2 3 4 3 2" xfId="23811" xr:uid="{9E622B73-626B-49DC-AB70-4A1B0673FD8A}"/>
    <cellStyle name="Currency 13 2 2 3 4 3 2 2" xfId="37503" xr:uid="{FF8C3DD6-47CF-4E2A-B8A2-3E96F7F38C0C}"/>
    <cellStyle name="Currency 13 2 2 3 4 3 2 3" xfId="52387" xr:uid="{E52138C4-E2AD-4E11-B6C4-7C01B19AF93A}"/>
    <cellStyle name="Currency 13 2 2 3 4 3 3" xfId="16967" xr:uid="{0DBF7F86-538B-44EF-8EA1-629A1A9D1B98}"/>
    <cellStyle name="Currency 13 2 2 3 4 3 4" xfId="30657" xr:uid="{16AB9A43-F44A-4CE4-9085-9E436C29C91A}"/>
    <cellStyle name="Currency 13 2 2 3 4 3 5" xfId="45541" xr:uid="{6390D68F-4DDF-4119-8F96-8EAAB357D441}"/>
    <cellStyle name="Currency 13 2 2 3 4 4" xfId="20389" xr:uid="{3A60AB78-C4A3-4CCE-A71E-78519F4508DC}"/>
    <cellStyle name="Currency 13 2 2 3 4 4 2" xfId="34081" xr:uid="{BF51FE74-0943-4223-8510-08DD90C1A37F}"/>
    <cellStyle name="Currency 13 2 2 3 4 4 3" xfId="48965" xr:uid="{8FFF9C10-325B-4D50-81A5-1FBB8F4A123F}"/>
    <cellStyle name="Currency 13 2 2 3 4 5" xfId="13545" xr:uid="{758B408E-E624-44BE-A134-288B5FE50404}"/>
    <cellStyle name="Currency 13 2 2 3 4 6" xfId="27235" xr:uid="{42D0EE58-2463-4E43-8D76-9A00C3FDA326}"/>
    <cellStyle name="Currency 13 2 2 3 4 7" xfId="42119" xr:uid="{A922AB3C-74BD-4C48-A5E1-099747F5B045}"/>
    <cellStyle name="Currency 13 2 2 3 5" xfId="8407" xr:uid="{E2F97F2A-F915-4B52-8764-7384DF0E3815}"/>
    <cellStyle name="Currency 13 2 2 3 5 2" xfId="11829" xr:uid="{1F20E1FE-4ABE-4513-8F38-537AEA9A49EC}"/>
    <cellStyle name="Currency 13 2 2 3 5 2 2" xfId="25519" xr:uid="{4655D089-35FB-4733-BCBF-7D29EC688D62}"/>
    <cellStyle name="Currency 13 2 2 3 5 2 2 2" xfId="39211" xr:uid="{72EB7A9D-DBD4-4B8D-A509-64D221E8AF4D}"/>
    <cellStyle name="Currency 13 2 2 3 5 2 2 3" xfId="54095" xr:uid="{E1955B19-A7DC-4544-8BE1-8127A80A83EB}"/>
    <cellStyle name="Currency 13 2 2 3 5 2 3" xfId="18675" xr:uid="{4793BAF0-6B2F-4F37-9C6D-FAE215FDA470}"/>
    <cellStyle name="Currency 13 2 2 3 5 2 4" xfId="32365" xr:uid="{609BF321-FDC1-4A9C-B312-6B627903015F}"/>
    <cellStyle name="Currency 13 2 2 3 5 2 5" xfId="47249" xr:uid="{646634E0-B101-4F14-BCB3-982B73571F0C}"/>
    <cellStyle name="Currency 13 2 2 3 5 3" xfId="22097" xr:uid="{15D8642A-AE78-45D2-8565-77713BE73101}"/>
    <cellStyle name="Currency 13 2 2 3 5 3 2" xfId="35789" xr:uid="{40E4066D-899A-4544-B551-57FDED04E297}"/>
    <cellStyle name="Currency 13 2 2 3 5 3 3" xfId="50673" xr:uid="{5E5EA3C6-946E-44E1-959C-0D78E30214D8}"/>
    <cellStyle name="Currency 13 2 2 3 5 4" xfId="15253" xr:uid="{5CD8759E-60D0-4485-8BB7-B70E6619D9CE}"/>
    <cellStyle name="Currency 13 2 2 3 5 5" xfId="28943" xr:uid="{7D7B0A97-F3D0-411B-948E-718438DCF0AB}"/>
    <cellStyle name="Currency 13 2 2 3 5 6" xfId="43827" xr:uid="{A8F55B5A-3147-4587-9DDE-971E7C2767F7}"/>
    <cellStyle name="Currency 13 2 2 3 6" xfId="10117" xr:uid="{499E5A4A-DBFB-44ED-9730-7803D23DAB2F}"/>
    <cellStyle name="Currency 13 2 2 3 6 2" xfId="23807" xr:uid="{143B14E8-C9E9-43EE-9F49-5B210ACC1648}"/>
    <cellStyle name="Currency 13 2 2 3 6 2 2" xfId="37499" xr:uid="{B8B66FD2-C113-402E-BA3E-E6CBA6AB1ADE}"/>
    <cellStyle name="Currency 13 2 2 3 6 2 3" xfId="52383" xr:uid="{93BA230E-EDB6-489A-B388-2E716C042193}"/>
    <cellStyle name="Currency 13 2 2 3 6 3" xfId="16963" xr:uid="{39FCB3A7-5AFD-4C3A-B4AC-39A7169E735B}"/>
    <cellStyle name="Currency 13 2 2 3 6 4" xfId="30653" xr:uid="{1270BA91-46DB-4011-986F-AF3F79F48E45}"/>
    <cellStyle name="Currency 13 2 2 3 6 5" xfId="45537" xr:uid="{593635F7-6898-46F9-8C9A-DFBE4B2CD3F1}"/>
    <cellStyle name="Currency 13 2 2 3 7" xfId="20385" xr:uid="{ACEF11BD-8DC6-46BE-BFF3-AFC0A7900FCE}"/>
    <cellStyle name="Currency 13 2 2 3 7 2" xfId="34077" xr:uid="{4BF17B67-BA00-4918-A5D8-015BD132A12F}"/>
    <cellStyle name="Currency 13 2 2 3 7 3" xfId="48961" xr:uid="{72130CDF-1B11-43EB-8B3F-57CED0CB8E01}"/>
    <cellStyle name="Currency 13 2 2 3 8" xfId="13541" xr:uid="{DACE9E62-D92A-4CAA-8307-00723A2E03C3}"/>
    <cellStyle name="Currency 13 2 2 3 9" xfId="27231" xr:uid="{5DB0B9CB-495B-4CF3-999B-68C869617684}"/>
    <cellStyle name="Currency 13 2 2 4" xfId="6698" xr:uid="{26BC67EC-DB29-46D0-BDC5-2584DF7D925F}"/>
    <cellStyle name="Currency 13 2 2 4 10" xfId="42120" xr:uid="{BB45DD69-D146-473D-98BA-29E470C8F22A}"/>
    <cellStyle name="Currency 13 2 2 4 2" xfId="6699" xr:uid="{F7EA0368-4669-4DCA-95B7-28CD2C7974A4}"/>
    <cellStyle name="Currency 13 2 2 4 2 2" xfId="6700" xr:uid="{90BC8B92-7063-461B-A615-39D28A1A958F}"/>
    <cellStyle name="Currency 13 2 2 4 2 2 2" xfId="8414" xr:uid="{D09F1519-7FD7-435C-868C-99AFE0F17A52}"/>
    <cellStyle name="Currency 13 2 2 4 2 2 2 2" xfId="11836" xr:uid="{85224034-6080-47B0-BF4D-29FE749EC823}"/>
    <cellStyle name="Currency 13 2 2 4 2 2 2 2 2" xfId="25526" xr:uid="{45888C3B-AEE2-4E22-A749-9F4C0CD81467}"/>
    <cellStyle name="Currency 13 2 2 4 2 2 2 2 2 2" xfId="39218" xr:uid="{CAD05457-2A59-4C08-A1D7-AC178455585E}"/>
    <cellStyle name="Currency 13 2 2 4 2 2 2 2 2 3" xfId="54102" xr:uid="{AD740F1E-C4F5-4B5A-AF88-A6A81886D3BB}"/>
    <cellStyle name="Currency 13 2 2 4 2 2 2 2 3" xfId="18682" xr:uid="{245A7E0D-9331-4A96-B3BF-F6966D374EA5}"/>
    <cellStyle name="Currency 13 2 2 4 2 2 2 2 4" xfId="32372" xr:uid="{35F4FA85-DFE3-4EB5-AAF9-FF1120232FA6}"/>
    <cellStyle name="Currency 13 2 2 4 2 2 2 2 5" xfId="47256" xr:uid="{623EF88A-6566-4DA1-8CC1-1958C54920FB}"/>
    <cellStyle name="Currency 13 2 2 4 2 2 2 3" xfId="22104" xr:uid="{F0CD3E67-40BB-4956-B372-76625A95A6F9}"/>
    <cellStyle name="Currency 13 2 2 4 2 2 2 3 2" xfId="35796" xr:uid="{9C09D412-69C1-4341-98C5-8C9D24AA46AF}"/>
    <cellStyle name="Currency 13 2 2 4 2 2 2 3 3" xfId="50680" xr:uid="{C11512F7-D3BA-442B-B5A5-F5FACD30BFE4}"/>
    <cellStyle name="Currency 13 2 2 4 2 2 2 4" xfId="15260" xr:uid="{1C27E744-5F6E-4747-9D70-2C68C5A0E062}"/>
    <cellStyle name="Currency 13 2 2 4 2 2 2 5" xfId="28950" xr:uid="{E3F7727A-7DA8-4081-85B6-F3A01534E713}"/>
    <cellStyle name="Currency 13 2 2 4 2 2 2 6" xfId="43834" xr:uid="{ACA42886-29BB-4D02-91F7-B0262F994386}"/>
    <cellStyle name="Currency 13 2 2 4 2 2 3" xfId="10124" xr:uid="{B4978C5E-AE57-4AE9-85DC-78D1FDDBE376}"/>
    <cellStyle name="Currency 13 2 2 4 2 2 3 2" xfId="23814" xr:uid="{4B3BF36C-98FD-460E-ABF3-50602B6B66B0}"/>
    <cellStyle name="Currency 13 2 2 4 2 2 3 2 2" xfId="37506" xr:uid="{287CFA8A-9515-4D66-91C2-D055E3E47B19}"/>
    <cellStyle name="Currency 13 2 2 4 2 2 3 2 3" xfId="52390" xr:uid="{A09AC2DA-751C-4819-BB2F-F2281023537A}"/>
    <cellStyle name="Currency 13 2 2 4 2 2 3 3" xfId="16970" xr:uid="{198905D6-22DC-4521-A020-86BF211FC5C5}"/>
    <cellStyle name="Currency 13 2 2 4 2 2 3 4" xfId="30660" xr:uid="{0243E3D5-9B1B-46B6-B706-2606E7E8D62C}"/>
    <cellStyle name="Currency 13 2 2 4 2 2 3 5" xfId="45544" xr:uid="{55466C10-8DDB-41E2-8726-BAB8292424D0}"/>
    <cellStyle name="Currency 13 2 2 4 2 2 4" xfId="20392" xr:uid="{FACEA331-87DF-4C4C-A822-1DEAC0AFD365}"/>
    <cellStyle name="Currency 13 2 2 4 2 2 4 2" xfId="34084" xr:uid="{20CBC713-3C50-4A85-92D6-E982AE851F26}"/>
    <cellStyle name="Currency 13 2 2 4 2 2 4 3" xfId="48968" xr:uid="{C6383614-4C8A-44F0-AAF4-514471F8F428}"/>
    <cellStyle name="Currency 13 2 2 4 2 2 5" xfId="13548" xr:uid="{06265965-6F89-491B-B2AA-949B4EBBEFBD}"/>
    <cellStyle name="Currency 13 2 2 4 2 2 6" xfId="27238" xr:uid="{C12B96C1-323C-4D7B-A9BD-88CBB464F7B6}"/>
    <cellStyle name="Currency 13 2 2 4 2 2 7" xfId="42122" xr:uid="{6E948E08-13A4-477D-A2F5-C499DD5781C9}"/>
    <cellStyle name="Currency 13 2 2 4 2 3" xfId="8413" xr:uid="{53736219-A611-46CD-8CBB-518E042B0F4A}"/>
    <cellStyle name="Currency 13 2 2 4 2 3 2" xfId="11835" xr:uid="{C689A1BF-FAE6-421D-A78D-CE617D317EE5}"/>
    <cellStyle name="Currency 13 2 2 4 2 3 2 2" xfId="25525" xr:uid="{B15BD08C-7A1C-4269-AA3C-A8FCB41D6EBA}"/>
    <cellStyle name="Currency 13 2 2 4 2 3 2 2 2" xfId="39217" xr:uid="{7FA136C5-5084-4483-B94D-4B998E1FB947}"/>
    <cellStyle name="Currency 13 2 2 4 2 3 2 2 3" xfId="54101" xr:uid="{B056C22E-98DC-4867-A792-C7ED0554C3D5}"/>
    <cellStyle name="Currency 13 2 2 4 2 3 2 3" xfId="18681" xr:uid="{32ACE5C4-89EB-42CC-90DB-9FDCBE552E88}"/>
    <cellStyle name="Currency 13 2 2 4 2 3 2 4" xfId="32371" xr:uid="{E57B09B2-FA2A-4D6F-B701-51027FDCB4C5}"/>
    <cellStyle name="Currency 13 2 2 4 2 3 2 5" xfId="47255" xr:uid="{C55FC283-8819-4177-B7F5-A501A8B3F2C1}"/>
    <cellStyle name="Currency 13 2 2 4 2 3 3" xfId="22103" xr:uid="{3839E120-8E9C-46B1-97AA-50376B41D71A}"/>
    <cellStyle name="Currency 13 2 2 4 2 3 3 2" xfId="35795" xr:uid="{DF736321-DBC7-4E64-A2DF-643A672846E1}"/>
    <cellStyle name="Currency 13 2 2 4 2 3 3 3" xfId="50679" xr:uid="{87C3844A-1DAE-4D39-B753-89EC9506C65D}"/>
    <cellStyle name="Currency 13 2 2 4 2 3 4" xfId="15259" xr:uid="{57CA2D6C-A9D5-495D-B25C-ADD2220F08B0}"/>
    <cellStyle name="Currency 13 2 2 4 2 3 5" xfId="28949" xr:uid="{666D66E3-2020-410A-877A-0DE595E28D7C}"/>
    <cellStyle name="Currency 13 2 2 4 2 3 6" xfId="43833" xr:uid="{4D3EF6B6-46F8-4B54-80CD-9C60C1396F5D}"/>
    <cellStyle name="Currency 13 2 2 4 2 4" xfId="10123" xr:uid="{113A72C9-7C6E-4F80-837D-E5E94C365AF8}"/>
    <cellStyle name="Currency 13 2 2 4 2 4 2" xfId="23813" xr:uid="{8E718026-F1C8-48D9-9D18-5B69597B8188}"/>
    <cellStyle name="Currency 13 2 2 4 2 4 2 2" xfId="37505" xr:uid="{ACCD26B9-7652-40FF-ACBB-149DEC1E7062}"/>
    <cellStyle name="Currency 13 2 2 4 2 4 2 3" xfId="52389" xr:uid="{6ECAEDE4-319F-432F-9086-E768EED01CFB}"/>
    <cellStyle name="Currency 13 2 2 4 2 4 3" xfId="16969" xr:uid="{254D5479-EDF6-47B8-B472-C5F038091FEA}"/>
    <cellStyle name="Currency 13 2 2 4 2 4 4" xfId="30659" xr:uid="{E8BEECFB-B3A1-432E-A4CF-F4987FC6660B}"/>
    <cellStyle name="Currency 13 2 2 4 2 4 5" xfId="45543" xr:uid="{A6F46876-8FC6-4EFC-8BBE-46B6993D1150}"/>
    <cellStyle name="Currency 13 2 2 4 2 5" xfId="20391" xr:uid="{B6F21E25-AABB-4520-90C9-6DC446954A66}"/>
    <cellStyle name="Currency 13 2 2 4 2 5 2" xfId="34083" xr:uid="{462B4135-591D-4830-AF40-24E1E53779D6}"/>
    <cellStyle name="Currency 13 2 2 4 2 5 3" xfId="48967" xr:uid="{684B424D-46F0-4AB4-A944-CF9EBFE9D95F}"/>
    <cellStyle name="Currency 13 2 2 4 2 6" xfId="13547" xr:uid="{D460CD99-9CC9-478F-BD56-E40C2A53E25A}"/>
    <cellStyle name="Currency 13 2 2 4 2 7" xfId="27237" xr:uid="{B192600B-B494-4A22-A1D9-B182ABD2BB79}"/>
    <cellStyle name="Currency 13 2 2 4 2 8" xfId="42121" xr:uid="{8CF8E963-744E-4BE3-9307-8B99857F63F8}"/>
    <cellStyle name="Currency 13 2 2 4 3" xfId="6701" xr:uid="{5A6383BE-F7A6-4884-AD30-168C810C721A}"/>
    <cellStyle name="Currency 13 2 2 4 3 2" xfId="8415" xr:uid="{09C6F995-6456-4642-800D-BFB2AF22337C}"/>
    <cellStyle name="Currency 13 2 2 4 3 2 2" xfId="11837" xr:uid="{B2EDA761-93F7-4CB4-959B-EA3679B6CCD0}"/>
    <cellStyle name="Currency 13 2 2 4 3 2 2 2" xfId="25527" xr:uid="{3214CFA0-EACF-4DF0-8BA4-4828CED8DAA4}"/>
    <cellStyle name="Currency 13 2 2 4 3 2 2 2 2" xfId="39219" xr:uid="{B508053F-E546-44CF-BB16-C1F5FA082D66}"/>
    <cellStyle name="Currency 13 2 2 4 3 2 2 2 3" xfId="54103" xr:uid="{640679BC-0E1A-4A4B-99B9-49D6F8E994E5}"/>
    <cellStyle name="Currency 13 2 2 4 3 2 2 3" xfId="18683" xr:uid="{B3A26CFF-04AF-4A41-8A58-0B960252397E}"/>
    <cellStyle name="Currency 13 2 2 4 3 2 2 4" xfId="32373" xr:uid="{CE01F68A-B130-4B7A-8A4F-ED3B89C43632}"/>
    <cellStyle name="Currency 13 2 2 4 3 2 2 5" xfId="47257" xr:uid="{AFDC01FF-658A-4864-B3DC-86B1E2613139}"/>
    <cellStyle name="Currency 13 2 2 4 3 2 3" xfId="22105" xr:uid="{157F1903-A985-4810-8387-0061C9B6CE66}"/>
    <cellStyle name="Currency 13 2 2 4 3 2 3 2" xfId="35797" xr:uid="{6338FF7B-1635-4929-80ED-8B0516EF9325}"/>
    <cellStyle name="Currency 13 2 2 4 3 2 3 3" xfId="50681" xr:uid="{B3888EDC-0504-41EA-91E3-C4B9E6205F79}"/>
    <cellStyle name="Currency 13 2 2 4 3 2 4" xfId="15261" xr:uid="{1080A037-BCB1-4447-BA5C-910DC828FD40}"/>
    <cellStyle name="Currency 13 2 2 4 3 2 5" xfId="28951" xr:uid="{0BCB3874-CFA2-4672-AC6B-E89019A2A0AF}"/>
    <cellStyle name="Currency 13 2 2 4 3 2 6" xfId="43835" xr:uid="{92381A66-08B9-4658-AF03-40EEAC87946F}"/>
    <cellStyle name="Currency 13 2 2 4 3 3" xfId="10125" xr:uid="{A4913EB1-37E2-4804-AA8E-84D87C4EE5F2}"/>
    <cellStyle name="Currency 13 2 2 4 3 3 2" xfId="23815" xr:uid="{945D29A1-58E8-4F04-A203-7B9AF9976120}"/>
    <cellStyle name="Currency 13 2 2 4 3 3 2 2" xfId="37507" xr:uid="{1710C1E7-1901-4417-B5C9-BD90883B5E44}"/>
    <cellStyle name="Currency 13 2 2 4 3 3 2 3" xfId="52391" xr:uid="{C8CA86C5-5BAA-4D89-BE23-6A27345DAEC7}"/>
    <cellStyle name="Currency 13 2 2 4 3 3 3" xfId="16971" xr:uid="{D7E7249C-1738-4D4A-B3B2-8308A533635A}"/>
    <cellStyle name="Currency 13 2 2 4 3 3 4" xfId="30661" xr:uid="{DF739703-3F37-4128-B823-B31BE7AE1F7A}"/>
    <cellStyle name="Currency 13 2 2 4 3 3 5" xfId="45545" xr:uid="{2A4620FB-CC1F-4F03-9FAE-5394EE5F9F5F}"/>
    <cellStyle name="Currency 13 2 2 4 3 4" xfId="20393" xr:uid="{E0CDF571-854A-4A37-864E-60000E1FFD42}"/>
    <cellStyle name="Currency 13 2 2 4 3 4 2" xfId="34085" xr:uid="{790E0513-A96F-46F9-84CE-9F4DFE67B210}"/>
    <cellStyle name="Currency 13 2 2 4 3 4 3" xfId="48969" xr:uid="{EED74899-ABF4-4276-8F18-E15DACFD0731}"/>
    <cellStyle name="Currency 13 2 2 4 3 5" xfId="13549" xr:uid="{61DA978D-17D5-4663-AB01-1FBF24E5441B}"/>
    <cellStyle name="Currency 13 2 2 4 3 6" xfId="27239" xr:uid="{BA6A97B5-757F-4E23-AA4C-232C67BDE241}"/>
    <cellStyle name="Currency 13 2 2 4 3 7" xfId="42123" xr:uid="{8A7AD3F9-00A1-4731-B655-A21F82D75E56}"/>
    <cellStyle name="Currency 13 2 2 4 4" xfId="6702" xr:uid="{3187159F-78A6-4C00-8C9E-BE4CAE5CEC2D}"/>
    <cellStyle name="Currency 13 2 2 4 4 2" xfId="8416" xr:uid="{A80BEFD8-7AE0-4CB3-AD3F-9F20926F2745}"/>
    <cellStyle name="Currency 13 2 2 4 4 2 2" xfId="11838" xr:uid="{E38E0030-3493-4343-B066-5A34CD75172B}"/>
    <cellStyle name="Currency 13 2 2 4 4 2 2 2" xfId="25528" xr:uid="{591E7CA8-912D-4ADE-90D0-6CF4C3A585DE}"/>
    <cellStyle name="Currency 13 2 2 4 4 2 2 2 2" xfId="39220" xr:uid="{9EAB0274-60EF-48E2-83C2-5D35E3CC8A37}"/>
    <cellStyle name="Currency 13 2 2 4 4 2 2 2 3" xfId="54104" xr:uid="{17547073-E8AF-416C-A905-526F4B1E4F14}"/>
    <cellStyle name="Currency 13 2 2 4 4 2 2 3" xfId="18684" xr:uid="{58DCF454-C2AD-4292-AFC8-F3496A77224A}"/>
    <cellStyle name="Currency 13 2 2 4 4 2 2 4" xfId="32374" xr:uid="{2AD6FAAA-D308-4E94-BAE6-31856EF524B2}"/>
    <cellStyle name="Currency 13 2 2 4 4 2 2 5" xfId="47258" xr:uid="{06E57A17-DCFD-443A-BDFE-DFEE507DF5E2}"/>
    <cellStyle name="Currency 13 2 2 4 4 2 3" xfId="22106" xr:uid="{367B0F2B-6C9E-40FE-B414-F6C5D3B69E6E}"/>
    <cellStyle name="Currency 13 2 2 4 4 2 3 2" xfId="35798" xr:uid="{10732005-460D-4CD7-BD01-9A461A96C8C1}"/>
    <cellStyle name="Currency 13 2 2 4 4 2 3 3" xfId="50682" xr:uid="{2DA5282F-2C46-4844-8381-F82C581F7DB7}"/>
    <cellStyle name="Currency 13 2 2 4 4 2 4" xfId="15262" xr:uid="{535F6214-CCC7-471F-BB57-97F1CB452780}"/>
    <cellStyle name="Currency 13 2 2 4 4 2 5" xfId="28952" xr:uid="{A5C56774-681B-46F7-BCF4-8D3FF62108EF}"/>
    <cellStyle name="Currency 13 2 2 4 4 2 6" xfId="43836" xr:uid="{D4E25886-7C93-4E49-8C7F-6B9DD43FD09C}"/>
    <cellStyle name="Currency 13 2 2 4 4 3" xfId="10126" xr:uid="{EBA61E95-52B6-4A0E-9E11-29B5C657EB1F}"/>
    <cellStyle name="Currency 13 2 2 4 4 3 2" xfId="23816" xr:uid="{8AABDD2B-BDB0-4370-95A8-7356C8B77DD2}"/>
    <cellStyle name="Currency 13 2 2 4 4 3 2 2" xfId="37508" xr:uid="{07BA3F3E-6A20-4830-8AA2-2CE8C21026AE}"/>
    <cellStyle name="Currency 13 2 2 4 4 3 2 3" xfId="52392" xr:uid="{A64B5F39-E4FE-4777-8535-E279E91B20BC}"/>
    <cellStyle name="Currency 13 2 2 4 4 3 3" xfId="16972" xr:uid="{E0CA2DD9-571E-4FC9-A2FC-83946E2E1835}"/>
    <cellStyle name="Currency 13 2 2 4 4 3 4" xfId="30662" xr:uid="{2A284752-5CD4-45F7-818B-7A2BF008D59B}"/>
    <cellStyle name="Currency 13 2 2 4 4 3 5" xfId="45546" xr:uid="{002DA45A-EF3F-4D7E-BB04-33248963BDBB}"/>
    <cellStyle name="Currency 13 2 2 4 4 4" xfId="20394" xr:uid="{52BA9F21-DE2A-43D0-893C-AB159D1C12F0}"/>
    <cellStyle name="Currency 13 2 2 4 4 4 2" xfId="34086" xr:uid="{BAA93E52-4EE4-44DF-A215-15BD22717F5D}"/>
    <cellStyle name="Currency 13 2 2 4 4 4 3" xfId="48970" xr:uid="{6B5CBB3E-8AC2-4FE8-BB87-EB26BB378E08}"/>
    <cellStyle name="Currency 13 2 2 4 4 5" xfId="13550" xr:uid="{B44E05E2-A37F-4177-BA7F-94F10D587654}"/>
    <cellStyle name="Currency 13 2 2 4 4 6" xfId="27240" xr:uid="{5D160D8D-8742-4AD4-97ED-5E170CC94BAC}"/>
    <cellStyle name="Currency 13 2 2 4 4 7" xfId="42124" xr:uid="{71A959B3-2603-40C3-8002-3208BB53E95A}"/>
    <cellStyle name="Currency 13 2 2 4 5" xfId="8412" xr:uid="{59D6A519-10C3-4B0B-91AC-BF36B35115D8}"/>
    <cellStyle name="Currency 13 2 2 4 5 2" xfId="11834" xr:uid="{664A5250-556C-4543-A4FB-C81D8BE71BCC}"/>
    <cellStyle name="Currency 13 2 2 4 5 2 2" xfId="25524" xr:uid="{D1310EBF-CB62-47DE-9E86-B7B1A4C26A8E}"/>
    <cellStyle name="Currency 13 2 2 4 5 2 2 2" xfId="39216" xr:uid="{EA13A1F8-1EE2-40B3-84B2-1B66127B750F}"/>
    <cellStyle name="Currency 13 2 2 4 5 2 2 3" xfId="54100" xr:uid="{B949E228-84E8-4469-90BE-78C7A032F250}"/>
    <cellStyle name="Currency 13 2 2 4 5 2 3" xfId="18680" xr:uid="{75ED044B-27B0-47D2-8BC5-10B8EF9B199F}"/>
    <cellStyle name="Currency 13 2 2 4 5 2 4" xfId="32370" xr:uid="{EFFB32D7-E9F2-4C7A-9A4B-B67E44F27ACA}"/>
    <cellStyle name="Currency 13 2 2 4 5 2 5" xfId="47254" xr:uid="{16A77ED3-875B-42A7-8FE3-A28606C78184}"/>
    <cellStyle name="Currency 13 2 2 4 5 3" xfId="22102" xr:uid="{0B5296D8-60C0-4708-B1CF-A2E33684D726}"/>
    <cellStyle name="Currency 13 2 2 4 5 3 2" xfId="35794" xr:uid="{DDB761D4-4777-4E8C-971E-4FD298ED733D}"/>
    <cellStyle name="Currency 13 2 2 4 5 3 3" xfId="50678" xr:uid="{C5D9C5CA-C3D4-4C5D-984E-BFE37629425D}"/>
    <cellStyle name="Currency 13 2 2 4 5 4" xfId="15258" xr:uid="{5144D54D-0479-464F-996B-8DD1A8286D63}"/>
    <cellStyle name="Currency 13 2 2 4 5 5" xfId="28948" xr:uid="{02687529-6CB2-4592-ACF1-49076FE15D1B}"/>
    <cellStyle name="Currency 13 2 2 4 5 6" xfId="43832" xr:uid="{6E34D6EA-A461-4BAE-8EF1-A052EE15BAE4}"/>
    <cellStyle name="Currency 13 2 2 4 6" xfId="10122" xr:uid="{02E133B3-11BE-4F7B-B580-C33FC34F657A}"/>
    <cellStyle name="Currency 13 2 2 4 6 2" xfId="23812" xr:uid="{701464EE-BC98-49FB-A244-5CFB00558B44}"/>
    <cellStyle name="Currency 13 2 2 4 6 2 2" xfId="37504" xr:uid="{59B47C9A-FB41-48B8-8109-3204C52DC539}"/>
    <cellStyle name="Currency 13 2 2 4 6 2 3" xfId="52388" xr:uid="{A02B95BE-FED3-4433-88C8-556887D2E36B}"/>
    <cellStyle name="Currency 13 2 2 4 6 3" xfId="16968" xr:uid="{434F8813-6BC9-4FC7-971F-0E09923197D4}"/>
    <cellStyle name="Currency 13 2 2 4 6 4" xfId="30658" xr:uid="{3751BDD7-F150-4B8A-B529-C2F12851375D}"/>
    <cellStyle name="Currency 13 2 2 4 6 5" xfId="45542" xr:uid="{F407F5BF-0301-4F49-8CD2-0F2F507F6F29}"/>
    <cellStyle name="Currency 13 2 2 4 7" xfId="20390" xr:uid="{296528A8-F018-4FBD-8B08-30C44C467CEC}"/>
    <cellStyle name="Currency 13 2 2 4 7 2" xfId="34082" xr:uid="{D70997B5-07A1-4F81-BFB1-ABE6A836D46D}"/>
    <cellStyle name="Currency 13 2 2 4 7 3" xfId="48966" xr:uid="{25DF3AA5-411A-4118-8D6D-CEB323DD7F37}"/>
    <cellStyle name="Currency 13 2 2 4 8" xfId="13546" xr:uid="{AE6B4084-FC23-45B0-9DBC-7A6E97BA5EB9}"/>
    <cellStyle name="Currency 13 2 2 4 9" xfId="27236" xr:uid="{36DAF825-11EB-40AC-8CFF-5829CBFECDDF}"/>
    <cellStyle name="Currency 13 2 2 5" xfId="6703" xr:uid="{5833E07C-87AE-4AD1-A10F-5F9EA3AAB380}"/>
    <cellStyle name="Currency 13 2 2 5 2" xfId="6704" xr:uid="{75790CF8-1A01-4F59-8167-6C5884B032A2}"/>
    <cellStyle name="Currency 13 2 2 5 2 2" xfId="8418" xr:uid="{BF3895C7-F820-4F12-B53F-32CA62EF7625}"/>
    <cellStyle name="Currency 13 2 2 5 2 2 2" xfId="11840" xr:uid="{8BC287CA-828C-4D73-B81A-0AED0BCDD1E8}"/>
    <cellStyle name="Currency 13 2 2 5 2 2 2 2" xfId="25530" xr:uid="{5E389FAF-CD1A-4E9E-A178-FC8560CF3DD8}"/>
    <cellStyle name="Currency 13 2 2 5 2 2 2 2 2" xfId="39222" xr:uid="{3EDB3408-1616-4073-B0A4-AA6584DAC488}"/>
    <cellStyle name="Currency 13 2 2 5 2 2 2 2 3" xfId="54106" xr:uid="{419D3D59-A50E-4C16-928B-B5939C80F7D8}"/>
    <cellStyle name="Currency 13 2 2 5 2 2 2 3" xfId="18686" xr:uid="{71ADB39A-7803-4DF5-82AD-18B0A5CD210B}"/>
    <cellStyle name="Currency 13 2 2 5 2 2 2 4" xfId="32376" xr:uid="{D0079D6E-C891-4380-B857-388FC66049EC}"/>
    <cellStyle name="Currency 13 2 2 5 2 2 2 5" xfId="47260" xr:uid="{3FF29C59-01B0-4132-A4E4-36CE59802F99}"/>
    <cellStyle name="Currency 13 2 2 5 2 2 3" xfId="22108" xr:uid="{91F1D4B0-613F-434A-921F-FDD471E482CB}"/>
    <cellStyle name="Currency 13 2 2 5 2 2 3 2" xfId="35800" xr:uid="{09140B61-3C1E-4A08-B970-7FECDEE20D46}"/>
    <cellStyle name="Currency 13 2 2 5 2 2 3 3" xfId="50684" xr:uid="{ECDC8C8A-4D94-4EEE-9C39-0C4DF751FA93}"/>
    <cellStyle name="Currency 13 2 2 5 2 2 4" xfId="15264" xr:uid="{9211E0EC-4413-4407-AC90-9B780A9230C0}"/>
    <cellStyle name="Currency 13 2 2 5 2 2 5" xfId="28954" xr:uid="{32B082D9-AACC-4403-85E4-1798232A8CAF}"/>
    <cellStyle name="Currency 13 2 2 5 2 2 6" xfId="43838" xr:uid="{FBDF3948-6546-4FD5-8171-7E482D4996E6}"/>
    <cellStyle name="Currency 13 2 2 5 2 3" xfId="10128" xr:uid="{5C910E02-FAB6-4599-B59A-CB1C7F8826BE}"/>
    <cellStyle name="Currency 13 2 2 5 2 3 2" xfId="23818" xr:uid="{ECC499E3-20A6-47AF-9BCD-EA373879A96C}"/>
    <cellStyle name="Currency 13 2 2 5 2 3 2 2" xfId="37510" xr:uid="{609BF39B-8CDD-4E70-BD7E-06C24F240FAA}"/>
    <cellStyle name="Currency 13 2 2 5 2 3 2 3" xfId="52394" xr:uid="{64C23337-D57A-4AAC-BD7E-872CF83D2E0C}"/>
    <cellStyle name="Currency 13 2 2 5 2 3 3" xfId="16974" xr:uid="{97CA779A-35E8-42D8-B0AC-595E2B1F2A81}"/>
    <cellStyle name="Currency 13 2 2 5 2 3 4" xfId="30664" xr:uid="{D8012B98-BAEA-429D-8980-A6067DBBDF00}"/>
    <cellStyle name="Currency 13 2 2 5 2 3 5" xfId="45548" xr:uid="{27565C60-BA40-426D-844D-AB7F2BE2CBD6}"/>
    <cellStyle name="Currency 13 2 2 5 2 4" xfId="20396" xr:uid="{EEF36E09-FD40-488C-9F83-0F7E8E87D48A}"/>
    <cellStyle name="Currency 13 2 2 5 2 4 2" xfId="34088" xr:uid="{FD7AB955-45F5-4D71-B542-9C26771CFA2A}"/>
    <cellStyle name="Currency 13 2 2 5 2 4 3" xfId="48972" xr:uid="{165A3F46-5C8B-4972-8979-119212B0F2D4}"/>
    <cellStyle name="Currency 13 2 2 5 2 5" xfId="13552" xr:uid="{7F1D1863-B0ED-46F7-A192-81DE242A234F}"/>
    <cellStyle name="Currency 13 2 2 5 2 6" xfId="27242" xr:uid="{6F129601-1738-4C91-A58F-0A59D68DAEC3}"/>
    <cellStyle name="Currency 13 2 2 5 2 7" xfId="42126" xr:uid="{44DA590B-AF0C-416C-BD6B-AD521210E5A8}"/>
    <cellStyle name="Currency 13 2 2 5 3" xfId="8417" xr:uid="{FD6C5DF9-9716-4CCF-A552-B68D99278686}"/>
    <cellStyle name="Currency 13 2 2 5 3 2" xfId="11839" xr:uid="{860938AA-3077-4EFB-88F0-DAD6DDA42E85}"/>
    <cellStyle name="Currency 13 2 2 5 3 2 2" xfId="25529" xr:uid="{95D6E525-B76E-4E3F-89A5-5DE939BC6B7C}"/>
    <cellStyle name="Currency 13 2 2 5 3 2 2 2" xfId="39221" xr:uid="{059D1031-4BD4-47F5-B3ED-CFC721245326}"/>
    <cellStyle name="Currency 13 2 2 5 3 2 2 3" xfId="54105" xr:uid="{58664E7D-1E0C-47DC-B32B-62E01824CAC6}"/>
    <cellStyle name="Currency 13 2 2 5 3 2 3" xfId="18685" xr:uid="{9BC96FE5-0933-4512-ADFE-23872A6E2ED0}"/>
    <cellStyle name="Currency 13 2 2 5 3 2 4" xfId="32375" xr:uid="{BD5B2357-18AF-4354-9074-FEF676B09E1B}"/>
    <cellStyle name="Currency 13 2 2 5 3 2 5" xfId="47259" xr:uid="{1362E3BD-8E25-4F56-ABEA-3C56FEAC50B0}"/>
    <cellStyle name="Currency 13 2 2 5 3 3" xfId="22107" xr:uid="{9858DE4D-AE60-43AD-91DB-0267ECBDBA1C}"/>
    <cellStyle name="Currency 13 2 2 5 3 3 2" xfId="35799" xr:uid="{8CE9DAE8-7780-4040-BC8D-ED2794AA6292}"/>
    <cellStyle name="Currency 13 2 2 5 3 3 3" xfId="50683" xr:uid="{D401BEB8-24FF-428E-A120-96C25B4090D8}"/>
    <cellStyle name="Currency 13 2 2 5 3 4" xfId="15263" xr:uid="{3478094E-3162-42C0-A6A0-6115D350F845}"/>
    <cellStyle name="Currency 13 2 2 5 3 5" xfId="28953" xr:uid="{9AC240AE-76C8-4CF5-8B19-425BA99A0C35}"/>
    <cellStyle name="Currency 13 2 2 5 3 6" xfId="43837" xr:uid="{4653DD6F-7418-499B-874C-DB3C9F7F5023}"/>
    <cellStyle name="Currency 13 2 2 5 4" xfId="10127" xr:uid="{CF0DF059-D0DF-4C08-8829-A554720336D6}"/>
    <cellStyle name="Currency 13 2 2 5 4 2" xfId="23817" xr:uid="{FC1483D4-0BE5-46A0-AFB0-F4B3DC0C7C8D}"/>
    <cellStyle name="Currency 13 2 2 5 4 2 2" xfId="37509" xr:uid="{3C0CC7D2-A243-4D79-A21A-5E96718E4498}"/>
    <cellStyle name="Currency 13 2 2 5 4 2 3" xfId="52393" xr:uid="{C8A52714-D94E-4025-AA4E-A33A3EC2FF57}"/>
    <cellStyle name="Currency 13 2 2 5 4 3" xfId="16973" xr:uid="{F3F434FD-7CBF-4913-9157-DCFBDD0ADE21}"/>
    <cellStyle name="Currency 13 2 2 5 4 4" xfId="30663" xr:uid="{9F5C59BA-15B8-4BA0-9004-2C60283027F0}"/>
    <cellStyle name="Currency 13 2 2 5 4 5" xfId="45547" xr:uid="{60EF5689-4CAF-4762-AF85-1AACCF326CDE}"/>
    <cellStyle name="Currency 13 2 2 5 5" xfId="20395" xr:uid="{3889F6E6-6773-4DD2-AB61-15FCCD535817}"/>
    <cellStyle name="Currency 13 2 2 5 5 2" xfId="34087" xr:uid="{79A241C5-3B59-4EF7-90A3-A033A43232B1}"/>
    <cellStyle name="Currency 13 2 2 5 5 3" xfId="48971" xr:uid="{EA4C21C3-669E-41CC-994F-404EEFC4867F}"/>
    <cellStyle name="Currency 13 2 2 5 6" xfId="13551" xr:uid="{4E7EB895-0A0B-4844-9BF6-7A78E496416F}"/>
    <cellStyle name="Currency 13 2 2 5 7" xfId="27241" xr:uid="{68175A0D-46CD-47F1-87A0-A12FD068E16F}"/>
    <cellStyle name="Currency 13 2 2 5 8" xfId="42125" xr:uid="{A8A4146F-3A71-4A2C-98C6-B8ECB54CBC07}"/>
    <cellStyle name="Currency 13 2 2 6" xfId="6705" xr:uid="{C7AE33AE-B211-4DD8-88CE-DFCFCCC1BE0B}"/>
    <cellStyle name="Currency 13 2 2 6 2" xfId="8419" xr:uid="{4A31158E-8CFB-4CF1-BCDD-413FEA7B6BA8}"/>
    <cellStyle name="Currency 13 2 2 6 2 2" xfId="11841" xr:uid="{D1177938-D9D5-4E84-8636-086A39FEF852}"/>
    <cellStyle name="Currency 13 2 2 6 2 2 2" xfId="25531" xr:uid="{7C063269-6ACB-4170-8644-7D22E3354790}"/>
    <cellStyle name="Currency 13 2 2 6 2 2 2 2" xfId="39223" xr:uid="{06249325-0A9E-4C33-B4E6-798EFA1AEF1D}"/>
    <cellStyle name="Currency 13 2 2 6 2 2 2 3" xfId="54107" xr:uid="{9FD55D1B-6754-4DE5-9010-F44DCD03A819}"/>
    <cellStyle name="Currency 13 2 2 6 2 2 3" xfId="18687" xr:uid="{316C4998-9389-4FEE-9799-15D1E8325D9F}"/>
    <cellStyle name="Currency 13 2 2 6 2 2 4" xfId="32377" xr:uid="{9E5C53E9-12C0-4F9E-BE55-FDB1C49FC321}"/>
    <cellStyle name="Currency 13 2 2 6 2 2 5" xfId="47261" xr:uid="{642195CB-1EF0-40A8-81CE-AC8AFE3030CA}"/>
    <cellStyle name="Currency 13 2 2 6 2 3" xfId="22109" xr:uid="{7DE5E8FF-85D7-4476-8910-53CB5ECE89BB}"/>
    <cellStyle name="Currency 13 2 2 6 2 3 2" xfId="35801" xr:uid="{7EA1E574-A480-4089-8F53-FD5E7C58250B}"/>
    <cellStyle name="Currency 13 2 2 6 2 3 3" xfId="50685" xr:uid="{AC72A459-767C-4DDA-93F3-7BDBF80BD8B9}"/>
    <cellStyle name="Currency 13 2 2 6 2 4" xfId="15265" xr:uid="{9EB663D1-6A8C-40E3-9F1D-AECBD3C2D198}"/>
    <cellStyle name="Currency 13 2 2 6 2 5" xfId="28955" xr:uid="{706A0C07-0925-468F-8936-D2E0268F6697}"/>
    <cellStyle name="Currency 13 2 2 6 2 6" xfId="43839" xr:uid="{E96BACF0-D386-4CDC-B4F8-8389B85A7805}"/>
    <cellStyle name="Currency 13 2 2 6 3" xfId="10129" xr:uid="{4138F052-8533-4499-8040-91B993B7AEB7}"/>
    <cellStyle name="Currency 13 2 2 6 3 2" xfId="23819" xr:uid="{D8EDBC77-6CAE-4996-B276-0313BA2A2B48}"/>
    <cellStyle name="Currency 13 2 2 6 3 2 2" xfId="37511" xr:uid="{E8B39ABF-EAC7-4F7B-8176-9A70A21DED63}"/>
    <cellStyle name="Currency 13 2 2 6 3 2 3" xfId="52395" xr:uid="{830FD789-5353-4528-84D2-3632051292A0}"/>
    <cellStyle name="Currency 13 2 2 6 3 3" xfId="16975" xr:uid="{B871347E-015E-462B-9DC2-B2B9774FB0AA}"/>
    <cellStyle name="Currency 13 2 2 6 3 4" xfId="30665" xr:uid="{4E443822-B80B-4DFA-A0DA-E274A76F5EF3}"/>
    <cellStyle name="Currency 13 2 2 6 3 5" xfId="45549" xr:uid="{DC319AC9-F018-4A60-AA93-047A4EB23855}"/>
    <cellStyle name="Currency 13 2 2 6 4" xfId="20397" xr:uid="{08E1EB35-B0D5-4124-B3F5-ECF7DF036903}"/>
    <cellStyle name="Currency 13 2 2 6 4 2" xfId="34089" xr:uid="{7CF95250-6C72-434A-AF1F-68B443FE57F6}"/>
    <cellStyle name="Currency 13 2 2 6 4 3" xfId="48973" xr:uid="{B9AC19D8-354C-428E-835A-B605BCE3C671}"/>
    <cellStyle name="Currency 13 2 2 6 5" xfId="13553" xr:uid="{786FF005-FD9C-491B-904A-01315CC3E33A}"/>
    <cellStyle name="Currency 13 2 2 6 6" xfId="27243" xr:uid="{3324CCC6-D63C-4D4A-860B-E194CA6055CE}"/>
    <cellStyle name="Currency 13 2 2 6 7" xfId="42127" xr:uid="{77096B8A-B777-46BE-AC96-3F1435277DE7}"/>
    <cellStyle name="Currency 13 2 2 7" xfId="6706" xr:uid="{C2670954-7369-4153-9005-300C34C8DDD8}"/>
    <cellStyle name="Currency 13 2 2 7 2" xfId="8420" xr:uid="{8CE6E18C-217E-43A2-90E2-AFAFB572AA20}"/>
    <cellStyle name="Currency 13 2 2 7 2 2" xfId="11842" xr:uid="{01D4EDFF-7610-40A4-84BB-A6D1E5085E08}"/>
    <cellStyle name="Currency 13 2 2 7 2 2 2" xfId="25532" xr:uid="{7EE20025-C6D3-4FFD-B3B6-15733D71B10F}"/>
    <cellStyle name="Currency 13 2 2 7 2 2 2 2" xfId="39224" xr:uid="{D9D985FF-CBC7-4681-BA87-20E5AAFB4E04}"/>
    <cellStyle name="Currency 13 2 2 7 2 2 2 3" xfId="54108" xr:uid="{6D78D556-0DBF-4659-85A0-5FD20535FD4D}"/>
    <cellStyle name="Currency 13 2 2 7 2 2 3" xfId="18688" xr:uid="{1A1C8647-BC08-4DDD-9BAC-69706A2514F9}"/>
    <cellStyle name="Currency 13 2 2 7 2 2 4" xfId="32378" xr:uid="{737C276B-819D-4A63-A6B4-40584FFBF2AD}"/>
    <cellStyle name="Currency 13 2 2 7 2 2 5" xfId="47262" xr:uid="{7B5349E3-C5C1-4D7E-AFF2-9DF824113A4E}"/>
    <cellStyle name="Currency 13 2 2 7 2 3" xfId="22110" xr:uid="{AD84A85E-3AAA-441E-A505-27365193984A}"/>
    <cellStyle name="Currency 13 2 2 7 2 3 2" xfId="35802" xr:uid="{043BB89B-29C8-4618-A67E-4AA7436BAE81}"/>
    <cellStyle name="Currency 13 2 2 7 2 3 3" xfId="50686" xr:uid="{E43B15D4-E466-4D63-A4B0-6C525FF1B713}"/>
    <cellStyle name="Currency 13 2 2 7 2 4" xfId="15266" xr:uid="{7E152934-360A-464A-AB29-9C6303F8A169}"/>
    <cellStyle name="Currency 13 2 2 7 2 5" xfId="28956" xr:uid="{9CAA6579-8B02-455D-88E6-8184EE1B9E9B}"/>
    <cellStyle name="Currency 13 2 2 7 2 6" xfId="43840" xr:uid="{361C375E-6865-4CC4-AB03-5469F541913F}"/>
    <cellStyle name="Currency 13 2 2 7 3" xfId="10130" xr:uid="{AC0593DC-3638-47CA-9F04-6EB2D1E5251F}"/>
    <cellStyle name="Currency 13 2 2 7 3 2" xfId="23820" xr:uid="{CE5B0EB0-1F8C-4BE4-A85E-B117C8D506A1}"/>
    <cellStyle name="Currency 13 2 2 7 3 2 2" xfId="37512" xr:uid="{E05B02C8-A497-41E0-B4D8-56B735ABC256}"/>
    <cellStyle name="Currency 13 2 2 7 3 2 3" xfId="52396" xr:uid="{370315F6-EBE4-4D73-A693-3197D7F198C2}"/>
    <cellStyle name="Currency 13 2 2 7 3 3" xfId="16976" xr:uid="{78785E3C-EBD1-48BE-9EC2-75445BEBCD02}"/>
    <cellStyle name="Currency 13 2 2 7 3 4" xfId="30666" xr:uid="{CB27435D-6CAC-41CD-BB24-0452FA95D274}"/>
    <cellStyle name="Currency 13 2 2 7 3 5" xfId="45550" xr:uid="{D5E7A92D-67FE-42E2-8DEA-7E69A608F56E}"/>
    <cellStyle name="Currency 13 2 2 7 4" xfId="20398" xr:uid="{7BE5E473-CF89-42CF-897E-4376D5DF58CF}"/>
    <cellStyle name="Currency 13 2 2 7 4 2" xfId="34090" xr:uid="{3A5223E4-DA4B-4432-880A-96535B6FA34C}"/>
    <cellStyle name="Currency 13 2 2 7 4 3" xfId="48974" xr:uid="{1367AC4B-5C15-4C48-BBB0-6B8E858A0B1A}"/>
    <cellStyle name="Currency 13 2 2 7 5" xfId="13554" xr:uid="{9251CC24-0897-4CA0-B4D3-8B2E65110C71}"/>
    <cellStyle name="Currency 13 2 2 7 6" xfId="27244" xr:uid="{967F9514-7212-4CB5-96D5-2890E03E8711}"/>
    <cellStyle name="Currency 13 2 2 7 7" xfId="42128" xr:uid="{BAF38EC0-CFF1-4DE8-B00F-1B7F9FFB2680}"/>
    <cellStyle name="Currency 13 2 2 8" xfId="8391" xr:uid="{1431C239-0F05-4C28-92EA-859BEF771B61}"/>
    <cellStyle name="Currency 13 2 2 8 2" xfId="11813" xr:uid="{094A3CE6-6737-48F3-A63E-3B8DAC8691E8}"/>
    <cellStyle name="Currency 13 2 2 8 2 2" xfId="25503" xr:uid="{CA84AD11-1C8A-48AF-8531-C5A640F43B04}"/>
    <cellStyle name="Currency 13 2 2 8 2 2 2" xfId="39195" xr:uid="{1F00F88B-9538-4874-8294-0BE8A0E09C64}"/>
    <cellStyle name="Currency 13 2 2 8 2 2 3" xfId="54079" xr:uid="{331F70EB-ABDB-4E8C-890B-5DB05A647065}"/>
    <cellStyle name="Currency 13 2 2 8 2 3" xfId="18659" xr:uid="{3451D2D9-466F-422D-8A0B-48B769924242}"/>
    <cellStyle name="Currency 13 2 2 8 2 4" xfId="32349" xr:uid="{DDA3DFE6-8263-4E73-99B3-5946C7B4FA72}"/>
    <cellStyle name="Currency 13 2 2 8 2 5" xfId="47233" xr:uid="{FD8D5E7B-DAA4-469B-91EE-49725291CC6A}"/>
    <cellStyle name="Currency 13 2 2 8 3" xfId="22081" xr:uid="{39B1F7A0-ADE1-4B9B-9135-9D094DC98650}"/>
    <cellStyle name="Currency 13 2 2 8 3 2" xfId="35773" xr:uid="{DC8C86A5-BE67-4381-A316-B48F74D13E86}"/>
    <cellStyle name="Currency 13 2 2 8 3 3" xfId="50657" xr:uid="{2D1460C0-BD44-4629-A562-C2D76ED56C8C}"/>
    <cellStyle name="Currency 13 2 2 8 4" xfId="15237" xr:uid="{257C6C13-CC8E-4B36-929B-6AB66985366C}"/>
    <cellStyle name="Currency 13 2 2 8 5" xfId="28927" xr:uid="{113AA08B-81D2-41E6-ADE8-73D1B00462E5}"/>
    <cellStyle name="Currency 13 2 2 8 6" xfId="43811" xr:uid="{4F0E65B8-DD0F-4A5F-872C-B6E8F6B4C18C}"/>
    <cellStyle name="Currency 13 2 2 9" xfId="10101" xr:uid="{540A8CB4-37BF-4C11-990F-C6F67FC384AA}"/>
    <cellStyle name="Currency 13 2 2 9 2" xfId="23791" xr:uid="{E7D4253E-45DF-4158-B19C-98FF54FBD996}"/>
    <cellStyle name="Currency 13 2 2 9 2 2" xfId="37483" xr:uid="{033EDAE1-7CC9-4E57-BB4C-DA3053AEAF37}"/>
    <cellStyle name="Currency 13 2 2 9 2 3" xfId="52367" xr:uid="{D3087229-786E-4B2F-9644-0D260FAE8151}"/>
    <cellStyle name="Currency 13 2 2 9 3" xfId="16947" xr:uid="{926B4AA9-FC49-4B3A-8E7E-1E6D9D8570AE}"/>
    <cellStyle name="Currency 13 2 2 9 4" xfId="30637" xr:uid="{CF658E26-F7C3-4162-A933-E1A282582869}"/>
    <cellStyle name="Currency 13 2 2 9 5" xfId="45521" xr:uid="{7BE4C75D-0192-41EE-8378-26B8A56AE0BF}"/>
    <cellStyle name="Currency 13 2 3" xfId="6707" xr:uid="{EB036BB7-462D-451C-AB01-23B5F623874E}"/>
    <cellStyle name="Currency 13 2 3 10" xfId="13555" xr:uid="{EE0C31D8-1616-4572-8456-0C6F86AD2325}"/>
    <cellStyle name="Currency 13 2 3 11" xfId="27245" xr:uid="{D017B565-8C6B-4390-A528-95F0DB4C0B88}"/>
    <cellStyle name="Currency 13 2 3 12" xfId="42129" xr:uid="{5634DDE4-7DAB-4AB9-AA8E-8FE0632C82C5}"/>
    <cellStyle name="Currency 13 2 3 2" xfId="6708" xr:uid="{28F3FBD1-D17E-44E0-B890-F539C505BB85}"/>
    <cellStyle name="Currency 13 2 3 2 10" xfId="42130" xr:uid="{7B92B23B-8FC0-448B-AB89-AA49963E4759}"/>
    <cellStyle name="Currency 13 2 3 2 2" xfId="6709" xr:uid="{27084BB7-D2DA-469E-8D04-E46FB3323872}"/>
    <cellStyle name="Currency 13 2 3 2 2 2" xfId="6710" xr:uid="{7117A1B1-7DAD-44F6-8F77-334526FCCFEA}"/>
    <cellStyle name="Currency 13 2 3 2 2 2 2" xfId="8424" xr:uid="{C049200E-0382-44B2-98AD-F0350A6466F6}"/>
    <cellStyle name="Currency 13 2 3 2 2 2 2 2" xfId="11846" xr:uid="{B9D8D393-491D-49EA-BA54-C2083CBA5CF6}"/>
    <cellStyle name="Currency 13 2 3 2 2 2 2 2 2" xfId="25536" xr:uid="{CCE310BE-2D9C-4F97-BD15-21278D49E8FB}"/>
    <cellStyle name="Currency 13 2 3 2 2 2 2 2 2 2" xfId="39228" xr:uid="{6F6B32A2-332C-4D2E-8D6F-227B968B9329}"/>
    <cellStyle name="Currency 13 2 3 2 2 2 2 2 2 3" xfId="54112" xr:uid="{EBB3A318-9F05-40C2-B88E-EC16F6794D75}"/>
    <cellStyle name="Currency 13 2 3 2 2 2 2 2 3" xfId="18692" xr:uid="{7E027403-3536-4D95-A540-32BB5160A778}"/>
    <cellStyle name="Currency 13 2 3 2 2 2 2 2 4" xfId="32382" xr:uid="{5B182EB3-5355-4462-AE91-DB3DD807563E}"/>
    <cellStyle name="Currency 13 2 3 2 2 2 2 2 5" xfId="47266" xr:uid="{11D05AC2-ED79-4744-9A07-7ECD8E2B4B48}"/>
    <cellStyle name="Currency 13 2 3 2 2 2 2 3" xfId="22114" xr:uid="{B554B032-83FB-4E30-9102-C828343A20FD}"/>
    <cellStyle name="Currency 13 2 3 2 2 2 2 3 2" xfId="35806" xr:uid="{BA3A2D64-9DC4-4E07-92E8-778D398166D7}"/>
    <cellStyle name="Currency 13 2 3 2 2 2 2 3 3" xfId="50690" xr:uid="{7020D483-268C-4097-A363-84273E1F9F71}"/>
    <cellStyle name="Currency 13 2 3 2 2 2 2 4" xfId="15270" xr:uid="{BBC99BF0-1BA3-4F37-AED4-03EAC68DC751}"/>
    <cellStyle name="Currency 13 2 3 2 2 2 2 5" xfId="28960" xr:uid="{3DD57484-ECEE-4C98-BB03-012967C3178F}"/>
    <cellStyle name="Currency 13 2 3 2 2 2 2 6" xfId="43844" xr:uid="{6EB8CF0F-47E3-4C40-83FC-845760C64B0F}"/>
    <cellStyle name="Currency 13 2 3 2 2 2 3" xfId="10134" xr:uid="{88E4833D-8C7D-45AC-800A-B36C6A935682}"/>
    <cellStyle name="Currency 13 2 3 2 2 2 3 2" xfId="23824" xr:uid="{F258DDB6-2064-49B8-940A-93599DF30484}"/>
    <cellStyle name="Currency 13 2 3 2 2 2 3 2 2" xfId="37516" xr:uid="{03688BD5-40C4-4DE5-BBBF-4D974AC31E91}"/>
    <cellStyle name="Currency 13 2 3 2 2 2 3 2 3" xfId="52400" xr:uid="{6A7C1DB6-833A-45EA-A595-92AB78AC6782}"/>
    <cellStyle name="Currency 13 2 3 2 2 2 3 3" xfId="16980" xr:uid="{88E7FFA2-A26B-41E1-AB19-70E4099FF46A}"/>
    <cellStyle name="Currency 13 2 3 2 2 2 3 4" xfId="30670" xr:uid="{101B7EBF-6930-470C-84CA-1977E57C78E1}"/>
    <cellStyle name="Currency 13 2 3 2 2 2 3 5" xfId="45554" xr:uid="{2640EB91-4726-453C-A7A6-589D3773F4D9}"/>
    <cellStyle name="Currency 13 2 3 2 2 2 4" xfId="20402" xr:uid="{2E089958-45EA-477B-85D8-F20BF3CDDAAC}"/>
    <cellStyle name="Currency 13 2 3 2 2 2 4 2" xfId="34094" xr:uid="{AEDAC091-7F51-40B8-83D6-A8B0C1B1FB4E}"/>
    <cellStyle name="Currency 13 2 3 2 2 2 4 3" xfId="48978" xr:uid="{98B7FFB0-C078-411F-9871-D2306DF35D73}"/>
    <cellStyle name="Currency 13 2 3 2 2 2 5" xfId="13558" xr:uid="{3C1A0EA9-6609-421E-8FD1-AFAA3E46AF4F}"/>
    <cellStyle name="Currency 13 2 3 2 2 2 6" xfId="27248" xr:uid="{71A7CB04-6C45-4E3D-9D1F-984475F40519}"/>
    <cellStyle name="Currency 13 2 3 2 2 2 7" xfId="42132" xr:uid="{0FD9C069-5D96-46CE-90FC-092FA86DC2D9}"/>
    <cellStyle name="Currency 13 2 3 2 2 3" xfId="8423" xr:uid="{CE51C303-3E96-43EE-8C2C-85A4E769494D}"/>
    <cellStyle name="Currency 13 2 3 2 2 3 2" xfId="11845" xr:uid="{2EED6F13-C041-4097-B702-1B3C33C7D9C6}"/>
    <cellStyle name="Currency 13 2 3 2 2 3 2 2" xfId="25535" xr:uid="{11985C2F-3F64-4119-A396-6C0799F909C3}"/>
    <cellStyle name="Currency 13 2 3 2 2 3 2 2 2" xfId="39227" xr:uid="{1585D5B1-88A6-49DC-B59F-10D16E314C04}"/>
    <cellStyle name="Currency 13 2 3 2 2 3 2 2 3" xfId="54111" xr:uid="{24F3803B-9527-47F1-8672-A52206A151F7}"/>
    <cellStyle name="Currency 13 2 3 2 2 3 2 3" xfId="18691" xr:uid="{ED81DD85-9312-43B9-B86C-9F13A055C2EF}"/>
    <cellStyle name="Currency 13 2 3 2 2 3 2 4" xfId="32381" xr:uid="{5E4C8BCB-5117-43A5-AA8E-F37C3BE3B3DE}"/>
    <cellStyle name="Currency 13 2 3 2 2 3 2 5" xfId="47265" xr:uid="{593A07DB-C830-4794-A3E1-E510AF3EBE19}"/>
    <cellStyle name="Currency 13 2 3 2 2 3 3" xfId="22113" xr:uid="{1D26B02E-EAB1-41F2-9652-EA982A2976E0}"/>
    <cellStyle name="Currency 13 2 3 2 2 3 3 2" xfId="35805" xr:uid="{5A72DE28-91AF-41C3-A1CF-9577F5205966}"/>
    <cellStyle name="Currency 13 2 3 2 2 3 3 3" xfId="50689" xr:uid="{E3EF53B5-5C09-4D3E-83AC-C1C57D88DB63}"/>
    <cellStyle name="Currency 13 2 3 2 2 3 4" xfId="15269" xr:uid="{1D0980EB-4D0C-4CFC-9C48-8889FA5ABB68}"/>
    <cellStyle name="Currency 13 2 3 2 2 3 5" xfId="28959" xr:uid="{735131E5-3BA6-4DD8-A800-446FCD69B7AE}"/>
    <cellStyle name="Currency 13 2 3 2 2 3 6" xfId="43843" xr:uid="{2BA33587-1BA5-485A-994D-9D071F2B2A8B}"/>
    <cellStyle name="Currency 13 2 3 2 2 4" xfId="10133" xr:uid="{2DCA6175-615B-4E4A-AD6A-FA6E1E992DE9}"/>
    <cellStyle name="Currency 13 2 3 2 2 4 2" xfId="23823" xr:uid="{15998EAA-64D1-48A4-A937-4D479D1ECBEB}"/>
    <cellStyle name="Currency 13 2 3 2 2 4 2 2" xfId="37515" xr:uid="{1D6DD3EE-ECC5-43EC-A9F6-2551FC67876A}"/>
    <cellStyle name="Currency 13 2 3 2 2 4 2 3" xfId="52399" xr:uid="{47F9A296-057A-4FF2-8225-18AA801D5727}"/>
    <cellStyle name="Currency 13 2 3 2 2 4 3" xfId="16979" xr:uid="{F802120D-B188-4F48-B1E5-A555EDE6B9E3}"/>
    <cellStyle name="Currency 13 2 3 2 2 4 4" xfId="30669" xr:uid="{67F6DA8C-1164-4F77-B606-2A38F9CE8A1A}"/>
    <cellStyle name="Currency 13 2 3 2 2 4 5" xfId="45553" xr:uid="{523365BD-EFE5-4221-A083-A18D8734C0DC}"/>
    <cellStyle name="Currency 13 2 3 2 2 5" xfId="20401" xr:uid="{D934EF81-23E9-49E1-B30F-5425773D217D}"/>
    <cellStyle name="Currency 13 2 3 2 2 5 2" xfId="34093" xr:uid="{8BAC3810-5FC4-48BD-A06A-3D3161B57675}"/>
    <cellStyle name="Currency 13 2 3 2 2 5 3" xfId="48977" xr:uid="{173F06B9-FCB7-4242-9A7B-891DC7BA1856}"/>
    <cellStyle name="Currency 13 2 3 2 2 6" xfId="13557" xr:uid="{D5B6AD16-83FA-4735-9634-838947E88B70}"/>
    <cellStyle name="Currency 13 2 3 2 2 7" xfId="27247" xr:uid="{CC5D63D3-7226-42D5-9F04-549929A49704}"/>
    <cellStyle name="Currency 13 2 3 2 2 8" xfId="42131" xr:uid="{EB0D88D8-ED1F-4AC6-8B79-0B294C011A1A}"/>
    <cellStyle name="Currency 13 2 3 2 3" xfId="6711" xr:uid="{BFF583A2-25D5-4493-BA1A-E5912CB52311}"/>
    <cellStyle name="Currency 13 2 3 2 3 2" xfId="8425" xr:uid="{19170AC4-8B1D-4783-AF0C-FDAFF7F9F1AA}"/>
    <cellStyle name="Currency 13 2 3 2 3 2 2" xfId="11847" xr:uid="{0C9D8EE4-5C6F-4408-AFB2-2062AA29404D}"/>
    <cellStyle name="Currency 13 2 3 2 3 2 2 2" xfId="25537" xr:uid="{D70F959C-6FB5-48D0-A6A3-31FD070CA2BC}"/>
    <cellStyle name="Currency 13 2 3 2 3 2 2 2 2" xfId="39229" xr:uid="{21EB8710-9188-4CDC-A2A6-A82A0E8E9843}"/>
    <cellStyle name="Currency 13 2 3 2 3 2 2 2 3" xfId="54113" xr:uid="{59F617D7-6FD5-4DA7-8823-87BEF63F0297}"/>
    <cellStyle name="Currency 13 2 3 2 3 2 2 3" xfId="18693" xr:uid="{C821CD84-64D0-4729-A96D-107D6B5FC494}"/>
    <cellStyle name="Currency 13 2 3 2 3 2 2 4" xfId="32383" xr:uid="{C7A2D96A-EC1C-4616-B50E-D14AA423E1D4}"/>
    <cellStyle name="Currency 13 2 3 2 3 2 2 5" xfId="47267" xr:uid="{70871978-BA5B-4E25-A7DB-5A65BC2924C7}"/>
    <cellStyle name="Currency 13 2 3 2 3 2 3" xfId="22115" xr:uid="{41F04B44-E364-48B2-82A5-1DB87A7A03AF}"/>
    <cellStyle name="Currency 13 2 3 2 3 2 3 2" xfId="35807" xr:uid="{13A312DA-DE73-406C-BF34-CF52595FC988}"/>
    <cellStyle name="Currency 13 2 3 2 3 2 3 3" xfId="50691" xr:uid="{E0818625-53B0-448B-A36F-A48E2D4048D9}"/>
    <cellStyle name="Currency 13 2 3 2 3 2 4" xfId="15271" xr:uid="{D7A63AD6-CAEA-4CCD-9686-881451AF221A}"/>
    <cellStyle name="Currency 13 2 3 2 3 2 5" xfId="28961" xr:uid="{F0106229-4FB3-44BF-958C-2F15EB8E3912}"/>
    <cellStyle name="Currency 13 2 3 2 3 2 6" xfId="43845" xr:uid="{7BEDFC39-9AF1-4582-AADC-0D5D44574A5E}"/>
    <cellStyle name="Currency 13 2 3 2 3 3" xfId="10135" xr:uid="{47969A34-E529-4561-8891-BA57CC160028}"/>
    <cellStyle name="Currency 13 2 3 2 3 3 2" xfId="23825" xr:uid="{DFD39447-D436-4107-B2D7-1D16BFAFB485}"/>
    <cellStyle name="Currency 13 2 3 2 3 3 2 2" xfId="37517" xr:uid="{03C0A55A-7217-4D35-AEC1-9224F822AC57}"/>
    <cellStyle name="Currency 13 2 3 2 3 3 2 3" xfId="52401" xr:uid="{837D5285-F546-42DD-822B-F49A381A1932}"/>
    <cellStyle name="Currency 13 2 3 2 3 3 3" xfId="16981" xr:uid="{CEBBD27C-328B-472D-8012-2FDE50D816BD}"/>
    <cellStyle name="Currency 13 2 3 2 3 3 4" xfId="30671" xr:uid="{12B4339C-F19F-4685-AB68-AA44A58E81D4}"/>
    <cellStyle name="Currency 13 2 3 2 3 3 5" xfId="45555" xr:uid="{F0FC1D7D-9309-40B2-B4F5-B0B0092C0284}"/>
    <cellStyle name="Currency 13 2 3 2 3 4" xfId="20403" xr:uid="{0B728045-B03C-4BFE-917B-8A4FF2E065EB}"/>
    <cellStyle name="Currency 13 2 3 2 3 4 2" xfId="34095" xr:uid="{FB60F83A-D069-477E-B4FF-1B60B5CD9BAB}"/>
    <cellStyle name="Currency 13 2 3 2 3 4 3" xfId="48979" xr:uid="{F18E2F08-0690-429A-AC9D-F1C28BDA89CA}"/>
    <cellStyle name="Currency 13 2 3 2 3 5" xfId="13559" xr:uid="{B6517C0A-5D5E-4F15-8321-24E57E5EF5EE}"/>
    <cellStyle name="Currency 13 2 3 2 3 6" xfId="27249" xr:uid="{A8665196-D1B3-43A2-A211-F233B362A9FF}"/>
    <cellStyle name="Currency 13 2 3 2 3 7" xfId="42133" xr:uid="{770784C1-AD1B-4AA2-B96D-27B5F0C0B664}"/>
    <cellStyle name="Currency 13 2 3 2 4" xfId="6712" xr:uid="{6F3C516A-1003-4161-B94D-DA5E1A777796}"/>
    <cellStyle name="Currency 13 2 3 2 4 2" xfId="8426" xr:uid="{D03C43E4-C28B-4CD1-839C-ABE93F95CF05}"/>
    <cellStyle name="Currency 13 2 3 2 4 2 2" xfId="11848" xr:uid="{297C415A-0AC6-41D3-A4D9-A0C4C88AD45E}"/>
    <cellStyle name="Currency 13 2 3 2 4 2 2 2" xfId="25538" xr:uid="{D364110A-785B-415E-A8FD-8592D6ADF8B4}"/>
    <cellStyle name="Currency 13 2 3 2 4 2 2 2 2" xfId="39230" xr:uid="{D043B712-964B-4EE5-B201-89FE237C4B5C}"/>
    <cellStyle name="Currency 13 2 3 2 4 2 2 2 3" xfId="54114" xr:uid="{23EE90D5-3D8B-4A72-9D05-024289B3A7BD}"/>
    <cellStyle name="Currency 13 2 3 2 4 2 2 3" xfId="18694" xr:uid="{DBEECBA3-29E2-4AFE-8AD8-F0938E1B54E4}"/>
    <cellStyle name="Currency 13 2 3 2 4 2 2 4" xfId="32384" xr:uid="{5BB93E1D-3FFE-4CCA-B0F0-EDA90A52CC21}"/>
    <cellStyle name="Currency 13 2 3 2 4 2 2 5" xfId="47268" xr:uid="{CBD3D06E-90F7-4885-8AA1-0B604741EF48}"/>
    <cellStyle name="Currency 13 2 3 2 4 2 3" xfId="22116" xr:uid="{D1E800EC-18F7-46B6-80B8-4A46A7314C6D}"/>
    <cellStyle name="Currency 13 2 3 2 4 2 3 2" xfId="35808" xr:uid="{C98DEA62-BD99-4DF8-AA0F-71042C0BCC24}"/>
    <cellStyle name="Currency 13 2 3 2 4 2 3 3" xfId="50692" xr:uid="{46DB98F1-AD7A-42B6-8C74-748C2CC9EB82}"/>
    <cellStyle name="Currency 13 2 3 2 4 2 4" xfId="15272" xr:uid="{5D0B8C5D-BF3C-4AC8-9489-4F581CF4BDF7}"/>
    <cellStyle name="Currency 13 2 3 2 4 2 5" xfId="28962" xr:uid="{F41C0778-C6F4-4212-810E-F35366701393}"/>
    <cellStyle name="Currency 13 2 3 2 4 2 6" xfId="43846" xr:uid="{3741F3FB-DA29-4DC0-A3F4-5FC8AA955436}"/>
    <cellStyle name="Currency 13 2 3 2 4 3" xfId="10136" xr:uid="{C829F409-71F6-49E5-AA6D-0A6DE8039086}"/>
    <cellStyle name="Currency 13 2 3 2 4 3 2" xfId="23826" xr:uid="{C2BCE214-7022-412A-B2FF-66AC6BED92C0}"/>
    <cellStyle name="Currency 13 2 3 2 4 3 2 2" xfId="37518" xr:uid="{EF79EAE8-67DE-4BD3-A1E9-A87AC4A08BE1}"/>
    <cellStyle name="Currency 13 2 3 2 4 3 2 3" xfId="52402" xr:uid="{DA964507-CC3F-4A4E-BB17-D384EEB99DCA}"/>
    <cellStyle name="Currency 13 2 3 2 4 3 3" xfId="16982" xr:uid="{0ECF5A51-FB91-495C-B3F7-92948D03FBD3}"/>
    <cellStyle name="Currency 13 2 3 2 4 3 4" xfId="30672" xr:uid="{DD066DA4-1D38-4FE7-AB26-BA550E952850}"/>
    <cellStyle name="Currency 13 2 3 2 4 3 5" xfId="45556" xr:uid="{69B04ACC-7462-47C6-B1B0-BF2D570F5CEE}"/>
    <cellStyle name="Currency 13 2 3 2 4 4" xfId="20404" xr:uid="{D58A45AA-D6ED-49F0-A33A-7BF6AE48FE1F}"/>
    <cellStyle name="Currency 13 2 3 2 4 4 2" xfId="34096" xr:uid="{E8FA643C-55BE-4BA8-8543-335B36BB74A2}"/>
    <cellStyle name="Currency 13 2 3 2 4 4 3" xfId="48980" xr:uid="{C4CE8629-B256-44AD-899F-600BF6FB2CCE}"/>
    <cellStyle name="Currency 13 2 3 2 4 5" xfId="13560" xr:uid="{4C357A79-43FD-4C25-B9C7-B63B99A8A4D5}"/>
    <cellStyle name="Currency 13 2 3 2 4 6" xfId="27250" xr:uid="{D1461203-47EA-4127-9C3E-B51864607A38}"/>
    <cellStyle name="Currency 13 2 3 2 4 7" xfId="42134" xr:uid="{A5F9B28C-9B8F-4CD1-8928-4678F20C2433}"/>
    <cellStyle name="Currency 13 2 3 2 5" xfId="8422" xr:uid="{DDE59097-B15A-431B-975F-43BDDE505FF3}"/>
    <cellStyle name="Currency 13 2 3 2 5 2" xfId="11844" xr:uid="{2D55CDC4-2744-4A5B-9CCD-2BE4E50896D6}"/>
    <cellStyle name="Currency 13 2 3 2 5 2 2" xfId="25534" xr:uid="{69EE47A8-BF84-4349-82D4-A10555A58731}"/>
    <cellStyle name="Currency 13 2 3 2 5 2 2 2" xfId="39226" xr:uid="{B7689350-75FF-41B5-87C5-07FCFB3DBAAC}"/>
    <cellStyle name="Currency 13 2 3 2 5 2 2 3" xfId="54110" xr:uid="{95E45B37-5713-4D70-AF02-EFEEF90DB93E}"/>
    <cellStyle name="Currency 13 2 3 2 5 2 3" xfId="18690" xr:uid="{CB4113B8-14F7-4EA6-A71D-1DFC80F483E3}"/>
    <cellStyle name="Currency 13 2 3 2 5 2 4" xfId="32380" xr:uid="{45B72790-BB18-4565-A1FC-5090676F4CCB}"/>
    <cellStyle name="Currency 13 2 3 2 5 2 5" xfId="47264" xr:uid="{07583F0B-5B59-4249-9CD6-D058CE9D85E3}"/>
    <cellStyle name="Currency 13 2 3 2 5 3" xfId="22112" xr:uid="{37449F2C-4AAB-417D-A6B5-B7F09B7FBF00}"/>
    <cellStyle name="Currency 13 2 3 2 5 3 2" xfId="35804" xr:uid="{2BC1146B-96E4-4D1F-B672-564ABC4C8714}"/>
    <cellStyle name="Currency 13 2 3 2 5 3 3" xfId="50688" xr:uid="{C660EB29-DDC0-4016-B34C-E55A4CAFF145}"/>
    <cellStyle name="Currency 13 2 3 2 5 4" xfId="15268" xr:uid="{A2B8611B-A595-4EC1-95EB-A1B3EBD07400}"/>
    <cellStyle name="Currency 13 2 3 2 5 5" xfId="28958" xr:uid="{34957B6A-3002-43BA-AB1A-4AA6E8231D13}"/>
    <cellStyle name="Currency 13 2 3 2 5 6" xfId="43842" xr:uid="{921BA8F3-E1F6-4F27-96DF-72DF790038E3}"/>
    <cellStyle name="Currency 13 2 3 2 6" xfId="10132" xr:uid="{C6EAE38E-B857-48EB-B0EC-0BB1F3A4D07B}"/>
    <cellStyle name="Currency 13 2 3 2 6 2" xfId="23822" xr:uid="{2B2918E9-A10C-435F-B172-77ADE70C9B27}"/>
    <cellStyle name="Currency 13 2 3 2 6 2 2" xfId="37514" xr:uid="{B1AB92D5-251A-43BD-8752-27A4CB01957D}"/>
    <cellStyle name="Currency 13 2 3 2 6 2 3" xfId="52398" xr:uid="{E46AB0BC-D21C-4C8A-9C12-F53CFECED403}"/>
    <cellStyle name="Currency 13 2 3 2 6 3" xfId="16978" xr:uid="{B8B227EC-6E91-4A6D-B67B-66FD4CF10F82}"/>
    <cellStyle name="Currency 13 2 3 2 6 4" xfId="30668" xr:uid="{CDDA0D07-5A5E-48AA-91C9-3511EB0D8E59}"/>
    <cellStyle name="Currency 13 2 3 2 6 5" xfId="45552" xr:uid="{3BE9F854-560A-43F1-986E-3DBFBB0FB7D7}"/>
    <cellStyle name="Currency 13 2 3 2 7" xfId="20400" xr:uid="{1CA0E6DE-FB34-478B-ADCB-0D1B111E6339}"/>
    <cellStyle name="Currency 13 2 3 2 7 2" xfId="34092" xr:uid="{AA665AED-EF88-43AE-8C1D-685390012347}"/>
    <cellStyle name="Currency 13 2 3 2 7 3" xfId="48976" xr:uid="{ED126FB8-2D94-4EB4-8F99-22C45EFED4E3}"/>
    <cellStyle name="Currency 13 2 3 2 8" xfId="13556" xr:uid="{1905772C-CEA6-4565-A841-FBFC94EF6C52}"/>
    <cellStyle name="Currency 13 2 3 2 9" xfId="27246" xr:uid="{57B505E6-472C-4866-B2D6-99BEFEFA5606}"/>
    <cellStyle name="Currency 13 2 3 3" xfId="6713" xr:uid="{7BD0FE5D-FF2B-40D6-B9F6-3E14A6ECAD03}"/>
    <cellStyle name="Currency 13 2 3 3 10" xfId="42135" xr:uid="{845B787A-34CA-4F0C-8BA5-BE853177AAC5}"/>
    <cellStyle name="Currency 13 2 3 3 2" xfId="6714" xr:uid="{0B6B46F4-73DF-45F3-A23F-442251294468}"/>
    <cellStyle name="Currency 13 2 3 3 2 2" xfId="6715" xr:uid="{1D39C46C-8FD4-4D00-B00E-1291CBD66056}"/>
    <cellStyle name="Currency 13 2 3 3 2 2 2" xfId="8429" xr:uid="{2A129D57-B9CD-4835-B7EB-F9040B43E1DD}"/>
    <cellStyle name="Currency 13 2 3 3 2 2 2 2" xfId="11851" xr:uid="{46646A9B-2346-4F8B-A115-44F7D1A216B0}"/>
    <cellStyle name="Currency 13 2 3 3 2 2 2 2 2" xfId="25541" xr:uid="{23FAAFBF-9DF9-44E5-AE78-623888251203}"/>
    <cellStyle name="Currency 13 2 3 3 2 2 2 2 2 2" xfId="39233" xr:uid="{E3666FE2-8776-45A1-B6F4-A2CF52F23E4D}"/>
    <cellStyle name="Currency 13 2 3 3 2 2 2 2 2 3" xfId="54117" xr:uid="{7DF816FC-A601-456F-AC32-6B69CA0F1192}"/>
    <cellStyle name="Currency 13 2 3 3 2 2 2 2 3" xfId="18697" xr:uid="{63B1150D-BDE1-4310-BA4D-4718CBE75D75}"/>
    <cellStyle name="Currency 13 2 3 3 2 2 2 2 4" xfId="32387" xr:uid="{C790E83C-CFA6-43BB-9AC8-EED832F580FE}"/>
    <cellStyle name="Currency 13 2 3 3 2 2 2 2 5" xfId="47271" xr:uid="{9A756DA2-32B4-4B15-89F8-5850D07F529B}"/>
    <cellStyle name="Currency 13 2 3 3 2 2 2 3" xfId="22119" xr:uid="{2D32428F-4E59-42D4-BA53-8F4A1D326BB6}"/>
    <cellStyle name="Currency 13 2 3 3 2 2 2 3 2" xfId="35811" xr:uid="{0BF8BC5D-65CF-4395-93F8-5FD15B97653A}"/>
    <cellStyle name="Currency 13 2 3 3 2 2 2 3 3" xfId="50695" xr:uid="{22A2F18F-F4AC-452B-B83A-8B91FD079A5F}"/>
    <cellStyle name="Currency 13 2 3 3 2 2 2 4" xfId="15275" xr:uid="{99D7071C-F04C-4FFF-95E1-F60EBCF87A3B}"/>
    <cellStyle name="Currency 13 2 3 3 2 2 2 5" xfId="28965" xr:uid="{6C6BA222-E174-43C8-BDE5-D2D60B81F3A6}"/>
    <cellStyle name="Currency 13 2 3 3 2 2 2 6" xfId="43849" xr:uid="{129F407B-F65A-4E93-B997-CEB1ACB6B273}"/>
    <cellStyle name="Currency 13 2 3 3 2 2 3" xfId="10139" xr:uid="{013D14BF-5B79-4E37-A916-613DB455F752}"/>
    <cellStyle name="Currency 13 2 3 3 2 2 3 2" xfId="23829" xr:uid="{EB652C5B-9903-4ECA-AB76-229E9A47CF8D}"/>
    <cellStyle name="Currency 13 2 3 3 2 2 3 2 2" xfId="37521" xr:uid="{B5D6B317-DB14-48A7-A2D2-3142235DF438}"/>
    <cellStyle name="Currency 13 2 3 3 2 2 3 2 3" xfId="52405" xr:uid="{3D58E747-3730-4786-B2FE-0295B78737C9}"/>
    <cellStyle name="Currency 13 2 3 3 2 2 3 3" xfId="16985" xr:uid="{CC1A3F2B-2A00-4A9A-B5DC-D744C868A2CE}"/>
    <cellStyle name="Currency 13 2 3 3 2 2 3 4" xfId="30675" xr:uid="{997210CC-9258-4598-9171-98E915BD147F}"/>
    <cellStyle name="Currency 13 2 3 3 2 2 3 5" xfId="45559" xr:uid="{E58D1D82-3CEB-4387-8552-EA7189202301}"/>
    <cellStyle name="Currency 13 2 3 3 2 2 4" xfId="20407" xr:uid="{CFE9C25A-840B-4A85-88D7-38D8EEE977A5}"/>
    <cellStyle name="Currency 13 2 3 3 2 2 4 2" xfId="34099" xr:uid="{80C79DFE-47EE-46B9-9C87-1DD739399FFB}"/>
    <cellStyle name="Currency 13 2 3 3 2 2 4 3" xfId="48983" xr:uid="{5E647A3C-4949-4FD4-A5D8-DABD1F2E056F}"/>
    <cellStyle name="Currency 13 2 3 3 2 2 5" xfId="13563" xr:uid="{925BA852-A744-4925-B305-5480BEB4F4C9}"/>
    <cellStyle name="Currency 13 2 3 3 2 2 6" xfId="27253" xr:uid="{35222EDC-B904-46BA-8D5D-476A40324970}"/>
    <cellStyle name="Currency 13 2 3 3 2 2 7" xfId="42137" xr:uid="{5076398A-C6B9-4889-BC91-970F9A466963}"/>
    <cellStyle name="Currency 13 2 3 3 2 3" xfId="8428" xr:uid="{D9E28EBC-8E03-460C-9959-00CBD9E5D390}"/>
    <cellStyle name="Currency 13 2 3 3 2 3 2" xfId="11850" xr:uid="{82B3591E-AD15-4581-9217-F5F2DD1BC404}"/>
    <cellStyle name="Currency 13 2 3 3 2 3 2 2" xfId="25540" xr:uid="{5E130E05-7B3D-4781-8458-A28823C4CA6B}"/>
    <cellStyle name="Currency 13 2 3 3 2 3 2 2 2" xfId="39232" xr:uid="{A37C0DE3-F773-4CE9-90FE-E1260DFA3EE6}"/>
    <cellStyle name="Currency 13 2 3 3 2 3 2 2 3" xfId="54116" xr:uid="{0B23581B-1421-4A51-A994-4CCF886002FB}"/>
    <cellStyle name="Currency 13 2 3 3 2 3 2 3" xfId="18696" xr:uid="{7418E97F-12DA-435C-B506-EC47DB81604A}"/>
    <cellStyle name="Currency 13 2 3 3 2 3 2 4" xfId="32386" xr:uid="{1EE611DF-F095-42BA-8DDB-A813A5EB9597}"/>
    <cellStyle name="Currency 13 2 3 3 2 3 2 5" xfId="47270" xr:uid="{1A45C8E7-DFA5-4095-83C5-7F65D5D295FB}"/>
    <cellStyle name="Currency 13 2 3 3 2 3 3" xfId="22118" xr:uid="{E92990A5-8DF9-47CA-9381-4B82E60FFECD}"/>
    <cellStyle name="Currency 13 2 3 3 2 3 3 2" xfId="35810" xr:uid="{48730EF6-44D6-4A2E-BBBF-8A2671C31EB1}"/>
    <cellStyle name="Currency 13 2 3 3 2 3 3 3" xfId="50694" xr:uid="{DF60B779-627A-4E18-A686-AC1670A3D7F3}"/>
    <cellStyle name="Currency 13 2 3 3 2 3 4" xfId="15274" xr:uid="{9C114320-5746-42A0-BC1F-27632EFF99CD}"/>
    <cellStyle name="Currency 13 2 3 3 2 3 5" xfId="28964" xr:uid="{A22FF2C4-5B58-4CA9-814B-F4D050D87A0A}"/>
    <cellStyle name="Currency 13 2 3 3 2 3 6" xfId="43848" xr:uid="{89E7BBF5-3B7C-425E-BCF5-E561506B67A2}"/>
    <cellStyle name="Currency 13 2 3 3 2 4" xfId="10138" xr:uid="{4A64E347-60D0-4BAE-BE83-8FF986D486F5}"/>
    <cellStyle name="Currency 13 2 3 3 2 4 2" xfId="23828" xr:uid="{C6E19F62-18A8-4FE7-A7B8-167D8263BFC3}"/>
    <cellStyle name="Currency 13 2 3 3 2 4 2 2" xfId="37520" xr:uid="{2743924D-714C-497B-A667-919F3F3CF7B7}"/>
    <cellStyle name="Currency 13 2 3 3 2 4 2 3" xfId="52404" xr:uid="{3302AEEB-8233-4A7F-8C16-036C2415C871}"/>
    <cellStyle name="Currency 13 2 3 3 2 4 3" xfId="16984" xr:uid="{946779B9-37F3-4ED1-AC31-1BEF4AE4B59D}"/>
    <cellStyle name="Currency 13 2 3 3 2 4 4" xfId="30674" xr:uid="{C39CD337-B447-49D8-9EFC-9E6AD489C61D}"/>
    <cellStyle name="Currency 13 2 3 3 2 4 5" xfId="45558" xr:uid="{32DE543B-EB20-4E80-827E-B2EF8B2281A9}"/>
    <cellStyle name="Currency 13 2 3 3 2 5" xfId="20406" xr:uid="{3643FE3D-5B3A-4645-BD63-1C59C6C61187}"/>
    <cellStyle name="Currency 13 2 3 3 2 5 2" xfId="34098" xr:uid="{BFB688EB-7DEC-4F23-B5DE-C01E09E84971}"/>
    <cellStyle name="Currency 13 2 3 3 2 5 3" xfId="48982" xr:uid="{01FB2620-8FF4-43F8-9C51-9894BBB2A5F3}"/>
    <cellStyle name="Currency 13 2 3 3 2 6" xfId="13562" xr:uid="{CDEE2A76-C890-4CA3-AE48-F503BF970882}"/>
    <cellStyle name="Currency 13 2 3 3 2 7" xfId="27252" xr:uid="{408374FC-4020-46B6-9642-E23EA87AE0A0}"/>
    <cellStyle name="Currency 13 2 3 3 2 8" xfId="42136" xr:uid="{D00BC17D-6363-4FE7-8FE8-77B3526E99A6}"/>
    <cellStyle name="Currency 13 2 3 3 3" xfId="6716" xr:uid="{597DE1DE-B69D-42CE-8125-59932C488144}"/>
    <cellStyle name="Currency 13 2 3 3 3 2" xfId="8430" xr:uid="{6B580B85-2922-4224-81AF-6FBDA4431310}"/>
    <cellStyle name="Currency 13 2 3 3 3 2 2" xfId="11852" xr:uid="{C199F50E-FF5F-4265-92CE-9EF80EB343EE}"/>
    <cellStyle name="Currency 13 2 3 3 3 2 2 2" xfId="25542" xr:uid="{216A341C-0222-4CFB-B50E-F3907A58A96A}"/>
    <cellStyle name="Currency 13 2 3 3 3 2 2 2 2" xfId="39234" xr:uid="{99CD351B-7726-4B99-B1B0-E8F119ED5D8F}"/>
    <cellStyle name="Currency 13 2 3 3 3 2 2 2 3" xfId="54118" xr:uid="{B34615A4-7A7B-4211-BB84-FB5C9A9AF9F1}"/>
    <cellStyle name="Currency 13 2 3 3 3 2 2 3" xfId="18698" xr:uid="{830FC4B1-E31B-4402-9C84-492A3BAE39AE}"/>
    <cellStyle name="Currency 13 2 3 3 3 2 2 4" xfId="32388" xr:uid="{2710862C-F39A-4C23-AAD7-BC0C931D33B9}"/>
    <cellStyle name="Currency 13 2 3 3 3 2 2 5" xfId="47272" xr:uid="{E5F1CCA0-1C22-42C8-A4DA-CDE597F316D8}"/>
    <cellStyle name="Currency 13 2 3 3 3 2 3" xfId="22120" xr:uid="{781DC1B4-A8DD-4434-A1F1-3C956D58C83E}"/>
    <cellStyle name="Currency 13 2 3 3 3 2 3 2" xfId="35812" xr:uid="{0676D128-E7B2-41AE-B9FF-061A9498E3E8}"/>
    <cellStyle name="Currency 13 2 3 3 3 2 3 3" xfId="50696" xr:uid="{8204066B-87C2-4B49-8292-E381830D8E49}"/>
    <cellStyle name="Currency 13 2 3 3 3 2 4" xfId="15276" xr:uid="{E6CC9C59-0195-4233-B375-81B5DFD8918A}"/>
    <cellStyle name="Currency 13 2 3 3 3 2 5" xfId="28966" xr:uid="{EDA0C9BF-434F-428D-AE20-9021F665E45A}"/>
    <cellStyle name="Currency 13 2 3 3 3 2 6" xfId="43850" xr:uid="{5BEC62F9-4507-401C-927D-A9B5DD819DAC}"/>
    <cellStyle name="Currency 13 2 3 3 3 3" xfId="10140" xr:uid="{E720054B-FE84-4737-AB07-098612CF13ED}"/>
    <cellStyle name="Currency 13 2 3 3 3 3 2" xfId="23830" xr:uid="{FF79011C-6122-45E5-8325-2905C0E90C22}"/>
    <cellStyle name="Currency 13 2 3 3 3 3 2 2" xfId="37522" xr:uid="{A293FAC5-3306-4D88-A546-5026BFDCD82E}"/>
    <cellStyle name="Currency 13 2 3 3 3 3 2 3" xfId="52406" xr:uid="{B27F09B0-EACF-4981-8B53-584F21DABD18}"/>
    <cellStyle name="Currency 13 2 3 3 3 3 3" xfId="16986" xr:uid="{52478EC8-A099-4BD0-9638-0A6713F20D45}"/>
    <cellStyle name="Currency 13 2 3 3 3 3 4" xfId="30676" xr:uid="{BFD96435-43C4-496E-8A93-C3E9EBA06B15}"/>
    <cellStyle name="Currency 13 2 3 3 3 3 5" xfId="45560" xr:uid="{C898265D-10C2-4EF3-9601-80DF868CB236}"/>
    <cellStyle name="Currency 13 2 3 3 3 4" xfId="20408" xr:uid="{4188CA87-12B8-4F4A-A78B-1D52587FAD02}"/>
    <cellStyle name="Currency 13 2 3 3 3 4 2" xfId="34100" xr:uid="{30707D65-A108-4CAE-8719-3E78172EC4CA}"/>
    <cellStyle name="Currency 13 2 3 3 3 4 3" xfId="48984" xr:uid="{A33C54A7-4B3A-4EA1-BF7B-A41EBECAF294}"/>
    <cellStyle name="Currency 13 2 3 3 3 5" xfId="13564" xr:uid="{1FB11AB8-78EB-46DA-8D6B-D0D66D3B75D5}"/>
    <cellStyle name="Currency 13 2 3 3 3 6" xfId="27254" xr:uid="{6618859A-5252-4A5C-9DA6-3E9A8FB8D0C2}"/>
    <cellStyle name="Currency 13 2 3 3 3 7" xfId="42138" xr:uid="{C1E4A7D2-BF23-4E34-9D70-5391D1EEB240}"/>
    <cellStyle name="Currency 13 2 3 3 4" xfId="6717" xr:uid="{9E2536A0-E35F-4DB9-AD48-9D286A196DFF}"/>
    <cellStyle name="Currency 13 2 3 3 4 2" xfId="8431" xr:uid="{29C208BA-5B58-4374-A5CE-F77D6AAA1D98}"/>
    <cellStyle name="Currency 13 2 3 3 4 2 2" xfId="11853" xr:uid="{74D63BA7-1233-4899-9593-3D4BE1AD001A}"/>
    <cellStyle name="Currency 13 2 3 3 4 2 2 2" xfId="25543" xr:uid="{8AE12B47-ECE2-48EF-88EE-CF87FB2ECCF3}"/>
    <cellStyle name="Currency 13 2 3 3 4 2 2 2 2" xfId="39235" xr:uid="{03835C97-D99D-4E83-934D-AC3311CD20C5}"/>
    <cellStyle name="Currency 13 2 3 3 4 2 2 2 3" xfId="54119" xr:uid="{E928BD2C-DBD0-4DBD-80D6-95F8F447434C}"/>
    <cellStyle name="Currency 13 2 3 3 4 2 2 3" xfId="18699" xr:uid="{EC1724B1-078F-4A32-82E6-BDE1919559CD}"/>
    <cellStyle name="Currency 13 2 3 3 4 2 2 4" xfId="32389" xr:uid="{D3EDF223-EA03-4456-9E01-77E86341F613}"/>
    <cellStyle name="Currency 13 2 3 3 4 2 2 5" xfId="47273" xr:uid="{E80A876B-8206-474C-A03F-2F5C4507C8E8}"/>
    <cellStyle name="Currency 13 2 3 3 4 2 3" xfId="22121" xr:uid="{C77C3227-EA4F-47AF-ADF4-B8F85D4932B5}"/>
    <cellStyle name="Currency 13 2 3 3 4 2 3 2" xfId="35813" xr:uid="{2E5B4F36-3587-4ED9-B3E4-C1F5FD5A6D3B}"/>
    <cellStyle name="Currency 13 2 3 3 4 2 3 3" xfId="50697" xr:uid="{F73B871D-1B56-4CE2-8D53-0E24B7595D9D}"/>
    <cellStyle name="Currency 13 2 3 3 4 2 4" xfId="15277" xr:uid="{8ECFE481-4228-4C98-A4D6-CD8BA2E61E32}"/>
    <cellStyle name="Currency 13 2 3 3 4 2 5" xfId="28967" xr:uid="{00237138-E196-4492-918E-17D5C748DB0F}"/>
    <cellStyle name="Currency 13 2 3 3 4 2 6" xfId="43851" xr:uid="{DEF91323-1C95-4EE6-97B3-1402BE3A9883}"/>
    <cellStyle name="Currency 13 2 3 3 4 3" xfId="10141" xr:uid="{64E698EE-5F4D-4383-B45B-EE3D740BC9FA}"/>
    <cellStyle name="Currency 13 2 3 3 4 3 2" xfId="23831" xr:uid="{6DFABCF7-91B5-4222-BFD1-CB383B93F342}"/>
    <cellStyle name="Currency 13 2 3 3 4 3 2 2" xfId="37523" xr:uid="{415A3900-3337-42FC-8665-DBA0EA84F661}"/>
    <cellStyle name="Currency 13 2 3 3 4 3 2 3" xfId="52407" xr:uid="{1B9DEC8D-535F-4A60-A7F2-A38BF654A544}"/>
    <cellStyle name="Currency 13 2 3 3 4 3 3" xfId="16987" xr:uid="{44D75009-8CA2-41A5-81F6-51C390DA36EB}"/>
    <cellStyle name="Currency 13 2 3 3 4 3 4" xfId="30677" xr:uid="{A35E48A9-46E8-4373-8898-17E9D60977B7}"/>
    <cellStyle name="Currency 13 2 3 3 4 3 5" xfId="45561" xr:uid="{6C11470F-8F83-4843-B55D-6C311E889DD9}"/>
    <cellStyle name="Currency 13 2 3 3 4 4" xfId="20409" xr:uid="{642FB644-91F5-4E89-A6D7-1C030A888252}"/>
    <cellStyle name="Currency 13 2 3 3 4 4 2" xfId="34101" xr:uid="{2BC49BDB-A5F9-466F-9F9A-78B6C8FC5DCA}"/>
    <cellStyle name="Currency 13 2 3 3 4 4 3" xfId="48985" xr:uid="{5A3182FE-0302-4E72-A018-114166D1F180}"/>
    <cellStyle name="Currency 13 2 3 3 4 5" xfId="13565" xr:uid="{ED71F2C6-1528-47BB-AA2A-D78BD5CD9A81}"/>
    <cellStyle name="Currency 13 2 3 3 4 6" xfId="27255" xr:uid="{E3920909-78AE-4F85-949B-EFB9EB452803}"/>
    <cellStyle name="Currency 13 2 3 3 4 7" xfId="42139" xr:uid="{949282A8-DF39-461A-A851-2EDCDF051A8B}"/>
    <cellStyle name="Currency 13 2 3 3 5" xfId="8427" xr:uid="{57F17AFE-3D35-4ED0-B182-0F19A5FC49F1}"/>
    <cellStyle name="Currency 13 2 3 3 5 2" xfId="11849" xr:uid="{360B2866-2B24-4A8C-925E-1A3A3A74BC7A}"/>
    <cellStyle name="Currency 13 2 3 3 5 2 2" xfId="25539" xr:uid="{CA4F50D8-3429-48E5-9EB6-1C00EC4AD6CD}"/>
    <cellStyle name="Currency 13 2 3 3 5 2 2 2" xfId="39231" xr:uid="{D3B78EA0-9F57-497B-8D50-C2947B6A4BF6}"/>
    <cellStyle name="Currency 13 2 3 3 5 2 2 3" xfId="54115" xr:uid="{1747E472-4485-477F-A179-575BB803EC57}"/>
    <cellStyle name="Currency 13 2 3 3 5 2 3" xfId="18695" xr:uid="{889A21FD-6490-493F-A433-0279ECC14280}"/>
    <cellStyle name="Currency 13 2 3 3 5 2 4" xfId="32385" xr:uid="{144A763D-76A8-4297-AC8A-BE2C3B45CB88}"/>
    <cellStyle name="Currency 13 2 3 3 5 2 5" xfId="47269" xr:uid="{4E8FEE75-99D6-4D88-9DD1-C72283EB233D}"/>
    <cellStyle name="Currency 13 2 3 3 5 3" xfId="22117" xr:uid="{72345B68-8F66-4AD9-9192-081D1CAD380C}"/>
    <cellStyle name="Currency 13 2 3 3 5 3 2" xfId="35809" xr:uid="{68CBA1EE-5409-4E2F-AA1D-5F0358431DEB}"/>
    <cellStyle name="Currency 13 2 3 3 5 3 3" xfId="50693" xr:uid="{FCC7F1A8-17CA-4A60-A7A3-AA79CDBEFDAF}"/>
    <cellStyle name="Currency 13 2 3 3 5 4" xfId="15273" xr:uid="{C03750CE-A585-49BF-A5CA-E19D6778F63A}"/>
    <cellStyle name="Currency 13 2 3 3 5 5" xfId="28963" xr:uid="{EF8E0923-BC43-4154-8953-35EA474EF7F6}"/>
    <cellStyle name="Currency 13 2 3 3 5 6" xfId="43847" xr:uid="{89B6FAAB-BDEC-44B3-A85B-D459F7A4B56A}"/>
    <cellStyle name="Currency 13 2 3 3 6" xfId="10137" xr:uid="{E86C572A-9699-4CDE-84A5-96D83242DAAF}"/>
    <cellStyle name="Currency 13 2 3 3 6 2" xfId="23827" xr:uid="{D704F655-8705-439A-82E9-264FACA98E03}"/>
    <cellStyle name="Currency 13 2 3 3 6 2 2" xfId="37519" xr:uid="{8B46CD45-D9C8-4A31-97C7-358E6C8CC3C4}"/>
    <cellStyle name="Currency 13 2 3 3 6 2 3" xfId="52403" xr:uid="{84B27E3F-3EF4-45BB-803D-54E97E0A47E6}"/>
    <cellStyle name="Currency 13 2 3 3 6 3" xfId="16983" xr:uid="{5440C7F8-A0C3-420F-A842-D041D5812764}"/>
    <cellStyle name="Currency 13 2 3 3 6 4" xfId="30673" xr:uid="{CA2E5782-7218-4B1D-9143-FA5092D0ED88}"/>
    <cellStyle name="Currency 13 2 3 3 6 5" xfId="45557" xr:uid="{3E3E07F1-8215-41D5-8C19-2FD72E62721A}"/>
    <cellStyle name="Currency 13 2 3 3 7" xfId="20405" xr:uid="{2FFD49C2-D036-4DCD-9EE8-4C1417C8F124}"/>
    <cellStyle name="Currency 13 2 3 3 7 2" xfId="34097" xr:uid="{AE61F3A2-1521-4B77-A561-6E5E0A8B6E96}"/>
    <cellStyle name="Currency 13 2 3 3 7 3" xfId="48981" xr:uid="{41A62F07-65D5-4CD5-923C-AB81930617DF}"/>
    <cellStyle name="Currency 13 2 3 3 8" xfId="13561" xr:uid="{CD020C6B-7CAD-4B39-B4DF-EC1E25A2E9B0}"/>
    <cellStyle name="Currency 13 2 3 3 9" xfId="27251" xr:uid="{22AC7657-DAE2-4486-8506-3684BF3E3A34}"/>
    <cellStyle name="Currency 13 2 3 4" xfId="6718" xr:uid="{9457FA3C-87C6-4A9B-AD8B-C2C91731C45B}"/>
    <cellStyle name="Currency 13 2 3 4 2" xfId="6719" xr:uid="{39864964-37F6-4847-B4BD-CD3B54C2F62B}"/>
    <cellStyle name="Currency 13 2 3 4 2 2" xfId="8433" xr:uid="{B2088CCF-B298-4B5B-8031-6F938E193C93}"/>
    <cellStyle name="Currency 13 2 3 4 2 2 2" xfId="11855" xr:uid="{FC51673E-1491-420A-8D39-8B257FC27F63}"/>
    <cellStyle name="Currency 13 2 3 4 2 2 2 2" xfId="25545" xr:uid="{A095815D-9B19-40B8-8A83-E3D0DB7406F6}"/>
    <cellStyle name="Currency 13 2 3 4 2 2 2 2 2" xfId="39237" xr:uid="{61B889EF-E15D-417F-93A4-60CD81BDAAE2}"/>
    <cellStyle name="Currency 13 2 3 4 2 2 2 2 3" xfId="54121" xr:uid="{05F38E01-1ECA-4601-B7A2-A07A93E9E7EE}"/>
    <cellStyle name="Currency 13 2 3 4 2 2 2 3" xfId="18701" xr:uid="{5F09FFCF-84DC-4A2F-A3EA-8326ED44B5A8}"/>
    <cellStyle name="Currency 13 2 3 4 2 2 2 4" xfId="32391" xr:uid="{B434B1D1-04FD-4A7B-8079-991F84EF4119}"/>
    <cellStyle name="Currency 13 2 3 4 2 2 2 5" xfId="47275" xr:uid="{4DF03410-094D-4816-B68A-38521F41EDDF}"/>
    <cellStyle name="Currency 13 2 3 4 2 2 3" xfId="22123" xr:uid="{FAB98AC7-3F2D-4ED1-ADA7-BD97002E1870}"/>
    <cellStyle name="Currency 13 2 3 4 2 2 3 2" xfId="35815" xr:uid="{EA5DD759-E90B-46A0-B475-EEC37F2EDA65}"/>
    <cellStyle name="Currency 13 2 3 4 2 2 3 3" xfId="50699" xr:uid="{E9FADD23-9B12-44AF-A813-7C9AA094A552}"/>
    <cellStyle name="Currency 13 2 3 4 2 2 4" xfId="15279" xr:uid="{E8AE1F64-7040-4B1A-9BDF-4A6FB24DF234}"/>
    <cellStyle name="Currency 13 2 3 4 2 2 5" xfId="28969" xr:uid="{8DB85A4C-90F9-4BA4-A250-33A86AC7ED8B}"/>
    <cellStyle name="Currency 13 2 3 4 2 2 6" xfId="43853" xr:uid="{DC404F96-CB6C-43C3-99C1-CB8F4204044F}"/>
    <cellStyle name="Currency 13 2 3 4 2 3" xfId="10143" xr:uid="{11154CC4-D539-4A91-BF35-65F5D6C40F25}"/>
    <cellStyle name="Currency 13 2 3 4 2 3 2" xfId="23833" xr:uid="{86898A72-CD0C-454B-866E-6A2E4B5026A1}"/>
    <cellStyle name="Currency 13 2 3 4 2 3 2 2" xfId="37525" xr:uid="{F88DBEAB-9A8B-4307-AF3E-33163D18D5BB}"/>
    <cellStyle name="Currency 13 2 3 4 2 3 2 3" xfId="52409" xr:uid="{88C729AF-C5BD-44D6-B494-6FECE4247192}"/>
    <cellStyle name="Currency 13 2 3 4 2 3 3" xfId="16989" xr:uid="{FD953603-BE33-42DF-AF93-F8A9D0B1E44F}"/>
    <cellStyle name="Currency 13 2 3 4 2 3 4" xfId="30679" xr:uid="{7BBF2364-7C1C-446A-8AAD-6DDD046E782A}"/>
    <cellStyle name="Currency 13 2 3 4 2 3 5" xfId="45563" xr:uid="{3DDEAF1F-31CA-4F97-AA2B-321E3BE1F973}"/>
    <cellStyle name="Currency 13 2 3 4 2 4" xfId="20411" xr:uid="{A34BFC29-F279-42D4-B0C9-CF17E0D7E4DE}"/>
    <cellStyle name="Currency 13 2 3 4 2 4 2" xfId="34103" xr:uid="{F159D6D9-8280-4854-9F59-E7A9038883A9}"/>
    <cellStyle name="Currency 13 2 3 4 2 4 3" xfId="48987" xr:uid="{1C850E7A-CDBD-4AB6-B07A-F03132BA13E4}"/>
    <cellStyle name="Currency 13 2 3 4 2 5" xfId="13567" xr:uid="{DF2D70A2-C2EE-44DF-805E-A27811700026}"/>
    <cellStyle name="Currency 13 2 3 4 2 6" xfId="27257" xr:uid="{FDEBC75F-4E59-4441-BE39-A4710BCF62E4}"/>
    <cellStyle name="Currency 13 2 3 4 2 7" xfId="42141" xr:uid="{65E53E4D-1487-4C63-BC8E-4FF798325C94}"/>
    <cellStyle name="Currency 13 2 3 4 3" xfId="8432" xr:uid="{E83A0C13-B946-4B87-9BD5-FB1A44D64476}"/>
    <cellStyle name="Currency 13 2 3 4 3 2" xfId="11854" xr:uid="{EE1FA019-CB30-4913-923F-16AAD9CDF257}"/>
    <cellStyle name="Currency 13 2 3 4 3 2 2" xfId="25544" xr:uid="{8A7CADD6-4530-4A9A-AA7C-6E9545D7D257}"/>
    <cellStyle name="Currency 13 2 3 4 3 2 2 2" xfId="39236" xr:uid="{83D3B8AC-DAA1-4152-A4B1-C9F2DD23F9FF}"/>
    <cellStyle name="Currency 13 2 3 4 3 2 2 3" xfId="54120" xr:uid="{873BA49A-A88D-4186-B721-AFCF3EF4E65A}"/>
    <cellStyle name="Currency 13 2 3 4 3 2 3" xfId="18700" xr:uid="{E5279519-2B43-40B8-91FD-7B040D320B7A}"/>
    <cellStyle name="Currency 13 2 3 4 3 2 4" xfId="32390" xr:uid="{C16AA359-113B-4DCE-90DC-53381ACE1688}"/>
    <cellStyle name="Currency 13 2 3 4 3 2 5" xfId="47274" xr:uid="{CC93FD5A-08BC-4978-895C-2C07BC89D781}"/>
    <cellStyle name="Currency 13 2 3 4 3 3" xfId="22122" xr:uid="{9897CD10-201D-4F24-8F4A-8246A7DC8F3E}"/>
    <cellStyle name="Currency 13 2 3 4 3 3 2" xfId="35814" xr:uid="{2CCFF3B3-EC5E-4E6E-B580-5F59B7844F66}"/>
    <cellStyle name="Currency 13 2 3 4 3 3 3" xfId="50698" xr:uid="{12254F67-447A-4CED-A540-D330F77D52FC}"/>
    <cellStyle name="Currency 13 2 3 4 3 4" xfId="15278" xr:uid="{9247CFE8-0E0B-443E-8F19-9FA76F5D8A75}"/>
    <cellStyle name="Currency 13 2 3 4 3 5" xfId="28968" xr:uid="{AE7DEBD2-F1D4-49E7-B464-F3E943F1FA57}"/>
    <cellStyle name="Currency 13 2 3 4 3 6" xfId="43852" xr:uid="{30F827BB-C6A5-47C7-90CF-A5E0EE9F81A5}"/>
    <cellStyle name="Currency 13 2 3 4 4" xfId="10142" xr:uid="{52305EC3-B2C9-4A3A-904B-CD58713CEADD}"/>
    <cellStyle name="Currency 13 2 3 4 4 2" xfId="23832" xr:uid="{403760AE-5052-4E2F-9EE8-EAED9001A0B6}"/>
    <cellStyle name="Currency 13 2 3 4 4 2 2" xfId="37524" xr:uid="{ACD1550A-D5A6-463E-8B29-326983E53A55}"/>
    <cellStyle name="Currency 13 2 3 4 4 2 3" xfId="52408" xr:uid="{222DF7C9-18E8-4565-A217-A3921B7CFDE7}"/>
    <cellStyle name="Currency 13 2 3 4 4 3" xfId="16988" xr:uid="{FAC8E157-04A7-4479-BC37-89C158E7D930}"/>
    <cellStyle name="Currency 13 2 3 4 4 4" xfId="30678" xr:uid="{8DC2731A-DDCC-47B8-903A-3C4D37ADAA9C}"/>
    <cellStyle name="Currency 13 2 3 4 4 5" xfId="45562" xr:uid="{EAF423D7-C14E-4634-ADB9-A41720A668A2}"/>
    <cellStyle name="Currency 13 2 3 4 5" xfId="20410" xr:uid="{4515EEEA-580F-4730-BA25-7391E54865D0}"/>
    <cellStyle name="Currency 13 2 3 4 5 2" xfId="34102" xr:uid="{D2F4B001-0504-4496-AA2A-919BD3B6265C}"/>
    <cellStyle name="Currency 13 2 3 4 5 3" xfId="48986" xr:uid="{AF788349-3429-4BB2-B3F3-24669E9B1D72}"/>
    <cellStyle name="Currency 13 2 3 4 6" xfId="13566" xr:uid="{2D4C7206-0BE4-4321-A890-B7F26366ECA8}"/>
    <cellStyle name="Currency 13 2 3 4 7" xfId="27256" xr:uid="{E855EDF3-8752-40FF-8190-92A8F41FFEFC}"/>
    <cellStyle name="Currency 13 2 3 4 8" xfId="42140" xr:uid="{F4260423-39FF-4C95-8DC6-043280A3D6DF}"/>
    <cellStyle name="Currency 13 2 3 5" xfId="6720" xr:uid="{AE44BDC2-A3EA-45C1-8E8E-88C4FF3CD00E}"/>
    <cellStyle name="Currency 13 2 3 5 2" xfId="8434" xr:uid="{2BD24560-BFD4-491A-A427-CAF096AF299F}"/>
    <cellStyle name="Currency 13 2 3 5 2 2" xfId="11856" xr:uid="{91E2AA44-7401-42E8-B552-3330200EF285}"/>
    <cellStyle name="Currency 13 2 3 5 2 2 2" xfId="25546" xr:uid="{5921E612-3764-47BA-9419-69DBEBB95BCC}"/>
    <cellStyle name="Currency 13 2 3 5 2 2 2 2" xfId="39238" xr:uid="{432F0390-BA55-40E7-95A8-0A0B655B9B11}"/>
    <cellStyle name="Currency 13 2 3 5 2 2 2 3" xfId="54122" xr:uid="{D4F4758D-9FDE-466B-8E5F-12F04F7BD379}"/>
    <cellStyle name="Currency 13 2 3 5 2 2 3" xfId="18702" xr:uid="{A69F319A-7993-4C81-BC07-B6D4F327A7AD}"/>
    <cellStyle name="Currency 13 2 3 5 2 2 4" xfId="32392" xr:uid="{CDC1CA50-9F1F-46A7-A524-77FB43663C52}"/>
    <cellStyle name="Currency 13 2 3 5 2 2 5" xfId="47276" xr:uid="{EDCCAC00-89E7-448E-ACA5-DF93D1D159E3}"/>
    <cellStyle name="Currency 13 2 3 5 2 3" xfId="22124" xr:uid="{096F607B-5E75-49B2-B98E-A0D0EE375B95}"/>
    <cellStyle name="Currency 13 2 3 5 2 3 2" xfId="35816" xr:uid="{3F95242B-F69D-48BA-B25B-574B077A7665}"/>
    <cellStyle name="Currency 13 2 3 5 2 3 3" xfId="50700" xr:uid="{3CDDDB92-FA7F-40FD-AE61-85F2B4B5F9B3}"/>
    <cellStyle name="Currency 13 2 3 5 2 4" xfId="15280" xr:uid="{C81E85AB-B61F-4ACA-B3FE-6DC3D57B23D5}"/>
    <cellStyle name="Currency 13 2 3 5 2 5" xfId="28970" xr:uid="{5CCA0243-30D0-402A-AEC7-5577DB8CB4E1}"/>
    <cellStyle name="Currency 13 2 3 5 2 6" xfId="43854" xr:uid="{E83BFE49-94E4-40E8-938E-4C4409BF0089}"/>
    <cellStyle name="Currency 13 2 3 5 3" xfId="10144" xr:uid="{811963FC-827D-4A33-B1D8-937C593CD74B}"/>
    <cellStyle name="Currency 13 2 3 5 3 2" xfId="23834" xr:uid="{35E7F7F3-25E3-4E9F-ABF2-CC6EE3EF18FC}"/>
    <cellStyle name="Currency 13 2 3 5 3 2 2" xfId="37526" xr:uid="{630746C3-F2A7-46D3-8D2C-95C229D9B8EA}"/>
    <cellStyle name="Currency 13 2 3 5 3 2 3" xfId="52410" xr:uid="{939130A8-86B3-4228-92E7-EA92DF925372}"/>
    <cellStyle name="Currency 13 2 3 5 3 3" xfId="16990" xr:uid="{144EA2E0-B149-40B3-B5AE-DFA2E276144C}"/>
    <cellStyle name="Currency 13 2 3 5 3 4" xfId="30680" xr:uid="{983817C8-4F04-4974-B96B-BA3EFA7E82F7}"/>
    <cellStyle name="Currency 13 2 3 5 3 5" xfId="45564" xr:uid="{5386C527-8C59-4EFB-8A03-E593E297A3ED}"/>
    <cellStyle name="Currency 13 2 3 5 4" xfId="20412" xr:uid="{C48CB820-2A16-42C0-A59E-581EB52636D3}"/>
    <cellStyle name="Currency 13 2 3 5 4 2" xfId="34104" xr:uid="{01BC30FE-42BA-4C39-AFC4-DDE52C02DB07}"/>
    <cellStyle name="Currency 13 2 3 5 4 3" xfId="48988" xr:uid="{2BE9863C-D0B6-4E37-9AB1-FDD0B41202D3}"/>
    <cellStyle name="Currency 13 2 3 5 5" xfId="13568" xr:uid="{35C95ED6-E947-4FFF-9978-20013DC596C3}"/>
    <cellStyle name="Currency 13 2 3 5 6" xfId="27258" xr:uid="{AE4450F2-4ECC-48C2-8C7D-640DDC37ABA9}"/>
    <cellStyle name="Currency 13 2 3 5 7" xfId="42142" xr:uid="{98AC612E-7D4D-467C-8C46-010D68E74CC4}"/>
    <cellStyle name="Currency 13 2 3 6" xfId="6721" xr:uid="{33A31606-4082-406B-B572-23B0221D0345}"/>
    <cellStyle name="Currency 13 2 3 6 2" xfId="8435" xr:uid="{303A1BD7-1970-467D-A3AE-9FB6C21C90D6}"/>
    <cellStyle name="Currency 13 2 3 6 2 2" xfId="11857" xr:uid="{4DA42B92-428A-49E9-AE41-DBE96CCC1E3D}"/>
    <cellStyle name="Currency 13 2 3 6 2 2 2" xfId="25547" xr:uid="{5B7EF150-6606-4779-AE55-8F79C1887364}"/>
    <cellStyle name="Currency 13 2 3 6 2 2 2 2" xfId="39239" xr:uid="{809D72DE-7B43-4163-857F-8AB97BD4950B}"/>
    <cellStyle name="Currency 13 2 3 6 2 2 2 3" xfId="54123" xr:uid="{515EEE9A-C0DB-43EA-A631-2E1A9E06452A}"/>
    <cellStyle name="Currency 13 2 3 6 2 2 3" xfId="18703" xr:uid="{879FD424-FB87-4D52-8A0C-EBDC153EC1E9}"/>
    <cellStyle name="Currency 13 2 3 6 2 2 4" xfId="32393" xr:uid="{07E780FA-251B-4A8F-83C4-A770C1FE66EB}"/>
    <cellStyle name="Currency 13 2 3 6 2 2 5" xfId="47277" xr:uid="{52269235-FCFA-4271-8BCF-ED598C9D3CBA}"/>
    <cellStyle name="Currency 13 2 3 6 2 3" xfId="22125" xr:uid="{40609499-D4B4-43B8-96D1-A634AE257C86}"/>
    <cellStyle name="Currency 13 2 3 6 2 3 2" xfId="35817" xr:uid="{BF30C2AB-608D-4E0A-8118-EDA25AF4D91B}"/>
    <cellStyle name="Currency 13 2 3 6 2 3 3" xfId="50701" xr:uid="{DA115C88-62AF-4FB6-A7AE-9E5F712E7081}"/>
    <cellStyle name="Currency 13 2 3 6 2 4" xfId="15281" xr:uid="{045A7794-2A65-47F8-8B6F-5FB12E2F8111}"/>
    <cellStyle name="Currency 13 2 3 6 2 5" xfId="28971" xr:uid="{E055209A-01FF-449F-A4C6-9BE99A224AE7}"/>
    <cellStyle name="Currency 13 2 3 6 2 6" xfId="43855" xr:uid="{D125A3A5-DA8F-4C53-A216-9D624C105DB7}"/>
    <cellStyle name="Currency 13 2 3 6 3" xfId="10145" xr:uid="{6EAC2A98-4303-42AE-B2AC-A4CFB0268877}"/>
    <cellStyle name="Currency 13 2 3 6 3 2" xfId="23835" xr:uid="{18CF284F-1CE1-42FE-8C2B-98440964D759}"/>
    <cellStyle name="Currency 13 2 3 6 3 2 2" xfId="37527" xr:uid="{013761C2-C12A-4D62-8FAF-F1A6C9F84C9A}"/>
    <cellStyle name="Currency 13 2 3 6 3 2 3" xfId="52411" xr:uid="{F151C73F-11BE-422A-9403-35A51DB7308C}"/>
    <cellStyle name="Currency 13 2 3 6 3 3" xfId="16991" xr:uid="{1208E4CE-635E-46B1-A476-28F3E256A1E4}"/>
    <cellStyle name="Currency 13 2 3 6 3 4" xfId="30681" xr:uid="{D59B7AC0-3E5D-43FE-828A-492FB0BDC349}"/>
    <cellStyle name="Currency 13 2 3 6 3 5" xfId="45565" xr:uid="{EEDD2345-3781-4AC6-A7FB-E9599F5112EA}"/>
    <cellStyle name="Currency 13 2 3 6 4" xfId="20413" xr:uid="{480AA576-5A02-4C43-AFE9-73748B3A4994}"/>
    <cellStyle name="Currency 13 2 3 6 4 2" xfId="34105" xr:uid="{5414938E-7449-4A90-BB25-3B8F5102C75E}"/>
    <cellStyle name="Currency 13 2 3 6 4 3" xfId="48989" xr:uid="{736B289C-B5D5-44C6-8D32-6000C4CC09E4}"/>
    <cellStyle name="Currency 13 2 3 6 5" xfId="13569" xr:uid="{6B15C01B-8B16-4B4B-903D-38301DABDB86}"/>
    <cellStyle name="Currency 13 2 3 6 6" xfId="27259" xr:uid="{6AA1CF7B-ABB6-4FD2-B88E-3A8524BC0AC5}"/>
    <cellStyle name="Currency 13 2 3 6 7" xfId="42143" xr:uid="{75D960CA-B9C0-42C1-AEA7-338CEF5ED9A2}"/>
    <cellStyle name="Currency 13 2 3 7" xfId="8421" xr:uid="{37F11670-EA22-42E9-BE55-37BE4B210105}"/>
    <cellStyle name="Currency 13 2 3 7 2" xfId="11843" xr:uid="{DD09A9D9-E8DB-46FF-A501-798F71811D7B}"/>
    <cellStyle name="Currency 13 2 3 7 2 2" xfId="25533" xr:uid="{735E92E1-2BA3-40E9-9801-AB8742FB1824}"/>
    <cellStyle name="Currency 13 2 3 7 2 2 2" xfId="39225" xr:uid="{E4D8BAF3-58B6-44AF-8E55-C0BBE1AC96CA}"/>
    <cellStyle name="Currency 13 2 3 7 2 2 3" xfId="54109" xr:uid="{8CA3CC71-63CA-49C8-9863-6EE685C1FD38}"/>
    <cellStyle name="Currency 13 2 3 7 2 3" xfId="18689" xr:uid="{A5F8DA9E-3A27-4566-847D-A7E20CD2457D}"/>
    <cellStyle name="Currency 13 2 3 7 2 4" xfId="32379" xr:uid="{A27F9D76-9BA0-4CF2-B8F5-5FECCF70EEC7}"/>
    <cellStyle name="Currency 13 2 3 7 2 5" xfId="47263" xr:uid="{4C1D7C9D-8A56-43FA-AFC2-236985F72658}"/>
    <cellStyle name="Currency 13 2 3 7 3" xfId="22111" xr:uid="{7AF05838-5913-47A2-8E34-336747D9BB79}"/>
    <cellStyle name="Currency 13 2 3 7 3 2" xfId="35803" xr:uid="{3AAE2BC2-075D-4D3E-BB98-68B48E34D64A}"/>
    <cellStyle name="Currency 13 2 3 7 3 3" xfId="50687" xr:uid="{E996CF79-5A2E-4A5E-8444-87A0B8269511}"/>
    <cellStyle name="Currency 13 2 3 7 4" xfId="15267" xr:uid="{F77DD94D-2460-4AF6-9068-563E9B5BED40}"/>
    <cellStyle name="Currency 13 2 3 7 5" xfId="28957" xr:uid="{1CBFF675-C07D-4988-AE9A-515B546AEFED}"/>
    <cellStyle name="Currency 13 2 3 7 6" xfId="43841" xr:uid="{9794BFFB-BEE7-458F-8577-3B0C180A5F7E}"/>
    <cellStyle name="Currency 13 2 3 8" xfId="10131" xr:uid="{1D104DA8-8143-4AF2-B5F2-FD0117D56F9C}"/>
    <cellStyle name="Currency 13 2 3 8 2" xfId="23821" xr:uid="{337B47BF-E6B8-4568-BACA-C7ADDE1C8E43}"/>
    <cellStyle name="Currency 13 2 3 8 2 2" xfId="37513" xr:uid="{DCC4CF90-BE69-4B14-B71E-398571D4F62B}"/>
    <cellStyle name="Currency 13 2 3 8 2 3" xfId="52397" xr:uid="{D9F9E348-CF76-4797-9AEC-6372EEB9A3C7}"/>
    <cellStyle name="Currency 13 2 3 8 3" xfId="16977" xr:uid="{43EE2110-05AC-4013-8A53-86C0E162D64E}"/>
    <cellStyle name="Currency 13 2 3 8 4" xfId="30667" xr:uid="{10C5FAF2-E7B0-428A-9786-69CC38EEA695}"/>
    <cellStyle name="Currency 13 2 3 8 5" xfId="45551" xr:uid="{A1E019FA-4B03-4ECD-AF6F-B84836EACD9B}"/>
    <cellStyle name="Currency 13 2 3 9" xfId="20399" xr:uid="{54D85BF3-CC5D-4EC4-A77F-AF4A80A5A783}"/>
    <cellStyle name="Currency 13 2 3 9 2" xfId="34091" xr:uid="{FF85EAF0-C31C-4BA0-AC99-9B3F6211B7EB}"/>
    <cellStyle name="Currency 13 2 3 9 3" xfId="48975" xr:uid="{C6B0DFB3-8902-4812-A437-B0FFEB1B9FFF}"/>
    <cellStyle name="Currency 13 2 4" xfId="6722" xr:uid="{67E744C8-A99E-415F-B082-741381208104}"/>
    <cellStyle name="Currency 13 2 4 10" xfId="13570" xr:uid="{7D5CFF48-4E7A-48A2-B05B-8CBFC37740DB}"/>
    <cellStyle name="Currency 13 2 4 11" xfId="27260" xr:uid="{60C02B69-5379-4C71-ACCB-A1DCAAD5C0F1}"/>
    <cellStyle name="Currency 13 2 4 12" xfId="42144" xr:uid="{D494B949-8F8F-4560-91A6-AF65F301E6A3}"/>
    <cellStyle name="Currency 13 2 4 2" xfId="6723" xr:uid="{10007F36-4449-4666-850A-825FC488B5CD}"/>
    <cellStyle name="Currency 13 2 4 2 10" xfId="42145" xr:uid="{A8927EE3-FF63-4F79-B8BB-B3F31D2F615C}"/>
    <cellStyle name="Currency 13 2 4 2 2" xfId="6724" xr:uid="{9DB5B4F6-C3A5-4A77-B451-09D5D23480FE}"/>
    <cellStyle name="Currency 13 2 4 2 2 2" xfId="6725" xr:uid="{2D9E61A3-A330-46B4-BE1F-897D0D6F2D56}"/>
    <cellStyle name="Currency 13 2 4 2 2 2 2" xfId="8439" xr:uid="{9407B5D1-6108-43FE-A5AE-1FB2184B3156}"/>
    <cellStyle name="Currency 13 2 4 2 2 2 2 2" xfId="11861" xr:uid="{5301FACD-694F-468D-BDE7-3FDB585FCAB5}"/>
    <cellStyle name="Currency 13 2 4 2 2 2 2 2 2" xfId="25551" xr:uid="{1F307F9E-216B-44B4-B652-34687FDDB6DE}"/>
    <cellStyle name="Currency 13 2 4 2 2 2 2 2 2 2" xfId="39243" xr:uid="{7A0F1329-A303-4301-B55E-439D4AC297EE}"/>
    <cellStyle name="Currency 13 2 4 2 2 2 2 2 2 3" xfId="54127" xr:uid="{F9967D40-166F-4923-B876-1C322FF34E8F}"/>
    <cellStyle name="Currency 13 2 4 2 2 2 2 2 3" xfId="18707" xr:uid="{2BFD3DFA-ACE4-4BD0-963E-A2D3AEFC0ABB}"/>
    <cellStyle name="Currency 13 2 4 2 2 2 2 2 4" xfId="32397" xr:uid="{79FF9EE3-15FE-4241-A8FE-6F3533AB2AFD}"/>
    <cellStyle name="Currency 13 2 4 2 2 2 2 2 5" xfId="47281" xr:uid="{F88C76FC-7B3F-4564-8B23-7D6A9757E5DA}"/>
    <cellStyle name="Currency 13 2 4 2 2 2 2 3" xfId="22129" xr:uid="{963F4FD4-8B86-4DDD-9DC6-A60BC55EFD78}"/>
    <cellStyle name="Currency 13 2 4 2 2 2 2 3 2" xfId="35821" xr:uid="{E73800A3-4BA9-4BC4-956A-33AAF4B199EA}"/>
    <cellStyle name="Currency 13 2 4 2 2 2 2 3 3" xfId="50705" xr:uid="{0F029DFA-CB35-439F-AF0A-7E0FEF6FEC04}"/>
    <cellStyle name="Currency 13 2 4 2 2 2 2 4" xfId="15285" xr:uid="{70374BE0-50AB-4B25-9170-F5A5074EC974}"/>
    <cellStyle name="Currency 13 2 4 2 2 2 2 5" xfId="28975" xr:uid="{B54AD679-978E-45FB-92C3-833793336A54}"/>
    <cellStyle name="Currency 13 2 4 2 2 2 2 6" xfId="43859" xr:uid="{39F601DF-4EFD-457D-B63E-B7635181EB38}"/>
    <cellStyle name="Currency 13 2 4 2 2 2 3" xfId="10149" xr:uid="{6D1A4C6C-A00F-4B28-A7F7-C5C6383C2C03}"/>
    <cellStyle name="Currency 13 2 4 2 2 2 3 2" xfId="23839" xr:uid="{A04BB90D-8F0C-47B5-89ED-B4749FE13A16}"/>
    <cellStyle name="Currency 13 2 4 2 2 2 3 2 2" xfId="37531" xr:uid="{F5E1C58F-12F8-474A-AC0A-7BE53E4B2C8B}"/>
    <cellStyle name="Currency 13 2 4 2 2 2 3 2 3" xfId="52415" xr:uid="{F1A06B5C-9861-41B4-9650-4E2B7DCEDC70}"/>
    <cellStyle name="Currency 13 2 4 2 2 2 3 3" xfId="16995" xr:uid="{D4830E25-502E-4B40-89EC-4F7D39553797}"/>
    <cellStyle name="Currency 13 2 4 2 2 2 3 4" xfId="30685" xr:uid="{820860C2-188C-42BC-95B0-219C628CFD22}"/>
    <cellStyle name="Currency 13 2 4 2 2 2 3 5" xfId="45569" xr:uid="{FC64010C-C265-4926-9CD7-125A1A465073}"/>
    <cellStyle name="Currency 13 2 4 2 2 2 4" xfId="20417" xr:uid="{3DC63594-9715-4B58-B75F-F7C7ABF1C9E0}"/>
    <cellStyle name="Currency 13 2 4 2 2 2 4 2" xfId="34109" xr:uid="{C7E38A28-3161-4397-AE0B-32516EA7AF44}"/>
    <cellStyle name="Currency 13 2 4 2 2 2 4 3" xfId="48993" xr:uid="{794EFBC8-9E11-458C-B5C2-994BC8695015}"/>
    <cellStyle name="Currency 13 2 4 2 2 2 5" xfId="13573" xr:uid="{7BF0AA94-4A0B-42E3-8738-3A282EFE6474}"/>
    <cellStyle name="Currency 13 2 4 2 2 2 6" xfId="27263" xr:uid="{36E545B8-4130-492C-8091-59A6E71897C7}"/>
    <cellStyle name="Currency 13 2 4 2 2 2 7" xfId="42147" xr:uid="{7C346EE6-8F4F-472D-9E37-3B88FAF40D84}"/>
    <cellStyle name="Currency 13 2 4 2 2 3" xfId="8438" xr:uid="{C3B189F0-738D-4969-A474-2B9D063E0FF5}"/>
    <cellStyle name="Currency 13 2 4 2 2 3 2" xfId="11860" xr:uid="{1BA3194F-6727-4131-AFB2-7DED112840F0}"/>
    <cellStyle name="Currency 13 2 4 2 2 3 2 2" xfId="25550" xr:uid="{F9452334-51A1-480D-ACF0-34C70444124D}"/>
    <cellStyle name="Currency 13 2 4 2 2 3 2 2 2" xfId="39242" xr:uid="{3BB7264C-9D7B-4FB4-B6E4-E3C2F3AED130}"/>
    <cellStyle name="Currency 13 2 4 2 2 3 2 2 3" xfId="54126" xr:uid="{33E3BCD5-3B7E-41A1-A4F8-AACCCA2417E6}"/>
    <cellStyle name="Currency 13 2 4 2 2 3 2 3" xfId="18706" xr:uid="{9109680B-E871-4B23-BA0B-51ED5FC51821}"/>
    <cellStyle name="Currency 13 2 4 2 2 3 2 4" xfId="32396" xr:uid="{3EBD1E0D-EF43-4542-9447-63F6DC2A4484}"/>
    <cellStyle name="Currency 13 2 4 2 2 3 2 5" xfId="47280" xr:uid="{F7CFB25F-2E6A-4A7E-9F51-E30CD342AA23}"/>
    <cellStyle name="Currency 13 2 4 2 2 3 3" xfId="22128" xr:uid="{4F3EC360-FF24-460D-AC53-419F819B5300}"/>
    <cellStyle name="Currency 13 2 4 2 2 3 3 2" xfId="35820" xr:uid="{8D15B5F0-D01A-4B63-831E-C215A98C8E5B}"/>
    <cellStyle name="Currency 13 2 4 2 2 3 3 3" xfId="50704" xr:uid="{6F6F4EA5-FB0D-4BAB-BCA3-FE68EDEED4CD}"/>
    <cellStyle name="Currency 13 2 4 2 2 3 4" xfId="15284" xr:uid="{4901962E-4A38-4CAF-A47C-DCEF441B7BBD}"/>
    <cellStyle name="Currency 13 2 4 2 2 3 5" xfId="28974" xr:uid="{B54394E8-D739-4728-8466-32F152809340}"/>
    <cellStyle name="Currency 13 2 4 2 2 3 6" xfId="43858" xr:uid="{1D0E508A-F3B7-486F-9C05-68E7D127FF81}"/>
    <cellStyle name="Currency 13 2 4 2 2 4" xfId="10148" xr:uid="{7D256C1A-A426-4873-875B-C8B208546E11}"/>
    <cellStyle name="Currency 13 2 4 2 2 4 2" xfId="23838" xr:uid="{DB923C44-5A89-400C-8484-EF751F91BF3D}"/>
    <cellStyle name="Currency 13 2 4 2 2 4 2 2" xfId="37530" xr:uid="{66661BD3-7E54-4EF3-A9B6-767FFC5C56D0}"/>
    <cellStyle name="Currency 13 2 4 2 2 4 2 3" xfId="52414" xr:uid="{F6411D45-F3D4-4D6A-A0AC-05DCFF8E7427}"/>
    <cellStyle name="Currency 13 2 4 2 2 4 3" xfId="16994" xr:uid="{C24D6231-5AE5-4862-AA54-9690FD015E28}"/>
    <cellStyle name="Currency 13 2 4 2 2 4 4" xfId="30684" xr:uid="{2A14AF11-9EC0-496C-99F3-FCCD6F1B7B89}"/>
    <cellStyle name="Currency 13 2 4 2 2 4 5" xfId="45568" xr:uid="{BC5887BF-94E3-4F96-BCF6-DCAAFF9358A6}"/>
    <cellStyle name="Currency 13 2 4 2 2 5" xfId="20416" xr:uid="{D2BC420B-2FEC-4549-B3AB-07A3DD7C33CF}"/>
    <cellStyle name="Currency 13 2 4 2 2 5 2" xfId="34108" xr:uid="{12973749-2EB7-419B-BCEE-E78B1D31A859}"/>
    <cellStyle name="Currency 13 2 4 2 2 5 3" xfId="48992" xr:uid="{D2ECA802-A0ED-4A75-8E08-5EFDF587548A}"/>
    <cellStyle name="Currency 13 2 4 2 2 6" xfId="13572" xr:uid="{D68D9CBA-35C0-4E97-B0F1-56669943889A}"/>
    <cellStyle name="Currency 13 2 4 2 2 7" xfId="27262" xr:uid="{CEC44F26-3612-495F-9D4F-1B39357FAC04}"/>
    <cellStyle name="Currency 13 2 4 2 2 8" xfId="42146" xr:uid="{A9E84F82-9DB4-4F41-95FC-08E74F91AFDB}"/>
    <cellStyle name="Currency 13 2 4 2 3" xfId="6726" xr:uid="{1815491B-9326-4E79-837E-B6AA332EA6F6}"/>
    <cellStyle name="Currency 13 2 4 2 3 2" xfId="8440" xr:uid="{978F0D37-3112-4CB0-875B-FBCB2B9633C4}"/>
    <cellStyle name="Currency 13 2 4 2 3 2 2" xfId="11862" xr:uid="{FCECED82-2D57-4077-A284-80978D973A5D}"/>
    <cellStyle name="Currency 13 2 4 2 3 2 2 2" xfId="25552" xr:uid="{A1505489-FCDC-4B38-AF47-168363E7E505}"/>
    <cellStyle name="Currency 13 2 4 2 3 2 2 2 2" xfId="39244" xr:uid="{1C9112BB-C08F-4B7F-A213-73F9F4CD7898}"/>
    <cellStyle name="Currency 13 2 4 2 3 2 2 2 3" xfId="54128" xr:uid="{83F36146-6713-49C4-8C23-FFDC3282578F}"/>
    <cellStyle name="Currency 13 2 4 2 3 2 2 3" xfId="18708" xr:uid="{4F62E11E-1F67-400F-8685-8DF3CDFDF785}"/>
    <cellStyle name="Currency 13 2 4 2 3 2 2 4" xfId="32398" xr:uid="{D71B2BA8-7B48-4BFA-A1AD-E24E5BED6B0D}"/>
    <cellStyle name="Currency 13 2 4 2 3 2 2 5" xfId="47282" xr:uid="{1D20D6C7-9DBD-49F2-8888-147AEC7CA54B}"/>
    <cellStyle name="Currency 13 2 4 2 3 2 3" xfId="22130" xr:uid="{C47B78D0-1E98-445B-9BDF-7804C2AB5EE7}"/>
    <cellStyle name="Currency 13 2 4 2 3 2 3 2" xfId="35822" xr:uid="{5FC9954D-7CAC-4CF4-8F25-BD935BFF2762}"/>
    <cellStyle name="Currency 13 2 4 2 3 2 3 3" xfId="50706" xr:uid="{B30E7FB2-C877-445F-803A-15D3CD480061}"/>
    <cellStyle name="Currency 13 2 4 2 3 2 4" xfId="15286" xr:uid="{4BF6F8B3-63E8-48AE-86D0-590946465E28}"/>
    <cellStyle name="Currency 13 2 4 2 3 2 5" xfId="28976" xr:uid="{8CA9A638-A933-419B-9F2F-4AEDA40819D9}"/>
    <cellStyle name="Currency 13 2 4 2 3 2 6" xfId="43860" xr:uid="{F862F737-74EB-4950-8019-81B807E92F8B}"/>
    <cellStyle name="Currency 13 2 4 2 3 3" xfId="10150" xr:uid="{69C6B716-A15A-4940-AEFA-8CEC63438A9D}"/>
    <cellStyle name="Currency 13 2 4 2 3 3 2" xfId="23840" xr:uid="{489458AB-4D5A-49F7-A894-01CBD8B88540}"/>
    <cellStyle name="Currency 13 2 4 2 3 3 2 2" xfId="37532" xr:uid="{37786E17-416B-4699-A48B-32FF433E04D9}"/>
    <cellStyle name="Currency 13 2 4 2 3 3 2 3" xfId="52416" xr:uid="{1604EF04-34F0-431E-9E94-20A02C288BD8}"/>
    <cellStyle name="Currency 13 2 4 2 3 3 3" xfId="16996" xr:uid="{6B743747-E7B0-469A-8313-F0EDA9276DE6}"/>
    <cellStyle name="Currency 13 2 4 2 3 3 4" xfId="30686" xr:uid="{7B938F01-809F-4732-A2B5-AEA37F405788}"/>
    <cellStyle name="Currency 13 2 4 2 3 3 5" xfId="45570" xr:uid="{BC6099BF-F017-4E52-92EF-B5B7EF47C6C9}"/>
    <cellStyle name="Currency 13 2 4 2 3 4" xfId="20418" xr:uid="{EEC1733A-795D-4978-8317-DD2E1FCDEF03}"/>
    <cellStyle name="Currency 13 2 4 2 3 4 2" xfId="34110" xr:uid="{556944B8-BBD3-456E-AC85-FCB6EFA461F6}"/>
    <cellStyle name="Currency 13 2 4 2 3 4 3" xfId="48994" xr:uid="{82EDDC1E-7E7D-4C03-9EA9-5E6380393147}"/>
    <cellStyle name="Currency 13 2 4 2 3 5" xfId="13574" xr:uid="{0FE38A81-D532-4010-90DF-6EAA138AAC9F}"/>
    <cellStyle name="Currency 13 2 4 2 3 6" xfId="27264" xr:uid="{E488C462-3773-48BB-AED7-F290FD773CE1}"/>
    <cellStyle name="Currency 13 2 4 2 3 7" xfId="42148" xr:uid="{C8697A8C-DF5C-4815-BDA0-9AD10D2E2E59}"/>
    <cellStyle name="Currency 13 2 4 2 4" xfId="6727" xr:uid="{95B86D85-9411-4B87-9BF5-C335A166EF59}"/>
    <cellStyle name="Currency 13 2 4 2 4 2" xfId="8441" xr:uid="{044C4D53-725F-44F9-9770-B11DD26E9011}"/>
    <cellStyle name="Currency 13 2 4 2 4 2 2" xfId="11863" xr:uid="{A31AA7A5-AB6B-40F7-90CC-43C1588E0BB1}"/>
    <cellStyle name="Currency 13 2 4 2 4 2 2 2" xfId="25553" xr:uid="{8AAB753D-B17B-4BF6-9BB5-157AB238D260}"/>
    <cellStyle name="Currency 13 2 4 2 4 2 2 2 2" xfId="39245" xr:uid="{04400D3A-656C-4BC6-B080-B115E69152F9}"/>
    <cellStyle name="Currency 13 2 4 2 4 2 2 2 3" xfId="54129" xr:uid="{2D5B4674-7E9A-479A-BB28-E7D2CC889A99}"/>
    <cellStyle name="Currency 13 2 4 2 4 2 2 3" xfId="18709" xr:uid="{8A958DE2-22BB-4B71-9F06-EB925FF078B6}"/>
    <cellStyle name="Currency 13 2 4 2 4 2 2 4" xfId="32399" xr:uid="{39EB2D23-78F9-4A4F-91A6-DE74DCF003D5}"/>
    <cellStyle name="Currency 13 2 4 2 4 2 2 5" xfId="47283" xr:uid="{85BF0EC4-EFD2-4E4E-A1B8-B05CC87FE2AD}"/>
    <cellStyle name="Currency 13 2 4 2 4 2 3" xfId="22131" xr:uid="{DE0C8F02-115C-4935-B5BB-CF0B9C4AB588}"/>
    <cellStyle name="Currency 13 2 4 2 4 2 3 2" xfId="35823" xr:uid="{0A589F37-C6C2-4A7A-B5EC-A0ADD49B0C02}"/>
    <cellStyle name="Currency 13 2 4 2 4 2 3 3" xfId="50707" xr:uid="{0C7262AB-85BF-438C-85DD-879CB7DC76CA}"/>
    <cellStyle name="Currency 13 2 4 2 4 2 4" xfId="15287" xr:uid="{15DFA417-5687-4D8E-8155-B9E04344205E}"/>
    <cellStyle name="Currency 13 2 4 2 4 2 5" xfId="28977" xr:uid="{9EA920D6-1112-4754-BA68-E7250766C3F9}"/>
    <cellStyle name="Currency 13 2 4 2 4 2 6" xfId="43861" xr:uid="{BD2B6E34-F637-4277-A9A0-B8BF18CCD1B5}"/>
    <cellStyle name="Currency 13 2 4 2 4 3" xfId="10151" xr:uid="{C51962A7-5405-4C2E-8E1D-8520FAA02E07}"/>
    <cellStyle name="Currency 13 2 4 2 4 3 2" xfId="23841" xr:uid="{5453F457-204D-4515-9B1E-37FD5CE5EF65}"/>
    <cellStyle name="Currency 13 2 4 2 4 3 2 2" xfId="37533" xr:uid="{3CE34591-A3B1-4873-948C-A69C882EE15D}"/>
    <cellStyle name="Currency 13 2 4 2 4 3 2 3" xfId="52417" xr:uid="{852E5F17-7CBA-40C3-97C9-2C7457C80E70}"/>
    <cellStyle name="Currency 13 2 4 2 4 3 3" xfId="16997" xr:uid="{7D8E7879-4B60-42DB-8FF5-BF2AA83AAB23}"/>
    <cellStyle name="Currency 13 2 4 2 4 3 4" xfId="30687" xr:uid="{07FB4EF0-F5A2-4AC9-A68A-4E496DCD863E}"/>
    <cellStyle name="Currency 13 2 4 2 4 3 5" xfId="45571" xr:uid="{4138C4BC-DEE2-4CE1-824C-0DF0F4D4EF05}"/>
    <cellStyle name="Currency 13 2 4 2 4 4" xfId="20419" xr:uid="{BF3708E9-FF97-4A56-8AD3-BE29DF8D46FF}"/>
    <cellStyle name="Currency 13 2 4 2 4 4 2" xfId="34111" xr:uid="{3D5E693B-4D55-4381-A34C-4C99C65EFD1F}"/>
    <cellStyle name="Currency 13 2 4 2 4 4 3" xfId="48995" xr:uid="{5F657E3E-7D1D-406D-AB34-DE17F868F185}"/>
    <cellStyle name="Currency 13 2 4 2 4 5" xfId="13575" xr:uid="{7EAA96DA-0F92-4855-BB37-59CE934E0566}"/>
    <cellStyle name="Currency 13 2 4 2 4 6" xfId="27265" xr:uid="{B3DD2068-4F4F-4A2C-8A4C-1B4AE6ADE510}"/>
    <cellStyle name="Currency 13 2 4 2 4 7" xfId="42149" xr:uid="{841F6B22-EEA1-498C-8140-3DED6EE7BE5B}"/>
    <cellStyle name="Currency 13 2 4 2 5" xfId="8437" xr:uid="{2D181C16-DC8D-451B-8680-80B438D0C893}"/>
    <cellStyle name="Currency 13 2 4 2 5 2" xfId="11859" xr:uid="{FC1D6D75-4A81-4719-8BCD-7BFA9A35CAC4}"/>
    <cellStyle name="Currency 13 2 4 2 5 2 2" xfId="25549" xr:uid="{2CC48F63-9EF4-47B3-B469-BEA50242CA80}"/>
    <cellStyle name="Currency 13 2 4 2 5 2 2 2" xfId="39241" xr:uid="{132236E7-4F5E-469E-A54D-4CB9E1451BB5}"/>
    <cellStyle name="Currency 13 2 4 2 5 2 2 3" xfId="54125" xr:uid="{561B33C9-FAAF-410C-BF44-6005F7F0F8E9}"/>
    <cellStyle name="Currency 13 2 4 2 5 2 3" xfId="18705" xr:uid="{921467FF-9BA3-4815-AFAD-4F0191C20EE5}"/>
    <cellStyle name="Currency 13 2 4 2 5 2 4" xfId="32395" xr:uid="{9E8E3DEA-3187-4C57-891D-B607EE0AD4D9}"/>
    <cellStyle name="Currency 13 2 4 2 5 2 5" xfId="47279" xr:uid="{60CBD264-979F-4524-9962-39F260B96E03}"/>
    <cellStyle name="Currency 13 2 4 2 5 3" xfId="22127" xr:uid="{1E9B45FA-B55F-42EC-91AD-C954BA9C2447}"/>
    <cellStyle name="Currency 13 2 4 2 5 3 2" xfId="35819" xr:uid="{AB576357-180E-4173-A43B-07A35EB0448B}"/>
    <cellStyle name="Currency 13 2 4 2 5 3 3" xfId="50703" xr:uid="{5B543B01-877B-4161-A60A-C2ADA8D3B612}"/>
    <cellStyle name="Currency 13 2 4 2 5 4" xfId="15283" xr:uid="{0AF1D54A-8E7E-48F1-8C46-9D69F9572AAA}"/>
    <cellStyle name="Currency 13 2 4 2 5 5" xfId="28973" xr:uid="{EB9E683F-C1FA-4836-B436-6B2AA53CB3AD}"/>
    <cellStyle name="Currency 13 2 4 2 5 6" xfId="43857" xr:uid="{2D1F10BC-ABF7-4963-83C5-FBEBEEFADE8F}"/>
    <cellStyle name="Currency 13 2 4 2 6" xfId="10147" xr:uid="{1DEFBDCA-69AC-487E-880C-228C50236684}"/>
    <cellStyle name="Currency 13 2 4 2 6 2" xfId="23837" xr:uid="{56E47B15-68D3-4673-AF88-E9D6FE64FDBA}"/>
    <cellStyle name="Currency 13 2 4 2 6 2 2" xfId="37529" xr:uid="{20AB5D80-F903-447E-8D9F-F29E208F907D}"/>
    <cellStyle name="Currency 13 2 4 2 6 2 3" xfId="52413" xr:uid="{F9E594BD-BC7F-4C94-B5AE-F37CFAB553F5}"/>
    <cellStyle name="Currency 13 2 4 2 6 3" xfId="16993" xr:uid="{C79F0BED-9057-4D3D-9EEE-FAA07A75B15C}"/>
    <cellStyle name="Currency 13 2 4 2 6 4" xfId="30683" xr:uid="{13DF32E4-BDB8-4D56-A35B-213C1ED502AE}"/>
    <cellStyle name="Currency 13 2 4 2 6 5" xfId="45567" xr:uid="{FF822EF1-1DE5-41B6-AE57-77470C9AA969}"/>
    <cellStyle name="Currency 13 2 4 2 7" xfId="20415" xr:uid="{7C442957-DF9B-42A9-A5BF-1D863613DE5E}"/>
    <cellStyle name="Currency 13 2 4 2 7 2" xfId="34107" xr:uid="{A8B4DB15-964C-493A-A73E-3D6C9BAEDDF8}"/>
    <cellStyle name="Currency 13 2 4 2 7 3" xfId="48991" xr:uid="{37A1D461-B32D-43E7-86CA-284D18A70D32}"/>
    <cellStyle name="Currency 13 2 4 2 8" xfId="13571" xr:uid="{5E8049DB-6331-43C1-B3FE-18DDD868FB41}"/>
    <cellStyle name="Currency 13 2 4 2 9" xfId="27261" xr:uid="{1BE083A0-AB43-4DB8-BA28-EB2B6DE3282D}"/>
    <cellStyle name="Currency 13 2 4 3" xfId="6728" xr:uid="{95BFAC34-9A8B-4E76-9FD6-F111BE21E17C}"/>
    <cellStyle name="Currency 13 2 4 3 10" xfId="42150" xr:uid="{1C83CEA8-140D-4372-B78B-AB28759823D1}"/>
    <cellStyle name="Currency 13 2 4 3 2" xfId="6729" xr:uid="{C8F385C6-7901-4B5D-8691-EBDE3F0E4717}"/>
    <cellStyle name="Currency 13 2 4 3 2 2" xfId="6730" xr:uid="{F745B569-9166-4485-8FDE-07A87AB7B6E7}"/>
    <cellStyle name="Currency 13 2 4 3 2 2 2" xfId="8444" xr:uid="{30F90BFE-FEE7-450A-903B-C7186C8B4F0E}"/>
    <cellStyle name="Currency 13 2 4 3 2 2 2 2" xfId="11866" xr:uid="{FEF9BDC7-6041-4CD8-B740-66D14A4F22EC}"/>
    <cellStyle name="Currency 13 2 4 3 2 2 2 2 2" xfId="25556" xr:uid="{0AC85E02-66F5-4EF7-A040-66A89F3B0B5C}"/>
    <cellStyle name="Currency 13 2 4 3 2 2 2 2 2 2" xfId="39248" xr:uid="{E585C635-A430-4DCE-981D-30DA1D8DD127}"/>
    <cellStyle name="Currency 13 2 4 3 2 2 2 2 2 3" xfId="54132" xr:uid="{DC780915-7175-49F5-BDFC-B08EA23B5F2D}"/>
    <cellStyle name="Currency 13 2 4 3 2 2 2 2 3" xfId="18712" xr:uid="{2E9BD185-1240-4FDE-847E-131D9088E898}"/>
    <cellStyle name="Currency 13 2 4 3 2 2 2 2 4" xfId="32402" xr:uid="{C872D2ED-E4E1-4320-B16F-3AA9A1D0623B}"/>
    <cellStyle name="Currency 13 2 4 3 2 2 2 2 5" xfId="47286" xr:uid="{B66EA0C1-FAB6-4425-904E-7FDBC6DCA419}"/>
    <cellStyle name="Currency 13 2 4 3 2 2 2 3" xfId="22134" xr:uid="{9DA21207-D676-48F7-8B90-95C48F96833E}"/>
    <cellStyle name="Currency 13 2 4 3 2 2 2 3 2" xfId="35826" xr:uid="{5D65B36B-7A2C-455E-A10A-B35D866213AB}"/>
    <cellStyle name="Currency 13 2 4 3 2 2 2 3 3" xfId="50710" xr:uid="{3198BAE1-B658-4A5F-9293-EBA5680F97DA}"/>
    <cellStyle name="Currency 13 2 4 3 2 2 2 4" xfId="15290" xr:uid="{018AAF7A-0DF8-4B16-A8BA-4DBF90B08D0B}"/>
    <cellStyle name="Currency 13 2 4 3 2 2 2 5" xfId="28980" xr:uid="{0BD3295B-D3F4-422A-BC01-34F3031D170B}"/>
    <cellStyle name="Currency 13 2 4 3 2 2 2 6" xfId="43864" xr:uid="{6CD0C6BF-3BDB-42E4-B8E1-285E8E085C39}"/>
    <cellStyle name="Currency 13 2 4 3 2 2 3" xfId="10154" xr:uid="{D9808305-B118-4996-B5AC-79A3B64E9B0D}"/>
    <cellStyle name="Currency 13 2 4 3 2 2 3 2" xfId="23844" xr:uid="{9C9B9DD8-F293-4F1A-9351-B096087BCC5C}"/>
    <cellStyle name="Currency 13 2 4 3 2 2 3 2 2" xfId="37536" xr:uid="{46FA89E7-F1A2-4E3F-B650-66F6AC41443C}"/>
    <cellStyle name="Currency 13 2 4 3 2 2 3 2 3" xfId="52420" xr:uid="{607BF515-B988-470F-87CA-9F729EB73E0B}"/>
    <cellStyle name="Currency 13 2 4 3 2 2 3 3" xfId="17000" xr:uid="{33F3CE5D-2CC0-4489-81C8-7D5E87C97955}"/>
    <cellStyle name="Currency 13 2 4 3 2 2 3 4" xfId="30690" xr:uid="{80BDDF07-B48E-4411-85CA-053445069F2C}"/>
    <cellStyle name="Currency 13 2 4 3 2 2 3 5" xfId="45574" xr:uid="{528C0D1F-1698-4AD8-90CD-1D61F8DB9ECC}"/>
    <cellStyle name="Currency 13 2 4 3 2 2 4" xfId="20422" xr:uid="{94266D8A-4831-4376-AD5F-7F023E2CC412}"/>
    <cellStyle name="Currency 13 2 4 3 2 2 4 2" xfId="34114" xr:uid="{8F8C0E01-96EB-43E9-A1DA-39D271C50CD0}"/>
    <cellStyle name="Currency 13 2 4 3 2 2 4 3" xfId="48998" xr:uid="{539FFBA4-2050-4E13-A834-7D21AD894010}"/>
    <cellStyle name="Currency 13 2 4 3 2 2 5" xfId="13578" xr:uid="{73C4CB8E-AD56-43CF-B7B5-CB0FAD2F7CCF}"/>
    <cellStyle name="Currency 13 2 4 3 2 2 6" xfId="27268" xr:uid="{5DC8E9B7-83DC-4001-849E-6BDE351B026C}"/>
    <cellStyle name="Currency 13 2 4 3 2 2 7" xfId="42152" xr:uid="{F5277CEC-68F2-45B8-B5F2-6AB323138B22}"/>
    <cellStyle name="Currency 13 2 4 3 2 3" xfId="8443" xr:uid="{19DB331E-E0E9-4807-891D-21F3C27334AB}"/>
    <cellStyle name="Currency 13 2 4 3 2 3 2" xfId="11865" xr:uid="{B86E4822-9A41-4429-8681-D773A146F05B}"/>
    <cellStyle name="Currency 13 2 4 3 2 3 2 2" xfId="25555" xr:uid="{DD02D0DD-494D-4F05-BBDA-0985A6E1C39F}"/>
    <cellStyle name="Currency 13 2 4 3 2 3 2 2 2" xfId="39247" xr:uid="{438CC550-45E6-427C-A6AE-EF2D11B7F5C1}"/>
    <cellStyle name="Currency 13 2 4 3 2 3 2 2 3" xfId="54131" xr:uid="{609ECFC4-DFC5-4712-A418-0A8ED693976E}"/>
    <cellStyle name="Currency 13 2 4 3 2 3 2 3" xfId="18711" xr:uid="{FC903E5C-0C0E-4AB7-9C0B-AA6947546E9A}"/>
    <cellStyle name="Currency 13 2 4 3 2 3 2 4" xfId="32401" xr:uid="{FB103108-098F-4AD9-ADB5-84704E302E02}"/>
    <cellStyle name="Currency 13 2 4 3 2 3 2 5" xfId="47285" xr:uid="{7CEC0A09-2D97-49CA-B3D8-DCB9A9E63F35}"/>
    <cellStyle name="Currency 13 2 4 3 2 3 3" xfId="22133" xr:uid="{733F215E-40CB-46BC-9208-123F8EAAFA7B}"/>
    <cellStyle name="Currency 13 2 4 3 2 3 3 2" xfId="35825" xr:uid="{0283D1F9-4ABB-4868-BB14-A65DB51FC6D5}"/>
    <cellStyle name="Currency 13 2 4 3 2 3 3 3" xfId="50709" xr:uid="{19461ED6-0DD2-44C9-85A8-D9B489052511}"/>
    <cellStyle name="Currency 13 2 4 3 2 3 4" xfId="15289" xr:uid="{529A2DB0-2D1F-48C2-9D05-84371F122BC6}"/>
    <cellStyle name="Currency 13 2 4 3 2 3 5" xfId="28979" xr:uid="{5357C8FB-852A-4293-B9F9-2AFD7DAF960B}"/>
    <cellStyle name="Currency 13 2 4 3 2 3 6" xfId="43863" xr:uid="{A17C5D9D-E6E3-4A2D-953B-05475278F5F1}"/>
    <cellStyle name="Currency 13 2 4 3 2 4" xfId="10153" xr:uid="{91660D71-9373-42A0-9C32-F04716E44276}"/>
    <cellStyle name="Currency 13 2 4 3 2 4 2" xfId="23843" xr:uid="{0045047A-F11D-4BDE-A604-9FD1FC82D57E}"/>
    <cellStyle name="Currency 13 2 4 3 2 4 2 2" xfId="37535" xr:uid="{CF54C94C-FFED-4934-8843-04152327D47E}"/>
    <cellStyle name="Currency 13 2 4 3 2 4 2 3" xfId="52419" xr:uid="{4CBE069B-0B1D-4A44-BCE8-191A829E3140}"/>
    <cellStyle name="Currency 13 2 4 3 2 4 3" xfId="16999" xr:uid="{EDAC587A-7D2D-4E4D-A4AC-1DF96C15E656}"/>
    <cellStyle name="Currency 13 2 4 3 2 4 4" xfId="30689" xr:uid="{D2E3AEF2-DCAC-4470-82A8-FD68C9EF14B0}"/>
    <cellStyle name="Currency 13 2 4 3 2 4 5" xfId="45573" xr:uid="{EA3ED6E7-72A9-415F-A349-363C499F4DC8}"/>
    <cellStyle name="Currency 13 2 4 3 2 5" xfId="20421" xr:uid="{718E508C-B256-4BFA-8219-64BF5AC8DAD0}"/>
    <cellStyle name="Currency 13 2 4 3 2 5 2" xfId="34113" xr:uid="{77131A86-6283-4FCF-98A6-9B42E9A172AA}"/>
    <cellStyle name="Currency 13 2 4 3 2 5 3" xfId="48997" xr:uid="{EBFF9709-2966-4606-805C-E5FB2CDD734D}"/>
    <cellStyle name="Currency 13 2 4 3 2 6" xfId="13577" xr:uid="{65800094-F992-48B7-97E5-DE4205D19FB9}"/>
    <cellStyle name="Currency 13 2 4 3 2 7" xfId="27267" xr:uid="{CE1928D9-DFF7-44D3-B748-CE3FE44315AC}"/>
    <cellStyle name="Currency 13 2 4 3 2 8" xfId="42151" xr:uid="{33D1C1B0-E591-4CC9-9EE8-A31E16322B44}"/>
    <cellStyle name="Currency 13 2 4 3 3" xfId="6731" xr:uid="{FB2C85DB-EC24-4308-8BB1-87BE7B26B429}"/>
    <cellStyle name="Currency 13 2 4 3 3 2" xfId="8445" xr:uid="{492292AB-57EC-44C2-90D0-8B8D5076653F}"/>
    <cellStyle name="Currency 13 2 4 3 3 2 2" xfId="11867" xr:uid="{D3676636-3C5C-43B3-BF89-3D8C22394097}"/>
    <cellStyle name="Currency 13 2 4 3 3 2 2 2" xfId="25557" xr:uid="{9CAF91C9-83B4-4E54-B32C-E49E88D1343F}"/>
    <cellStyle name="Currency 13 2 4 3 3 2 2 2 2" xfId="39249" xr:uid="{D5C7FB32-525E-4A6F-8369-1F47F18BCFA8}"/>
    <cellStyle name="Currency 13 2 4 3 3 2 2 2 3" xfId="54133" xr:uid="{9E4F4454-E0FB-4826-8D41-92E970D8178A}"/>
    <cellStyle name="Currency 13 2 4 3 3 2 2 3" xfId="18713" xr:uid="{7092A0B6-DE93-4856-ABF0-A0E7A9020234}"/>
    <cellStyle name="Currency 13 2 4 3 3 2 2 4" xfId="32403" xr:uid="{540C3E51-498B-4B70-95A1-B4FE24E675F4}"/>
    <cellStyle name="Currency 13 2 4 3 3 2 2 5" xfId="47287" xr:uid="{32A31EBE-B8B7-4E28-9BDC-790902C7A5B7}"/>
    <cellStyle name="Currency 13 2 4 3 3 2 3" xfId="22135" xr:uid="{E57CEDED-DD43-426B-9414-D7835F0C2D6E}"/>
    <cellStyle name="Currency 13 2 4 3 3 2 3 2" xfId="35827" xr:uid="{9CB7C542-498B-4477-8072-5F98CF9CCA12}"/>
    <cellStyle name="Currency 13 2 4 3 3 2 3 3" xfId="50711" xr:uid="{D006F2C9-3070-4CC3-B253-B9D16F66DC5E}"/>
    <cellStyle name="Currency 13 2 4 3 3 2 4" xfId="15291" xr:uid="{7C2770A8-6D87-4E90-A55F-F9B309AE1269}"/>
    <cellStyle name="Currency 13 2 4 3 3 2 5" xfId="28981" xr:uid="{4F78787E-79D6-4C4D-A1EB-7EB8485B689A}"/>
    <cellStyle name="Currency 13 2 4 3 3 2 6" xfId="43865" xr:uid="{B2FE0FED-F845-43A7-9C46-040BF716247F}"/>
    <cellStyle name="Currency 13 2 4 3 3 3" xfId="10155" xr:uid="{6DB3DD51-6446-4554-95CA-16E3887A763D}"/>
    <cellStyle name="Currency 13 2 4 3 3 3 2" xfId="23845" xr:uid="{8DA897C2-AA25-428E-BA87-A3200F03BAF3}"/>
    <cellStyle name="Currency 13 2 4 3 3 3 2 2" xfId="37537" xr:uid="{295FC8ED-5650-4329-84A6-9D6761866B8D}"/>
    <cellStyle name="Currency 13 2 4 3 3 3 2 3" xfId="52421" xr:uid="{D5F79F40-9648-46A4-848F-382913AF199B}"/>
    <cellStyle name="Currency 13 2 4 3 3 3 3" xfId="17001" xr:uid="{09FEC5EE-896A-4624-AA7D-317F2D9AB7B8}"/>
    <cellStyle name="Currency 13 2 4 3 3 3 4" xfId="30691" xr:uid="{6EEE511D-1EE2-4798-BC7B-2DA5071319FE}"/>
    <cellStyle name="Currency 13 2 4 3 3 3 5" xfId="45575" xr:uid="{AAD4B08B-CB89-4E65-B556-8A881DBEA7C0}"/>
    <cellStyle name="Currency 13 2 4 3 3 4" xfId="20423" xr:uid="{F75A909D-E05D-4FA9-8A7A-743EAA843DCE}"/>
    <cellStyle name="Currency 13 2 4 3 3 4 2" xfId="34115" xr:uid="{68CB6E39-C3BD-446E-9961-C396E48AD188}"/>
    <cellStyle name="Currency 13 2 4 3 3 4 3" xfId="48999" xr:uid="{3C6C6DBA-3C79-4294-909F-901E4CAA2526}"/>
    <cellStyle name="Currency 13 2 4 3 3 5" xfId="13579" xr:uid="{CFC9CDF4-BA42-4B2C-85E4-E6A22C25151D}"/>
    <cellStyle name="Currency 13 2 4 3 3 6" xfId="27269" xr:uid="{186EAE3D-8281-4168-8161-4348EFE5419F}"/>
    <cellStyle name="Currency 13 2 4 3 3 7" xfId="42153" xr:uid="{75B44487-95C6-441D-B2D8-AB5D8D7F34B6}"/>
    <cellStyle name="Currency 13 2 4 3 4" xfId="6732" xr:uid="{898930B9-D3B6-4DAD-B6E5-49A42EA140EA}"/>
    <cellStyle name="Currency 13 2 4 3 4 2" xfId="8446" xr:uid="{F6ED0780-33E1-49DD-B735-635BB59EDB3C}"/>
    <cellStyle name="Currency 13 2 4 3 4 2 2" xfId="11868" xr:uid="{07039C70-3B59-4A0D-8E2D-F26C72B5B631}"/>
    <cellStyle name="Currency 13 2 4 3 4 2 2 2" xfId="25558" xr:uid="{25629C0F-CE92-41EA-A455-4F5B10CC231E}"/>
    <cellStyle name="Currency 13 2 4 3 4 2 2 2 2" xfId="39250" xr:uid="{938DED8F-D195-4E1D-BBF8-E32B715E0B9A}"/>
    <cellStyle name="Currency 13 2 4 3 4 2 2 2 3" xfId="54134" xr:uid="{3FF48814-5D9F-4B73-A8C7-3603D39F929A}"/>
    <cellStyle name="Currency 13 2 4 3 4 2 2 3" xfId="18714" xr:uid="{9302A934-BF6F-4977-AFEC-886A508E38A4}"/>
    <cellStyle name="Currency 13 2 4 3 4 2 2 4" xfId="32404" xr:uid="{F96EC54A-0B1D-4CBF-8A69-383EFEC93B25}"/>
    <cellStyle name="Currency 13 2 4 3 4 2 2 5" xfId="47288" xr:uid="{B6C995A9-9B75-4E4A-A9E7-29817133C490}"/>
    <cellStyle name="Currency 13 2 4 3 4 2 3" xfId="22136" xr:uid="{8FFA850D-97A8-49C5-809B-A4ED850A4969}"/>
    <cellStyle name="Currency 13 2 4 3 4 2 3 2" xfId="35828" xr:uid="{F186A80E-35C6-4829-BC51-03CFB13E539E}"/>
    <cellStyle name="Currency 13 2 4 3 4 2 3 3" xfId="50712" xr:uid="{C9F70532-40F8-4B77-A4E9-DD34479D2E6B}"/>
    <cellStyle name="Currency 13 2 4 3 4 2 4" xfId="15292" xr:uid="{7BA85114-2D26-40D0-AA60-27000C9F5D9B}"/>
    <cellStyle name="Currency 13 2 4 3 4 2 5" xfId="28982" xr:uid="{81BAE3F8-68ED-44B5-9923-EA837DEEB060}"/>
    <cellStyle name="Currency 13 2 4 3 4 2 6" xfId="43866" xr:uid="{1588B26D-B65E-4FEC-8E1D-73FC954590FE}"/>
    <cellStyle name="Currency 13 2 4 3 4 3" xfId="10156" xr:uid="{3980F5C6-75CE-47E2-B2FF-E3EA9CF8CDDC}"/>
    <cellStyle name="Currency 13 2 4 3 4 3 2" xfId="23846" xr:uid="{D02B87CF-CFB7-4924-B4DE-0A4F6D5C6CD9}"/>
    <cellStyle name="Currency 13 2 4 3 4 3 2 2" xfId="37538" xr:uid="{0E05301B-60AC-40DC-9B00-8ADDD6204192}"/>
    <cellStyle name="Currency 13 2 4 3 4 3 2 3" xfId="52422" xr:uid="{D098ABAB-4160-411D-ADFF-0A4A1BA1D6C1}"/>
    <cellStyle name="Currency 13 2 4 3 4 3 3" xfId="17002" xr:uid="{D558A17D-615B-4908-A0F8-322A496D69E3}"/>
    <cellStyle name="Currency 13 2 4 3 4 3 4" xfId="30692" xr:uid="{D2E61AB4-E585-4107-921D-AD3DCF33BADD}"/>
    <cellStyle name="Currency 13 2 4 3 4 3 5" xfId="45576" xr:uid="{C7F724A0-AF25-4F95-AE71-640EF4B5DD84}"/>
    <cellStyle name="Currency 13 2 4 3 4 4" xfId="20424" xr:uid="{EA7580D6-8306-4ADC-841A-F1DDDD6EE066}"/>
    <cellStyle name="Currency 13 2 4 3 4 4 2" xfId="34116" xr:uid="{F9F74A48-F3F3-4AD6-9672-34A1FA6FCC37}"/>
    <cellStyle name="Currency 13 2 4 3 4 4 3" xfId="49000" xr:uid="{191AB40F-E6EC-4A01-9DFB-91EC39FF0F9B}"/>
    <cellStyle name="Currency 13 2 4 3 4 5" xfId="13580" xr:uid="{A3823D75-43D2-4EBA-AA19-2C78A5CFEC61}"/>
    <cellStyle name="Currency 13 2 4 3 4 6" xfId="27270" xr:uid="{CA963243-A3B6-461C-9BB2-D424E5FA76DB}"/>
    <cellStyle name="Currency 13 2 4 3 4 7" xfId="42154" xr:uid="{D6A8436D-471D-4D4B-898D-62ED5C95D9E2}"/>
    <cellStyle name="Currency 13 2 4 3 5" xfId="8442" xr:uid="{C1D0EC96-FFBA-4A8D-858D-194DAB8F5DB4}"/>
    <cellStyle name="Currency 13 2 4 3 5 2" xfId="11864" xr:uid="{1778D2E8-34EB-4EAA-80A7-524C50EF65ED}"/>
    <cellStyle name="Currency 13 2 4 3 5 2 2" xfId="25554" xr:uid="{90568CDE-D953-43CC-90DC-573178BDCEAC}"/>
    <cellStyle name="Currency 13 2 4 3 5 2 2 2" xfId="39246" xr:uid="{A830693C-D912-4015-85A4-17A4CCDEDD0C}"/>
    <cellStyle name="Currency 13 2 4 3 5 2 2 3" xfId="54130" xr:uid="{E7AA22B1-2282-4492-A477-CAAAFE588CCC}"/>
    <cellStyle name="Currency 13 2 4 3 5 2 3" xfId="18710" xr:uid="{7BBBDC0B-A96D-4D2F-A068-8398FF817BF6}"/>
    <cellStyle name="Currency 13 2 4 3 5 2 4" xfId="32400" xr:uid="{7B7D0A8F-9F43-4AC1-93FB-C4A2ABBDB03F}"/>
    <cellStyle name="Currency 13 2 4 3 5 2 5" xfId="47284" xr:uid="{9689A68E-28D0-4410-81A1-4E5D5113D3AB}"/>
    <cellStyle name="Currency 13 2 4 3 5 3" xfId="22132" xr:uid="{028BD82D-4245-4D0B-B12C-7BEBC1FB7F66}"/>
    <cellStyle name="Currency 13 2 4 3 5 3 2" xfId="35824" xr:uid="{D19EB893-EF75-40A3-A83A-911A22590575}"/>
    <cellStyle name="Currency 13 2 4 3 5 3 3" xfId="50708" xr:uid="{C60F1179-9964-4B48-862D-88BDAE858268}"/>
    <cellStyle name="Currency 13 2 4 3 5 4" xfId="15288" xr:uid="{FDF7C041-F013-4EAA-8C1E-2B741DC0C60C}"/>
    <cellStyle name="Currency 13 2 4 3 5 5" xfId="28978" xr:uid="{8C3ECF6F-5FBA-43E2-8007-0F9DC2ADECD5}"/>
    <cellStyle name="Currency 13 2 4 3 5 6" xfId="43862" xr:uid="{D140BEAF-CA1A-4964-8CC6-483A55A7C1D4}"/>
    <cellStyle name="Currency 13 2 4 3 6" xfId="10152" xr:uid="{CF789205-2B35-45E4-8DE7-3FA7F41AA1E4}"/>
    <cellStyle name="Currency 13 2 4 3 6 2" xfId="23842" xr:uid="{1017F220-129E-4D5C-BDF3-7E8D8E72C26D}"/>
    <cellStyle name="Currency 13 2 4 3 6 2 2" xfId="37534" xr:uid="{16BE83F3-BDEB-4512-857C-7D6FB8CCE6E9}"/>
    <cellStyle name="Currency 13 2 4 3 6 2 3" xfId="52418" xr:uid="{65FF8369-521A-43D4-9C2F-FD4F2A3AFFAF}"/>
    <cellStyle name="Currency 13 2 4 3 6 3" xfId="16998" xr:uid="{251C2DEC-8193-4414-9A47-7D57E2F4DFFC}"/>
    <cellStyle name="Currency 13 2 4 3 6 4" xfId="30688" xr:uid="{CACD3FA1-0D38-4E7A-9235-985F74DC7B2F}"/>
    <cellStyle name="Currency 13 2 4 3 6 5" xfId="45572" xr:uid="{04BE1148-6F2F-480A-A427-7FC4CB989163}"/>
    <cellStyle name="Currency 13 2 4 3 7" xfId="20420" xr:uid="{9A4092FD-B33F-412D-86EC-99FB7090DA86}"/>
    <cellStyle name="Currency 13 2 4 3 7 2" xfId="34112" xr:uid="{38E070F3-7745-4F34-9514-3A4EF56B74D9}"/>
    <cellStyle name="Currency 13 2 4 3 7 3" xfId="48996" xr:uid="{BD4CB82F-6F02-4431-91C3-21644F44E75E}"/>
    <cellStyle name="Currency 13 2 4 3 8" xfId="13576" xr:uid="{56F2A9A9-A297-48E7-824D-F6D4BAB065F8}"/>
    <cellStyle name="Currency 13 2 4 3 9" xfId="27266" xr:uid="{9B840B47-8F26-4DB0-95A8-5531E1C68A7A}"/>
    <cellStyle name="Currency 13 2 4 4" xfId="6733" xr:uid="{A68D2590-F7A1-48F9-9E23-2807FDED4228}"/>
    <cellStyle name="Currency 13 2 4 4 2" xfId="6734" xr:uid="{F6EA50B9-D330-4F88-AF12-0E960363AC2F}"/>
    <cellStyle name="Currency 13 2 4 4 2 2" xfId="8448" xr:uid="{BEEBF878-9095-46D7-B0FB-7130AB714DCD}"/>
    <cellStyle name="Currency 13 2 4 4 2 2 2" xfId="11870" xr:uid="{AFD9FE04-3539-44A8-9ABA-F80789C7D613}"/>
    <cellStyle name="Currency 13 2 4 4 2 2 2 2" xfId="25560" xr:uid="{0FDDA963-59AB-422D-A459-6F83BAD951EE}"/>
    <cellStyle name="Currency 13 2 4 4 2 2 2 2 2" xfId="39252" xr:uid="{0F9BA733-9592-41CC-A466-3044D70BE031}"/>
    <cellStyle name="Currency 13 2 4 4 2 2 2 2 3" xfId="54136" xr:uid="{9E7F033D-B64A-4DBD-A9C6-5F6FED7245BB}"/>
    <cellStyle name="Currency 13 2 4 4 2 2 2 3" xfId="18716" xr:uid="{7644FF2F-09F4-412E-9698-CCD8B1B1A4DC}"/>
    <cellStyle name="Currency 13 2 4 4 2 2 2 4" xfId="32406" xr:uid="{6E65EA45-DAAA-465B-8B30-2DBC165A90A5}"/>
    <cellStyle name="Currency 13 2 4 4 2 2 2 5" xfId="47290" xr:uid="{C06AC1BE-BE3C-4459-BFDA-FC170F2E1901}"/>
    <cellStyle name="Currency 13 2 4 4 2 2 3" xfId="22138" xr:uid="{E78001B7-3878-482A-8783-6667C086BEF8}"/>
    <cellStyle name="Currency 13 2 4 4 2 2 3 2" xfId="35830" xr:uid="{56BA3613-586E-4C14-8730-B44EDC6CA7EA}"/>
    <cellStyle name="Currency 13 2 4 4 2 2 3 3" xfId="50714" xr:uid="{9AB5B65B-0DB4-4E99-917C-3AEB3E94B9ED}"/>
    <cellStyle name="Currency 13 2 4 4 2 2 4" xfId="15294" xr:uid="{836443F4-53A4-4BE2-91B6-522F2099F6E3}"/>
    <cellStyle name="Currency 13 2 4 4 2 2 5" xfId="28984" xr:uid="{7892A104-D799-48D3-8D36-819B5E95E535}"/>
    <cellStyle name="Currency 13 2 4 4 2 2 6" xfId="43868" xr:uid="{7A9579E1-0871-4606-BF19-A2C77EAF24CA}"/>
    <cellStyle name="Currency 13 2 4 4 2 3" xfId="10158" xr:uid="{C621C53E-460D-45F4-8B3B-5AF3D49148E4}"/>
    <cellStyle name="Currency 13 2 4 4 2 3 2" xfId="23848" xr:uid="{8648ADDA-DB81-4FBA-B02D-9555A4BFCA6D}"/>
    <cellStyle name="Currency 13 2 4 4 2 3 2 2" xfId="37540" xr:uid="{2A66EB75-195B-4E7F-8CC4-4C5B9168B444}"/>
    <cellStyle name="Currency 13 2 4 4 2 3 2 3" xfId="52424" xr:uid="{B1121CC2-29BE-492B-89D6-08628C1372AF}"/>
    <cellStyle name="Currency 13 2 4 4 2 3 3" xfId="17004" xr:uid="{D8E31618-C5A6-455C-8B57-38AF2BBE21DC}"/>
    <cellStyle name="Currency 13 2 4 4 2 3 4" xfId="30694" xr:uid="{A8B9770B-6313-4C53-B6A1-77D1B8743EFB}"/>
    <cellStyle name="Currency 13 2 4 4 2 3 5" xfId="45578" xr:uid="{5392C42D-2D48-4F35-8AEE-D1316DA41397}"/>
    <cellStyle name="Currency 13 2 4 4 2 4" xfId="20426" xr:uid="{409DE32D-4729-4D70-ACE8-B1B9BC966AC1}"/>
    <cellStyle name="Currency 13 2 4 4 2 4 2" xfId="34118" xr:uid="{69E13CEE-2712-4257-9E02-9946398D0F2E}"/>
    <cellStyle name="Currency 13 2 4 4 2 4 3" xfId="49002" xr:uid="{35526B96-0326-4374-82C0-F4BE67FF9342}"/>
    <cellStyle name="Currency 13 2 4 4 2 5" xfId="13582" xr:uid="{AC6B1151-90DA-4BDB-9435-0BF870A18326}"/>
    <cellStyle name="Currency 13 2 4 4 2 6" xfId="27272" xr:uid="{3DF58EF0-23FF-46B2-9CCD-711FD5FA45D4}"/>
    <cellStyle name="Currency 13 2 4 4 2 7" xfId="42156" xr:uid="{F3DE3FCA-B51D-4DBC-8717-DFBF44B57680}"/>
    <cellStyle name="Currency 13 2 4 4 3" xfId="8447" xr:uid="{068D2C39-AD2C-41D5-AF3D-1A45E0F4ED8F}"/>
    <cellStyle name="Currency 13 2 4 4 3 2" xfId="11869" xr:uid="{35312331-E769-4B25-AA10-4BC67434B103}"/>
    <cellStyle name="Currency 13 2 4 4 3 2 2" xfId="25559" xr:uid="{CB0CBD23-EE4F-4086-AFDF-B09515AB3BCC}"/>
    <cellStyle name="Currency 13 2 4 4 3 2 2 2" xfId="39251" xr:uid="{A292FE00-99CE-4B15-9FCA-FFBDD5B25A5F}"/>
    <cellStyle name="Currency 13 2 4 4 3 2 2 3" xfId="54135" xr:uid="{80205D36-84FE-4C04-8AF0-2ED238C855D1}"/>
    <cellStyle name="Currency 13 2 4 4 3 2 3" xfId="18715" xr:uid="{3CC82B46-4837-4596-A25F-A7E679032EB2}"/>
    <cellStyle name="Currency 13 2 4 4 3 2 4" xfId="32405" xr:uid="{A01AAE60-8FF2-4632-B4FE-09399809AF23}"/>
    <cellStyle name="Currency 13 2 4 4 3 2 5" xfId="47289" xr:uid="{E555A3F4-2AB5-4FAC-B89E-A5B856A94EEF}"/>
    <cellStyle name="Currency 13 2 4 4 3 3" xfId="22137" xr:uid="{5842B650-9238-4EF7-81F3-95A9C770D580}"/>
    <cellStyle name="Currency 13 2 4 4 3 3 2" xfId="35829" xr:uid="{A0C958D0-ADA8-451C-B054-4845DDFB5C54}"/>
    <cellStyle name="Currency 13 2 4 4 3 3 3" xfId="50713" xr:uid="{449B4700-006E-477C-971D-8384292DCC58}"/>
    <cellStyle name="Currency 13 2 4 4 3 4" xfId="15293" xr:uid="{D078DF0D-F60A-42DD-9B06-7E603089C1C1}"/>
    <cellStyle name="Currency 13 2 4 4 3 5" xfId="28983" xr:uid="{52536C9A-6022-41AF-AB92-4A984AA21668}"/>
    <cellStyle name="Currency 13 2 4 4 3 6" xfId="43867" xr:uid="{37CEB5D4-581E-41E0-A94C-36E41C3F357F}"/>
    <cellStyle name="Currency 13 2 4 4 4" xfId="10157" xr:uid="{7F1B3C97-7FF0-421A-B6E6-D8D35933BAE2}"/>
    <cellStyle name="Currency 13 2 4 4 4 2" xfId="23847" xr:uid="{D973DA50-CC52-4B17-8E6F-3A172D963848}"/>
    <cellStyle name="Currency 13 2 4 4 4 2 2" xfId="37539" xr:uid="{9FB200C5-BBA8-42EA-A0A7-386FD0BD4CB6}"/>
    <cellStyle name="Currency 13 2 4 4 4 2 3" xfId="52423" xr:uid="{6B78CA07-B279-4E2F-9131-53429BB3D9FC}"/>
    <cellStyle name="Currency 13 2 4 4 4 3" xfId="17003" xr:uid="{415BE23E-C3F6-4097-8C13-486E72FBA925}"/>
    <cellStyle name="Currency 13 2 4 4 4 4" xfId="30693" xr:uid="{483821C9-D0BA-4F90-AAD5-4CBEA6745362}"/>
    <cellStyle name="Currency 13 2 4 4 4 5" xfId="45577" xr:uid="{4154B283-DA6C-4841-8010-4132E3657690}"/>
    <cellStyle name="Currency 13 2 4 4 5" xfId="20425" xr:uid="{B7F6EA87-46BA-4E46-B8D9-7E87C266FA70}"/>
    <cellStyle name="Currency 13 2 4 4 5 2" xfId="34117" xr:uid="{31871E0A-FACD-49CE-A1DF-14D46337CAFB}"/>
    <cellStyle name="Currency 13 2 4 4 5 3" xfId="49001" xr:uid="{7984F200-D0A7-467C-A915-294C0737E7EA}"/>
    <cellStyle name="Currency 13 2 4 4 6" xfId="13581" xr:uid="{72C6532D-105C-4381-B1EC-4FDED1B9ECD1}"/>
    <cellStyle name="Currency 13 2 4 4 7" xfId="27271" xr:uid="{4BE17FAE-CFCD-4655-B915-C7B394756BC5}"/>
    <cellStyle name="Currency 13 2 4 4 8" xfId="42155" xr:uid="{ED6BDA73-2D18-4AB5-A7B0-9CC4E4F4449F}"/>
    <cellStyle name="Currency 13 2 4 5" xfId="6735" xr:uid="{BBD593D4-DA20-46A2-B535-D29F44B09E36}"/>
    <cellStyle name="Currency 13 2 4 5 2" xfId="8449" xr:uid="{53A3C62D-A869-4690-9F23-93A6936CA3E7}"/>
    <cellStyle name="Currency 13 2 4 5 2 2" xfId="11871" xr:uid="{8811E25B-A0A4-4FA2-8CE8-7E425A8BD5A0}"/>
    <cellStyle name="Currency 13 2 4 5 2 2 2" xfId="25561" xr:uid="{825E359D-411D-4D10-839E-4285EC6831F8}"/>
    <cellStyle name="Currency 13 2 4 5 2 2 2 2" xfId="39253" xr:uid="{F0E4E7F9-3839-4479-9EEA-A0114558B066}"/>
    <cellStyle name="Currency 13 2 4 5 2 2 2 3" xfId="54137" xr:uid="{3609623E-B49E-48B0-8C72-CAA02D14D237}"/>
    <cellStyle name="Currency 13 2 4 5 2 2 3" xfId="18717" xr:uid="{F5FD6545-A9E7-43EA-ACDC-5D0AB9B1AEA2}"/>
    <cellStyle name="Currency 13 2 4 5 2 2 4" xfId="32407" xr:uid="{4998C87D-7CA2-4C34-A477-E304BE56ECB8}"/>
    <cellStyle name="Currency 13 2 4 5 2 2 5" xfId="47291" xr:uid="{25BA6E61-5490-4A4C-98C0-B0E44F54032D}"/>
    <cellStyle name="Currency 13 2 4 5 2 3" xfId="22139" xr:uid="{2A795DCA-E1FB-4CCC-BB29-EB203FBF333C}"/>
    <cellStyle name="Currency 13 2 4 5 2 3 2" xfId="35831" xr:uid="{E3176C0A-E10E-462D-9EC7-385ECC1CE753}"/>
    <cellStyle name="Currency 13 2 4 5 2 3 3" xfId="50715" xr:uid="{CD0EFAD8-CCBF-4A19-ABAD-BE61DE2C7AAA}"/>
    <cellStyle name="Currency 13 2 4 5 2 4" xfId="15295" xr:uid="{E99E9E40-4557-4809-83E6-C9364A9AF00A}"/>
    <cellStyle name="Currency 13 2 4 5 2 5" xfId="28985" xr:uid="{AA5F314F-112B-4AC3-8373-D6DDB5DE2AF5}"/>
    <cellStyle name="Currency 13 2 4 5 2 6" xfId="43869" xr:uid="{512F26C7-746E-4EC3-BD41-3722E9ED9302}"/>
    <cellStyle name="Currency 13 2 4 5 3" xfId="10159" xr:uid="{C41A5CC1-E392-49FF-B342-5CA08CA4D48F}"/>
    <cellStyle name="Currency 13 2 4 5 3 2" xfId="23849" xr:uid="{69CC968B-84C8-4FCC-B2CE-9E87004E88CB}"/>
    <cellStyle name="Currency 13 2 4 5 3 2 2" xfId="37541" xr:uid="{35629677-885B-4B95-A345-83B231B36602}"/>
    <cellStyle name="Currency 13 2 4 5 3 2 3" xfId="52425" xr:uid="{7C3E1BEB-F010-456F-AC0B-6E0FA84FD83B}"/>
    <cellStyle name="Currency 13 2 4 5 3 3" xfId="17005" xr:uid="{533D3903-8617-4AB5-9C05-4945E58C1094}"/>
    <cellStyle name="Currency 13 2 4 5 3 4" xfId="30695" xr:uid="{C10CD79B-2A29-49C0-A9E3-5DA5AC3FD80C}"/>
    <cellStyle name="Currency 13 2 4 5 3 5" xfId="45579" xr:uid="{5892B68A-8D70-455E-8771-AD87CDB3DEB7}"/>
    <cellStyle name="Currency 13 2 4 5 4" xfId="20427" xr:uid="{FF0395D3-62F0-45C7-A4E9-93239183760E}"/>
    <cellStyle name="Currency 13 2 4 5 4 2" xfId="34119" xr:uid="{B475DBEF-9301-4538-9E0C-52156319988E}"/>
    <cellStyle name="Currency 13 2 4 5 4 3" xfId="49003" xr:uid="{EF2A6F2D-F7B5-4201-A5D8-6B1314738492}"/>
    <cellStyle name="Currency 13 2 4 5 5" xfId="13583" xr:uid="{C2BC524F-A3EE-4391-890B-37678C7748CB}"/>
    <cellStyle name="Currency 13 2 4 5 6" xfId="27273" xr:uid="{377EB96C-2B5C-466A-8338-C226D6DA3397}"/>
    <cellStyle name="Currency 13 2 4 5 7" xfId="42157" xr:uid="{5FE323B8-2695-4A3F-9095-A851FCC7705B}"/>
    <cellStyle name="Currency 13 2 4 6" xfId="6736" xr:uid="{CA790372-AF69-4730-8A7D-800B4B2822C9}"/>
    <cellStyle name="Currency 13 2 4 6 2" xfId="8450" xr:uid="{0154FE6A-9887-4EBC-A7B7-A0B638434742}"/>
    <cellStyle name="Currency 13 2 4 6 2 2" xfId="11872" xr:uid="{9195C41F-5941-4B7A-A132-A2381F6F4AA6}"/>
    <cellStyle name="Currency 13 2 4 6 2 2 2" xfId="25562" xr:uid="{6ED54206-BF62-4AF7-9521-01BEF784EF0C}"/>
    <cellStyle name="Currency 13 2 4 6 2 2 2 2" xfId="39254" xr:uid="{8CA751F1-051D-432C-B03D-E6563BECCC2B}"/>
    <cellStyle name="Currency 13 2 4 6 2 2 2 3" xfId="54138" xr:uid="{A5BF0DF9-0B0C-405C-9817-35AB31E5AF96}"/>
    <cellStyle name="Currency 13 2 4 6 2 2 3" xfId="18718" xr:uid="{7AA826D5-DE05-48FE-A70D-8151482206DA}"/>
    <cellStyle name="Currency 13 2 4 6 2 2 4" xfId="32408" xr:uid="{BE0DBBF5-A56C-4E50-AB37-F560D5A98736}"/>
    <cellStyle name="Currency 13 2 4 6 2 2 5" xfId="47292" xr:uid="{E80DBACC-6A9C-400E-83EE-75639BE9CECC}"/>
    <cellStyle name="Currency 13 2 4 6 2 3" xfId="22140" xr:uid="{73BA6D1E-4F7E-4B75-88F3-579ACB7527B3}"/>
    <cellStyle name="Currency 13 2 4 6 2 3 2" xfId="35832" xr:uid="{4C70C2A3-34FB-4A89-9BB2-93DC6188B525}"/>
    <cellStyle name="Currency 13 2 4 6 2 3 3" xfId="50716" xr:uid="{6D1F9C7B-B193-4081-856C-D2245DE921A1}"/>
    <cellStyle name="Currency 13 2 4 6 2 4" xfId="15296" xr:uid="{68E3B070-970D-4F32-BD5E-D3ED4BFB4646}"/>
    <cellStyle name="Currency 13 2 4 6 2 5" xfId="28986" xr:uid="{D2346DFE-D0DF-472A-989B-CC3E5CB75EDA}"/>
    <cellStyle name="Currency 13 2 4 6 2 6" xfId="43870" xr:uid="{D948C243-3E55-4B78-BB11-171305810E86}"/>
    <cellStyle name="Currency 13 2 4 6 3" xfId="10160" xr:uid="{57149748-61F6-4E03-AC40-F3B80A3B3E6A}"/>
    <cellStyle name="Currency 13 2 4 6 3 2" xfId="23850" xr:uid="{8EAA2480-49C2-4B91-BA59-9D945EA4D47D}"/>
    <cellStyle name="Currency 13 2 4 6 3 2 2" xfId="37542" xr:uid="{67EE13ED-B16A-418C-8743-7024C4BC9541}"/>
    <cellStyle name="Currency 13 2 4 6 3 2 3" xfId="52426" xr:uid="{4D97198F-117E-4CE5-B18C-C73665B687E8}"/>
    <cellStyle name="Currency 13 2 4 6 3 3" xfId="17006" xr:uid="{BF27D8A0-BF02-4992-90B5-0FF00FFAE835}"/>
    <cellStyle name="Currency 13 2 4 6 3 4" xfId="30696" xr:uid="{C11593C3-CA8D-4618-89E9-1A1D657B6CB4}"/>
    <cellStyle name="Currency 13 2 4 6 3 5" xfId="45580" xr:uid="{E3BC2B1E-3FA8-40E2-A133-1A6A60269819}"/>
    <cellStyle name="Currency 13 2 4 6 4" xfId="20428" xr:uid="{ECACB63A-149D-4A34-8180-E1B275F48A66}"/>
    <cellStyle name="Currency 13 2 4 6 4 2" xfId="34120" xr:uid="{A7CDBF5F-702E-4D6D-B3F5-9358DCBD2345}"/>
    <cellStyle name="Currency 13 2 4 6 4 3" xfId="49004" xr:uid="{EDD992E8-B36D-4820-BB2C-3B6B333DE1AD}"/>
    <cellStyle name="Currency 13 2 4 6 5" xfId="13584" xr:uid="{A284652F-DFE9-416D-83C9-DDDE23081985}"/>
    <cellStyle name="Currency 13 2 4 6 6" xfId="27274" xr:uid="{6E516D11-7B2C-4703-B079-9C0CC94E967B}"/>
    <cellStyle name="Currency 13 2 4 6 7" xfId="42158" xr:uid="{B5ECD2B9-9A7D-4574-8025-00A40D258274}"/>
    <cellStyle name="Currency 13 2 4 7" xfId="8436" xr:uid="{F58995A5-8EE1-4B3C-88D5-BFAADF539135}"/>
    <cellStyle name="Currency 13 2 4 7 2" xfId="11858" xr:uid="{909F4FD3-AA10-4843-B9CB-BFF49F7AE38D}"/>
    <cellStyle name="Currency 13 2 4 7 2 2" xfId="25548" xr:uid="{EAA856E2-ACD5-44DC-96D8-6BA0643FD7CD}"/>
    <cellStyle name="Currency 13 2 4 7 2 2 2" xfId="39240" xr:uid="{BCAD89E3-7B5D-494F-8606-87BD454E572B}"/>
    <cellStyle name="Currency 13 2 4 7 2 2 3" xfId="54124" xr:uid="{B7555794-85F9-4285-96E2-F30B5E4F916C}"/>
    <cellStyle name="Currency 13 2 4 7 2 3" xfId="18704" xr:uid="{BE82E41F-DA87-4D4C-9406-39D858827844}"/>
    <cellStyle name="Currency 13 2 4 7 2 4" xfId="32394" xr:uid="{40324ABB-00F3-4A07-914D-CF1981642F4B}"/>
    <cellStyle name="Currency 13 2 4 7 2 5" xfId="47278" xr:uid="{03EE54A1-1E9A-4F78-9041-7618E171D34D}"/>
    <cellStyle name="Currency 13 2 4 7 3" xfId="22126" xr:uid="{095CEE69-281F-44E4-AABF-077AE11B101C}"/>
    <cellStyle name="Currency 13 2 4 7 3 2" xfId="35818" xr:uid="{625B5E80-4CF1-4A40-A222-32C1A5C411AC}"/>
    <cellStyle name="Currency 13 2 4 7 3 3" xfId="50702" xr:uid="{F5C7D0BE-028A-4388-960A-D71CF674811D}"/>
    <cellStyle name="Currency 13 2 4 7 4" xfId="15282" xr:uid="{AAC1EF94-CD80-45BE-9A81-9710BC65FAB7}"/>
    <cellStyle name="Currency 13 2 4 7 5" xfId="28972" xr:uid="{2E03E62B-0A60-446E-948B-F01CB23EE4AF}"/>
    <cellStyle name="Currency 13 2 4 7 6" xfId="43856" xr:uid="{B990FF90-0C94-492A-B17E-AD114F7AC2B8}"/>
    <cellStyle name="Currency 13 2 4 8" xfId="10146" xr:uid="{4517906D-024D-4965-B837-E16913357C84}"/>
    <cellStyle name="Currency 13 2 4 8 2" xfId="23836" xr:uid="{1240A753-666A-4535-A16E-37C5A9B0E24A}"/>
    <cellStyle name="Currency 13 2 4 8 2 2" xfId="37528" xr:uid="{5E1BFA46-1B96-45A3-8D6B-BDBA15246732}"/>
    <cellStyle name="Currency 13 2 4 8 2 3" xfId="52412" xr:uid="{6F328C08-009D-4437-B2CB-D30D5759A5FD}"/>
    <cellStyle name="Currency 13 2 4 8 3" xfId="16992" xr:uid="{D9F2B360-EBD6-4D9E-B2BA-1FB0DF0D23D6}"/>
    <cellStyle name="Currency 13 2 4 8 4" xfId="30682" xr:uid="{74871E65-E816-4457-A605-4BD4B4156A86}"/>
    <cellStyle name="Currency 13 2 4 8 5" xfId="45566" xr:uid="{F9B4DCE9-A95A-4CE8-B9D5-B7D123B9A848}"/>
    <cellStyle name="Currency 13 2 4 9" xfId="20414" xr:uid="{C049EFB3-822F-4941-9D25-EC2785DACDCC}"/>
    <cellStyle name="Currency 13 2 4 9 2" xfId="34106" xr:uid="{9A064066-F048-45FC-B76A-66C07831C5D4}"/>
    <cellStyle name="Currency 13 2 4 9 3" xfId="48990" xr:uid="{09005B18-1FE3-442A-94B8-75BD6598E729}"/>
    <cellStyle name="Currency 13 2 5" xfId="6737" xr:uid="{F29C873A-A286-43E1-BA32-EC532516FCE0}"/>
    <cellStyle name="Currency 13 2 5 10" xfId="42159" xr:uid="{61260C3D-4BC9-4A86-865B-E0A5A5845448}"/>
    <cellStyle name="Currency 13 2 5 2" xfId="6738" xr:uid="{3629C9E4-E845-4103-8A0B-AEF6C6C8FA00}"/>
    <cellStyle name="Currency 13 2 5 2 2" xfId="6739" xr:uid="{35794D9C-07AD-4BA6-8CAF-53058DBAA015}"/>
    <cellStyle name="Currency 13 2 5 2 2 2" xfId="8453" xr:uid="{ECEF391E-1E1E-4167-B6CC-C6FDF5B1B4B1}"/>
    <cellStyle name="Currency 13 2 5 2 2 2 2" xfId="11875" xr:uid="{33C23E83-5D9C-48D9-83A8-18CD46035B79}"/>
    <cellStyle name="Currency 13 2 5 2 2 2 2 2" xfId="25565" xr:uid="{2F779FB5-5540-492E-B397-863B243DDDAE}"/>
    <cellStyle name="Currency 13 2 5 2 2 2 2 2 2" xfId="39257" xr:uid="{B85EB69D-944D-484E-94F7-0364EC0154A2}"/>
    <cellStyle name="Currency 13 2 5 2 2 2 2 2 3" xfId="54141" xr:uid="{39AF288F-C693-4276-B87A-B0D04FAF9892}"/>
    <cellStyle name="Currency 13 2 5 2 2 2 2 3" xfId="18721" xr:uid="{53048E25-A29D-4EEE-8F94-F50E1E9435CD}"/>
    <cellStyle name="Currency 13 2 5 2 2 2 2 4" xfId="32411" xr:uid="{906A359C-4ECA-47C3-B80E-7057E6152EF4}"/>
    <cellStyle name="Currency 13 2 5 2 2 2 2 5" xfId="47295" xr:uid="{FFA16270-840F-4CE8-B4D9-D6E17E8F5D5C}"/>
    <cellStyle name="Currency 13 2 5 2 2 2 3" xfId="22143" xr:uid="{CC75A978-44BA-4A24-B7F2-5393B504C7D5}"/>
    <cellStyle name="Currency 13 2 5 2 2 2 3 2" xfId="35835" xr:uid="{E14FCD5B-2307-4BB9-991F-A5B7FFE6E3A3}"/>
    <cellStyle name="Currency 13 2 5 2 2 2 3 3" xfId="50719" xr:uid="{3345A6C4-FC11-4DB7-AB7B-39BD2AD93238}"/>
    <cellStyle name="Currency 13 2 5 2 2 2 4" xfId="15299" xr:uid="{8CA99971-FDAB-414F-9DBB-E96C746AFA1B}"/>
    <cellStyle name="Currency 13 2 5 2 2 2 5" xfId="28989" xr:uid="{099378EA-AFAE-42D9-A2EC-440A4CC73143}"/>
    <cellStyle name="Currency 13 2 5 2 2 2 6" xfId="43873" xr:uid="{246AA8D2-3338-42B5-8CF9-DAEB9121C15E}"/>
    <cellStyle name="Currency 13 2 5 2 2 3" xfId="10163" xr:uid="{A114BD15-DDF5-40C3-9AC5-81F83A93BFE7}"/>
    <cellStyle name="Currency 13 2 5 2 2 3 2" xfId="23853" xr:uid="{AEA9B5DB-E03A-4B29-B7EE-443DABA26ECA}"/>
    <cellStyle name="Currency 13 2 5 2 2 3 2 2" xfId="37545" xr:uid="{F7AD6E53-3908-4A82-93E4-0625861942EC}"/>
    <cellStyle name="Currency 13 2 5 2 2 3 2 3" xfId="52429" xr:uid="{63968E8D-8B9E-413A-86ED-CE7B030B0C81}"/>
    <cellStyle name="Currency 13 2 5 2 2 3 3" xfId="17009" xr:uid="{6695EE93-07D3-42F2-9456-1AF1EE8B0FFF}"/>
    <cellStyle name="Currency 13 2 5 2 2 3 4" xfId="30699" xr:uid="{3B920DE6-C29E-4222-961F-EC399AF6737E}"/>
    <cellStyle name="Currency 13 2 5 2 2 3 5" xfId="45583" xr:uid="{08CFA8A0-F867-4ECD-82EE-55D1918E67D3}"/>
    <cellStyle name="Currency 13 2 5 2 2 4" xfId="20431" xr:uid="{5F98DCF2-3A3A-4C2A-88A3-640DB7862C95}"/>
    <cellStyle name="Currency 13 2 5 2 2 4 2" xfId="34123" xr:uid="{42041ED6-BAE6-4035-8032-6010EA93A1FF}"/>
    <cellStyle name="Currency 13 2 5 2 2 4 3" xfId="49007" xr:uid="{9E4268F9-7EF2-403D-ABC4-027875794E41}"/>
    <cellStyle name="Currency 13 2 5 2 2 5" xfId="13587" xr:uid="{7F6E3911-3158-4D48-9FE2-506A3DCE0715}"/>
    <cellStyle name="Currency 13 2 5 2 2 6" xfId="27277" xr:uid="{3E69BCCC-6915-4D0F-B0D2-B1319C2FDA21}"/>
    <cellStyle name="Currency 13 2 5 2 2 7" xfId="42161" xr:uid="{F8B3A6F5-BF8C-45FD-BDD0-9603C7F0C711}"/>
    <cellStyle name="Currency 13 2 5 2 3" xfId="8452" xr:uid="{3A310C5B-C055-4F07-AA37-7CE77E4E3C4B}"/>
    <cellStyle name="Currency 13 2 5 2 3 2" xfId="11874" xr:uid="{2711E9A4-1C48-40EF-A653-4E9A95F742E2}"/>
    <cellStyle name="Currency 13 2 5 2 3 2 2" xfId="25564" xr:uid="{8B75B61A-4966-4A10-A5D2-B5400E6391C3}"/>
    <cellStyle name="Currency 13 2 5 2 3 2 2 2" xfId="39256" xr:uid="{759DD897-0BB8-4C53-B700-82CF13DF04C5}"/>
    <cellStyle name="Currency 13 2 5 2 3 2 2 3" xfId="54140" xr:uid="{763013E1-26E8-4CDE-972E-5F2716FF73DC}"/>
    <cellStyle name="Currency 13 2 5 2 3 2 3" xfId="18720" xr:uid="{AC85C887-A9DF-49D8-A450-F2E3E145D16D}"/>
    <cellStyle name="Currency 13 2 5 2 3 2 4" xfId="32410" xr:uid="{4965B983-B2F6-423C-AC22-C5B3553FC06D}"/>
    <cellStyle name="Currency 13 2 5 2 3 2 5" xfId="47294" xr:uid="{A277505D-FB2F-419A-B3E7-F9436EF06E44}"/>
    <cellStyle name="Currency 13 2 5 2 3 3" xfId="22142" xr:uid="{3E7FABAC-F4B3-471F-BCBA-5C1D55C93A92}"/>
    <cellStyle name="Currency 13 2 5 2 3 3 2" xfId="35834" xr:uid="{ADCD4B78-7B85-4F43-A560-F8DD116643B6}"/>
    <cellStyle name="Currency 13 2 5 2 3 3 3" xfId="50718" xr:uid="{A8F8E655-3D29-4628-B0D7-8D48C8D57C3E}"/>
    <cellStyle name="Currency 13 2 5 2 3 4" xfId="15298" xr:uid="{DA568108-CA11-44C9-A15D-18BB2E7D1D2D}"/>
    <cellStyle name="Currency 13 2 5 2 3 5" xfId="28988" xr:uid="{D54C8259-442A-44B9-A388-E1ABD7AAD886}"/>
    <cellStyle name="Currency 13 2 5 2 3 6" xfId="43872" xr:uid="{6BA878B1-AEBD-4031-B929-8AD2E9333D0A}"/>
    <cellStyle name="Currency 13 2 5 2 4" xfId="10162" xr:uid="{4196F7E6-DA03-415D-AE8A-4F9EFE57D330}"/>
    <cellStyle name="Currency 13 2 5 2 4 2" xfId="23852" xr:uid="{DDBC683A-8260-449B-A0BD-5D714E808AD1}"/>
    <cellStyle name="Currency 13 2 5 2 4 2 2" xfId="37544" xr:uid="{44714F50-3E0E-43FF-805D-FDCC96D6BFE3}"/>
    <cellStyle name="Currency 13 2 5 2 4 2 3" xfId="52428" xr:uid="{4BD8CD96-9589-4B1F-B3CB-B5454886AFD5}"/>
    <cellStyle name="Currency 13 2 5 2 4 3" xfId="17008" xr:uid="{6ACC5202-54DD-47C3-A770-B55D4795C8B7}"/>
    <cellStyle name="Currency 13 2 5 2 4 4" xfId="30698" xr:uid="{2B184EE3-9A7A-4370-B9FE-329A5DE6983D}"/>
    <cellStyle name="Currency 13 2 5 2 4 5" xfId="45582" xr:uid="{5485E629-35E0-4724-85BE-755E8F7DB8FB}"/>
    <cellStyle name="Currency 13 2 5 2 5" xfId="20430" xr:uid="{D4DBFF03-D41E-4AEF-B6FA-5EA30E9AF628}"/>
    <cellStyle name="Currency 13 2 5 2 5 2" xfId="34122" xr:uid="{CF2D1A23-4739-4F7D-B4C8-4190ECE71540}"/>
    <cellStyle name="Currency 13 2 5 2 5 3" xfId="49006" xr:uid="{4A0E4C4C-E14E-4537-B104-988C02D548EF}"/>
    <cellStyle name="Currency 13 2 5 2 6" xfId="13586" xr:uid="{185D0780-B25B-4E43-BD1E-7012E2C67671}"/>
    <cellStyle name="Currency 13 2 5 2 7" xfId="27276" xr:uid="{912E77D8-B6E0-4B50-9065-05FA919CE7A8}"/>
    <cellStyle name="Currency 13 2 5 2 8" xfId="42160" xr:uid="{61777171-9730-4EE4-B0DB-6E56B941D143}"/>
    <cellStyle name="Currency 13 2 5 3" xfId="6740" xr:uid="{05D0F646-186E-420B-B6BA-C0A426775364}"/>
    <cellStyle name="Currency 13 2 5 3 2" xfId="8454" xr:uid="{E8C1E9FC-2EB7-4D21-9066-0E775129726A}"/>
    <cellStyle name="Currency 13 2 5 3 2 2" xfId="11876" xr:uid="{E7C37FEC-80FF-462C-8AA0-5260AFE9B88D}"/>
    <cellStyle name="Currency 13 2 5 3 2 2 2" xfId="25566" xr:uid="{D7716032-1FE3-4A9A-B741-D55F4C09B938}"/>
    <cellStyle name="Currency 13 2 5 3 2 2 2 2" xfId="39258" xr:uid="{CF9F37CE-91C2-49BF-9B2C-B7E2DAAC7D19}"/>
    <cellStyle name="Currency 13 2 5 3 2 2 2 3" xfId="54142" xr:uid="{D17F0E77-CF22-4E16-B261-789E7FCDAD29}"/>
    <cellStyle name="Currency 13 2 5 3 2 2 3" xfId="18722" xr:uid="{CD1DE3D9-D737-4C96-892D-F5352F263BF1}"/>
    <cellStyle name="Currency 13 2 5 3 2 2 4" xfId="32412" xr:uid="{471A6DAC-6651-45D8-B0BA-307BA29E1490}"/>
    <cellStyle name="Currency 13 2 5 3 2 2 5" xfId="47296" xr:uid="{0F16CD64-3A6D-43B7-8CF5-BF6FEA5CF18E}"/>
    <cellStyle name="Currency 13 2 5 3 2 3" xfId="22144" xr:uid="{899A584E-CA4E-4242-B6E4-A257818DD0FE}"/>
    <cellStyle name="Currency 13 2 5 3 2 3 2" xfId="35836" xr:uid="{FAF45C02-E8BF-48E2-AEE3-03F3880445D9}"/>
    <cellStyle name="Currency 13 2 5 3 2 3 3" xfId="50720" xr:uid="{47375A3F-1B8C-459E-9324-7580D761EA1F}"/>
    <cellStyle name="Currency 13 2 5 3 2 4" xfId="15300" xr:uid="{1DA1F29F-9364-4520-893F-9BA0326AB294}"/>
    <cellStyle name="Currency 13 2 5 3 2 5" xfId="28990" xr:uid="{A9A78B63-2188-403E-AB80-BD0B2461CE70}"/>
    <cellStyle name="Currency 13 2 5 3 2 6" xfId="43874" xr:uid="{CFD68E56-95ED-4E72-B483-666222A4F2FB}"/>
    <cellStyle name="Currency 13 2 5 3 3" xfId="10164" xr:uid="{95A09921-B78A-4C27-9587-62D801E840F4}"/>
    <cellStyle name="Currency 13 2 5 3 3 2" xfId="23854" xr:uid="{14D69731-3686-4C71-87FB-BFC319E634C6}"/>
    <cellStyle name="Currency 13 2 5 3 3 2 2" xfId="37546" xr:uid="{D761E9AA-B4AB-4BC7-A79B-13DD26EF16CF}"/>
    <cellStyle name="Currency 13 2 5 3 3 2 3" xfId="52430" xr:uid="{0789EF55-2EB9-422D-BBD3-A6F411CC4E6B}"/>
    <cellStyle name="Currency 13 2 5 3 3 3" xfId="17010" xr:uid="{2AA109F0-36E1-41F4-9B3A-48623B55F956}"/>
    <cellStyle name="Currency 13 2 5 3 3 4" xfId="30700" xr:uid="{4629FAC5-52E7-4DD7-9FA4-42FB72529F74}"/>
    <cellStyle name="Currency 13 2 5 3 3 5" xfId="45584" xr:uid="{C3F2D12C-0EB0-4E35-B300-07182018F838}"/>
    <cellStyle name="Currency 13 2 5 3 4" xfId="20432" xr:uid="{2B49EE9D-4895-4ACA-B2EA-CF5EA1DAEEA1}"/>
    <cellStyle name="Currency 13 2 5 3 4 2" xfId="34124" xr:uid="{F01091C0-20D8-4E01-96E9-F02DE10BB2D0}"/>
    <cellStyle name="Currency 13 2 5 3 4 3" xfId="49008" xr:uid="{982E40B6-4C03-49AE-B517-6707790CF557}"/>
    <cellStyle name="Currency 13 2 5 3 5" xfId="13588" xr:uid="{389DA13C-B666-44E1-B0E7-02727C77BADD}"/>
    <cellStyle name="Currency 13 2 5 3 6" xfId="27278" xr:uid="{C98BFAA4-DCD3-46E8-806F-4A4579A386F0}"/>
    <cellStyle name="Currency 13 2 5 3 7" xfId="42162" xr:uid="{9E5AD73F-429F-4DA8-B7B7-13EB6276E5E0}"/>
    <cellStyle name="Currency 13 2 5 4" xfId="6741" xr:uid="{4FFBB780-1FAF-4C1C-8B5D-B73F5B04EEF0}"/>
    <cellStyle name="Currency 13 2 5 4 2" xfId="8455" xr:uid="{289A244E-B838-45A0-8C4E-F17B52F7355E}"/>
    <cellStyle name="Currency 13 2 5 4 2 2" xfId="11877" xr:uid="{FD7FE5FC-CC54-4397-AD95-85767AB3933B}"/>
    <cellStyle name="Currency 13 2 5 4 2 2 2" xfId="25567" xr:uid="{49CD4555-9AAB-4FBA-B64B-4CAC85A64C70}"/>
    <cellStyle name="Currency 13 2 5 4 2 2 2 2" xfId="39259" xr:uid="{6A31F068-D53E-44C9-94D7-EBCB5C38F9BE}"/>
    <cellStyle name="Currency 13 2 5 4 2 2 2 3" xfId="54143" xr:uid="{6743C6CF-858E-4706-83EE-C302B10C0674}"/>
    <cellStyle name="Currency 13 2 5 4 2 2 3" xfId="18723" xr:uid="{6D424F92-2413-41D0-AA2F-316029933AED}"/>
    <cellStyle name="Currency 13 2 5 4 2 2 4" xfId="32413" xr:uid="{C980D8C7-5391-4F3D-8040-CA652903D326}"/>
    <cellStyle name="Currency 13 2 5 4 2 2 5" xfId="47297" xr:uid="{29835A7A-50B0-468E-AF8D-FCB821B42FE4}"/>
    <cellStyle name="Currency 13 2 5 4 2 3" xfId="22145" xr:uid="{EBB996B5-4353-43F0-81D0-CA9AF6A290B0}"/>
    <cellStyle name="Currency 13 2 5 4 2 3 2" xfId="35837" xr:uid="{9BAF0E41-04E9-456E-BC08-25A96D35E889}"/>
    <cellStyle name="Currency 13 2 5 4 2 3 3" xfId="50721" xr:uid="{073C3464-407C-4D76-87C9-C5E873389BC2}"/>
    <cellStyle name="Currency 13 2 5 4 2 4" xfId="15301" xr:uid="{4372BD14-DFFE-462C-B691-2D1A98BD1A9A}"/>
    <cellStyle name="Currency 13 2 5 4 2 5" xfId="28991" xr:uid="{B5A1B858-30F5-45E5-B212-0E4437F18229}"/>
    <cellStyle name="Currency 13 2 5 4 2 6" xfId="43875" xr:uid="{E584080E-2F6F-4528-9198-56149F8B906B}"/>
    <cellStyle name="Currency 13 2 5 4 3" xfId="10165" xr:uid="{EC262F83-0E16-48BF-8F9E-591A831CB709}"/>
    <cellStyle name="Currency 13 2 5 4 3 2" xfId="23855" xr:uid="{B2428C33-5337-4B86-8705-F8520B359C54}"/>
    <cellStyle name="Currency 13 2 5 4 3 2 2" xfId="37547" xr:uid="{C7FCD544-5B40-43DF-A100-0A2C9B8D13A1}"/>
    <cellStyle name="Currency 13 2 5 4 3 2 3" xfId="52431" xr:uid="{887EEE63-594A-4C7B-B7F8-79A74412B384}"/>
    <cellStyle name="Currency 13 2 5 4 3 3" xfId="17011" xr:uid="{6B60839D-334C-4543-86E9-67C18084997A}"/>
    <cellStyle name="Currency 13 2 5 4 3 4" xfId="30701" xr:uid="{B244BEC6-DA34-42BD-8CC2-79D663275126}"/>
    <cellStyle name="Currency 13 2 5 4 3 5" xfId="45585" xr:uid="{35B892B2-2841-4077-A5FA-522C537C6F91}"/>
    <cellStyle name="Currency 13 2 5 4 4" xfId="20433" xr:uid="{B0CD7987-51DB-4858-8CA1-3FF918141831}"/>
    <cellStyle name="Currency 13 2 5 4 4 2" xfId="34125" xr:uid="{93F50F2D-9BAA-410D-9A46-900705286C71}"/>
    <cellStyle name="Currency 13 2 5 4 4 3" xfId="49009" xr:uid="{7916D613-4991-4402-A777-0D26EB11ECF1}"/>
    <cellStyle name="Currency 13 2 5 4 5" xfId="13589" xr:uid="{E25EDD19-017E-4DB0-BBEA-499B58BE7106}"/>
    <cellStyle name="Currency 13 2 5 4 6" xfId="27279" xr:uid="{EB7FF8F3-3020-4BCC-869A-B22CFE0C76A3}"/>
    <cellStyle name="Currency 13 2 5 4 7" xfId="42163" xr:uid="{48D33725-E420-40B2-81E9-B390791010C6}"/>
    <cellStyle name="Currency 13 2 5 5" xfId="8451" xr:uid="{4E96BFC8-9D91-4015-B4F6-6C725A8067B8}"/>
    <cellStyle name="Currency 13 2 5 5 2" xfId="11873" xr:uid="{90C50971-261A-430F-BA5C-BD991B668A7B}"/>
    <cellStyle name="Currency 13 2 5 5 2 2" xfId="25563" xr:uid="{8414CA49-C7F4-42AF-BBFA-3144CC11CD48}"/>
    <cellStyle name="Currency 13 2 5 5 2 2 2" xfId="39255" xr:uid="{A5CA9B25-86A8-48B2-A0D6-FDBD0225E1B8}"/>
    <cellStyle name="Currency 13 2 5 5 2 2 3" xfId="54139" xr:uid="{E0698D50-CF67-4F9F-B845-05A9EEB223ED}"/>
    <cellStyle name="Currency 13 2 5 5 2 3" xfId="18719" xr:uid="{463DB679-1FDA-4B11-9B80-4EF416C30ABB}"/>
    <cellStyle name="Currency 13 2 5 5 2 4" xfId="32409" xr:uid="{EC027031-5145-4BE7-8017-F3A942AEF926}"/>
    <cellStyle name="Currency 13 2 5 5 2 5" xfId="47293" xr:uid="{2AD32092-BD64-4AB2-BCCF-ED86F2AE1535}"/>
    <cellStyle name="Currency 13 2 5 5 3" xfId="22141" xr:uid="{F2227930-1CE6-4D01-A6E2-BA70DAB8B34C}"/>
    <cellStyle name="Currency 13 2 5 5 3 2" xfId="35833" xr:uid="{C7B5EDB4-FD3E-4D5C-9DB8-073DBA2AC76A}"/>
    <cellStyle name="Currency 13 2 5 5 3 3" xfId="50717" xr:uid="{FED253F8-29A6-4703-9340-A0A514AEE29D}"/>
    <cellStyle name="Currency 13 2 5 5 4" xfId="15297" xr:uid="{F656D451-ACBA-4290-B49A-5FD62380FEBC}"/>
    <cellStyle name="Currency 13 2 5 5 5" xfId="28987" xr:uid="{F91E469B-918A-4EC8-9DDC-45BF801CD1C3}"/>
    <cellStyle name="Currency 13 2 5 5 6" xfId="43871" xr:uid="{A0000BD5-F6D9-4BFC-827B-1509A0A89AD4}"/>
    <cellStyle name="Currency 13 2 5 6" xfId="10161" xr:uid="{8E813A68-A442-44DD-AF6A-62A8F9ADE5C0}"/>
    <cellStyle name="Currency 13 2 5 6 2" xfId="23851" xr:uid="{8C46A6D2-1F6A-4DDD-9ADA-A23BF4D3D166}"/>
    <cellStyle name="Currency 13 2 5 6 2 2" xfId="37543" xr:uid="{27EA2EA5-FCD1-427B-B570-6B094F6F434F}"/>
    <cellStyle name="Currency 13 2 5 6 2 3" xfId="52427" xr:uid="{48ADB38B-85AC-45B0-8165-B27B99ABD07D}"/>
    <cellStyle name="Currency 13 2 5 6 3" xfId="17007" xr:uid="{CE456AC0-8077-4811-B20A-742A9707D524}"/>
    <cellStyle name="Currency 13 2 5 6 4" xfId="30697" xr:uid="{4DFA8260-300C-4580-923F-CEF9237F6E3D}"/>
    <cellStyle name="Currency 13 2 5 6 5" xfId="45581" xr:uid="{CCA06C7F-8744-455B-81F7-7B4928BFC228}"/>
    <cellStyle name="Currency 13 2 5 7" xfId="20429" xr:uid="{44A3B617-14D4-4D5B-AB6E-74665EE2163B}"/>
    <cellStyle name="Currency 13 2 5 7 2" xfId="34121" xr:uid="{937BE0B1-50A2-4B8C-8244-929A3BE9288C}"/>
    <cellStyle name="Currency 13 2 5 7 3" xfId="49005" xr:uid="{6D4C0468-7585-4B0E-843A-4A44E087CBB1}"/>
    <cellStyle name="Currency 13 2 5 8" xfId="13585" xr:uid="{1203211D-A6DB-41B2-A54A-6D097B61D5B0}"/>
    <cellStyle name="Currency 13 2 5 9" xfId="27275" xr:uid="{C85733DA-7060-4B9F-A5B8-E3B43AD4A73E}"/>
    <cellStyle name="Currency 13 2 6" xfId="6742" xr:uid="{835CDDC5-5077-40F4-8C5C-CB3A70056C84}"/>
    <cellStyle name="Currency 13 2 6 10" xfId="42164" xr:uid="{93D1F2C0-0186-4916-9A8F-E30EB12EDBC9}"/>
    <cellStyle name="Currency 13 2 6 2" xfId="6743" xr:uid="{8BA23ACD-49CC-48C8-8C80-BFE313D5CE1B}"/>
    <cellStyle name="Currency 13 2 6 2 2" xfId="6744" xr:uid="{EB56B5A4-EDF1-4F0E-9962-F9EC4C792C74}"/>
    <cellStyle name="Currency 13 2 6 2 2 2" xfId="8458" xr:uid="{2495C2BE-9B7A-40FD-8C31-5A0E199B2BF3}"/>
    <cellStyle name="Currency 13 2 6 2 2 2 2" xfId="11880" xr:uid="{2E2059E0-24A0-429D-AC6C-E3A72E876EEE}"/>
    <cellStyle name="Currency 13 2 6 2 2 2 2 2" xfId="25570" xr:uid="{D310BF56-331F-4D7D-87C9-7C65CFC0660F}"/>
    <cellStyle name="Currency 13 2 6 2 2 2 2 2 2" xfId="39262" xr:uid="{D15C861D-7525-4248-A6D7-AA51458955E0}"/>
    <cellStyle name="Currency 13 2 6 2 2 2 2 2 3" xfId="54146" xr:uid="{0080EC28-D1FB-4B4B-A076-BF74C489F344}"/>
    <cellStyle name="Currency 13 2 6 2 2 2 2 3" xfId="18726" xr:uid="{3DDEF132-C359-40ED-B288-A00880EED0C4}"/>
    <cellStyle name="Currency 13 2 6 2 2 2 2 4" xfId="32416" xr:uid="{EA3950C9-3F4A-4D77-997B-A7E1B366EE45}"/>
    <cellStyle name="Currency 13 2 6 2 2 2 2 5" xfId="47300" xr:uid="{B733F425-297D-46C5-AAC4-8007F64B4088}"/>
    <cellStyle name="Currency 13 2 6 2 2 2 3" xfId="22148" xr:uid="{4299CE2C-0603-48FB-B993-FBFA03D49138}"/>
    <cellStyle name="Currency 13 2 6 2 2 2 3 2" xfId="35840" xr:uid="{DA936465-A7FC-4D61-B89D-9B84A61F85AC}"/>
    <cellStyle name="Currency 13 2 6 2 2 2 3 3" xfId="50724" xr:uid="{D8B40411-6907-4185-9BC6-B0976571B0E2}"/>
    <cellStyle name="Currency 13 2 6 2 2 2 4" xfId="15304" xr:uid="{340D1C35-E35F-4502-954D-4C2D20EC2F24}"/>
    <cellStyle name="Currency 13 2 6 2 2 2 5" xfId="28994" xr:uid="{963B97F1-6D21-472A-AF09-98CB6CB4DF50}"/>
    <cellStyle name="Currency 13 2 6 2 2 2 6" xfId="43878" xr:uid="{0EDB8379-031F-4A81-927D-F3E3AAD4BBC8}"/>
    <cellStyle name="Currency 13 2 6 2 2 3" xfId="10168" xr:uid="{289BCE83-C516-4420-BEFF-466B4186F183}"/>
    <cellStyle name="Currency 13 2 6 2 2 3 2" xfId="23858" xr:uid="{4FBB68C1-FFCC-4B83-96CE-1D60845CB26A}"/>
    <cellStyle name="Currency 13 2 6 2 2 3 2 2" xfId="37550" xr:uid="{95520E12-EC5F-48F3-942D-5821EEF28504}"/>
    <cellStyle name="Currency 13 2 6 2 2 3 2 3" xfId="52434" xr:uid="{1EF2308C-2881-4AC7-8F8F-30A01DE7440C}"/>
    <cellStyle name="Currency 13 2 6 2 2 3 3" xfId="17014" xr:uid="{ED5B0669-53B2-43DE-BD9B-9EC0F3B2C900}"/>
    <cellStyle name="Currency 13 2 6 2 2 3 4" xfId="30704" xr:uid="{B25CCD28-775E-49F3-B8E8-2565BF22D3D8}"/>
    <cellStyle name="Currency 13 2 6 2 2 3 5" xfId="45588" xr:uid="{35415C7B-4182-48C5-85D1-2244D1348D35}"/>
    <cellStyle name="Currency 13 2 6 2 2 4" xfId="20436" xr:uid="{8CD21DB8-0216-4391-B2DC-DB7A441B35A9}"/>
    <cellStyle name="Currency 13 2 6 2 2 4 2" xfId="34128" xr:uid="{658A2FF9-A952-4DBA-94A6-0BA69240FAF2}"/>
    <cellStyle name="Currency 13 2 6 2 2 4 3" xfId="49012" xr:uid="{D290B4CC-E030-4429-AAA3-D36B4F7E6296}"/>
    <cellStyle name="Currency 13 2 6 2 2 5" xfId="13592" xr:uid="{F1EACC2A-032C-4D43-B484-66060F542598}"/>
    <cellStyle name="Currency 13 2 6 2 2 6" xfId="27282" xr:uid="{EF30EA7A-14E5-49EF-B4DC-EBC3DD637700}"/>
    <cellStyle name="Currency 13 2 6 2 2 7" xfId="42166" xr:uid="{57F2125D-700E-4DF0-B4D7-3805447B602D}"/>
    <cellStyle name="Currency 13 2 6 2 3" xfId="8457" xr:uid="{5D9E5C9D-6E4A-454C-B212-5C294FEAE248}"/>
    <cellStyle name="Currency 13 2 6 2 3 2" xfId="11879" xr:uid="{E5BF9A6E-EBFC-4256-B4FA-9EE5EA96DE7C}"/>
    <cellStyle name="Currency 13 2 6 2 3 2 2" xfId="25569" xr:uid="{A44403A2-6877-4FA5-B0F6-936C3CF8DBEE}"/>
    <cellStyle name="Currency 13 2 6 2 3 2 2 2" xfId="39261" xr:uid="{E2FCCF47-0F13-49BF-8A04-66B99D5BECFA}"/>
    <cellStyle name="Currency 13 2 6 2 3 2 2 3" xfId="54145" xr:uid="{34FE1303-1464-41BE-8031-C20ACE624C50}"/>
    <cellStyle name="Currency 13 2 6 2 3 2 3" xfId="18725" xr:uid="{69E2D9AC-C799-459A-9D9B-D40F14B6B4D7}"/>
    <cellStyle name="Currency 13 2 6 2 3 2 4" xfId="32415" xr:uid="{42EFC804-E6B3-4F8F-B69A-C53C9E3F1ED6}"/>
    <cellStyle name="Currency 13 2 6 2 3 2 5" xfId="47299" xr:uid="{A02E6613-444B-4A5F-A7B3-737683626343}"/>
    <cellStyle name="Currency 13 2 6 2 3 3" xfId="22147" xr:uid="{0A194386-D08A-4FFF-B76E-1DB7E2523A77}"/>
    <cellStyle name="Currency 13 2 6 2 3 3 2" xfId="35839" xr:uid="{0D6089DB-5708-4207-B64E-F7EAF662CFA6}"/>
    <cellStyle name="Currency 13 2 6 2 3 3 3" xfId="50723" xr:uid="{8843BE0D-4901-4D60-BC3D-9A539FC48329}"/>
    <cellStyle name="Currency 13 2 6 2 3 4" xfId="15303" xr:uid="{3656EE1C-1AB8-4CA6-930A-F18979F238CC}"/>
    <cellStyle name="Currency 13 2 6 2 3 5" xfId="28993" xr:uid="{1C15A58E-7D6E-40E6-BF5F-785BF34F3F5F}"/>
    <cellStyle name="Currency 13 2 6 2 3 6" xfId="43877" xr:uid="{FA2AC840-63DC-41A2-BC1C-B56D47B332E2}"/>
    <cellStyle name="Currency 13 2 6 2 4" xfId="10167" xr:uid="{882119F1-5FEB-4B53-92B1-C828CCEC4E8C}"/>
    <cellStyle name="Currency 13 2 6 2 4 2" xfId="23857" xr:uid="{FB142EBA-465D-4D8E-AF96-6F43E9E48CE9}"/>
    <cellStyle name="Currency 13 2 6 2 4 2 2" xfId="37549" xr:uid="{BCDF4CAE-DD25-4E61-A617-F3EF9BEFAFE9}"/>
    <cellStyle name="Currency 13 2 6 2 4 2 3" xfId="52433" xr:uid="{02245B13-6B34-43CB-947C-59F0873693CF}"/>
    <cellStyle name="Currency 13 2 6 2 4 3" xfId="17013" xr:uid="{FCD6715D-DF17-42F4-BC77-FFA13F24B354}"/>
    <cellStyle name="Currency 13 2 6 2 4 4" xfId="30703" xr:uid="{93A4EA9E-0C12-41CB-B3CA-7EC75ED126D6}"/>
    <cellStyle name="Currency 13 2 6 2 4 5" xfId="45587" xr:uid="{57EEC0F2-0B85-4164-A403-E52363D308EF}"/>
    <cellStyle name="Currency 13 2 6 2 5" xfId="20435" xr:uid="{99E55F44-3954-46CB-96AA-F40327727EBA}"/>
    <cellStyle name="Currency 13 2 6 2 5 2" xfId="34127" xr:uid="{1CE26D3E-F4E1-4FDB-93A7-6D3F2E5F9E05}"/>
    <cellStyle name="Currency 13 2 6 2 5 3" xfId="49011" xr:uid="{79AB9CB3-CBE7-4EC0-A46F-012BA5DE2511}"/>
    <cellStyle name="Currency 13 2 6 2 6" xfId="13591" xr:uid="{40EFA467-A140-4763-837F-96B01E4F636E}"/>
    <cellStyle name="Currency 13 2 6 2 7" xfId="27281" xr:uid="{1820D76A-6F10-4091-B5B5-5E0192CEEF45}"/>
    <cellStyle name="Currency 13 2 6 2 8" xfId="42165" xr:uid="{E330C9ED-460A-4435-8947-F21D5AE06337}"/>
    <cellStyle name="Currency 13 2 6 3" xfId="6745" xr:uid="{84CBB287-8D5B-4E0C-B116-EDA251DD4B19}"/>
    <cellStyle name="Currency 13 2 6 3 2" xfId="8459" xr:uid="{B422E528-AC69-480C-87FD-5FD0105B557E}"/>
    <cellStyle name="Currency 13 2 6 3 2 2" xfId="11881" xr:uid="{39260572-8FEC-4B33-A441-FB2007AE93C7}"/>
    <cellStyle name="Currency 13 2 6 3 2 2 2" xfId="25571" xr:uid="{8920E80B-577C-42AA-B276-4783D4AB2D83}"/>
    <cellStyle name="Currency 13 2 6 3 2 2 2 2" xfId="39263" xr:uid="{45920D8D-1DF2-4941-9AB5-C85F6C9416A9}"/>
    <cellStyle name="Currency 13 2 6 3 2 2 2 3" xfId="54147" xr:uid="{AFBE48B9-D625-42D0-ACC3-A393420ECFA5}"/>
    <cellStyle name="Currency 13 2 6 3 2 2 3" xfId="18727" xr:uid="{E7506DBB-27EC-40A5-9ADF-6565BA0673BD}"/>
    <cellStyle name="Currency 13 2 6 3 2 2 4" xfId="32417" xr:uid="{50E85980-226C-46CF-B862-4209BD420807}"/>
    <cellStyle name="Currency 13 2 6 3 2 2 5" xfId="47301" xr:uid="{F54EE07A-85F8-4CFB-9068-BA30C18AAE50}"/>
    <cellStyle name="Currency 13 2 6 3 2 3" xfId="22149" xr:uid="{1820D597-CD39-460D-9F08-A8063E5C26C6}"/>
    <cellStyle name="Currency 13 2 6 3 2 3 2" xfId="35841" xr:uid="{BB1F82EC-C998-4D90-B6FD-99844AC0402E}"/>
    <cellStyle name="Currency 13 2 6 3 2 3 3" xfId="50725" xr:uid="{9E4F34D6-0726-4F7A-8B92-AA148AD72F26}"/>
    <cellStyle name="Currency 13 2 6 3 2 4" xfId="15305" xr:uid="{56AE35AA-9D2C-4D87-B818-1491FBCBF761}"/>
    <cellStyle name="Currency 13 2 6 3 2 5" xfId="28995" xr:uid="{C3397326-93B6-4358-8C0C-CCCEBEF9BA7E}"/>
    <cellStyle name="Currency 13 2 6 3 2 6" xfId="43879" xr:uid="{507D9330-1D4A-4972-8D23-BED08FB75E07}"/>
    <cellStyle name="Currency 13 2 6 3 3" xfId="10169" xr:uid="{ED2C0FF2-BAE8-4182-93E5-272890F10522}"/>
    <cellStyle name="Currency 13 2 6 3 3 2" xfId="23859" xr:uid="{56C14FDF-ACB2-4E6A-A4A8-529580BB30B9}"/>
    <cellStyle name="Currency 13 2 6 3 3 2 2" xfId="37551" xr:uid="{33B73864-10B0-4223-99F1-B5A544461EB3}"/>
    <cellStyle name="Currency 13 2 6 3 3 2 3" xfId="52435" xr:uid="{B968BD07-0AE4-4D4D-90E0-2DFBA336DD1E}"/>
    <cellStyle name="Currency 13 2 6 3 3 3" xfId="17015" xr:uid="{1DFD559D-2036-44A4-A4EE-DBE4E5C7D545}"/>
    <cellStyle name="Currency 13 2 6 3 3 4" xfId="30705" xr:uid="{2170F32E-69C6-441A-BFEE-3907C84101E8}"/>
    <cellStyle name="Currency 13 2 6 3 3 5" xfId="45589" xr:uid="{45F61309-19EE-422A-9612-2E6DA22C5335}"/>
    <cellStyle name="Currency 13 2 6 3 4" xfId="20437" xr:uid="{89A25D29-149E-4598-A2E2-D1C383D88060}"/>
    <cellStyle name="Currency 13 2 6 3 4 2" xfId="34129" xr:uid="{E6277536-96A7-44E0-BA90-D6AD62ED80CD}"/>
    <cellStyle name="Currency 13 2 6 3 4 3" xfId="49013" xr:uid="{DF55C6D4-90D7-4739-B9ED-BCA0178CEA5A}"/>
    <cellStyle name="Currency 13 2 6 3 5" xfId="13593" xr:uid="{266CEAE4-6079-42F6-82F5-3DA28299049D}"/>
    <cellStyle name="Currency 13 2 6 3 6" xfId="27283" xr:uid="{DF424044-3950-49A4-91D2-2BAFE775F1DC}"/>
    <cellStyle name="Currency 13 2 6 3 7" xfId="42167" xr:uid="{58CA0E6D-31BF-4443-9E11-1AB65FA924B1}"/>
    <cellStyle name="Currency 13 2 6 4" xfId="6746" xr:uid="{B2453504-9EA5-43C1-B88E-A31BF0733AA2}"/>
    <cellStyle name="Currency 13 2 6 4 2" xfId="8460" xr:uid="{F60F48F5-97CB-4DAE-82B4-3C9C97FBD36B}"/>
    <cellStyle name="Currency 13 2 6 4 2 2" xfId="11882" xr:uid="{2C5D9DB8-23CB-4778-BC38-8C8A0938F79E}"/>
    <cellStyle name="Currency 13 2 6 4 2 2 2" xfId="25572" xr:uid="{1D22428D-F53D-49EC-8AD8-F6E9B90DBB54}"/>
    <cellStyle name="Currency 13 2 6 4 2 2 2 2" xfId="39264" xr:uid="{301B28ED-D00C-4296-9C9B-2C80DE47C2A0}"/>
    <cellStyle name="Currency 13 2 6 4 2 2 2 3" xfId="54148" xr:uid="{3D67EE36-C7D5-4EE7-A3C6-2F3486E4F112}"/>
    <cellStyle name="Currency 13 2 6 4 2 2 3" xfId="18728" xr:uid="{1CC22C45-7CCB-4E95-8800-52F00155A21F}"/>
    <cellStyle name="Currency 13 2 6 4 2 2 4" xfId="32418" xr:uid="{E6E8DC97-3C29-4FAB-B0F1-50A108C2021F}"/>
    <cellStyle name="Currency 13 2 6 4 2 2 5" xfId="47302" xr:uid="{E8239E6F-A652-46B2-8F3F-FDD282544D32}"/>
    <cellStyle name="Currency 13 2 6 4 2 3" xfId="22150" xr:uid="{87D17DCE-6981-4D35-B669-55732CF8275F}"/>
    <cellStyle name="Currency 13 2 6 4 2 3 2" xfId="35842" xr:uid="{C897078A-BBD8-4F1E-AF66-775A0988DEB4}"/>
    <cellStyle name="Currency 13 2 6 4 2 3 3" xfId="50726" xr:uid="{F618EFF4-F955-4E03-987F-51A4792D5305}"/>
    <cellStyle name="Currency 13 2 6 4 2 4" xfId="15306" xr:uid="{897EEF74-A2D6-4016-956F-F7043759E5A0}"/>
    <cellStyle name="Currency 13 2 6 4 2 5" xfId="28996" xr:uid="{6B388D84-19F3-49F5-8D8A-77993E537BF8}"/>
    <cellStyle name="Currency 13 2 6 4 2 6" xfId="43880" xr:uid="{462FBFC4-8B4A-42D1-BCFE-48C26E4EAE53}"/>
    <cellStyle name="Currency 13 2 6 4 3" xfId="10170" xr:uid="{5460FA74-E588-4A44-A21B-9E2DCF151913}"/>
    <cellStyle name="Currency 13 2 6 4 3 2" xfId="23860" xr:uid="{4C95BA74-B2DB-46C1-967A-40BF0DFF8145}"/>
    <cellStyle name="Currency 13 2 6 4 3 2 2" xfId="37552" xr:uid="{DA9E05F9-F447-4289-81B7-ACC09ADE368B}"/>
    <cellStyle name="Currency 13 2 6 4 3 2 3" xfId="52436" xr:uid="{100505A8-1C18-49DA-87C6-B7EB27E2AC19}"/>
    <cellStyle name="Currency 13 2 6 4 3 3" xfId="17016" xr:uid="{F95D0A99-20B8-4F26-9BA0-A814E182C574}"/>
    <cellStyle name="Currency 13 2 6 4 3 4" xfId="30706" xr:uid="{EB2A8A61-198A-41EE-8358-F2F9479A74B4}"/>
    <cellStyle name="Currency 13 2 6 4 3 5" xfId="45590" xr:uid="{20D62DB9-A86F-43A7-ADCE-5F59FEEE7B89}"/>
    <cellStyle name="Currency 13 2 6 4 4" xfId="20438" xr:uid="{6A1287E8-9A9C-444F-8A68-2F5BCCF2CB0F}"/>
    <cellStyle name="Currency 13 2 6 4 4 2" xfId="34130" xr:uid="{2430C0B8-CEBD-4D64-BCC0-C0FF93EAF2C9}"/>
    <cellStyle name="Currency 13 2 6 4 4 3" xfId="49014" xr:uid="{2544F8EA-0938-4F63-A915-95C7BC210D4E}"/>
    <cellStyle name="Currency 13 2 6 4 5" xfId="13594" xr:uid="{FA0A5D81-89CC-4246-8125-201EA64CDDC7}"/>
    <cellStyle name="Currency 13 2 6 4 6" xfId="27284" xr:uid="{2D0DC845-041A-4608-A746-13513C9804DA}"/>
    <cellStyle name="Currency 13 2 6 4 7" xfId="42168" xr:uid="{AA41DE9C-182B-4F61-B8E1-336D54C3460F}"/>
    <cellStyle name="Currency 13 2 6 5" xfId="8456" xr:uid="{86AC702B-ACAE-41F6-9166-43DF40E8F049}"/>
    <cellStyle name="Currency 13 2 6 5 2" xfId="11878" xr:uid="{4D213642-ABC1-4434-BE00-8C0ED3028EE9}"/>
    <cellStyle name="Currency 13 2 6 5 2 2" xfId="25568" xr:uid="{36371931-B130-4917-BE42-CAF8C7E51D12}"/>
    <cellStyle name="Currency 13 2 6 5 2 2 2" xfId="39260" xr:uid="{A6C6FFB6-3673-4B5A-A6C2-42A120CC73F1}"/>
    <cellStyle name="Currency 13 2 6 5 2 2 3" xfId="54144" xr:uid="{F29FAC11-C99F-489B-AB87-C33786FB1664}"/>
    <cellStyle name="Currency 13 2 6 5 2 3" xfId="18724" xr:uid="{FE76927C-2674-4349-BAE4-7249C2425D13}"/>
    <cellStyle name="Currency 13 2 6 5 2 4" xfId="32414" xr:uid="{BEDCB300-C5A2-46A6-AEFD-B56FA56FF5FC}"/>
    <cellStyle name="Currency 13 2 6 5 2 5" xfId="47298" xr:uid="{044AED1A-715C-4534-8B32-166F93BCEEBC}"/>
    <cellStyle name="Currency 13 2 6 5 3" xfId="22146" xr:uid="{CDF0E5C2-E658-44F8-A886-59C02859E27E}"/>
    <cellStyle name="Currency 13 2 6 5 3 2" xfId="35838" xr:uid="{C8DA3663-3D70-4AFB-84FC-A536358458AA}"/>
    <cellStyle name="Currency 13 2 6 5 3 3" xfId="50722" xr:uid="{FA1DA7D0-B2C7-4034-8850-AE6A68B3D9B9}"/>
    <cellStyle name="Currency 13 2 6 5 4" xfId="15302" xr:uid="{B0A2B45F-38BE-45E4-88D8-77A33CB629EA}"/>
    <cellStyle name="Currency 13 2 6 5 5" xfId="28992" xr:uid="{F622B0C2-5B97-4115-B29C-F12660F9BD2C}"/>
    <cellStyle name="Currency 13 2 6 5 6" xfId="43876" xr:uid="{3E9D6DCF-F71F-457D-9A0E-850A00D53CCC}"/>
    <cellStyle name="Currency 13 2 6 6" xfId="10166" xr:uid="{7460BA2C-6FB8-4CE6-9AF5-14BE2476E8B2}"/>
    <cellStyle name="Currency 13 2 6 6 2" xfId="23856" xr:uid="{F023DCD6-00BC-4DF3-ACFC-A02CECA86B59}"/>
    <cellStyle name="Currency 13 2 6 6 2 2" xfId="37548" xr:uid="{DE666888-8B80-436A-BB1B-E1B3ED3E7019}"/>
    <cellStyle name="Currency 13 2 6 6 2 3" xfId="52432" xr:uid="{83E40104-B637-49C6-AE5A-5AE7F8C0BC11}"/>
    <cellStyle name="Currency 13 2 6 6 3" xfId="17012" xr:uid="{3B85EEAE-A663-4330-9C68-2B17563FBE0B}"/>
    <cellStyle name="Currency 13 2 6 6 4" xfId="30702" xr:uid="{B3F8E158-520C-434F-8F49-A474458A54F2}"/>
    <cellStyle name="Currency 13 2 6 6 5" xfId="45586" xr:uid="{B1392221-CB8C-47AA-8679-1F9FE25E851D}"/>
    <cellStyle name="Currency 13 2 6 7" xfId="20434" xr:uid="{4919D4FB-0D93-47C7-9652-3D9910467EC9}"/>
    <cellStyle name="Currency 13 2 6 7 2" xfId="34126" xr:uid="{D7F70D91-769F-4592-B154-2CBDDE57FA33}"/>
    <cellStyle name="Currency 13 2 6 7 3" xfId="49010" xr:uid="{A1D6063F-94CA-42FE-8116-01270146AA8C}"/>
    <cellStyle name="Currency 13 2 6 8" xfId="13590" xr:uid="{1D9BB869-A169-4496-A368-C0A0A5BDDAED}"/>
    <cellStyle name="Currency 13 2 6 9" xfId="27280" xr:uid="{91C47AE7-23AA-4FDD-8B83-4C3F32B1CE75}"/>
    <cellStyle name="Currency 13 2 7" xfId="6747" xr:uid="{CE1D8C5C-E63D-4FAD-A40E-C6ECA751D5E3}"/>
    <cellStyle name="Currency 13 2 7 2" xfId="6748" xr:uid="{FA45B5C6-BDEF-43C1-9FF2-D31980EAF9E5}"/>
    <cellStyle name="Currency 13 2 7 2 2" xfId="8462" xr:uid="{55007B92-2945-4328-A9E4-70FAD912388E}"/>
    <cellStyle name="Currency 13 2 7 2 2 2" xfId="11884" xr:uid="{5BA5C8AD-2FD7-4630-98CF-C93B03FA8E1E}"/>
    <cellStyle name="Currency 13 2 7 2 2 2 2" xfId="25574" xr:uid="{1E7723BB-F2A6-4DD3-90F1-414AE7CB8946}"/>
    <cellStyle name="Currency 13 2 7 2 2 2 2 2" xfId="39266" xr:uid="{B501F73F-A97C-4C19-B14D-B380DB52A7E5}"/>
    <cellStyle name="Currency 13 2 7 2 2 2 2 3" xfId="54150" xr:uid="{F1056D80-A66F-4C89-B164-20AB386E18C3}"/>
    <cellStyle name="Currency 13 2 7 2 2 2 3" xfId="18730" xr:uid="{9219F49F-3C82-40FC-91CB-A0786D90858F}"/>
    <cellStyle name="Currency 13 2 7 2 2 2 4" xfId="32420" xr:uid="{4CE39DDE-96DF-472B-BC79-3167EE226CFF}"/>
    <cellStyle name="Currency 13 2 7 2 2 2 5" xfId="47304" xr:uid="{8D8988AE-6F4D-4FDB-AFAE-D2C64DDC98DD}"/>
    <cellStyle name="Currency 13 2 7 2 2 3" xfId="22152" xr:uid="{BC4752B0-4BDC-47EC-ACF8-AD34C42C51B0}"/>
    <cellStyle name="Currency 13 2 7 2 2 3 2" xfId="35844" xr:uid="{CF84AA95-52C9-458E-8F2B-2E88FF74F52C}"/>
    <cellStyle name="Currency 13 2 7 2 2 3 3" xfId="50728" xr:uid="{0A1A9F04-CBF3-4A4E-8A96-9F86F26DD5D8}"/>
    <cellStyle name="Currency 13 2 7 2 2 4" xfId="15308" xr:uid="{B8ECB6BC-633C-44B2-AB31-9EEE0EA40D0A}"/>
    <cellStyle name="Currency 13 2 7 2 2 5" xfId="28998" xr:uid="{F5350182-034C-41D0-ACA5-09CA24A5D283}"/>
    <cellStyle name="Currency 13 2 7 2 2 6" xfId="43882" xr:uid="{BD50BFC0-AF19-4937-B723-597CE1FD6E56}"/>
    <cellStyle name="Currency 13 2 7 2 3" xfId="10172" xr:uid="{62EC1120-B08C-472D-ABF7-166F25C14798}"/>
    <cellStyle name="Currency 13 2 7 2 3 2" xfId="23862" xr:uid="{EBE80022-1A40-455C-AE4F-6D08C6DE8073}"/>
    <cellStyle name="Currency 13 2 7 2 3 2 2" xfId="37554" xr:uid="{60BD4D27-DFEA-4D64-9DD8-4F076A8306EA}"/>
    <cellStyle name="Currency 13 2 7 2 3 2 3" xfId="52438" xr:uid="{6133A2A1-9D40-4820-B8EA-C1507946B13E}"/>
    <cellStyle name="Currency 13 2 7 2 3 3" xfId="17018" xr:uid="{1E41FFC1-8DB2-4775-9267-503012465E38}"/>
    <cellStyle name="Currency 13 2 7 2 3 4" xfId="30708" xr:uid="{4A795CB3-FE2E-4819-89BD-51F782BAD7D5}"/>
    <cellStyle name="Currency 13 2 7 2 3 5" xfId="45592" xr:uid="{50280713-929B-4185-83C8-02A71388FAB6}"/>
    <cellStyle name="Currency 13 2 7 2 4" xfId="20440" xr:uid="{949B23FE-ADE1-4034-8C86-39A377A1F7BF}"/>
    <cellStyle name="Currency 13 2 7 2 4 2" xfId="34132" xr:uid="{0237A119-0963-49BA-BD23-F25524559F62}"/>
    <cellStyle name="Currency 13 2 7 2 4 3" xfId="49016" xr:uid="{5A3659FB-D2D9-404D-9A72-D46614D20F11}"/>
    <cellStyle name="Currency 13 2 7 2 5" xfId="13596" xr:uid="{D4252760-B184-4B60-9220-5433432E8467}"/>
    <cellStyle name="Currency 13 2 7 2 6" xfId="27286" xr:uid="{65584B17-7048-474B-BA98-37DE55C58437}"/>
    <cellStyle name="Currency 13 2 7 2 7" xfId="42170" xr:uid="{DABC8A05-28B0-40A6-96F4-E4CC66326E83}"/>
    <cellStyle name="Currency 13 2 7 3" xfId="8461" xr:uid="{31758FB3-DBA9-4AD9-94FC-C11C8B2CB468}"/>
    <cellStyle name="Currency 13 2 7 3 2" xfId="11883" xr:uid="{88D8D368-9CE3-43A9-8D6B-2D501C0BBDDA}"/>
    <cellStyle name="Currency 13 2 7 3 2 2" xfId="25573" xr:uid="{E69FEAE5-6A81-4E4D-915F-5D6DF2FD940D}"/>
    <cellStyle name="Currency 13 2 7 3 2 2 2" xfId="39265" xr:uid="{1A4B5F42-4B94-4B9B-9CA8-4260C1D70E1F}"/>
    <cellStyle name="Currency 13 2 7 3 2 2 3" xfId="54149" xr:uid="{40126762-5FEB-46DA-9348-B4920B0A845E}"/>
    <cellStyle name="Currency 13 2 7 3 2 3" xfId="18729" xr:uid="{42B908F5-7431-4CA5-BB43-535A7FCB0AB4}"/>
    <cellStyle name="Currency 13 2 7 3 2 4" xfId="32419" xr:uid="{9298E9C0-F28E-400D-9E50-A4EAB4F9BE19}"/>
    <cellStyle name="Currency 13 2 7 3 2 5" xfId="47303" xr:uid="{FB4A1A9A-25E9-48C9-9F66-95522A8F3763}"/>
    <cellStyle name="Currency 13 2 7 3 3" xfId="22151" xr:uid="{B59C819B-1CA4-4AF7-B10C-9B1EE60889C9}"/>
    <cellStyle name="Currency 13 2 7 3 3 2" xfId="35843" xr:uid="{CB419372-CB05-4CD8-B79A-56B76A644159}"/>
    <cellStyle name="Currency 13 2 7 3 3 3" xfId="50727" xr:uid="{794385DE-E195-4BFD-BA98-7A744BCF2D2D}"/>
    <cellStyle name="Currency 13 2 7 3 4" xfId="15307" xr:uid="{C45E969D-2ABF-42FB-96B3-DC94254FA20B}"/>
    <cellStyle name="Currency 13 2 7 3 5" xfId="28997" xr:uid="{178A7200-CB2D-4AE5-A30C-1D3AA92B8B3A}"/>
    <cellStyle name="Currency 13 2 7 3 6" xfId="43881" xr:uid="{4EC90922-1A2C-4F84-A3C3-055F80226EF4}"/>
    <cellStyle name="Currency 13 2 7 4" xfId="10171" xr:uid="{86E3E16F-169C-4A60-BA43-B406A7857C63}"/>
    <cellStyle name="Currency 13 2 7 4 2" xfId="23861" xr:uid="{03FABD75-68E3-45C0-A864-B2F847ED89D1}"/>
    <cellStyle name="Currency 13 2 7 4 2 2" xfId="37553" xr:uid="{A19762E7-F5D5-44E3-A226-F4231C4B6898}"/>
    <cellStyle name="Currency 13 2 7 4 2 3" xfId="52437" xr:uid="{BA8088CE-F5C5-44FB-976E-BCD4631414A3}"/>
    <cellStyle name="Currency 13 2 7 4 3" xfId="17017" xr:uid="{24BA2133-783D-4A53-A018-C1675FD62AAA}"/>
    <cellStyle name="Currency 13 2 7 4 4" xfId="30707" xr:uid="{EC70E889-8310-4D7B-B4F5-A8F57935A548}"/>
    <cellStyle name="Currency 13 2 7 4 5" xfId="45591" xr:uid="{66843308-4DF7-4E79-9E90-333F9A003F6E}"/>
    <cellStyle name="Currency 13 2 7 5" xfId="20439" xr:uid="{C11C5FFC-2732-4F6D-9C21-6940C6312D34}"/>
    <cellStyle name="Currency 13 2 7 5 2" xfId="34131" xr:uid="{52C68789-44DE-4DAF-8481-04613B86A8E2}"/>
    <cellStyle name="Currency 13 2 7 5 3" xfId="49015" xr:uid="{23629705-E431-4C64-AACF-52AA472165F0}"/>
    <cellStyle name="Currency 13 2 7 6" xfId="13595" xr:uid="{3EF67EE0-6BB1-4783-A08D-005BDD621846}"/>
    <cellStyle name="Currency 13 2 7 7" xfId="27285" xr:uid="{3AB8797C-760D-4E95-AC9A-BF31F83AC81E}"/>
    <cellStyle name="Currency 13 2 7 8" xfId="42169" xr:uid="{F777F5E4-A4CA-4C01-84CE-6E187F0CCACB}"/>
    <cellStyle name="Currency 13 2 8" xfId="6749" xr:uid="{49FE0CD3-03DF-4AF8-994C-8FA6D72DFAF7}"/>
    <cellStyle name="Currency 13 2 8 2" xfId="8463" xr:uid="{F6D53CD5-C489-499A-B6E7-2B13060A3FC2}"/>
    <cellStyle name="Currency 13 2 8 2 2" xfId="11885" xr:uid="{3F24AD04-286A-40A4-A6D2-DA1E173E677F}"/>
    <cellStyle name="Currency 13 2 8 2 2 2" xfId="25575" xr:uid="{FA167E4F-9B64-45AE-81C0-AC7EAE092FD8}"/>
    <cellStyle name="Currency 13 2 8 2 2 2 2" xfId="39267" xr:uid="{8599356E-1D64-427A-AD1C-98586096FBA2}"/>
    <cellStyle name="Currency 13 2 8 2 2 2 3" xfId="54151" xr:uid="{A44772F9-ABF9-4984-A987-0915665C7265}"/>
    <cellStyle name="Currency 13 2 8 2 2 3" xfId="18731" xr:uid="{365A1FB2-D8D9-4C4F-BB6F-3C9F727FC0E0}"/>
    <cellStyle name="Currency 13 2 8 2 2 4" xfId="32421" xr:uid="{7C0DA6C6-8780-4DDC-8F1B-F82A2231EB93}"/>
    <cellStyle name="Currency 13 2 8 2 2 5" xfId="47305" xr:uid="{81AEF2AE-0B39-4327-92C8-00A182C7E6BB}"/>
    <cellStyle name="Currency 13 2 8 2 3" xfId="22153" xr:uid="{AAF72CA5-2FA5-48AC-8D06-3317F219D367}"/>
    <cellStyle name="Currency 13 2 8 2 3 2" xfId="35845" xr:uid="{0BFCDC1F-5861-480A-91AF-B76CADE11210}"/>
    <cellStyle name="Currency 13 2 8 2 3 3" xfId="50729" xr:uid="{44990E31-FBDE-44CA-9249-22D44D37A321}"/>
    <cellStyle name="Currency 13 2 8 2 4" xfId="15309" xr:uid="{0CC937B1-7BDA-4E54-B01E-A8267B552969}"/>
    <cellStyle name="Currency 13 2 8 2 5" xfId="28999" xr:uid="{A0A1272C-FF23-42E1-A8B1-97435106DCC6}"/>
    <cellStyle name="Currency 13 2 8 2 6" xfId="43883" xr:uid="{92132D29-2DFC-493F-91D5-0928116431E2}"/>
    <cellStyle name="Currency 13 2 8 3" xfId="10173" xr:uid="{9C8C92C4-05F1-4A6B-9941-C33C2B3B1515}"/>
    <cellStyle name="Currency 13 2 8 3 2" xfId="23863" xr:uid="{2C6F9322-2A33-4B8E-B709-282FE799E2AA}"/>
    <cellStyle name="Currency 13 2 8 3 2 2" xfId="37555" xr:uid="{A1FD041F-372F-4FF4-BDC7-A2DDEC1D6201}"/>
    <cellStyle name="Currency 13 2 8 3 2 3" xfId="52439" xr:uid="{6E4C47BC-73EB-4057-A9FA-04C435A51588}"/>
    <cellStyle name="Currency 13 2 8 3 3" xfId="17019" xr:uid="{3EA80E19-880E-406A-8426-40AC5F39A587}"/>
    <cellStyle name="Currency 13 2 8 3 4" xfId="30709" xr:uid="{158EB492-2DE4-4825-A698-84302363CDFE}"/>
    <cellStyle name="Currency 13 2 8 3 5" xfId="45593" xr:uid="{103FEA8E-0952-4B6F-A461-C869700649F3}"/>
    <cellStyle name="Currency 13 2 8 4" xfId="20441" xr:uid="{EBB840CD-F04B-4718-B4DE-B0D2137C1E61}"/>
    <cellStyle name="Currency 13 2 8 4 2" xfId="34133" xr:uid="{C52A4992-3B2C-412E-A660-7CC06BECEBE4}"/>
    <cellStyle name="Currency 13 2 8 4 3" xfId="49017" xr:uid="{09877845-414B-4893-B738-A077E5F4574B}"/>
    <cellStyle name="Currency 13 2 8 5" xfId="13597" xr:uid="{1222D598-3F5C-481A-AB26-EE11AB8720D7}"/>
    <cellStyle name="Currency 13 2 8 6" xfId="27287" xr:uid="{4113BCAF-2DFB-436E-9E97-1A59A03B3C71}"/>
    <cellStyle name="Currency 13 2 8 7" xfId="42171" xr:uid="{C18DEED3-B226-422E-AECA-8CF46C79D3E4}"/>
    <cellStyle name="Currency 13 2 9" xfId="6750" xr:uid="{17E881B4-B030-483C-AB9B-B6A9DD5F3579}"/>
    <cellStyle name="Currency 13 2 9 2" xfId="8464" xr:uid="{D4271DD5-8815-46BA-B424-C1D49E68C4A7}"/>
    <cellStyle name="Currency 13 2 9 2 2" xfId="11886" xr:uid="{4935BB70-0F36-4608-85A0-7F6E22A45C4A}"/>
    <cellStyle name="Currency 13 2 9 2 2 2" xfId="25576" xr:uid="{2D957C29-D861-423F-BA89-6115EDFAB342}"/>
    <cellStyle name="Currency 13 2 9 2 2 2 2" xfId="39268" xr:uid="{9083A492-4474-41D4-B7A9-982D06080730}"/>
    <cellStyle name="Currency 13 2 9 2 2 2 3" xfId="54152" xr:uid="{AC26D1C3-067E-4666-AF60-4B685D13E598}"/>
    <cellStyle name="Currency 13 2 9 2 2 3" xfId="18732" xr:uid="{7B79257A-803A-4568-80FD-70833731594C}"/>
    <cellStyle name="Currency 13 2 9 2 2 4" xfId="32422" xr:uid="{C1EB9ED7-49C3-40D5-930C-B91596EE747C}"/>
    <cellStyle name="Currency 13 2 9 2 2 5" xfId="47306" xr:uid="{5F9CE9E8-971B-4B51-B811-3DB699267920}"/>
    <cellStyle name="Currency 13 2 9 2 3" xfId="22154" xr:uid="{D386DA2E-A055-4279-8809-F9F24266D140}"/>
    <cellStyle name="Currency 13 2 9 2 3 2" xfId="35846" xr:uid="{1525656A-28E8-4309-B534-3A3014840476}"/>
    <cellStyle name="Currency 13 2 9 2 3 3" xfId="50730" xr:uid="{2015DE9E-5E96-4C86-A44F-1283E699946B}"/>
    <cellStyle name="Currency 13 2 9 2 4" xfId="15310" xr:uid="{93BC74B6-CFE6-48D9-8AEE-2FF0CE9436EB}"/>
    <cellStyle name="Currency 13 2 9 2 5" xfId="29000" xr:uid="{2F845803-B3E8-4848-8EAC-405F766CC042}"/>
    <cellStyle name="Currency 13 2 9 2 6" xfId="43884" xr:uid="{6CE7D8B7-D61F-41C1-BD4A-EEE2E0226E4F}"/>
    <cellStyle name="Currency 13 2 9 3" xfId="10174" xr:uid="{2F8B2035-FCB9-4247-BF3A-AB740C63328E}"/>
    <cellStyle name="Currency 13 2 9 3 2" xfId="23864" xr:uid="{65042613-8252-4CD6-B9C8-681F79F06D10}"/>
    <cellStyle name="Currency 13 2 9 3 2 2" xfId="37556" xr:uid="{30841C31-600F-4604-92F5-01CB75B51A02}"/>
    <cellStyle name="Currency 13 2 9 3 2 3" xfId="52440" xr:uid="{E6B2167F-85DB-4FAA-BEF8-939D5BAA7857}"/>
    <cellStyle name="Currency 13 2 9 3 3" xfId="17020" xr:uid="{CB6716D2-2F5C-4279-9D71-A4B55274EFD0}"/>
    <cellStyle name="Currency 13 2 9 3 4" xfId="30710" xr:uid="{73385BD7-B141-4292-A4E2-5F0BFAB64862}"/>
    <cellStyle name="Currency 13 2 9 3 5" xfId="45594" xr:uid="{E7CCB1A4-3C42-4724-8FD2-68B013283E0E}"/>
    <cellStyle name="Currency 13 2 9 4" xfId="20442" xr:uid="{EB839E15-B36B-4C3B-904F-2CA674BB48C8}"/>
    <cellStyle name="Currency 13 2 9 4 2" xfId="34134" xr:uid="{0054D9C4-3450-43C4-A2F6-341C7F7C576E}"/>
    <cellStyle name="Currency 13 2 9 4 3" xfId="49018" xr:uid="{88628724-1B55-44E9-A6B3-B10469D6B454}"/>
    <cellStyle name="Currency 13 2 9 5" xfId="13598" xr:uid="{8F6C316B-9812-4B0B-AEC1-F78718BB8123}"/>
    <cellStyle name="Currency 13 2 9 6" xfId="27288" xr:uid="{1F73D4DC-EFEF-4586-875F-DED5126167C2}"/>
    <cellStyle name="Currency 13 2 9 7" xfId="42172" xr:uid="{92AECC4C-6FCB-4B3B-BBA6-50207622A394}"/>
    <cellStyle name="Currency 13 20" xfId="55641" xr:uid="{E9CFCA77-6E14-43A3-BA83-4ABE5BAC418A}"/>
    <cellStyle name="Currency 13 3" xfId="4328" xr:uid="{FFCC1EDA-D64C-4A1F-B8BC-F6E7B0CC5566}"/>
    <cellStyle name="Currency 13 3 10" xfId="20443" xr:uid="{C82AF526-3D44-458A-A4BE-22B9A76A63F9}"/>
    <cellStyle name="Currency 13 3 10 2" xfId="34135" xr:uid="{0DFA9CC5-CFBF-4C79-AF07-324DEF53ED1C}"/>
    <cellStyle name="Currency 13 3 10 3" xfId="49019" xr:uid="{2BAEBE6B-F15D-4B11-B29F-1492424ACC91}"/>
    <cellStyle name="Currency 13 3 11" xfId="13599" xr:uid="{1F6F5683-79D3-4586-B716-C05358ED9A66}"/>
    <cellStyle name="Currency 13 3 11 2" xfId="41329" xr:uid="{6382900F-8601-4D34-BDAD-5D7E0B0235A0}"/>
    <cellStyle name="Currency 13 3 12" xfId="27289" xr:uid="{C0D88291-EEAB-4474-A1EE-445C5FFBAC7D}"/>
    <cellStyle name="Currency 13 3 13" xfId="42173" xr:uid="{28A1CA5E-C018-4F79-9473-01216A8F720D}"/>
    <cellStyle name="Currency 13 3 14" xfId="6751" xr:uid="{E5E78D56-929A-423A-8BAA-57E83D949EA0}"/>
    <cellStyle name="Currency 13 3 15" xfId="5951" xr:uid="{95431F12-A0B3-4BD7-8CB9-EA52DF68A6D7}"/>
    <cellStyle name="Currency 13 3 16" xfId="5359" xr:uid="{1FDB2372-5CF2-42A6-B0C4-07D50B3F1DE8}"/>
    <cellStyle name="Currency 13 3 17" xfId="55657" xr:uid="{4E545FB2-82BD-423D-B3BE-A8010AEFA462}"/>
    <cellStyle name="Currency 13 3 2" xfId="4765" xr:uid="{FC468D6B-0F8F-4A17-89B6-0B58C413661B}"/>
    <cellStyle name="Currency 13 3 2 10" xfId="13600" xr:uid="{7FB6B4DA-4B21-4FA5-91DF-90E596A15D5C}"/>
    <cellStyle name="Currency 13 3 2 10 2" xfId="41394" xr:uid="{5BF5342F-0CE9-4C60-A44D-61FF20E271DB}"/>
    <cellStyle name="Currency 13 3 2 11" xfId="27290" xr:uid="{65F996B5-203E-4026-B51A-2676B5495827}"/>
    <cellStyle name="Currency 13 3 2 12" xfId="42174" xr:uid="{C318E6AC-2CE2-4207-99AD-E8EE86FB2ABC}"/>
    <cellStyle name="Currency 13 3 2 13" xfId="6752" xr:uid="{16FA60EF-6C2C-48FA-B560-6B9A4B14594C}"/>
    <cellStyle name="Currency 13 3 2 2" xfId="6753" xr:uid="{8581439C-5311-4215-BA43-1258E1F3A708}"/>
    <cellStyle name="Currency 13 3 2 2 10" xfId="42175" xr:uid="{616D4853-EB24-450B-8688-171813A22DD1}"/>
    <cellStyle name="Currency 13 3 2 2 11" xfId="56277" xr:uid="{AA5404F1-499F-4093-B038-824C3669BFA2}"/>
    <cellStyle name="Currency 13 3 2 2 2" xfId="6754" xr:uid="{5BDFC0A8-AFE0-4292-951E-F029D96BD66F}"/>
    <cellStyle name="Currency 13 3 2 2 2 2" xfId="6755" xr:uid="{999ED026-79BD-426F-9BD8-9291DBBEC60B}"/>
    <cellStyle name="Currency 13 3 2 2 2 2 2" xfId="8469" xr:uid="{DEBDADA6-9357-47F6-B585-D6662FA75F84}"/>
    <cellStyle name="Currency 13 3 2 2 2 2 2 2" xfId="11891" xr:uid="{C0C8CCD9-A478-422C-B475-3CE55B214071}"/>
    <cellStyle name="Currency 13 3 2 2 2 2 2 2 2" xfId="25581" xr:uid="{A5DBCDDC-432A-4F6D-ACBF-C71F1C38AF8E}"/>
    <cellStyle name="Currency 13 3 2 2 2 2 2 2 2 2" xfId="39273" xr:uid="{52C6AD82-3F4C-4A1C-8F14-97DDCEAD2EFE}"/>
    <cellStyle name="Currency 13 3 2 2 2 2 2 2 2 3" xfId="54157" xr:uid="{85C9639A-F482-443D-BE05-A34D8DFF7B5B}"/>
    <cellStyle name="Currency 13 3 2 2 2 2 2 2 3" xfId="18737" xr:uid="{8B7E9738-7E48-4E47-88D7-154D82C5AC11}"/>
    <cellStyle name="Currency 13 3 2 2 2 2 2 2 4" xfId="32427" xr:uid="{14BF0D8B-EC8D-46D7-B628-B8EC1CA5DDFB}"/>
    <cellStyle name="Currency 13 3 2 2 2 2 2 2 5" xfId="47311" xr:uid="{4CAC2D3F-3420-45C4-94CE-D5468A4A6015}"/>
    <cellStyle name="Currency 13 3 2 2 2 2 2 3" xfId="22159" xr:uid="{FB9CF060-152E-48ED-9FDE-786C9273B98E}"/>
    <cellStyle name="Currency 13 3 2 2 2 2 2 3 2" xfId="35851" xr:uid="{B10BFAEA-4BF1-4751-8ED5-A8637DDFF711}"/>
    <cellStyle name="Currency 13 3 2 2 2 2 2 3 3" xfId="50735" xr:uid="{B4B5EC73-F76C-4C35-9260-8AA5C487AB7B}"/>
    <cellStyle name="Currency 13 3 2 2 2 2 2 4" xfId="15315" xr:uid="{598CC0DC-0AB8-43D3-8128-7B7030F39E32}"/>
    <cellStyle name="Currency 13 3 2 2 2 2 2 5" xfId="29005" xr:uid="{462C3500-CBFC-48F3-A5A7-083E61B535FF}"/>
    <cellStyle name="Currency 13 3 2 2 2 2 2 6" xfId="43889" xr:uid="{795833CC-97FC-432C-B42F-156F34020F61}"/>
    <cellStyle name="Currency 13 3 2 2 2 2 3" xfId="10179" xr:uid="{FADE4E64-1D12-461E-8B9A-A40FEF4D5F77}"/>
    <cellStyle name="Currency 13 3 2 2 2 2 3 2" xfId="23869" xr:uid="{EF8F583B-AC06-4894-93CA-73100F7F0F33}"/>
    <cellStyle name="Currency 13 3 2 2 2 2 3 2 2" xfId="37561" xr:uid="{F776CC8B-5807-4426-A246-DA687DD3F317}"/>
    <cellStyle name="Currency 13 3 2 2 2 2 3 2 3" xfId="52445" xr:uid="{E4B4338D-B68E-4D91-9269-77133E603F67}"/>
    <cellStyle name="Currency 13 3 2 2 2 2 3 3" xfId="17025" xr:uid="{660DA978-EBC0-4C24-8CC2-97F5232D9296}"/>
    <cellStyle name="Currency 13 3 2 2 2 2 3 4" xfId="30715" xr:uid="{43C9718C-8045-4FDA-B191-47CDE32A6175}"/>
    <cellStyle name="Currency 13 3 2 2 2 2 3 5" xfId="45599" xr:uid="{3815A1AB-56BE-41EF-8D56-875D0DBBD965}"/>
    <cellStyle name="Currency 13 3 2 2 2 2 4" xfId="20447" xr:uid="{0B221E27-A9E7-4CE0-ACFB-D5D6CCB09E00}"/>
    <cellStyle name="Currency 13 3 2 2 2 2 4 2" xfId="34139" xr:uid="{A3A85DF8-2FBE-4D3C-B5CD-4400A2E1799F}"/>
    <cellStyle name="Currency 13 3 2 2 2 2 4 3" xfId="49023" xr:uid="{EBDF6ED8-CB00-4D61-9BA0-AF873A946283}"/>
    <cellStyle name="Currency 13 3 2 2 2 2 5" xfId="13603" xr:uid="{F8B5A759-1F62-45D9-84F4-410AE3CC1D77}"/>
    <cellStyle name="Currency 13 3 2 2 2 2 6" xfId="27293" xr:uid="{49AFE90F-70C0-46D1-901F-8708537B9716}"/>
    <cellStyle name="Currency 13 3 2 2 2 2 7" xfId="42177" xr:uid="{F25967A4-10DE-4C36-9948-E1B7BA5117BA}"/>
    <cellStyle name="Currency 13 3 2 2 2 3" xfId="8468" xr:uid="{94BF71DD-2F2C-4C1C-860F-22E2439BA1CE}"/>
    <cellStyle name="Currency 13 3 2 2 2 3 2" xfId="11890" xr:uid="{A96E9FC5-6FFA-4F6B-834B-0DCFCC984DE6}"/>
    <cellStyle name="Currency 13 3 2 2 2 3 2 2" xfId="25580" xr:uid="{DA3C8F8F-7B21-4E10-9287-A22BD2BC34F8}"/>
    <cellStyle name="Currency 13 3 2 2 2 3 2 2 2" xfId="39272" xr:uid="{34EB9269-FB75-4D03-8EE2-C68AAB666520}"/>
    <cellStyle name="Currency 13 3 2 2 2 3 2 2 3" xfId="54156" xr:uid="{13FE34D6-C81D-464A-A914-4956A1699827}"/>
    <cellStyle name="Currency 13 3 2 2 2 3 2 3" xfId="18736" xr:uid="{B112BC64-5231-4964-978A-C4F19EE695A4}"/>
    <cellStyle name="Currency 13 3 2 2 2 3 2 4" xfId="32426" xr:uid="{3DDA3616-0E7C-425F-B272-15B72D12D1B1}"/>
    <cellStyle name="Currency 13 3 2 2 2 3 2 5" xfId="47310" xr:uid="{1E1FF651-AA87-4928-B700-04A0F9E3B575}"/>
    <cellStyle name="Currency 13 3 2 2 2 3 3" xfId="22158" xr:uid="{4190047F-42BA-4829-B329-71FA46500242}"/>
    <cellStyle name="Currency 13 3 2 2 2 3 3 2" xfId="35850" xr:uid="{BD4E1FE3-E805-4CF2-9BAD-D841C86A209D}"/>
    <cellStyle name="Currency 13 3 2 2 2 3 3 3" xfId="50734" xr:uid="{7F2B48D7-BFAB-4C45-84F7-0D3296535C1C}"/>
    <cellStyle name="Currency 13 3 2 2 2 3 4" xfId="15314" xr:uid="{513726A0-3A9A-4CB0-8BA9-9475A874A853}"/>
    <cellStyle name="Currency 13 3 2 2 2 3 5" xfId="29004" xr:uid="{70CD450E-BAB4-413C-8C1E-8102F1E8364D}"/>
    <cellStyle name="Currency 13 3 2 2 2 3 6" xfId="43888" xr:uid="{B9D163CF-492E-4A06-BB2C-78D4915A9298}"/>
    <cellStyle name="Currency 13 3 2 2 2 4" xfId="10178" xr:uid="{C320DBD1-0C7A-4634-9CC7-3230FA2BFD88}"/>
    <cellStyle name="Currency 13 3 2 2 2 4 2" xfId="23868" xr:uid="{D9CE890D-9D18-45F0-A8CD-911FBB136801}"/>
    <cellStyle name="Currency 13 3 2 2 2 4 2 2" xfId="37560" xr:uid="{1CAC69A3-C054-4C1F-9893-29E5836F1A15}"/>
    <cellStyle name="Currency 13 3 2 2 2 4 2 3" xfId="52444" xr:uid="{929AEE8C-F404-43B4-9047-AC2BC0F1DC40}"/>
    <cellStyle name="Currency 13 3 2 2 2 4 3" xfId="17024" xr:uid="{6F2721E9-2B03-43FC-8F94-781BB7867E28}"/>
    <cellStyle name="Currency 13 3 2 2 2 4 4" xfId="30714" xr:uid="{42B64E5E-0922-4280-BE81-9E147E3E77FB}"/>
    <cellStyle name="Currency 13 3 2 2 2 4 5" xfId="45598" xr:uid="{DD279CF0-13E8-4BFA-834C-B11CA0C98ED4}"/>
    <cellStyle name="Currency 13 3 2 2 2 5" xfId="20446" xr:uid="{6AEA5535-972E-4976-956D-E579E4A3C5B0}"/>
    <cellStyle name="Currency 13 3 2 2 2 5 2" xfId="34138" xr:uid="{B0B4C6F9-69D3-4B39-B96D-2FAD631F7CD5}"/>
    <cellStyle name="Currency 13 3 2 2 2 5 3" xfId="49022" xr:uid="{0C70C389-FA66-4AE1-9D8A-C116C4250A6B}"/>
    <cellStyle name="Currency 13 3 2 2 2 6" xfId="13602" xr:uid="{1812AC1F-A115-4555-BF62-5F7D22429135}"/>
    <cellStyle name="Currency 13 3 2 2 2 7" xfId="27292" xr:uid="{158B6045-E1EA-470E-9364-E6CF037E33F6}"/>
    <cellStyle name="Currency 13 3 2 2 2 8" xfId="42176" xr:uid="{95963396-8186-4F1A-8B5B-F28FD6D467A7}"/>
    <cellStyle name="Currency 13 3 2 2 3" xfId="6756" xr:uid="{12F81176-2CCA-4DE3-988C-FEEDC7A3EA54}"/>
    <cellStyle name="Currency 13 3 2 2 3 2" xfId="8470" xr:uid="{70FEC66D-228C-4AA7-8651-028ABB8A976D}"/>
    <cellStyle name="Currency 13 3 2 2 3 2 2" xfId="11892" xr:uid="{9125DB43-F8EF-47C8-BC73-CEE2371A04FF}"/>
    <cellStyle name="Currency 13 3 2 2 3 2 2 2" xfId="25582" xr:uid="{9FE73E76-038E-4CC0-9ADC-47AB226D8461}"/>
    <cellStyle name="Currency 13 3 2 2 3 2 2 2 2" xfId="39274" xr:uid="{9CDD9989-E59F-4A5A-A79E-A613ABCD15A5}"/>
    <cellStyle name="Currency 13 3 2 2 3 2 2 2 3" xfId="54158" xr:uid="{4883E3D0-BF82-49C2-8C2E-A9C663018EFC}"/>
    <cellStyle name="Currency 13 3 2 2 3 2 2 3" xfId="18738" xr:uid="{A52FEA9A-37AE-48EB-BD88-7B6463C97104}"/>
    <cellStyle name="Currency 13 3 2 2 3 2 2 4" xfId="32428" xr:uid="{0AE9B225-3300-4681-A1DE-E5E7CD07DB68}"/>
    <cellStyle name="Currency 13 3 2 2 3 2 2 5" xfId="47312" xr:uid="{97B0F16B-F10B-44F8-9D2A-6C6F4076816D}"/>
    <cellStyle name="Currency 13 3 2 2 3 2 3" xfId="22160" xr:uid="{F40B29DD-0961-4ACD-BB3E-C9FBEC396684}"/>
    <cellStyle name="Currency 13 3 2 2 3 2 3 2" xfId="35852" xr:uid="{C0CF4907-70C1-4030-9B13-3C06E7675AFF}"/>
    <cellStyle name="Currency 13 3 2 2 3 2 3 3" xfId="50736" xr:uid="{E013EA22-AF0A-4020-A46C-1B64E712C020}"/>
    <cellStyle name="Currency 13 3 2 2 3 2 4" xfId="15316" xr:uid="{C8D3C854-59E9-4DC0-9109-51F9EA9D937F}"/>
    <cellStyle name="Currency 13 3 2 2 3 2 5" xfId="29006" xr:uid="{0E06562E-6526-4241-AE29-01821DB7ECD8}"/>
    <cellStyle name="Currency 13 3 2 2 3 2 6" xfId="43890" xr:uid="{86AE8A65-E48C-4F37-92B2-873290E60F23}"/>
    <cellStyle name="Currency 13 3 2 2 3 3" xfId="10180" xr:uid="{506AA1E6-132E-4527-BD81-9100F407D8BE}"/>
    <cellStyle name="Currency 13 3 2 2 3 3 2" xfId="23870" xr:uid="{80A9A75A-A0FB-4F84-BD24-99985207821F}"/>
    <cellStyle name="Currency 13 3 2 2 3 3 2 2" xfId="37562" xr:uid="{D5417158-C8C7-4207-958F-C5626113FC9D}"/>
    <cellStyle name="Currency 13 3 2 2 3 3 2 3" xfId="52446" xr:uid="{C080ACFB-4369-42FD-AB03-FE895E1FB956}"/>
    <cellStyle name="Currency 13 3 2 2 3 3 3" xfId="17026" xr:uid="{EF6BE0D6-5042-427D-9F74-F3C79BB8097D}"/>
    <cellStyle name="Currency 13 3 2 2 3 3 4" xfId="30716" xr:uid="{AC545AEC-FACE-44C7-B79A-B8A10F92BD17}"/>
    <cellStyle name="Currency 13 3 2 2 3 3 5" xfId="45600" xr:uid="{FC9FC95C-DE85-471E-8507-4BAEBBA99DB1}"/>
    <cellStyle name="Currency 13 3 2 2 3 4" xfId="20448" xr:uid="{C71670FA-C0C6-47C5-93A8-C429911F6536}"/>
    <cellStyle name="Currency 13 3 2 2 3 4 2" xfId="34140" xr:uid="{D00BA40D-EC2C-4A24-9370-51243D453071}"/>
    <cellStyle name="Currency 13 3 2 2 3 4 3" xfId="49024" xr:uid="{AA3C3344-D31C-4C37-B792-17689C3E585A}"/>
    <cellStyle name="Currency 13 3 2 2 3 5" xfId="13604" xr:uid="{F843B3BC-6B93-4F98-97C7-E802CDA84DED}"/>
    <cellStyle name="Currency 13 3 2 2 3 6" xfId="27294" xr:uid="{5C707470-3BF5-434F-AADD-DF89FF015A3A}"/>
    <cellStyle name="Currency 13 3 2 2 3 7" xfId="42178" xr:uid="{3739AA4D-05EE-43AF-91D7-6CF6AB896630}"/>
    <cellStyle name="Currency 13 3 2 2 4" xfId="6757" xr:uid="{F8C7B8B3-5A3C-4EDB-8B9F-0A4117A62CF6}"/>
    <cellStyle name="Currency 13 3 2 2 4 2" xfId="8471" xr:uid="{A3C87DCA-F358-4371-A74E-1BB7CD2CE2B9}"/>
    <cellStyle name="Currency 13 3 2 2 4 2 2" xfId="11893" xr:uid="{F991A5DE-DA45-4174-BC86-B76025D1ACE4}"/>
    <cellStyle name="Currency 13 3 2 2 4 2 2 2" xfId="25583" xr:uid="{AB07D3E7-28A5-4B40-82E7-F21C37419B53}"/>
    <cellStyle name="Currency 13 3 2 2 4 2 2 2 2" xfId="39275" xr:uid="{23BEA3FD-E0DB-447F-98F1-C3EBB7C3F978}"/>
    <cellStyle name="Currency 13 3 2 2 4 2 2 2 3" xfId="54159" xr:uid="{34C44B37-14A9-4759-9F36-BB943D31BB63}"/>
    <cellStyle name="Currency 13 3 2 2 4 2 2 3" xfId="18739" xr:uid="{A7423411-06ED-461A-90B3-6C13B859E728}"/>
    <cellStyle name="Currency 13 3 2 2 4 2 2 4" xfId="32429" xr:uid="{31CFEF00-2E46-404D-8B13-BAD9F5CDE036}"/>
    <cellStyle name="Currency 13 3 2 2 4 2 2 5" xfId="47313" xr:uid="{D203EE23-8471-4DB8-A544-EBC2B2748675}"/>
    <cellStyle name="Currency 13 3 2 2 4 2 3" xfId="22161" xr:uid="{1B704FB9-7747-4544-A328-3EFE7E1CD353}"/>
    <cellStyle name="Currency 13 3 2 2 4 2 3 2" xfId="35853" xr:uid="{9BB5387A-43A4-4549-A7C4-D9CA7904749C}"/>
    <cellStyle name="Currency 13 3 2 2 4 2 3 3" xfId="50737" xr:uid="{B56B840F-A7D0-4382-8A28-D118A3DC839D}"/>
    <cellStyle name="Currency 13 3 2 2 4 2 4" xfId="15317" xr:uid="{024331ED-9631-42A5-BEB8-691293EA94D0}"/>
    <cellStyle name="Currency 13 3 2 2 4 2 5" xfId="29007" xr:uid="{EEB39E28-F5CE-43A7-BDD9-F84EEC1C8C18}"/>
    <cellStyle name="Currency 13 3 2 2 4 2 6" xfId="43891" xr:uid="{A9C46C55-2D79-4E7F-B52E-D602B9200B19}"/>
    <cellStyle name="Currency 13 3 2 2 4 3" xfId="10181" xr:uid="{A2E4C2DD-43E4-493F-8FAC-01384A54C6A7}"/>
    <cellStyle name="Currency 13 3 2 2 4 3 2" xfId="23871" xr:uid="{4BEC2DC6-55B2-4626-8B64-93BD2ECF7C50}"/>
    <cellStyle name="Currency 13 3 2 2 4 3 2 2" xfId="37563" xr:uid="{FB39D26A-3757-472B-8A3B-24E6A7AB95A4}"/>
    <cellStyle name="Currency 13 3 2 2 4 3 2 3" xfId="52447" xr:uid="{D4D4E082-A553-413A-9007-8A0767107979}"/>
    <cellStyle name="Currency 13 3 2 2 4 3 3" xfId="17027" xr:uid="{FC7BD3F9-7AA1-4211-9BED-3FACD64B04C7}"/>
    <cellStyle name="Currency 13 3 2 2 4 3 4" xfId="30717" xr:uid="{4A2A22C5-877C-4D22-8DCD-C63043F6AF89}"/>
    <cellStyle name="Currency 13 3 2 2 4 3 5" xfId="45601" xr:uid="{58E23DC2-62DA-4866-869B-D6B1E26EF714}"/>
    <cellStyle name="Currency 13 3 2 2 4 4" xfId="20449" xr:uid="{6990E7B2-784E-46D4-9235-51E30501E525}"/>
    <cellStyle name="Currency 13 3 2 2 4 4 2" xfId="34141" xr:uid="{1E2193BF-050A-47E6-9DE4-E00A8933B26F}"/>
    <cellStyle name="Currency 13 3 2 2 4 4 3" xfId="49025" xr:uid="{6ECDD47A-1C37-4505-91ED-8142D9DA649B}"/>
    <cellStyle name="Currency 13 3 2 2 4 5" xfId="13605" xr:uid="{F1DFD7F6-6612-44D3-8C08-0C1FBEFCEC32}"/>
    <cellStyle name="Currency 13 3 2 2 4 6" xfId="27295" xr:uid="{AFBF2A29-CFB1-41A8-901D-6191E16AF39E}"/>
    <cellStyle name="Currency 13 3 2 2 4 7" xfId="42179" xr:uid="{34E72F50-EE2D-4373-96AA-81D0F4D967E7}"/>
    <cellStyle name="Currency 13 3 2 2 5" xfId="8467" xr:uid="{E33669FE-C97A-422C-AFBA-FD8BA842392A}"/>
    <cellStyle name="Currency 13 3 2 2 5 2" xfId="11889" xr:uid="{7BC28EF4-2413-46A9-9FF7-0ACC3AC76E6F}"/>
    <cellStyle name="Currency 13 3 2 2 5 2 2" xfId="25579" xr:uid="{6CF89764-F915-475F-923D-AB82456B9032}"/>
    <cellStyle name="Currency 13 3 2 2 5 2 2 2" xfId="39271" xr:uid="{8376A537-4B9B-4553-84BE-38C53A26E548}"/>
    <cellStyle name="Currency 13 3 2 2 5 2 2 3" xfId="54155" xr:uid="{4B9FA22E-4DBB-4F9C-8294-160A3402CC8D}"/>
    <cellStyle name="Currency 13 3 2 2 5 2 3" xfId="18735" xr:uid="{D5ECF1A4-84AA-4B5F-9C9A-541C2D60F2DF}"/>
    <cellStyle name="Currency 13 3 2 2 5 2 4" xfId="32425" xr:uid="{8D247272-887E-4DC4-BF5A-332891267A3C}"/>
    <cellStyle name="Currency 13 3 2 2 5 2 5" xfId="47309" xr:uid="{225E0CA0-A9DA-4650-A009-CC907BC023C3}"/>
    <cellStyle name="Currency 13 3 2 2 5 3" xfId="22157" xr:uid="{C56A5024-1127-48B1-B757-3E931CFE12F5}"/>
    <cellStyle name="Currency 13 3 2 2 5 3 2" xfId="35849" xr:uid="{D4FE0304-70F8-4127-A7D0-4B516AE9B571}"/>
    <cellStyle name="Currency 13 3 2 2 5 3 3" xfId="50733" xr:uid="{A9728698-0A50-4732-9A8A-9B1D0FE20F4E}"/>
    <cellStyle name="Currency 13 3 2 2 5 4" xfId="15313" xr:uid="{5B7B9960-9D4C-48BF-9E99-F2673D2C37E8}"/>
    <cellStyle name="Currency 13 3 2 2 5 5" xfId="29003" xr:uid="{E5367475-7B76-4AF6-9DB6-F071F297AA3F}"/>
    <cellStyle name="Currency 13 3 2 2 5 6" xfId="43887" xr:uid="{91C6871C-4CCB-47D4-9F81-D68E6BD5BC16}"/>
    <cellStyle name="Currency 13 3 2 2 6" xfId="10177" xr:uid="{D900105A-2873-4B27-9F03-E7583419EE38}"/>
    <cellStyle name="Currency 13 3 2 2 6 2" xfId="23867" xr:uid="{EE2E779F-B0A7-4E7B-AAA5-10041FEFCE13}"/>
    <cellStyle name="Currency 13 3 2 2 6 2 2" xfId="37559" xr:uid="{51C26F26-9A39-4A1D-884B-022C292799F3}"/>
    <cellStyle name="Currency 13 3 2 2 6 2 3" xfId="52443" xr:uid="{81BB3855-B45C-46BE-9FE0-9F7652838D9C}"/>
    <cellStyle name="Currency 13 3 2 2 6 3" xfId="17023" xr:uid="{B761B40B-5E2B-4A4D-9E8B-DA581127EC73}"/>
    <cellStyle name="Currency 13 3 2 2 6 4" xfId="30713" xr:uid="{62EA0A10-6B6C-423D-AFFE-C4FA2C4167EF}"/>
    <cellStyle name="Currency 13 3 2 2 6 5" xfId="45597" xr:uid="{A334CF2E-FEAE-4DF8-BE1C-521CFD6C22F8}"/>
    <cellStyle name="Currency 13 3 2 2 7" xfId="20445" xr:uid="{F739A400-F31F-4BDF-85E1-7B0C725F6AF1}"/>
    <cellStyle name="Currency 13 3 2 2 7 2" xfId="34137" xr:uid="{103EDDE0-62A8-4108-94AA-4F78E1C0BEA0}"/>
    <cellStyle name="Currency 13 3 2 2 7 3" xfId="49021" xr:uid="{B6A663A8-90AA-4856-9BCF-AEE9C01CA91B}"/>
    <cellStyle name="Currency 13 3 2 2 8" xfId="13601" xr:uid="{56EF518A-EF99-4E4E-A103-2BBCB5C09636}"/>
    <cellStyle name="Currency 13 3 2 2 9" xfId="27291" xr:uid="{A58455B0-FBAD-46E6-A19A-C22BACAC417A}"/>
    <cellStyle name="Currency 13 3 2 3" xfId="6758" xr:uid="{C1463FAE-62EE-475E-BE39-3CFFDEF3CCB9}"/>
    <cellStyle name="Currency 13 3 2 3 10" xfId="42180" xr:uid="{374FB4F2-29F9-4828-BF23-74FD6C9ECD2D}"/>
    <cellStyle name="Currency 13 3 2 3 11" xfId="56337" xr:uid="{18439A85-374E-4C44-A83B-82A9BEBEAE53}"/>
    <cellStyle name="Currency 13 3 2 3 2" xfId="6759" xr:uid="{69AC6162-944D-45C6-8641-F5D1F7512C02}"/>
    <cellStyle name="Currency 13 3 2 3 2 2" xfId="6760" xr:uid="{58EF48DC-A05A-4A3A-944D-F0A25F4A8951}"/>
    <cellStyle name="Currency 13 3 2 3 2 2 2" xfId="8474" xr:uid="{D8BB223A-E355-4D01-B91B-96514BA895E3}"/>
    <cellStyle name="Currency 13 3 2 3 2 2 2 2" xfId="11896" xr:uid="{F54359A2-C643-4DC0-88F5-FBE47855DEA7}"/>
    <cellStyle name="Currency 13 3 2 3 2 2 2 2 2" xfId="25586" xr:uid="{0F17DFAB-613D-402F-A1E4-FABD4F78FAAC}"/>
    <cellStyle name="Currency 13 3 2 3 2 2 2 2 2 2" xfId="39278" xr:uid="{E4FF5BB7-3C9F-46A0-AB3D-3CF8EDAD2116}"/>
    <cellStyle name="Currency 13 3 2 3 2 2 2 2 2 3" xfId="54162" xr:uid="{D2208A18-FA50-44A8-8169-75B93887BA85}"/>
    <cellStyle name="Currency 13 3 2 3 2 2 2 2 3" xfId="18742" xr:uid="{6A3CE22D-C354-48CB-8B28-CFCC3F6CE894}"/>
    <cellStyle name="Currency 13 3 2 3 2 2 2 2 4" xfId="32432" xr:uid="{7BFD0FD3-8DD1-413A-A043-3231FF6CFD01}"/>
    <cellStyle name="Currency 13 3 2 3 2 2 2 2 5" xfId="47316" xr:uid="{A23952EF-AB28-4AF2-AEAF-53DA52E0BD3B}"/>
    <cellStyle name="Currency 13 3 2 3 2 2 2 3" xfId="22164" xr:uid="{78F4214F-6894-4E40-81D8-72B96174D4D7}"/>
    <cellStyle name="Currency 13 3 2 3 2 2 2 3 2" xfId="35856" xr:uid="{E8808BBE-18B9-48EB-B7AA-2A8D2D5104B5}"/>
    <cellStyle name="Currency 13 3 2 3 2 2 2 3 3" xfId="50740" xr:uid="{EBFB8243-E39A-4F7A-8F10-CBBEDC761450}"/>
    <cellStyle name="Currency 13 3 2 3 2 2 2 4" xfId="15320" xr:uid="{C87094AC-E02D-42BF-8037-2A5A3B6A67BB}"/>
    <cellStyle name="Currency 13 3 2 3 2 2 2 5" xfId="29010" xr:uid="{85889A82-86A7-45A8-BE11-6F1775B507D4}"/>
    <cellStyle name="Currency 13 3 2 3 2 2 2 6" xfId="43894" xr:uid="{19405FE0-793E-4A04-AF2B-419D5163D82D}"/>
    <cellStyle name="Currency 13 3 2 3 2 2 3" xfId="10184" xr:uid="{D69C21D1-D57C-4092-924F-FB13A7D960FF}"/>
    <cellStyle name="Currency 13 3 2 3 2 2 3 2" xfId="23874" xr:uid="{51BCEB69-2058-4BF2-98B3-9905DF721F4A}"/>
    <cellStyle name="Currency 13 3 2 3 2 2 3 2 2" xfId="37566" xr:uid="{1B0A421C-FDFB-4274-9869-BE803204D03C}"/>
    <cellStyle name="Currency 13 3 2 3 2 2 3 2 3" xfId="52450" xr:uid="{EDD163A1-C8D0-4AEE-A5B7-2F28CCE827BE}"/>
    <cellStyle name="Currency 13 3 2 3 2 2 3 3" xfId="17030" xr:uid="{327E4BFF-4D6D-4A8F-9CC1-B6A6DF01197B}"/>
    <cellStyle name="Currency 13 3 2 3 2 2 3 4" xfId="30720" xr:uid="{3BED87E2-34E3-4A4E-9733-30E1F1E339AE}"/>
    <cellStyle name="Currency 13 3 2 3 2 2 3 5" xfId="45604" xr:uid="{494C4B28-DE92-4F0D-900D-0B6F64F52835}"/>
    <cellStyle name="Currency 13 3 2 3 2 2 4" xfId="20452" xr:uid="{66AE1582-646F-4B32-8E9F-E6F7928C5AB4}"/>
    <cellStyle name="Currency 13 3 2 3 2 2 4 2" xfId="34144" xr:uid="{FD164575-EA72-4F3B-A34F-4D503BFC0FEE}"/>
    <cellStyle name="Currency 13 3 2 3 2 2 4 3" xfId="49028" xr:uid="{2749748B-4758-4BD5-BE05-4745D7C6DCF8}"/>
    <cellStyle name="Currency 13 3 2 3 2 2 5" xfId="13608" xr:uid="{02BE67FF-3810-499A-B6A7-069E9D5379C6}"/>
    <cellStyle name="Currency 13 3 2 3 2 2 6" xfId="27298" xr:uid="{FA88D15E-32AE-4862-856C-520D8C9DA9CE}"/>
    <cellStyle name="Currency 13 3 2 3 2 2 7" xfId="42182" xr:uid="{89C32717-9679-4DCD-A0B9-20B3DEBAE699}"/>
    <cellStyle name="Currency 13 3 2 3 2 3" xfId="8473" xr:uid="{9630B7F0-8134-4A0B-8B12-9B6643B19B39}"/>
    <cellStyle name="Currency 13 3 2 3 2 3 2" xfId="11895" xr:uid="{AA7F75BB-3F6B-42E6-9615-05076A641C4E}"/>
    <cellStyle name="Currency 13 3 2 3 2 3 2 2" xfId="25585" xr:uid="{59AF6AA4-5F86-4189-B9C4-7AA396AD84FE}"/>
    <cellStyle name="Currency 13 3 2 3 2 3 2 2 2" xfId="39277" xr:uid="{065C1468-110C-496C-894C-D0AA19D9BA66}"/>
    <cellStyle name="Currency 13 3 2 3 2 3 2 2 3" xfId="54161" xr:uid="{DA433688-F5DE-4081-B197-458F900F3B34}"/>
    <cellStyle name="Currency 13 3 2 3 2 3 2 3" xfId="18741" xr:uid="{715192C0-B196-418C-BF8E-44F222AE5121}"/>
    <cellStyle name="Currency 13 3 2 3 2 3 2 4" xfId="32431" xr:uid="{8BCDB485-4837-4D81-A556-F8EC2AA3DCB5}"/>
    <cellStyle name="Currency 13 3 2 3 2 3 2 5" xfId="47315" xr:uid="{1FAB0721-F146-48C7-AC74-5D3A7EFC825D}"/>
    <cellStyle name="Currency 13 3 2 3 2 3 3" xfId="22163" xr:uid="{7CFEC927-745A-4573-83F9-15B251FD4575}"/>
    <cellStyle name="Currency 13 3 2 3 2 3 3 2" xfId="35855" xr:uid="{FBA637B2-1733-42A3-AFE7-0E62225B1547}"/>
    <cellStyle name="Currency 13 3 2 3 2 3 3 3" xfId="50739" xr:uid="{D88C33B2-8015-4A94-A4EC-D6931C600BD8}"/>
    <cellStyle name="Currency 13 3 2 3 2 3 4" xfId="15319" xr:uid="{FBE80D25-4449-4D6B-8A21-5A5D661C1FFA}"/>
    <cellStyle name="Currency 13 3 2 3 2 3 5" xfId="29009" xr:uid="{94918CB0-C44D-4D1E-AC08-76A116F84C2D}"/>
    <cellStyle name="Currency 13 3 2 3 2 3 6" xfId="43893" xr:uid="{5CF62C67-CD54-4490-8467-33719B55005A}"/>
    <cellStyle name="Currency 13 3 2 3 2 4" xfId="10183" xr:uid="{8DBEDACA-FCE6-42F0-BDEF-78F2F7C5CFFE}"/>
    <cellStyle name="Currency 13 3 2 3 2 4 2" xfId="23873" xr:uid="{D40C0E4B-DD3F-4417-BC05-C266FD16DDE9}"/>
    <cellStyle name="Currency 13 3 2 3 2 4 2 2" xfId="37565" xr:uid="{48A1330F-39CF-4041-967F-1559A1A672B3}"/>
    <cellStyle name="Currency 13 3 2 3 2 4 2 3" xfId="52449" xr:uid="{983FC3D0-6741-47B1-BA73-5394DF6A2A03}"/>
    <cellStyle name="Currency 13 3 2 3 2 4 3" xfId="17029" xr:uid="{9FD2F686-8FF1-4C0C-A1E7-0F7CBE8E9F51}"/>
    <cellStyle name="Currency 13 3 2 3 2 4 4" xfId="30719" xr:uid="{BCF66074-47CF-40DE-93B9-C1735CC72C9F}"/>
    <cellStyle name="Currency 13 3 2 3 2 4 5" xfId="45603" xr:uid="{F53F866B-3141-47B5-ADA9-B3612E4B1B2E}"/>
    <cellStyle name="Currency 13 3 2 3 2 5" xfId="20451" xr:uid="{8F793DE9-91B5-4064-8556-47BDEB3A689F}"/>
    <cellStyle name="Currency 13 3 2 3 2 5 2" xfId="34143" xr:uid="{6B5483F7-5F10-44ED-BAC1-3036BD27EB99}"/>
    <cellStyle name="Currency 13 3 2 3 2 5 3" xfId="49027" xr:uid="{A76F4C38-25BA-4619-9627-B11F3BB45609}"/>
    <cellStyle name="Currency 13 3 2 3 2 6" xfId="13607" xr:uid="{B3D0DD30-3D37-4D93-963D-04604A9D3104}"/>
    <cellStyle name="Currency 13 3 2 3 2 7" xfId="27297" xr:uid="{711FC112-63AE-4BD3-91DB-B3D7D49FB274}"/>
    <cellStyle name="Currency 13 3 2 3 2 8" xfId="42181" xr:uid="{FCD57E66-F608-4A6B-8C36-F1609734E6AB}"/>
    <cellStyle name="Currency 13 3 2 3 3" xfId="6761" xr:uid="{BB9F893F-ED45-4D5F-B0F6-8320B273E59A}"/>
    <cellStyle name="Currency 13 3 2 3 3 2" xfId="8475" xr:uid="{990CCF71-0FF9-42CE-BE64-A4A0973CDD79}"/>
    <cellStyle name="Currency 13 3 2 3 3 2 2" xfId="11897" xr:uid="{497703C3-D702-47F1-90BC-5A5055AA6C6D}"/>
    <cellStyle name="Currency 13 3 2 3 3 2 2 2" xfId="25587" xr:uid="{02DD0A6D-3365-4D80-B810-A5CED0D93E1B}"/>
    <cellStyle name="Currency 13 3 2 3 3 2 2 2 2" xfId="39279" xr:uid="{8CAD204E-1FBE-49D4-B92E-799335DA70B3}"/>
    <cellStyle name="Currency 13 3 2 3 3 2 2 2 3" xfId="54163" xr:uid="{E217786E-4FFB-42AC-9C4C-2CAC9E7AF40F}"/>
    <cellStyle name="Currency 13 3 2 3 3 2 2 3" xfId="18743" xr:uid="{635DF997-1AC8-4A5A-B9A3-C625ED2664D6}"/>
    <cellStyle name="Currency 13 3 2 3 3 2 2 4" xfId="32433" xr:uid="{39EC8743-3BA4-45C5-BD97-D555964DC765}"/>
    <cellStyle name="Currency 13 3 2 3 3 2 2 5" xfId="47317" xr:uid="{FE8FE4B6-306F-45AB-B2FD-1C076C22E627}"/>
    <cellStyle name="Currency 13 3 2 3 3 2 3" xfId="22165" xr:uid="{17A6EB37-C569-4DBA-BD24-E94EA4A58F50}"/>
    <cellStyle name="Currency 13 3 2 3 3 2 3 2" xfId="35857" xr:uid="{CE48B028-2211-4972-8024-9A05A73924C7}"/>
    <cellStyle name="Currency 13 3 2 3 3 2 3 3" xfId="50741" xr:uid="{221BB4E6-1ED4-4F46-9981-10FE1FDB2069}"/>
    <cellStyle name="Currency 13 3 2 3 3 2 4" xfId="15321" xr:uid="{0952469A-B310-4EFD-81C8-06386AF3155D}"/>
    <cellStyle name="Currency 13 3 2 3 3 2 5" xfId="29011" xr:uid="{44E294EB-0CEF-47DD-9A6F-DF54E65E7C6C}"/>
    <cellStyle name="Currency 13 3 2 3 3 2 6" xfId="43895" xr:uid="{AE2E81D8-5B81-42BD-B3D7-EF5AC0191538}"/>
    <cellStyle name="Currency 13 3 2 3 3 3" xfId="10185" xr:uid="{E4C0632C-76C3-4AE2-923E-F021AF42A2FF}"/>
    <cellStyle name="Currency 13 3 2 3 3 3 2" xfId="23875" xr:uid="{925C374A-4692-4734-BFF2-90E4EFE0D40D}"/>
    <cellStyle name="Currency 13 3 2 3 3 3 2 2" xfId="37567" xr:uid="{B0156EF4-5BF7-4182-A6E0-ABF878D844B0}"/>
    <cellStyle name="Currency 13 3 2 3 3 3 2 3" xfId="52451" xr:uid="{BE043C6B-0409-4DB9-9FD8-2F9DEE1EAC01}"/>
    <cellStyle name="Currency 13 3 2 3 3 3 3" xfId="17031" xr:uid="{71761B09-9BF2-41BD-8531-1C7F6568EA24}"/>
    <cellStyle name="Currency 13 3 2 3 3 3 4" xfId="30721" xr:uid="{DF76A9CB-EBB8-486B-9F82-496FD52BE294}"/>
    <cellStyle name="Currency 13 3 2 3 3 3 5" xfId="45605" xr:uid="{DDAFE391-42EE-45B4-804A-60D29257F2AA}"/>
    <cellStyle name="Currency 13 3 2 3 3 4" xfId="20453" xr:uid="{126FB60E-B47C-4DD7-8811-CAD114CE640E}"/>
    <cellStyle name="Currency 13 3 2 3 3 4 2" xfId="34145" xr:uid="{D62CCB36-0624-4649-83A4-9AF055635816}"/>
    <cellStyle name="Currency 13 3 2 3 3 4 3" xfId="49029" xr:uid="{876C3497-983F-4E8B-8AF5-6FB57802D482}"/>
    <cellStyle name="Currency 13 3 2 3 3 5" xfId="13609" xr:uid="{AC34C9D1-CF07-4B6B-9F96-857DE7D9D887}"/>
    <cellStyle name="Currency 13 3 2 3 3 6" xfId="27299" xr:uid="{21320279-606E-4AC0-9D4A-B4A68A1329FF}"/>
    <cellStyle name="Currency 13 3 2 3 3 7" xfId="42183" xr:uid="{03E1A4B6-11B3-4BBE-9484-93358A7C78FB}"/>
    <cellStyle name="Currency 13 3 2 3 4" xfId="6762" xr:uid="{D5E6543D-4C22-4C8F-AA5F-59FF9340CDC8}"/>
    <cellStyle name="Currency 13 3 2 3 4 2" xfId="8476" xr:uid="{D06226DE-8CAE-4918-81E7-ED414582C745}"/>
    <cellStyle name="Currency 13 3 2 3 4 2 2" xfId="11898" xr:uid="{99E7EF90-2F11-4728-AD26-E65CAEC1EA93}"/>
    <cellStyle name="Currency 13 3 2 3 4 2 2 2" xfId="25588" xr:uid="{4FCEF910-2347-441D-8F18-B901C58E92BA}"/>
    <cellStyle name="Currency 13 3 2 3 4 2 2 2 2" xfId="39280" xr:uid="{024C150C-B9F5-41F4-8A67-94FFE4A10AE1}"/>
    <cellStyle name="Currency 13 3 2 3 4 2 2 2 3" xfId="54164" xr:uid="{DA785B07-D3A0-4BD6-BBAE-13CE7B803219}"/>
    <cellStyle name="Currency 13 3 2 3 4 2 2 3" xfId="18744" xr:uid="{B337550D-FAA7-449A-A695-0D06F7B2BB99}"/>
    <cellStyle name="Currency 13 3 2 3 4 2 2 4" xfId="32434" xr:uid="{F74C24AF-2BF4-4836-8585-D9C361AB40E0}"/>
    <cellStyle name="Currency 13 3 2 3 4 2 2 5" xfId="47318" xr:uid="{F1CCE037-A002-4314-9CCF-B78EB0D9316C}"/>
    <cellStyle name="Currency 13 3 2 3 4 2 3" xfId="22166" xr:uid="{A62B3651-A519-46B1-8367-5CDFF481CCD6}"/>
    <cellStyle name="Currency 13 3 2 3 4 2 3 2" xfId="35858" xr:uid="{468BBDA8-26EF-4377-87A5-28C02A9A7F3B}"/>
    <cellStyle name="Currency 13 3 2 3 4 2 3 3" xfId="50742" xr:uid="{F250671D-0AE5-45E5-AD5C-94E2BD6AB031}"/>
    <cellStyle name="Currency 13 3 2 3 4 2 4" xfId="15322" xr:uid="{F8E60A88-10A5-4335-B1BA-FE359C891478}"/>
    <cellStyle name="Currency 13 3 2 3 4 2 5" xfId="29012" xr:uid="{FCBA0300-C9F9-42D6-B2A9-CC7B2DD4EB4A}"/>
    <cellStyle name="Currency 13 3 2 3 4 2 6" xfId="43896" xr:uid="{54623F8F-F215-48CE-8DB1-975458C91F72}"/>
    <cellStyle name="Currency 13 3 2 3 4 3" xfId="10186" xr:uid="{718C2D87-374E-47EE-8D06-5C68702C0AFF}"/>
    <cellStyle name="Currency 13 3 2 3 4 3 2" xfId="23876" xr:uid="{E48AC572-B766-4458-B7C9-C9D5AB5D0F0F}"/>
    <cellStyle name="Currency 13 3 2 3 4 3 2 2" xfId="37568" xr:uid="{C003FAB1-4EE6-4D9C-ACAB-99348D1F9E90}"/>
    <cellStyle name="Currency 13 3 2 3 4 3 2 3" xfId="52452" xr:uid="{0F5BE0FD-B156-47F0-B7D1-45023C3282E0}"/>
    <cellStyle name="Currency 13 3 2 3 4 3 3" xfId="17032" xr:uid="{BA57E7C4-6BD6-4D2D-B932-48F5D89B04BE}"/>
    <cellStyle name="Currency 13 3 2 3 4 3 4" xfId="30722" xr:uid="{55EA488B-66F1-4097-ACE3-7DF44480D59D}"/>
    <cellStyle name="Currency 13 3 2 3 4 3 5" xfId="45606" xr:uid="{2F570BB2-92C1-425E-826F-036B91461EBA}"/>
    <cellStyle name="Currency 13 3 2 3 4 4" xfId="20454" xr:uid="{998785BF-F5F0-4488-B968-8207AC722B12}"/>
    <cellStyle name="Currency 13 3 2 3 4 4 2" xfId="34146" xr:uid="{F5F5A83B-FF3A-481D-B5E9-CDFC120EA192}"/>
    <cellStyle name="Currency 13 3 2 3 4 4 3" xfId="49030" xr:uid="{17DD7BF9-DD5F-40A5-851B-29D188DD3CC1}"/>
    <cellStyle name="Currency 13 3 2 3 4 5" xfId="13610" xr:uid="{89044270-0C20-4278-B74D-DC8547E90466}"/>
    <cellStyle name="Currency 13 3 2 3 4 6" xfId="27300" xr:uid="{C83A1870-CB32-4C75-8BD4-92C432B029C3}"/>
    <cellStyle name="Currency 13 3 2 3 4 7" xfId="42184" xr:uid="{F18502B5-D9BE-43B8-A20B-70FB5E965267}"/>
    <cellStyle name="Currency 13 3 2 3 5" xfId="8472" xr:uid="{447BFCF8-84CC-4A74-AF95-297D14D75C24}"/>
    <cellStyle name="Currency 13 3 2 3 5 2" xfId="11894" xr:uid="{34315D77-5469-4A94-B6FF-9512CEF7578A}"/>
    <cellStyle name="Currency 13 3 2 3 5 2 2" xfId="25584" xr:uid="{5C87ED51-ED04-4386-B8DC-5A64CE4C7EBD}"/>
    <cellStyle name="Currency 13 3 2 3 5 2 2 2" xfId="39276" xr:uid="{C4FA7F5B-21CB-4D17-B08E-8DC23ED88810}"/>
    <cellStyle name="Currency 13 3 2 3 5 2 2 3" xfId="54160" xr:uid="{AB4A6745-B6B5-42A4-983C-AE2F07DB1840}"/>
    <cellStyle name="Currency 13 3 2 3 5 2 3" xfId="18740" xr:uid="{D9E7C17F-E1CD-42FE-B314-4FF6E9C56E75}"/>
    <cellStyle name="Currency 13 3 2 3 5 2 4" xfId="32430" xr:uid="{151639C8-626D-4BD6-8E61-E120F7EAE02B}"/>
    <cellStyle name="Currency 13 3 2 3 5 2 5" xfId="47314" xr:uid="{C7857928-59CE-4E77-940B-BB36646695E4}"/>
    <cellStyle name="Currency 13 3 2 3 5 3" xfId="22162" xr:uid="{B746957F-42FC-4968-B43F-B48F66F292EE}"/>
    <cellStyle name="Currency 13 3 2 3 5 3 2" xfId="35854" xr:uid="{91F957CE-08C4-4500-BF6C-0F4ACBFF10CE}"/>
    <cellStyle name="Currency 13 3 2 3 5 3 3" xfId="50738" xr:uid="{BFBAD58C-3BBC-4C05-B516-B0E58521A876}"/>
    <cellStyle name="Currency 13 3 2 3 5 4" xfId="15318" xr:uid="{75B5D0EB-6C2C-411F-B5D6-065FC2753A69}"/>
    <cellStyle name="Currency 13 3 2 3 5 5" xfId="29008" xr:uid="{44796052-0536-4B85-AF5E-763CAA9C5CD8}"/>
    <cellStyle name="Currency 13 3 2 3 5 6" xfId="43892" xr:uid="{75BD2535-AC01-4F43-BF51-7E4088D4C868}"/>
    <cellStyle name="Currency 13 3 2 3 6" xfId="10182" xr:uid="{48851160-5F76-4613-974D-BE5A8E563B78}"/>
    <cellStyle name="Currency 13 3 2 3 6 2" xfId="23872" xr:uid="{0A9A772D-E3C3-4561-98C9-7641E1F8EB95}"/>
    <cellStyle name="Currency 13 3 2 3 6 2 2" xfId="37564" xr:uid="{26102205-E3F9-41EA-BC3E-A489F214C2F0}"/>
    <cellStyle name="Currency 13 3 2 3 6 2 3" xfId="52448" xr:uid="{63883771-A22F-4B1C-B1EF-2D80D5422A1E}"/>
    <cellStyle name="Currency 13 3 2 3 6 3" xfId="17028" xr:uid="{B2C6DF03-1582-4EFF-8A7A-D130DCCEB506}"/>
    <cellStyle name="Currency 13 3 2 3 6 4" xfId="30718" xr:uid="{E4FADEAF-F2DE-4A51-B2B6-563EAEC03C3A}"/>
    <cellStyle name="Currency 13 3 2 3 6 5" xfId="45602" xr:uid="{B37095A8-AC9A-42B4-B271-7CF0A189AEF0}"/>
    <cellStyle name="Currency 13 3 2 3 7" xfId="20450" xr:uid="{1C9E09F6-DB86-49FD-AC89-62283FF026E7}"/>
    <cellStyle name="Currency 13 3 2 3 7 2" xfId="34142" xr:uid="{8A759B92-AF60-421B-B908-1C638DC432EA}"/>
    <cellStyle name="Currency 13 3 2 3 7 3" xfId="49026" xr:uid="{7CA901F5-2450-4785-A632-5202F1481B72}"/>
    <cellStyle name="Currency 13 3 2 3 8" xfId="13606" xr:uid="{A9BFFD21-E810-4652-83AE-3DBB70EB3581}"/>
    <cellStyle name="Currency 13 3 2 3 9" xfId="27296" xr:uid="{EA14FFFC-805F-4BFE-B480-0A88E25D9F71}"/>
    <cellStyle name="Currency 13 3 2 4" xfId="6763" xr:uid="{8F7E303F-924F-4041-8FA0-DC9953872E46}"/>
    <cellStyle name="Currency 13 3 2 4 2" xfId="6764" xr:uid="{F970C5D9-5BE5-4947-82CA-CE21122FCB50}"/>
    <cellStyle name="Currency 13 3 2 4 2 2" xfId="8478" xr:uid="{5D3F38F3-C7D3-4446-9B70-1ACCB5618094}"/>
    <cellStyle name="Currency 13 3 2 4 2 2 2" xfId="11900" xr:uid="{0D8F7A92-C49F-4C5D-8E64-D1092B585561}"/>
    <cellStyle name="Currency 13 3 2 4 2 2 2 2" xfId="25590" xr:uid="{CB4A8428-6351-4BD3-BA6F-971FAE2FF81B}"/>
    <cellStyle name="Currency 13 3 2 4 2 2 2 2 2" xfId="39282" xr:uid="{2503798B-4A1D-474D-AB58-AFE7E099FF9C}"/>
    <cellStyle name="Currency 13 3 2 4 2 2 2 2 3" xfId="54166" xr:uid="{7F7C4D6C-2848-4403-B51E-35F74F899B7C}"/>
    <cellStyle name="Currency 13 3 2 4 2 2 2 3" xfId="18746" xr:uid="{BA8B9B1C-1507-4B85-965A-4CCF279C30D6}"/>
    <cellStyle name="Currency 13 3 2 4 2 2 2 4" xfId="32436" xr:uid="{8B830965-59A4-4585-A8C2-5E65B7E1CCC0}"/>
    <cellStyle name="Currency 13 3 2 4 2 2 2 5" xfId="47320" xr:uid="{93E97FA3-7107-43D0-AADE-9987FC10DB68}"/>
    <cellStyle name="Currency 13 3 2 4 2 2 3" xfId="22168" xr:uid="{3821FD4B-E246-4579-9C45-68C58FD06D36}"/>
    <cellStyle name="Currency 13 3 2 4 2 2 3 2" xfId="35860" xr:uid="{D19C4BB5-6065-41D1-AA88-299AF3036EFD}"/>
    <cellStyle name="Currency 13 3 2 4 2 2 3 3" xfId="50744" xr:uid="{5AA1F0AD-11EE-4D4F-B2BE-8A2A99E83298}"/>
    <cellStyle name="Currency 13 3 2 4 2 2 4" xfId="15324" xr:uid="{08939A7D-FAE2-4357-878B-E635731B3453}"/>
    <cellStyle name="Currency 13 3 2 4 2 2 5" xfId="29014" xr:uid="{962882DF-EC45-4865-8CE3-E50709271820}"/>
    <cellStyle name="Currency 13 3 2 4 2 2 6" xfId="43898" xr:uid="{61FE9313-D54D-4E69-9361-31D117A56A3B}"/>
    <cellStyle name="Currency 13 3 2 4 2 3" xfId="10188" xr:uid="{7D0115B8-04FB-42AB-82CB-5AA71931A026}"/>
    <cellStyle name="Currency 13 3 2 4 2 3 2" xfId="23878" xr:uid="{A2079124-597D-40EA-BE83-3B4F01AC92E2}"/>
    <cellStyle name="Currency 13 3 2 4 2 3 2 2" xfId="37570" xr:uid="{4C9171F5-3DD2-4E3F-B457-4C61320F096B}"/>
    <cellStyle name="Currency 13 3 2 4 2 3 2 3" xfId="52454" xr:uid="{00AB51EC-71EE-4A94-82F9-A5C3EAC7FCE2}"/>
    <cellStyle name="Currency 13 3 2 4 2 3 3" xfId="17034" xr:uid="{D37A4049-9AF5-477B-901A-593A314DE4C4}"/>
    <cellStyle name="Currency 13 3 2 4 2 3 4" xfId="30724" xr:uid="{06A01278-4DF5-4DE2-B8EA-F5232706033C}"/>
    <cellStyle name="Currency 13 3 2 4 2 3 5" xfId="45608" xr:uid="{E304F83A-C09D-46B7-BC0D-919D6B9BBAB1}"/>
    <cellStyle name="Currency 13 3 2 4 2 4" xfId="20456" xr:uid="{B24FC84C-E01D-42EB-93FD-23A2D1AD8BD7}"/>
    <cellStyle name="Currency 13 3 2 4 2 4 2" xfId="34148" xr:uid="{A6B22D3B-8926-4A65-8C66-ADC6E7563096}"/>
    <cellStyle name="Currency 13 3 2 4 2 4 3" xfId="49032" xr:uid="{E29C1DBF-2B3F-4C57-894D-D8842F3AF260}"/>
    <cellStyle name="Currency 13 3 2 4 2 5" xfId="13612" xr:uid="{BDF890AB-EB52-4939-855E-CC4DC34B52F5}"/>
    <cellStyle name="Currency 13 3 2 4 2 6" xfId="27302" xr:uid="{AD5916FE-42A9-4B7F-B7D5-26F69A83A263}"/>
    <cellStyle name="Currency 13 3 2 4 2 7" xfId="42186" xr:uid="{25C410B0-704F-43E0-BC2F-51673F184392}"/>
    <cellStyle name="Currency 13 3 2 4 3" xfId="8477" xr:uid="{78D5DA26-527F-4545-B0BD-8FA5C85650A0}"/>
    <cellStyle name="Currency 13 3 2 4 3 2" xfId="11899" xr:uid="{0E931EF6-3572-4E5C-9E2B-778DA266F276}"/>
    <cellStyle name="Currency 13 3 2 4 3 2 2" xfId="25589" xr:uid="{5A5CAB54-3E0E-41BE-AEC6-4EED560B8C85}"/>
    <cellStyle name="Currency 13 3 2 4 3 2 2 2" xfId="39281" xr:uid="{0FB4F038-9137-4A96-9810-FE37C440933A}"/>
    <cellStyle name="Currency 13 3 2 4 3 2 2 3" xfId="54165" xr:uid="{1290568C-8F0E-4E3C-A744-06199FDC2251}"/>
    <cellStyle name="Currency 13 3 2 4 3 2 3" xfId="18745" xr:uid="{2CCC769B-1A80-4E6A-AEB1-6110274E0082}"/>
    <cellStyle name="Currency 13 3 2 4 3 2 4" xfId="32435" xr:uid="{88D0D49D-C9D3-4052-9DB5-2D424B638B36}"/>
    <cellStyle name="Currency 13 3 2 4 3 2 5" xfId="47319" xr:uid="{F992625F-BF90-46DE-A3A9-B728A312FFC5}"/>
    <cellStyle name="Currency 13 3 2 4 3 3" xfId="22167" xr:uid="{DD6FDB80-5E90-4826-BAF3-38640546B71C}"/>
    <cellStyle name="Currency 13 3 2 4 3 3 2" xfId="35859" xr:uid="{06051029-5AAD-4E0A-AE02-976C5F3F823B}"/>
    <cellStyle name="Currency 13 3 2 4 3 3 3" xfId="50743" xr:uid="{A5F18FEB-6CE4-482F-9E41-F586BB99477D}"/>
    <cellStyle name="Currency 13 3 2 4 3 4" xfId="15323" xr:uid="{4F29F310-EB79-4CAA-8B86-AB5AD5302BCB}"/>
    <cellStyle name="Currency 13 3 2 4 3 5" xfId="29013" xr:uid="{B20C55D1-F131-453F-8AB1-1FF1F8830DF2}"/>
    <cellStyle name="Currency 13 3 2 4 3 6" xfId="43897" xr:uid="{B0588343-CC92-4CF3-A90A-D08EA446E36E}"/>
    <cellStyle name="Currency 13 3 2 4 4" xfId="10187" xr:uid="{2A43DBED-15EA-4CDE-BA28-8C4445AB05FE}"/>
    <cellStyle name="Currency 13 3 2 4 4 2" xfId="23877" xr:uid="{E7990980-FE36-4F55-A847-95911E9708A3}"/>
    <cellStyle name="Currency 13 3 2 4 4 2 2" xfId="37569" xr:uid="{6E36BEFB-8F68-47C5-9A5E-773D948F74EA}"/>
    <cellStyle name="Currency 13 3 2 4 4 2 3" xfId="52453" xr:uid="{AA104E58-2FB3-4C4C-A345-B5111FA93A05}"/>
    <cellStyle name="Currency 13 3 2 4 4 3" xfId="17033" xr:uid="{58E8DD07-DE48-42A6-AF9F-08A3757224D8}"/>
    <cellStyle name="Currency 13 3 2 4 4 4" xfId="30723" xr:uid="{694E710A-D7EE-4479-8F50-FA9B16101542}"/>
    <cellStyle name="Currency 13 3 2 4 4 5" xfId="45607" xr:uid="{BB9BA3BA-40C6-40CE-A329-E372E5CF368E}"/>
    <cellStyle name="Currency 13 3 2 4 5" xfId="20455" xr:uid="{C4AA4C9F-AF50-426A-A7EA-760C00F7046F}"/>
    <cellStyle name="Currency 13 3 2 4 5 2" xfId="34147" xr:uid="{BE5EC1B7-4BEB-46F5-B66F-122EBEC668D7}"/>
    <cellStyle name="Currency 13 3 2 4 5 3" xfId="49031" xr:uid="{54858581-A11D-4486-834A-2F05D1E614D4}"/>
    <cellStyle name="Currency 13 3 2 4 6" xfId="13611" xr:uid="{C454665C-7469-4B76-90BE-3D7BD9102E79}"/>
    <cellStyle name="Currency 13 3 2 4 7" xfId="27301" xr:uid="{36FDC5B0-81BA-4DD3-BEB7-72C57D6F8B2C}"/>
    <cellStyle name="Currency 13 3 2 4 8" xfId="42185" xr:uid="{75B93828-1217-4AF9-8305-1EECB51B2CFA}"/>
    <cellStyle name="Currency 13 3 2 5" xfId="6765" xr:uid="{D46E51C6-4AF9-4089-ADDD-77E5E0A20BDF}"/>
    <cellStyle name="Currency 13 3 2 5 2" xfId="8479" xr:uid="{2DE41635-93D7-4D41-A542-1BA04435A586}"/>
    <cellStyle name="Currency 13 3 2 5 2 2" xfId="11901" xr:uid="{1B3027F5-D375-4821-A10D-F0AAE30942EF}"/>
    <cellStyle name="Currency 13 3 2 5 2 2 2" xfId="25591" xr:uid="{A490D3A7-E7AD-4470-921E-14407AC95480}"/>
    <cellStyle name="Currency 13 3 2 5 2 2 2 2" xfId="39283" xr:uid="{D2F93258-8222-4A8F-A74A-457D0BC5A44D}"/>
    <cellStyle name="Currency 13 3 2 5 2 2 2 3" xfId="54167" xr:uid="{5043D759-CDA6-4F21-A813-5D7020EEA085}"/>
    <cellStyle name="Currency 13 3 2 5 2 2 3" xfId="18747" xr:uid="{57882AB0-D392-48DB-A528-A38F4928A695}"/>
    <cellStyle name="Currency 13 3 2 5 2 2 4" xfId="32437" xr:uid="{15483E79-1A8D-44D5-B838-2809272EFA41}"/>
    <cellStyle name="Currency 13 3 2 5 2 2 5" xfId="47321" xr:uid="{813B04AC-1D1D-49E7-AF61-8C6679FAA447}"/>
    <cellStyle name="Currency 13 3 2 5 2 3" xfId="22169" xr:uid="{2878F8F6-D62B-4A9E-9F58-A3F3D44A68FA}"/>
    <cellStyle name="Currency 13 3 2 5 2 3 2" xfId="35861" xr:uid="{0BC1AA3C-BC76-4406-AE17-813D6B585694}"/>
    <cellStyle name="Currency 13 3 2 5 2 3 3" xfId="50745" xr:uid="{2A703BA7-95CE-4209-9F6A-7F91786AAA88}"/>
    <cellStyle name="Currency 13 3 2 5 2 4" xfId="15325" xr:uid="{015F44A9-BB39-4A52-B9C6-FE6145B4ECA3}"/>
    <cellStyle name="Currency 13 3 2 5 2 5" xfId="29015" xr:uid="{2AC87DD9-CFD7-4099-9948-8F675D5BF759}"/>
    <cellStyle name="Currency 13 3 2 5 2 6" xfId="43899" xr:uid="{508901FD-0881-4D1D-81A2-2F4DFC090847}"/>
    <cellStyle name="Currency 13 3 2 5 3" xfId="10189" xr:uid="{CCD1E1F8-6D88-4983-BDB4-AD0288D3B28F}"/>
    <cellStyle name="Currency 13 3 2 5 3 2" xfId="23879" xr:uid="{280A993E-56A1-4F7C-840F-AE5413757C02}"/>
    <cellStyle name="Currency 13 3 2 5 3 2 2" xfId="37571" xr:uid="{2681CDF4-D843-42DF-981E-CFB0AB80D2D6}"/>
    <cellStyle name="Currency 13 3 2 5 3 2 3" xfId="52455" xr:uid="{57B7F62F-66AC-433D-A369-FBCFC7295A21}"/>
    <cellStyle name="Currency 13 3 2 5 3 3" xfId="17035" xr:uid="{5BC767C4-200C-4D2E-A44E-AFD739721D1C}"/>
    <cellStyle name="Currency 13 3 2 5 3 4" xfId="30725" xr:uid="{01B1B0F9-7C3C-4B98-A934-B3567861A85F}"/>
    <cellStyle name="Currency 13 3 2 5 3 5" xfId="45609" xr:uid="{EA78811F-CD3A-4CEF-9D36-360EE365E888}"/>
    <cellStyle name="Currency 13 3 2 5 4" xfId="20457" xr:uid="{1D2D9485-BF41-4235-BB06-E4EBFE626052}"/>
    <cellStyle name="Currency 13 3 2 5 4 2" xfId="34149" xr:uid="{AFD1A748-E8D5-493A-8C39-8C740AC07192}"/>
    <cellStyle name="Currency 13 3 2 5 4 3" xfId="49033" xr:uid="{6C58085F-ECF8-4483-8EAF-C5E8F85D30CE}"/>
    <cellStyle name="Currency 13 3 2 5 5" xfId="13613" xr:uid="{7D8E0D3D-7600-472D-9CD3-68DF02FA7151}"/>
    <cellStyle name="Currency 13 3 2 5 6" xfId="27303" xr:uid="{D1838274-DC97-48E2-99C3-CA533E315E22}"/>
    <cellStyle name="Currency 13 3 2 5 7" xfId="42187" xr:uid="{120986EC-BF54-45B4-A85B-9A68601DF833}"/>
    <cellStyle name="Currency 13 3 2 6" xfId="6766" xr:uid="{88ADA684-58E5-4CA1-BD89-800F971A7E16}"/>
    <cellStyle name="Currency 13 3 2 6 2" xfId="8480" xr:uid="{17A43C80-E9D1-4DD7-908D-1CD20BEA57E1}"/>
    <cellStyle name="Currency 13 3 2 6 2 2" xfId="11902" xr:uid="{3F35DDB3-D43B-464F-B9BF-F44F8828CDF9}"/>
    <cellStyle name="Currency 13 3 2 6 2 2 2" xfId="25592" xr:uid="{EB0933DD-295C-4650-9D5D-DA0F38AEE64D}"/>
    <cellStyle name="Currency 13 3 2 6 2 2 2 2" xfId="39284" xr:uid="{A7B7CA0D-F31E-4573-AB58-170134BE365F}"/>
    <cellStyle name="Currency 13 3 2 6 2 2 2 3" xfId="54168" xr:uid="{D17D2E95-C18E-4D05-A427-23127994444F}"/>
    <cellStyle name="Currency 13 3 2 6 2 2 3" xfId="18748" xr:uid="{3010F20E-7880-4F12-BD9B-7E0C7066014E}"/>
    <cellStyle name="Currency 13 3 2 6 2 2 4" xfId="32438" xr:uid="{8B7E06C9-2077-4722-8F32-908F7EFAC45C}"/>
    <cellStyle name="Currency 13 3 2 6 2 2 5" xfId="47322" xr:uid="{2A605B86-0875-4455-927E-1B44E99EFEEE}"/>
    <cellStyle name="Currency 13 3 2 6 2 3" xfId="22170" xr:uid="{91925882-77A2-405D-A7CC-207DE354A6E5}"/>
    <cellStyle name="Currency 13 3 2 6 2 3 2" xfId="35862" xr:uid="{F505EFFE-F212-40E3-A30A-E8A18DBD46F4}"/>
    <cellStyle name="Currency 13 3 2 6 2 3 3" xfId="50746" xr:uid="{A86826AB-63A0-4496-A308-431E9487A53A}"/>
    <cellStyle name="Currency 13 3 2 6 2 4" xfId="15326" xr:uid="{EBC805B9-1238-44FD-9411-0521039CF5D6}"/>
    <cellStyle name="Currency 13 3 2 6 2 5" xfId="29016" xr:uid="{2CD8B690-7B78-41B8-A4CA-A2E1A1D6BB1C}"/>
    <cellStyle name="Currency 13 3 2 6 2 6" xfId="43900" xr:uid="{674ECC45-28C5-4A0B-91C3-D71CD5E4839B}"/>
    <cellStyle name="Currency 13 3 2 6 3" xfId="10190" xr:uid="{7B4924FB-F92C-43E8-91FE-6AF7330103C4}"/>
    <cellStyle name="Currency 13 3 2 6 3 2" xfId="23880" xr:uid="{C7038043-A849-413B-8828-ED0A0F416153}"/>
    <cellStyle name="Currency 13 3 2 6 3 2 2" xfId="37572" xr:uid="{6B13B805-E371-4596-9DDB-8B30999FED55}"/>
    <cellStyle name="Currency 13 3 2 6 3 2 3" xfId="52456" xr:uid="{93141DF5-0121-4B77-8CBF-9CC412E684FA}"/>
    <cellStyle name="Currency 13 3 2 6 3 3" xfId="17036" xr:uid="{58CC94A9-3A47-4171-9164-089750BB2493}"/>
    <cellStyle name="Currency 13 3 2 6 3 4" xfId="30726" xr:uid="{C9C8B764-5B14-48DC-AD2C-A02A1DF8C23A}"/>
    <cellStyle name="Currency 13 3 2 6 3 5" xfId="45610" xr:uid="{7B834F26-2CEA-402F-8D0F-B32EFD6FBFA3}"/>
    <cellStyle name="Currency 13 3 2 6 4" xfId="20458" xr:uid="{93C3B60F-DCC9-4740-ABE6-07AE69750845}"/>
    <cellStyle name="Currency 13 3 2 6 4 2" xfId="34150" xr:uid="{2D57B121-E5F2-467A-9051-F8D101975039}"/>
    <cellStyle name="Currency 13 3 2 6 4 3" xfId="49034" xr:uid="{9DF036F3-54D6-43AD-ADCD-7A8A17B565D6}"/>
    <cellStyle name="Currency 13 3 2 6 5" xfId="13614" xr:uid="{D79A40DA-B187-4CDE-AFDD-DFDC274ABA2C}"/>
    <cellStyle name="Currency 13 3 2 6 6" xfId="27304" xr:uid="{CBDB9D95-D0C0-4EAE-8188-E4550ED6D667}"/>
    <cellStyle name="Currency 13 3 2 6 7" xfId="42188" xr:uid="{CA78C070-474F-49B3-8A2F-BDEE6B9AF962}"/>
    <cellStyle name="Currency 13 3 2 7" xfId="8466" xr:uid="{51ED686E-FFE8-460B-8882-17551D3C8D51}"/>
    <cellStyle name="Currency 13 3 2 7 2" xfId="11888" xr:uid="{2A540679-DE2B-4290-A3B5-DEC6CA2840DF}"/>
    <cellStyle name="Currency 13 3 2 7 2 2" xfId="25578" xr:uid="{B864BDB0-E327-48DA-95E2-47DFDF9D67DB}"/>
    <cellStyle name="Currency 13 3 2 7 2 2 2" xfId="39270" xr:uid="{B9C62DD6-94EC-4E71-A518-638797B9E4E9}"/>
    <cellStyle name="Currency 13 3 2 7 2 2 3" xfId="54154" xr:uid="{632C961A-0908-4161-BA47-657A12D949CF}"/>
    <cellStyle name="Currency 13 3 2 7 2 3" xfId="18734" xr:uid="{4ACFFD54-7A1D-4A3B-B0DC-DFCB4EE9EDEB}"/>
    <cellStyle name="Currency 13 3 2 7 2 4" xfId="32424" xr:uid="{5811D4F0-AFD9-4BF9-9D07-6C74A04C4FD3}"/>
    <cellStyle name="Currency 13 3 2 7 2 5" xfId="47308" xr:uid="{C8935BFF-A433-45ED-BEF7-5E30D7057D13}"/>
    <cellStyle name="Currency 13 3 2 7 3" xfId="22156" xr:uid="{EA794C47-36A1-4638-9BCA-777E401DE75C}"/>
    <cellStyle name="Currency 13 3 2 7 3 2" xfId="35848" xr:uid="{CFCF5CEB-4250-4524-9CEA-409C6447E8D6}"/>
    <cellStyle name="Currency 13 3 2 7 3 3" xfId="50732" xr:uid="{8E4D52EB-D176-47C9-9937-B0A8EB48295D}"/>
    <cellStyle name="Currency 13 3 2 7 4" xfId="15312" xr:uid="{F3C9583C-4ECF-4AB7-889F-AF43B607BA1C}"/>
    <cellStyle name="Currency 13 3 2 7 5" xfId="29002" xr:uid="{B00CBCF0-5C3C-4CA8-907C-A6AC4F752CD5}"/>
    <cellStyle name="Currency 13 3 2 7 6" xfId="43886" xr:uid="{144EF153-6F68-42A3-B39C-51162AA5D4CC}"/>
    <cellStyle name="Currency 13 3 2 8" xfId="10176" xr:uid="{88728013-4AF3-4F41-B1E1-AE9AD8C03564}"/>
    <cellStyle name="Currency 13 3 2 8 2" xfId="23866" xr:uid="{D8919A90-7D2A-4501-B80B-2DEB8FC00A8D}"/>
    <cellStyle name="Currency 13 3 2 8 2 2" xfId="37558" xr:uid="{BBE97250-F7C2-472C-8112-0A14EB4049BC}"/>
    <cellStyle name="Currency 13 3 2 8 2 3" xfId="52442" xr:uid="{E390824B-B375-4AF4-8723-EA36B5F277B8}"/>
    <cellStyle name="Currency 13 3 2 8 3" xfId="17022" xr:uid="{B611A5AF-4A13-48C5-8116-7A54913E70AA}"/>
    <cellStyle name="Currency 13 3 2 8 4" xfId="30712" xr:uid="{CBD9CEC0-6605-4A1D-B538-0C91ACC86CE8}"/>
    <cellStyle name="Currency 13 3 2 8 5" xfId="45596" xr:uid="{873537BB-C268-4DC2-BFBC-2E382D012AF0}"/>
    <cellStyle name="Currency 13 3 2 9" xfId="20444" xr:uid="{591CF81D-5FB4-4145-8932-827950D5C8D8}"/>
    <cellStyle name="Currency 13 3 2 9 2" xfId="34136" xr:uid="{8C23D614-4818-462D-920A-3E67C2041EF1}"/>
    <cellStyle name="Currency 13 3 2 9 3" xfId="49020" xr:uid="{04BB49F0-7254-431B-8722-C70EE73B4A9F}"/>
    <cellStyle name="Currency 13 3 3" xfId="6767" xr:uid="{527B1E8F-207E-4BA2-9B0E-0853BA344DCC}"/>
    <cellStyle name="Currency 13 3 3 10" xfId="42189" xr:uid="{E8036FDE-9D1C-4302-904D-04B6BB476D55}"/>
    <cellStyle name="Currency 13 3 3 11" xfId="56247" xr:uid="{0F27FF1D-2BED-4957-BA87-1840E0796B4F}"/>
    <cellStyle name="Currency 13 3 3 2" xfId="6768" xr:uid="{5FADDB9E-411C-4C1C-8BA2-87FD451D92D1}"/>
    <cellStyle name="Currency 13 3 3 2 2" xfId="6769" xr:uid="{D528783D-6E78-4B72-B189-9F9AE8146FE6}"/>
    <cellStyle name="Currency 13 3 3 2 2 2" xfId="8483" xr:uid="{A60A5B36-3898-461A-A00A-50D954D65884}"/>
    <cellStyle name="Currency 13 3 3 2 2 2 2" xfId="11905" xr:uid="{34801D95-7B51-47C8-94B5-CFBA77D475B5}"/>
    <cellStyle name="Currency 13 3 3 2 2 2 2 2" xfId="25595" xr:uid="{C5B853BE-E08D-464C-9137-057C979F5049}"/>
    <cellStyle name="Currency 13 3 3 2 2 2 2 2 2" xfId="39287" xr:uid="{3A645C2A-71B0-4C14-AD89-CF9F5EB206BC}"/>
    <cellStyle name="Currency 13 3 3 2 2 2 2 2 3" xfId="54171" xr:uid="{E4AC72DF-AB67-4782-8AE6-E614A48FDDA4}"/>
    <cellStyle name="Currency 13 3 3 2 2 2 2 3" xfId="18751" xr:uid="{F4F16BFF-412C-4968-9BEC-618F2FAD6CA4}"/>
    <cellStyle name="Currency 13 3 3 2 2 2 2 4" xfId="32441" xr:uid="{8D3F9461-B782-4120-ACF7-AE7A3ADD6BA1}"/>
    <cellStyle name="Currency 13 3 3 2 2 2 2 5" xfId="47325" xr:uid="{AB1F9C00-6B72-42D2-BF1E-32B9514E4463}"/>
    <cellStyle name="Currency 13 3 3 2 2 2 3" xfId="22173" xr:uid="{9590BF6A-15CB-4A50-97D1-90EE42328C73}"/>
    <cellStyle name="Currency 13 3 3 2 2 2 3 2" xfId="35865" xr:uid="{4AE86195-EC9F-4EA7-8CA4-F2F3054E6EB0}"/>
    <cellStyle name="Currency 13 3 3 2 2 2 3 3" xfId="50749" xr:uid="{A4025975-7C44-4A6F-99B0-38CE7C73FCE4}"/>
    <cellStyle name="Currency 13 3 3 2 2 2 4" xfId="15329" xr:uid="{7A0671DB-55F8-401F-BF00-3637C2C1FBCD}"/>
    <cellStyle name="Currency 13 3 3 2 2 2 5" xfId="29019" xr:uid="{9E89485E-8E46-4C6C-96B2-DAAB1CAD0098}"/>
    <cellStyle name="Currency 13 3 3 2 2 2 6" xfId="43903" xr:uid="{8CCCD9DD-8F4A-44DA-9795-7DE31987105C}"/>
    <cellStyle name="Currency 13 3 3 2 2 3" xfId="10193" xr:uid="{71828B0F-5245-41C1-BDFB-239783C14134}"/>
    <cellStyle name="Currency 13 3 3 2 2 3 2" xfId="23883" xr:uid="{D09F397F-D18D-42F9-81B1-40D2D7E14037}"/>
    <cellStyle name="Currency 13 3 3 2 2 3 2 2" xfId="37575" xr:uid="{1BB32E0B-D961-468D-9F80-6BCFD2BAC161}"/>
    <cellStyle name="Currency 13 3 3 2 2 3 2 3" xfId="52459" xr:uid="{F5BD0312-1A8B-4B04-95C2-9AF61AE12E1F}"/>
    <cellStyle name="Currency 13 3 3 2 2 3 3" xfId="17039" xr:uid="{7416A0A6-0083-4227-89EA-C600AE6F3033}"/>
    <cellStyle name="Currency 13 3 3 2 2 3 4" xfId="30729" xr:uid="{283CFDEF-8FF8-4011-B3E6-427CDE071012}"/>
    <cellStyle name="Currency 13 3 3 2 2 3 5" xfId="45613" xr:uid="{FDF653B3-F2DC-423B-9373-1327862EB1EB}"/>
    <cellStyle name="Currency 13 3 3 2 2 4" xfId="20461" xr:uid="{C7B7A2CB-4963-4F28-A453-9B455D3C38C4}"/>
    <cellStyle name="Currency 13 3 3 2 2 4 2" xfId="34153" xr:uid="{6FCB308E-B5EA-461B-912D-1E22B6930E8B}"/>
    <cellStyle name="Currency 13 3 3 2 2 4 3" xfId="49037" xr:uid="{EF18B08B-4D35-4AC8-9C4C-A510AE83DF5D}"/>
    <cellStyle name="Currency 13 3 3 2 2 5" xfId="13617" xr:uid="{51F0EE5B-6659-46BF-8A7C-A05E2F5C6E45}"/>
    <cellStyle name="Currency 13 3 3 2 2 6" xfId="27307" xr:uid="{D5027F7A-3D25-4105-BAB9-8DC82372B56A}"/>
    <cellStyle name="Currency 13 3 3 2 2 7" xfId="42191" xr:uid="{AF511BF6-E3F9-43F7-B0C2-A4AB0E70268B}"/>
    <cellStyle name="Currency 13 3 3 2 3" xfId="8482" xr:uid="{F36FA8A1-A0C6-4941-A9B8-5B5563AD18CE}"/>
    <cellStyle name="Currency 13 3 3 2 3 2" xfId="11904" xr:uid="{43299F9E-B2C5-46A7-B206-99FE97F38859}"/>
    <cellStyle name="Currency 13 3 3 2 3 2 2" xfId="25594" xr:uid="{6ABD08B0-29BE-405D-A212-BC9FD24684E3}"/>
    <cellStyle name="Currency 13 3 3 2 3 2 2 2" xfId="39286" xr:uid="{CF087165-0208-438E-918D-1112973B23A0}"/>
    <cellStyle name="Currency 13 3 3 2 3 2 2 3" xfId="54170" xr:uid="{6C469B96-DD75-4EF6-BA0A-6B27A839068D}"/>
    <cellStyle name="Currency 13 3 3 2 3 2 3" xfId="18750" xr:uid="{D604D65F-3AE0-4111-825A-8C6A60695DBB}"/>
    <cellStyle name="Currency 13 3 3 2 3 2 4" xfId="32440" xr:uid="{1B98729D-D647-4C3F-9D9D-8753E7E79C9B}"/>
    <cellStyle name="Currency 13 3 3 2 3 2 5" xfId="47324" xr:uid="{AA938303-F48C-499E-9573-6A51018C2F57}"/>
    <cellStyle name="Currency 13 3 3 2 3 3" xfId="22172" xr:uid="{EECDDDAB-7ADE-41E1-8AF4-6943BB0DA373}"/>
    <cellStyle name="Currency 13 3 3 2 3 3 2" xfId="35864" xr:uid="{FAB1CBF0-AE6E-4F70-89B2-964107582D44}"/>
    <cellStyle name="Currency 13 3 3 2 3 3 3" xfId="50748" xr:uid="{EF6DFA7B-3BF9-4526-808B-7FC3D1638140}"/>
    <cellStyle name="Currency 13 3 3 2 3 4" xfId="15328" xr:uid="{0D3771BE-12B2-44CF-8FE8-0D9B0F2BD34E}"/>
    <cellStyle name="Currency 13 3 3 2 3 5" xfId="29018" xr:uid="{2BD82F2D-DFB6-4204-9DEF-FA44AC25B077}"/>
    <cellStyle name="Currency 13 3 3 2 3 6" xfId="43902" xr:uid="{7FAD0140-813C-4C0A-ABAB-8EED2FA807FA}"/>
    <cellStyle name="Currency 13 3 3 2 4" xfId="10192" xr:uid="{EEE3EE18-1E65-4652-8239-7EFD0F9D57D9}"/>
    <cellStyle name="Currency 13 3 3 2 4 2" xfId="23882" xr:uid="{F3D5BB2A-4082-4F4B-A3FB-6F30D331B436}"/>
    <cellStyle name="Currency 13 3 3 2 4 2 2" xfId="37574" xr:uid="{D3FA1FFA-13F5-4968-AE8D-F0AEEC74535E}"/>
    <cellStyle name="Currency 13 3 3 2 4 2 3" xfId="52458" xr:uid="{2CDD5077-C7C0-4590-A6D3-BEDE59A9A697}"/>
    <cellStyle name="Currency 13 3 3 2 4 3" xfId="17038" xr:uid="{C69A3746-5100-4562-916C-0B826D953A79}"/>
    <cellStyle name="Currency 13 3 3 2 4 4" xfId="30728" xr:uid="{81724076-5C6B-4923-8FE9-C501367D7297}"/>
    <cellStyle name="Currency 13 3 3 2 4 5" xfId="45612" xr:uid="{4E5D4CD3-B6FB-403B-BAD9-76BB291D12A4}"/>
    <cellStyle name="Currency 13 3 3 2 5" xfId="20460" xr:uid="{7982EAC3-3DA8-4519-B00C-73E81546D741}"/>
    <cellStyle name="Currency 13 3 3 2 5 2" xfId="34152" xr:uid="{9AE641E6-1853-446E-8675-6C8969AE37B8}"/>
    <cellStyle name="Currency 13 3 3 2 5 3" xfId="49036" xr:uid="{6F5E2F7F-6FA7-43CD-905F-E383DCFF21A1}"/>
    <cellStyle name="Currency 13 3 3 2 6" xfId="13616" xr:uid="{FDCAB11F-E21E-45D4-95AE-E8493FB7E441}"/>
    <cellStyle name="Currency 13 3 3 2 7" xfId="27306" xr:uid="{065C5D53-CD1C-4D8B-BBD9-73CA6BF27610}"/>
    <cellStyle name="Currency 13 3 3 2 8" xfId="42190" xr:uid="{AAF358CB-DC46-47F8-9150-5D0C777BE7B3}"/>
    <cellStyle name="Currency 13 3 3 3" xfId="6770" xr:uid="{61A59A0C-37D7-4F39-98FC-E2A21DBE00DD}"/>
    <cellStyle name="Currency 13 3 3 3 2" xfId="8484" xr:uid="{B241FC5D-9CB4-40D0-A021-F350B49036FA}"/>
    <cellStyle name="Currency 13 3 3 3 2 2" xfId="11906" xr:uid="{D7B49B8B-E16A-45D2-BCA4-A630B337844E}"/>
    <cellStyle name="Currency 13 3 3 3 2 2 2" xfId="25596" xr:uid="{FA2E00B3-E594-4162-B6AE-B7BB26A2AD95}"/>
    <cellStyle name="Currency 13 3 3 3 2 2 2 2" xfId="39288" xr:uid="{942E85FD-39DD-474E-8C44-5B7833D6C6B9}"/>
    <cellStyle name="Currency 13 3 3 3 2 2 2 3" xfId="54172" xr:uid="{F214F50C-914D-42DE-B2C3-0B780134E972}"/>
    <cellStyle name="Currency 13 3 3 3 2 2 3" xfId="18752" xr:uid="{53CB40F9-7C66-466E-8CFA-0FA5004E73BA}"/>
    <cellStyle name="Currency 13 3 3 3 2 2 4" xfId="32442" xr:uid="{3AC1F7BB-14EB-4939-81BB-52FA152398E5}"/>
    <cellStyle name="Currency 13 3 3 3 2 2 5" xfId="47326" xr:uid="{5949993F-63C7-4915-8330-E9C231CF99E1}"/>
    <cellStyle name="Currency 13 3 3 3 2 3" xfId="22174" xr:uid="{279DBA81-B154-4FFF-AA19-D202C63765A8}"/>
    <cellStyle name="Currency 13 3 3 3 2 3 2" xfId="35866" xr:uid="{4888E7CF-8C9D-42A8-B054-F8A3D31C21BD}"/>
    <cellStyle name="Currency 13 3 3 3 2 3 3" xfId="50750" xr:uid="{7E86FF85-D12E-453D-94D7-ECAEC488B39D}"/>
    <cellStyle name="Currency 13 3 3 3 2 4" xfId="15330" xr:uid="{7DA906B3-B23C-40E7-B900-2BB2AFEB66B9}"/>
    <cellStyle name="Currency 13 3 3 3 2 5" xfId="29020" xr:uid="{AB17FE41-0180-4D71-B5F4-8B1BC7643997}"/>
    <cellStyle name="Currency 13 3 3 3 2 6" xfId="43904" xr:uid="{1B211155-5379-4380-A378-8D4900875CC1}"/>
    <cellStyle name="Currency 13 3 3 3 3" xfId="10194" xr:uid="{E861278E-A78D-4446-ADA0-7DB05C23E7AE}"/>
    <cellStyle name="Currency 13 3 3 3 3 2" xfId="23884" xr:uid="{D9E13BBB-F9C9-4379-92D8-FF97A78F5EC4}"/>
    <cellStyle name="Currency 13 3 3 3 3 2 2" xfId="37576" xr:uid="{F1268D59-C5AA-403A-9584-43285CCB1B6E}"/>
    <cellStyle name="Currency 13 3 3 3 3 2 3" xfId="52460" xr:uid="{64F26694-9D27-4CF3-B1DE-AF89F5EC78A4}"/>
    <cellStyle name="Currency 13 3 3 3 3 3" xfId="17040" xr:uid="{9DB4961A-054A-48B0-937A-5BD86A4CBE5C}"/>
    <cellStyle name="Currency 13 3 3 3 3 4" xfId="30730" xr:uid="{FE4DADC6-879F-4FF3-B610-2F0D01962918}"/>
    <cellStyle name="Currency 13 3 3 3 3 5" xfId="45614" xr:uid="{F264F4AF-E0CF-4815-92C8-4A17E68DD37B}"/>
    <cellStyle name="Currency 13 3 3 3 4" xfId="20462" xr:uid="{A5F8E18A-67DF-4D35-8282-ED27999230E0}"/>
    <cellStyle name="Currency 13 3 3 3 4 2" xfId="34154" xr:uid="{A77ED918-D906-4E93-B966-D7D992897218}"/>
    <cellStyle name="Currency 13 3 3 3 4 3" xfId="49038" xr:uid="{79FCB7FB-C1BD-478B-9753-159575BA7B80}"/>
    <cellStyle name="Currency 13 3 3 3 5" xfId="13618" xr:uid="{E5B842BB-5CBC-4F39-83D0-CE0B716DCEEF}"/>
    <cellStyle name="Currency 13 3 3 3 6" xfId="27308" xr:uid="{B4E49FE3-0F59-4F4C-AA90-9E5D070A009A}"/>
    <cellStyle name="Currency 13 3 3 3 7" xfId="42192" xr:uid="{07945210-B6A8-4914-92F6-65DE8BADF5F0}"/>
    <cellStyle name="Currency 13 3 3 4" xfId="6771" xr:uid="{1E792857-AAEE-496D-B445-3FBC805AA2B9}"/>
    <cellStyle name="Currency 13 3 3 4 2" xfId="8485" xr:uid="{80E41509-E8B6-4937-9049-F3CB485B8F1A}"/>
    <cellStyle name="Currency 13 3 3 4 2 2" xfId="11907" xr:uid="{41741C58-D80D-4741-AC30-68DD7DAF471D}"/>
    <cellStyle name="Currency 13 3 3 4 2 2 2" xfId="25597" xr:uid="{CB936CCE-9973-4FF6-9D36-6DBD5EC8CA2F}"/>
    <cellStyle name="Currency 13 3 3 4 2 2 2 2" xfId="39289" xr:uid="{BBE17CB4-C891-40A4-AEC7-5A891F82EE0D}"/>
    <cellStyle name="Currency 13 3 3 4 2 2 2 3" xfId="54173" xr:uid="{DB8DAE0D-6301-4FB2-BA87-AD4DA5EE2EF9}"/>
    <cellStyle name="Currency 13 3 3 4 2 2 3" xfId="18753" xr:uid="{57A877F6-D8B5-4F68-95ED-F02E041E5607}"/>
    <cellStyle name="Currency 13 3 3 4 2 2 4" xfId="32443" xr:uid="{AED08ED4-6C71-43DC-9EFC-B4ADE9DD0705}"/>
    <cellStyle name="Currency 13 3 3 4 2 2 5" xfId="47327" xr:uid="{429B83AA-B25E-4D5E-A526-F3B598B391C4}"/>
    <cellStyle name="Currency 13 3 3 4 2 3" xfId="22175" xr:uid="{3BDE731E-9CD1-45FA-9190-BD16F111AF24}"/>
    <cellStyle name="Currency 13 3 3 4 2 3 2" xfId="35867" xr:uid="{7C955AB6-35C9-46C2-AF34-2FCFC11674B6}"/>
    <cellStyle name="Currency 13 3 3 4 2 3 3" xfId="50751" xr:uid="{D1B5B77B-1049-4E81-BC9D-BAD5492115A9}"/>
    <cellStyle name="Currency 13 3 3 4 2 4" xfId="15331" xr:uid="{C6C5EEAD-18E6-4526-88D7-61E0808EE35D}"/>
    <cellStyle name="Currency 13 3 3 4 2 5" xfId="29021" xr:uid="{2C863AB1-3EBF-4569-B8D2-EAA41696E5B5}"/>
    <cellStyle name="Currency 13 3 3 4 2 6" xfId="43905" xr:uid="{B31EB001-B0A2-4F5A-8A4D-41E35F7A65D7}"/>
    <cellStyle name="Currency 13 3 3 4 3" xfId="10195" xr:uid="{9B532386-EB7A-4D41-ADA6-F5776C05882B}"/>
    <cellStyle name="Currency 13 3 3 4 3 2" xfId="23885" xr:uid="{36A20229-D207-4CEC-9684-B627008A8487}"/>
    <cellStyle name="Currency 13 3 3 4 3 2 2" xfId="37577" xr:uid="{415AB41B-E8BA-40A8-BA95-305149FAA8EE}"/>
    <cellStyle name="Currency 13 3 3 4 3 2 3" xfId="52461" xr:uid="{43AFC323-0E6C-444F-9C78-871B19730E8E}"/>
    <cellStyle name="Currency 13 3 3 4 3 3" xfId="17041" xr:uid="{68A4667F-6533-4283-9E62-7701DD7AE2BE}"/>
    <cellStyle name="Currency 13 3 3 4 3 4" xfId="30731" xr:uid="{EABC82DF-09D2-4741-8B03-D481EAE9F9AC}"/>
    <cellStyle name="Currency 13 3 3 4 3 5" xfId="45615" xr:uid="{B66B12CC-123F-41E6-BF89-11BCA37AEF73}"/>
    <cellStyle name="Currency 13 3 3 4 4" xfId="20463" xr:uid="{681C5D90-51E9-496C-8C72-DE440753CC52}"/>
    <cellStyle name="Currency 13 3 3 4 4 2" xfId="34155" xr:uid="{92FD2B61-AB17-4F84-9CA3-9734CCBBE1A3}"/>
    <cellStyle name="Currency 13 3 3 4 4 3" xfId="49039" xr:uid="{C60B9CCE-3C99-4483-847E-CAA42433F6D4}"/>
    <cellStyle name="Currency 13 3 3 4 5" xfId="13619" xr:uid="{AC785108-E4AA-4526-87BB-204292E0069F}"/>
    <cellStyle name="Currency 13 3 3 4 6" xfId="27309" xr:uid="{CFF7639A-C388-4124-9953-F31B7A86E5B5}"/>
    <cellStyle name="Currency 13 3 3 4 7" xfId="42193" xr:uid="{0CF3962D-6514-4CCC-AFC9-360F46307740}"/>
    <cellStyle name="Currency 13 3 3 5" xfId="8481" xr:uid="{865FA55D-4C6E-48A7-B424-A28BE6404EA2}"/>
    <cellStyle name="Currency 13 3 3 5 2" xfId="11903" xr:uid="{1F159BB0-DD32-48E6-84FD-C8AC6DB29C02}"/>
    <cellStyle name="Currency 13 3 3 5 2 2" xfId="25593" xr:uid="{603EEFF2-52C4-48DD-AF64-FE66CD0C1076}"/>
    <cellStyle name="Currency 13 3 3 5 2 2 2" xfId="39285" xr:uid="{77951720-4051-414C-8D9F-F0B923DFF05B}"/>
    <cellStyle name="Currency 13 3 3 5 2 2 3" xfId="54169" xr:uid="{79A6036C-934B-4A60-92E1-A637708AF322}"/>
    <cellStyle name="Currency 13 3 3 5 2 3" xfId="18749" xr:uid="{B16FE58D-F89C-402A-8A06-8321C9C9F8C2}"/>
    <cellStyle name="Currency 13 3 3 5 2 4" xfId="32439" xr:uid="{05B2F864-6F80-4AB5-A660-32220462C979}"/>
    <cellStyle name="Currency 13 3 3 5 2 5" xfId="47323" xr:uid="{218C4D54-1300-496F-98F9-9635DAE1814E}"/>
    <cellStyle name="Currency 13 3 3 5 3" xfId="22171" xr:uid="{995DBC0C-DC86-47E5-AC42-DA20A64D8BF7}"/>
    <cellStyle name="Currency 13 3 3 5 3 2" xfId="35863" xr:uid="{8091FDFC-958B-497B-8D45-3ADD0B15DB1A}"/>
    <cellStyle name="Currency 13 3 3 5 3 3" xfId="50747" xr:uid="{8CD47B55-4032-4403-8B66-9BFC750EA242}"/>
    <cellStyle name="Currency 13 3 3 5 4" xfId="15327" xr:uid="{189AA65A-E234-445B-A0D5-621F50CF63E8}"/>
    <cellStyle name="Currency 13 3 3 5 5" xfId="29017" xr:uid="{B938486B-6FAF-478D-900D-A3E38BC5A8C6}"/>
    <cellStyle name="Currency 13 3 3 5 6" xfId="43901" xr:uid="{947E431B-1639-4CB1-AF09-308CF453D4D2}"/>
    <cellStyle name="Currency 13 3 3 6" xfId="10191" xr:uid="{0435D6F2-C23F-4E6E-A404-B94C039E3D8D}"/>
    <cellStyle name="Currency 13 3 3 6 2" xfId="23881" xr:uid="{8600379B-33EF-4B42-B6F3-F6FBF0BD29B3}"/>
    <cellStyle name="Currency 13 3 3 6 2 2" xfId="37573" xr:uid="{4CD4A7C9-B013-49BB-A822-782C6BBF9673}"/>
    <cellStyle name="Currency 13 3 3 6 2 3" xfId="52457" xr:uid="{73052FF2-97C3-4CAD-A97A-AB9069638988}"/>
    <cellStyle name="Currency 13 3 3 6 3" xfId="17037" xr:uid="{BBFA6685-F3E5-44FD-A68A-F371D5252A7D}"/>
    <cellStyle name="Currency 13 3 3 6 4" xfId="30727" xr:uid="{3997E56A-B891-4C27-99FB-F08D050A776F}"/>
    <cellStyle name="Currency 13 3 3 6 5" xfId="45611" xr:uid="{6C095BFE-D611-4494-809E-6B8AD2E89509}"/>
    <cellStyle name="Currency 13 3 3 7" xfId="20459" xr:uid="{03518685-EF67-46A3-8CB5-5945F52CFEB6}"/>
    <cellStyle name="Currency 13 3 3 7 2" xfId="34151" xr:uid="{BE69242A-9697-4314-8609-F5DD910241E9}"/>
    <cellStyle name="Currency 13 3 3 7 3" xfId="49035" xr:uid="{E3F51D79-1F23-4E69-885D-6F0ED1BE82FC}"/>
    <cellStyle name="Currency 13 3 3 8" xfId="13615" xr:uid="{684AF516-073B-4839-930A-5F71659C0B4F}"/>
    <cellStyle name="Currency 13 3 3 9" xfId="27305" xr:uid="{64946D42-2258-470E-92BE-B207985F4C17}"/>
    <cellStyle name="Currency 13 3 4" xfId="6772" xr:uid="{26D144FE-D5BB-4BB8-A931-B7AA2445BB60}"/>
    <cellStyle name="Currency 13 3 4 10" xfId="42194" xr:uid="{82552930-0E73-4DB4-8B55-419BBE36142C}"/>
    <cellStyle name="Currency 13 3 4 11" xfId="56307" xr:uid="{1E1D54BE-4C6F-43DB-AB7C-6F367D2EDD62}"/>
    <cellStyle name="Currency 13 3 4 2" xfId="6773" xr:uid="{B2DF37DF-AC3B-4F03-B569-5C8BA7ACE5C7}"/>
    <cellStyle name="Currency 13 3 4 2 2" xfId="6774" xr:uid="{C6C29B12-85D6-46C4-BD94-A290D54AFE6B}"/>
    <cellStyle name="Currency 13 3 4 2 2 2" xfId="8488" xr:uid="{28785122-94BC-4629-9C3A-285345CF100E}"/>
    <cellStyle name="Currency 13 3 4 2 2 2 2" xfId="11910" xr:uid="{1BA18CCD-A1FF-4643-8AF8-0C0FD6AEB904}"/>
    <cellStyle name="Currency 13 3 4 2 2 2 2 2" xfId="25600" xr:uid="{83ECCC43-A0FA-4EF4-B0FA-0A6F08E566FE}"/>
    <cellStyle name="Currency 13 3 4 2 2 2 2 2 2" xfId="39292" xr:uid="{BE7129ED-32E9-4B71-9DC4-F755EC703C1F}"/>
    <cellStyle name="Currency 13 3 4 2 2 2 2 2 3" xfId="54176" xr:uid="{9B064688-541B-4688-BDC2-AE37B076F21F}"/>
    <cellStyle name="Currency 13 3 4 2 2 2 2 3" xfId="18756" xr:uid="{F0406F85-572A-4E1D-B07C-3E81A1C02B3F}"/>
    <cellStyle name="Currency 13 3 4 2 2 2 2 4" xfId="32446" xr:uid="{403B3E0A-C129-42C3-8D9D-7B4ECB28724F}"/>
    <cellStyle name="Currency 13 3 4 2 2 2 2 5" xfId="47330" xr:uid="{B2983AEB-8927-4F1A-964F-723099CB5EE0}"/>
    <cellStyle name="Currency 13 3 4 2 2 2 3" xfId="22178" xr:uid="{818E29EB-2DC5-431B-B4C8-1A1BAE9D47FC}"/>
    <cellStyle name="Currency 13 3 4 2 2 2 3 2" xfId="35870" xr:uid="{D843F51B-E122-41E8-82D8-C591D85AD67A}"/>
    <cellStyle name="Currency 13 3 4 2 2 2 3 3" xfId="50754" xr:uid="{3FA7EDC5-6053-4801-AC35-837CCBA6681B}"/>
    <cellStyle name="Currency 13 3 4 2 2 2 4" xfId="15334" xr:uid="{04326E17-5038-432F-8796-3C197A94D3D7}"/>
    <cellStyle name="Currency 13 3 4 2 2 2 5" xfId="29024" xr:uid="{A01D7E19-BC6A-40E0-A425-A76186CDEEA7}"/>
    <cellStyle name="Currency 13 3 4 2 2 2 6" xfId="43908" xr:uid="{2E16C05D-D0A4-438B-A4A2-2DF8D7938038}"/>
    <cellStyle name="Currency 13 3 4 2 2 3" xfId="10198" xr:uid="{915BB583-6754-49A3-AC37-F2DD47C1F2B8}"/>
    <cellStyle name="Currency 13 3 4 2 2 3 2" xfId="23888" xr:uid="{12C3E2A4-B078-498C-80E5-74D6ED75E2BD}"/>
    <cellStyle name="Currency 13 3 4 2 2 3 2 2" xfId="37580" xr:uid="{CDA1C2F3-D743-470B-BF9D-1C5FAA04CD7D}"/>
    <cellStyle name="Currency 13 3 4 2 2 3 2 3" xfId="52464" xr:uid="{53A0EBBC-C719-446C-9A8F-8C8E51DE0335}"/>
    <cellStyle name="Currency 13 3 4 2 2 3 3" xfId="17044" xr:uid="{DBE69087-1D26-4F85-BE4B-071E257D6CBF}"/>
    <cellStyle name="Currency 13 3 4 2 2 3 4" xfId="30734" xr:uid="{4DC2BB50-ED2C-4C76-931F-7825B08D6BAA}"/>
    <cellStyle name="Currency 13 3 4 2 2 3 5" xfId="45618" xr:uid="{B1EC15C5-937F-432A-8633-FCCBCA015EC1}"/>
    <cellStyle name="Currency 13 3 4 2 2 4" xfId="20466" xr:uid="{9AFB7461-F312-4911-B4A7-4E1E9244FC36}"/>
    <cellStyle name="Currency 13 3 4 2 2 4 2" xfId="34158" xr:uid="{DDC9DFE5-F6D5-4026-8E6D-0A94A8BB5A64}"/>
    <cellStyle name="Currency 13 3 4 2 2 4 3" xfId="49042" xr:uid="{7AE1A2E4-D9B9-4E95-98B4-51CA51180449}"/>
    <cellStyle name="Currency 13 3 4 2 2 5" xfId="13622" xr:uid="{141A23D5-2413-4626-882A-179891E9F29C}"/>
    <cellStyle name="Currency 13 3 4 2 2 6" xfId="27312" xr:uid="{8EA8E160-68E3-4FE4-85AE-0C6F3D1E3193}"/>
    <cellStyle name="Currency 13 3 4 2 2 7" xfId="42196" xr:uid="{EFB8E6A1-37A6-4D8B-B3E6-CE11B20D178F}"/>
    <cellStyle name="Currency 13 3 4 2 3" xfId="8487" xr:uid="{D627B0ED-5A24-435E-864A-C5C17FE194B3}"/>
    <cellStyle name="Currency 13 3 4 2 3 2" xfId="11909" xr:uid="{FD59B6EF-C37A-49F8-A531-FF8C9FDE6587}"/>
    <cellStyle name="Currency 13 3 4 2 3 2 2" xfId="25599" xr:uid="{A75040A8-826A-4EE3-A0B8-CFCBC2C1C07D}"/>
    <cellStyle name="Currency 13 3 4 2 3 2 2 2" xfId="39291" xr:uid="{E4D7CE53-A9EE-4CBD-BDC8-636900879B37}"/>
    <cellStyle name="Currency 13 3 4 2 3 2 2 3" xfId="54175" xr:uid="{5BC91445-924F-48C9-82B9-526A3B3B380E}"/>
    <cellStyle name="Currency 13 3 4 2 3 2 3" xfId="18755" xr:uid="{7F1FEF6E-D507-4B59-B8B6-24DA06186FC8}"/>
    <cellStyle name="Currency 13 3 4 2 3 2 4" xfId="32445" xr:uid="{6FE0BA1D-0915-4DB8-981C-2B2939BBDCA7}"/>
    <cellStyle name="Currency 13 3 4 2 3 2 5" xfId="47329" xr:uid="{4EBB7ACF-61AE-467F-840E-33959D112A12}"/>
    <cellStyle name="Currency 13 3 4 2 3 3" xfId="22177" xr:uid="{B03D42F4-845D-4542-9A49-8C497F003F91}"/>
    <cellStyle name="Currency 13 3 4 2 3 3 2" xfId="35869" xr:uid="{7E3DEFC3-5843-4826-B502-9BDBD4DCA7FF}"/>
    <cellStyle name="Currency 13 3 4 2 3 3 3" xfId="50753" xr:uid="{72920783-B414-4870-A145-5F04AA76FDFB}"/>
    <cellStyle name="Currency 13 3 4 2 3 4" xfId="15333" xr:uid="{C679BA62-A7E5-4E66-80EB-264CCE1650E0}"/>
    <cellStyle name="Currency 13 3 4 2 3 5" xfId="29023" xr:uid="{FE3ADBCF-48D1-47C3-851F-B02575599461}"/>
    <cellStyle name="Currency 13 3 4 2 3 6" xfId="43907" xr:uid="{321B1545-4249-4B66-A5F6-A7705829EC92}"/>
    <cellStyle name="Currency 13 3 4 2 4" xfId="10197" xr:uid="{C6CC44CC-2922-4378-84AB-8DA6F29121D6}"/>
    <cellStyle name="Currency 13 3 4 2 4 2" xfId="23887" xr:uid="{E42D1247-0065-4F8F-95DE-63DB58415AE7}"/>
    <cellStyle name="Currency 13 3 4 2 4 2 2" xfId="37579" xr:uid="{32CC1B49-2FE1-4150-B2E9-8940ADF5DA48}"/>
    <cellStyle name="Currency 13 3 4 2 4 2 3" xfId="52463" xr:uid="{053AFD89-5957-4F21-B2BC-B53DE1F7D9EB}"/>
    <cellStyle name="Currency 13 3 4 2 4 3" xfId="17043" xr:uid="{F0A5EDCF-A7B3-4F4A-A533-75833EC3DBF7}"/>
    <cellStyle name="Currency 13 3 4 2 4 4" xfId="30733" xr:uid="{5CDDC1E0-B01D-4BB9-B671-7E1009BA58B8}"/>
    <cellStyle name="Currency 13 3 4 2 4 5" xfId="45617" xr:uid="{92FE7516-ED2F-4A29-B089-7649EA449AE8}"/>
    <cellStyle name="Currency 13 3 4 2 5" xfId="20465" xr:uid="{5681C1B7-A512-48FB-A72A-BCB89F6ECC7A}"/>
    <cellStyle name="Currency 13 3 4 2 5 2" xfId="34157" xr:uid="{DFF04143-2AA6-448F-9CF0-E5A58549F92C}"/>
    <cellStyle name="Currency 13 3 4 2 5 3" xfId="49041" xr:uid="{D453AE20-D9D1-4C81-9086-7197F2AEB0BE}"/>
    <cellStyle name="Currency 13 3 4 2 6" xfId="13621" xr:uid="{D471A754-D856-4E23-828E-89C12B4ABF1F}"/>
    <cellStyle name="Currency 13 3 4 2 7" xfId="27311" xr:uid="{CBBD62C3-69DD-452A-99B0-82D38BF253A4}"/>
    <cellStyle name="Currency 13 3 4 2 8" xfId="42195" xr:uid="{A1F586F8-A4F0-4674-AD08-99E5DC9CD7FD}"/>
    <cellStyle name="Currency 13 3 4 3" xfId="6775" xr:uid="{3717F324-7D59-4D7B-BC5A-C58FD9F0B16A}"/>
    <cellStyle name="Currency 13 3 4 3 2" xfId="8489" xr:uid="{656EA309-8792-42DA-AD7A-70500DB5A73A}"/>
    <cellStyle name="Currency 13 3 4 3 2 2" xfId="11911" xr:uid="{C577F6CF-D981-4CB5-8279-FE3E07F9B011}"/>
    <cellStyle name="Currency 13 3 4 3 2 2 2" xfId="25601" xr:uid="{14C76AE2-8F60-4DE4-BC42-CD0F0551FD18}"/>
    <cellStyle name="Currency 13 3 4 3 2 2 2 2" xfId="39293" xr:uid="{F7E26C0B-5362-494F-AF62-CFE0FEF4F72D}"/>
    <cellStyle name="Currency 13 3 4 3 2 2 2 3" xfId="54177" xr:uid="{0D0414F4-D17F-40AB-985B-BB02FDA51ABC}"/>
    <cellStyle name="Currency 13 3 4 3 2 2 3" xfId="18757" xr:uid="{B5DE6193-5C8C-4DD6-BA8C-63413975640B}"/>
    <cellStyle name="Currency 13 3 4 3 2 2 4" xfId="32447" xr:uid="{DDB996E5-1D6A-42AF-A6E4-A7879F1C5972}"/>
    <cellStyle name="Currency 13 3 4 3 2 2 5" xfId="47331" xr:uid="{B970CD34-A401-48EF-A460-081D5FD9CB9F}"/>
    <cellStyle name="Currency 13 3 4 3 2 3" xfId="22179" xr:uid="{079F053C-AB39-4969-8A4B-CE454AB16E9E}"/>
    <cellStyle name="Currency 13 3 4 3 2 3 2" xfId="35871" xr:uid="{7E141ED3-894C-4689-9447-71A27E0205F7}"/>
    <cellStyle name="Currency 13 3 4 3 2 3 3" xfId="50755" xr:uid="{73CE3599-A10F-49CA-BB65-87F640AAED64}"/>
    <cellStyle name="Currency 13 3 4 3 2 4" xfId="15335" xr:uid="{3ABE2A76-AD45-4FCE-9AA2-4485EA49FC7E}"/>
    <cellStyle name="Currency 13 3 4 3 2 5" xfId="29025" xr:uid="{7A90FF2E-DD58-4566-A371-2B5A92A4219A}"/>
    <cellStyle name="Currency 13 3 4 3 2 6" xfId="43909" xr:uid="{C71F3C60-4BCB-4010-B174-4BA945E5124B}"/>
    <cellStyle name="Currency 13 3 4 3 3" xfId="10199" xr:uid="{14E658F8-E004-431E-9AC2-300E22D045EB}"/>
    <cellStyle name="Currency 13 3 4 3 3 2" xfId="23889" xr:uid="{C1CC4792-972E-4943-975B-50E2F891ECE5}"/>
    <cellStyle name="Currency 13 3 4 3 3 2 2" xfId="37581" xr:uid="{B71A7D03-0D29-4697-AC21-8C5D91B5E0BF}"/>
    <cellStyle name="Currency 13 3 4 3 3 2 3" xfId="52465" xr:uid="{35962C83-091E-4B69-A5C0-F4C2A21B0177}"/>
    <cellStyle name="Currency 13 3 4 3 3 3" xfId="17045" xr:uid="{F4695BB2-356A-43C3-92F7-18786C910F1F}"/>
    <cellStyle name="Currency 13 3 4 3 3 4" xfId="30735" xr:uid="{55856E8C-E2D6-433B-92E4-B828285885C8}"/>
    <cellStyle name="Currency 13 3 4 3 3 5" xfId="45619" xr:uid="{C4626991-3AE0-4DE2-B3A8-73EA35C38A66}"/>
    <cellStyle name="Currency 13 3 4 3 4" xfId="20467" xr:uid="{0A46A250-EF6E-4996-8E87-C212434E4E01}"/>
    <cellStyle name="Currency 13 3 4 3 4 2" xfId="34159" xr:uid="{C9341072-C716-441B-AB0C-1B4CC98AC5D2}"/>
    <cellStyle name="Currency 13 3 4 3 4 3" xfId="49043" xr:uid="{BBC9165B-02E7-4C57-90EA-C4D1A4D4AFD0}"/>
    <cellStyle name="Currency 13 3 4 3 5" xfId="13623" xr:uid="{3FD92999-C87E-48EE-8A86-DEE6785806BC}"/>
    <cellStyle name="Currency 13 3 4 3 6" xfId="27313" xr:uid="{97738360-AE34-49A4-AC67-E8BAF6E76B8D}"/>
    <cellStyle name="Currency 13 3 4 3 7" xfId="42197" xr:uid="{4265BB62-EDF6-4FB9-A5D3-0224271C7738}"/>
    <cellStyle name="Currency 13 3 4 4" xfId="6776" xr:uid="{7FA5224A-3756-4ECB-BC08-87044E37D79C}"/>
    <cellStyle name="Currency 13 3 4 4 2" xfId="8490" xr:uid="{649DDD4A-69F0-48C9-BCAE-63B08B4B1544}"/>
    <cellStyle name="Currency 13 3 4 4 2 2" xfId="11912" xr:uid="{1EF66399-F27F-41C6-A268-802536F72558}"/>
    <cellStyle name="Currency 13 3 4 4 2 2 2" xfId="25602" xr:uid="{F60C0BDD-4A6D-4F59-905E-F0B282CE9ADE}"/>
    <cellStyle name="Currency 13 3 4 4 2 2 2 2" xfId="39294" xr:uid="{705EB288-A030-48D1-87F6-7D90C8141485}"/>
    <cellStyle name="Currency 13 3 4 4 2 2 2 3" xfId="54178" xr:uid="{5E6FBAE3-9FA8-42A2-9990-D7B6299DD453}"/>
    <cellStyle name="Currency 13 3 4 4 2 2 3" xfId="18758" xr:uid="{B696535B-0ABA-4B45-9790-1F012BB1023D}"/>
    <cellStyle name="Currency 13 3 4 4 2 2 4" xfId="32448" xr:uid="{E6BBAEFC-DA9F-4134-BB22-F3EDE70F66A3}"/>
    <cellStyle name="Currency 13 3 4 4 2 2 5" xfId="47332" xr:uid="{AF1FE48C-F89D-4F35-9CB4-FF53DA592F5C}"/>
    <cellStyle name="Currency 13 3 4 4 2 3" xfId="22180" xr:uid="{83DAE5E5-B023-4F5C-9D81-DFB9D2D04B3E}"/>
    <cellStyle name="Currency 13 3 4 4 2 3 2" xfId="35872" xr:uid="{5CFBCE7D-3A5A-410B-B858-9C07757EEE6F}"/>
    <cellStyle name="Currency 13 3 4 4 2 3 3" xfId="50756" xr:uid="{13A15877-73E2-4F97-AB70-B092B3293CEC}"/>
    <cellStyle name="Currency 13 3 4 4 2 4" xfId="15336" xr:uid="{3CB83074-77F3-4ADE-BBCD-DB838829FC2B}"/>
    <cellStyle name="Currency 13 3 4 4 2 5" xfId="29026" xr:uid="{D17FF344-D494-4F8B-8456-462434108F87}"/>
    <cellStyle name="Currency 13 3 4 4 2 6" xfId="43910" xr:uid="{0C53F084-9459-42C8-A340-E7C4A3884F9E}"/>
    <cellStyle name="Currency 13 3 4 4 3" xfId="10200" xr:uid="{8629DBC8-302E-40BB-895B-07DC44DABFEF}"/>
    <cellStyle name="Currency 13 3 4 4 3 2" xfId="23890" xr:uid="{F5EE499A-753F-4D52-91E7-5F19FBBB4D1A}"/>
    <cellStyle name="Currency 13 3 4 4 3 2 2" xfId="37582" xr:uid="{6FB2D600-7A1E-410E-B77F-5024C6F684BD}"/>
    <cellStyle name="Currency 13 3 4 4 3 2 3" xfId="52466" xr:uid="{42013F02-5F52-4E9F-9561-06572E60A8F6}"/>
    <cellStyle name="Currency 13 3 4 4 3 3" xfId="17046" xr:uid="{53B7F092-7A1D-498F-A881-FC647771E46B}"/>
    <cellStyle name="Currency 13 3 4 4 3 4" xfId="30736" xr:uid="{C8F9228E-3DE6-4341-B39A-C17AB61C270C}"/>
    <cellStyle name="Currency 13 3 4 4 3 5" xfId="45620" xr:uid="{E994CCE0-F5CF-4F38-B9DA-0CF921889099}"/>
    <cellStyle name="Currency 13 3 4 4 4" xfId="20468" xr:uid="{D3766F9F-6B8B-4983-95E9-AE72CA2ABE7A}"/>
    <cellStyle name="Currency 13 3 4 4 4 2" xfId="34160" xr:uid="{58F52826-097C-4739-8EF8-8EF22AECBEB4}"/>
    <cellStyle name="Currency 13 3 4 4 4 3" xfId="49044" xr:uid="{CC43ADF2-E460-413A-878D-BD9B3AE542B3}"/>
    <cellStyle name="Currency 13 3 4 4 5" xfId="13624" xr:uid="{6427C564-B1E8-45DB-972D-5E072725FB27}"/>
    <cellStyle name="Currency 13 3 4 4 6" xfId="27314" xr:uid="{7551BEC6-0ECF-4B97-9602-7ED676EC8561}"/>
    <cellStyle name="Currency 13 3 4 4 7" xfId="42198" xr:uid="{15AA366F-2ECE-427E-B686-B0E3BFEEADA3}"/>
    <cellStyle name="Currency 13 3 4 5" xfId="8486" xr:uid="{2DB80119-9FAB-46B2-9D2A-27A582D285C9}"/>
    <cellStyle name="Currency 13 3 4 5 2" xfId="11908" xr:uid="{ABA2BF21-C2E9-4C9F-A8F8-FB616A66901C}"/>
    <cellStyle name="Currency 13 3 4 5 2 2" xfId="25598" xr:uid="{6D129932-71F6-4193-BB9E-D0362C269B4C}"/>
    <cellStyle name="Currency 13 3 4 5 2 2 2" xfId="39290" xr:uid="{326AF18D-20D3-457E-AB2F-3E740E842ED4}"/>
    <cellStyle name="Currency 13 3 4 5 2 2 3" xfId="54174" xr:uid="{F9326359-CE32-4976-93D8-5D7B4EB6F4D7}"/>
    <cellStyle name="Currency 13 3 4 5 2 3" xfId="18754" xr:uid="{7413C92F-9D5A-4293-838F-9608FA1995BD}"/>
    <cellStyle name="Currency 13 3 4 5 2 4" xfId="32444" xr:uid="{33EE250A-5A11-4252-9640-071B06C49C85}"/>
    <cellStyle name="Currency 13 3 4 5 2 5" xfId="47328" xr:uid="{CD08E808-58D2-4800-9DAC-094A7521EC42}"/>
    <cellStyle name="Currency 13 3 4 5 3" xfId="22176" xr:uid="{A5B87B96-B6E2-49C3-8F7C-4FCD71231DF0}"/>
    <cellStyle name="Currency 13 3 4 5 3 2" xfId="35868" xr:uid="{FDCD5C87-4817-4A9D-A8D1-D2008DE6B46D}"/>
    <cellStyle name="Currency 13 3 4 5 3 3" xfId="50752" xr:uid="{EE7D664E-801B-4EA1-ACD0-2FD05798D77E}"/>
    <cellStyle name="Currency 13 3 4 5 4" xfId="15332" xr:uid="{F7C3A3B4-62D8-4D4C-978D-D5468D373E99}"/>
    <cellStyle name="Currency 13 3 4 5 5" xfId="29022" xr:uid="{708778E0-7BB7-4D36-A69C-975E97FA7AC8}"/>
    <cellStyle name="Currency 13 3 4 5 6" xfId="43906" xr:uid="{37A14963-00C4-40D8-BC4C-786996DD4DF5}"/>
    <cellStyle name="Currency 13 3 4 6" xfId="10196" xr:uid="{1F9B0BAB-9933-4CCB-87D1-19F8DACACF3D}"/>
    <cellStyle name="Currency 13 3 4 6 2" xfId="23886" xr:uid="{F543351A-0A49-43ED-9FAF-2A77F94C0217}"/>
    <cellStyle name="Currency 13 3 4 6 2 2" xfId="37578" xr:uid="{5A2B208D-5EFE-413D-8CFC-7C65706366DD}"/>
    <cellStyle name="Currency 13 3 4 6 2 3" xfId="52462" xr:uid="{9524BB15-8D25-47DC-B015-D2917B1419F4}"/>
    <cellStyle name="Currency 13 3 4 6 3" xfId="17042" xr:uid="{4BD96B06-6C20-4E22-B0B5-A7A406FE1448}"/>
    <cellStyle name="Currency 13 3 4 6 4" xfId="30732" xr:uid="{C5DDD292-54ED-4571-B5E7-133581921B1D}"/>
    <cellStyle name="Currency 13 3 4 6 5" xfId="45616" xr:uid="{4B74DE38-D043-4505-BD3A-9516FA63C620}"/>
    <cellStyle name="Currency 13 3 4 7" xfId="20464" xr:uid="{AB042526-48D7-43FB-8911-22B75D5E257B}"/>
    <cellStyle name="Currency 13 3 4 7 2" xfId="34156" xr:uid="{62DBC026-9DD2-4419-8054-078EE416A877}"/>
    <cellStyle name="Currency 13 3 4 7 3" xfId="49040" xr:uid="{B3A5E363-BBE2-4BE8-B163-854F1C1A9FC0}"/>
    <cellStyle name="Currency 13 3 4 8" xfId="13620" xr:uid="{8F853A5B-6C33-4656-BAA7-37C9255187E4}"/>
    <cellStyle name="Currency 13 3 4 9" xfId="27310" xr:uid="{B856C526-E9CD-4ED5-9792-0FD10A567F0A}"/>
    <cellStyle name="Currency 13 3 5" xfId="6777" xr:uid="{3FF428B8-06D5-4653-8564-94BE42B2D266}"/>
    <cellStyle name="Currency 13 3 5 2" xfId="6778" xr:uid="{80E6E1EC-544A-4C87-8A28-151EBA5BD0F7}"/>
    <cellStyle name="Currency 13 3 5 2 2" xfId="8492" xr:uid="{FCECEA73-E74D-416B-A9CF-409DE013FA98}"/>
    <cellStyle name="Currency 13 3 5 2 2 2" xfId="11914" xr:uid="{452D94C7-9BE9-4FFB-B0F3-52060DFA4B31}"/>
    <cellStyle name="Currency 13 3 5 2 2 2 2" xfId="25604" xr:uid="{B76618D8-F7A7-4795-9B9F-CB96A39E42FF}"/>
    <cellStyle name="Currency 13 3 5 2 2 2 2 2" xfId="39296" xr:uid="{0174C152-397E-4043-B638-FBE83A44F693}"/>
    <cellStyle name="Currency 13 3 5 2 2 2 2 3" xfId="54180" xr:uid="{852A1E91-4A1C-4F03-BEB2-5601EFE955BB}"/>
    <cellStyle name="Currency 13 3 5 2 2 2 3" xfId="18760" xr:uid="{C49C6500-3305-4AA3-8C10-073F087D1682}"/>
    <cellStyle name="Currency 13 3 5 2 2 2 4" xfId="32450" xr:uid="{09A1C972-035B-4BEE-A33C-F9E807C1627B}"/>
    <cellStyle name="Currency 13 3 5 2 2 2 5" xfId="47334" xr:uid="{FCBA5B86-A51E-4CFB-A136-1845C4CFB467}"/>
    <cellStyle name="Currency 13 3 5 2 2 3" xfId="22182" xr:uid="{5071EE75-2381-4F1C-B6D7-9967441EBE2B}"/>
    <cellStyle name="Currency 13 3 5 2 2 3 2" xfId="35874" xr:uid="{7035D78A-91ED-4ED4-9DF3-FCE29D8537B0}"/>
    <cellStyle name="Currency 13 3 5 2 2 3 3" xfId="50758" xr:uid="{BE8ECFC1-0BF6-4B91-9D20-311DA41EA485}"/>
    <cellStyle name="Currency 13 3 5 2 2 4" xfId="15338" xr:uid="{0901E815-1282-4935-B5AA-DF76B992B3ED}"/>
    <cellStyle name="Currency 13 3 5 2 2 5" xfId="29028" xr:uid="{D9E10ACA-AD3A-4BE1-BEEF-422C3F716DD0}"/>
    <cellStyle name="Currency 13 3 5 2 2 6" xfId="43912" xr:uid="{5CFC85BD-74FD-4076-8C30-09A5820646F2}"/>
    <cellStyle name="Currency 13 3 5 2 3" xfId="10202" xr:uid="{73E7E63B-DBAE-4139-A8C8-75E15A793FE0}"/>
    <cellStyle name="Currency 13 3 5 2 3 2" xfId="23892" xr:uid="{5980FB18-DEDC-44CE-899A-A933E9B1547A}"/>
    <cellStyle name="Currency 13 3 5 2 3 2 2" xfId="37584" xr:uid="{80FBF6EA-372D-4F05-97AB-928C06DD0B46}"/>
    <cellStyle name="Currency 13 3 5 2 3 2 3" xfId="52468" xr:uid="{1F08E0D7-740E-4B46-AD9E-21229541456D}"/>
    <cellStyle name="Currency 13 3 5 2 3 3" xfId="17048" xr:uid="{BA1D4E09-3BEF-426D-A2A5-EE55A9B102AA}"/>
    <cellStyle name="Currency 13 3 5 2 3 4" xfId="30738" xr:uid="{C57300F9-905C-434F-9A97-6A364A2E1956}"/>
    <cellStyle name="Currency 13 3 5 2 3 5" xfId="45622" xr:uid="{D448DF80-026D-4F0C-92C1-57D33FAB353C}"/>
    <cellStyle name="Currency 13 3 5 2 4" xfId="20470" xr:uid="{AC167240-641C-4538-9FE8-DD87D6BB9710}"/>
    <cellStyle name="Currency 13 3 5 2 4 2" xfId="34162" xr:uid="{37A65B0D-D3B2-4797-A0AF-798298ACA6D5}"/>
    <cellStyle name="Currency 13 3 5 2 4 3" xfId="49046" xr:uid="{180892CE-1A1C-42DF-A2E0-19ED6BB67F93}"/>
    <cellStyle name="Currency 13 3 5 2 5" xfId="13626" xr:uid="{CDA2B5FA-3010-4BF0-88BF-F59D73A06D8C}"/>
    <cellStyle name="Currency 13 3 5 2 6" xfId="27316" xr:uid="{72AF68B8-5ECC-4E5E-9182-67C760943D2D}"/>
    <cellStyle name="Currency 13 3 5 2 7" xfId="42200" xr:uid="{ABE2E917-DD08-4CE9-9D6B-90DDF7830DD1}"/>
    <cellStyle name="Currency 13 3 5 3" xfId="8491" xr:uid="{A29AB82F-82D1-40DA-8E07-3A0FBE325106}"/>
    <cellStyle name="Currency 13 3 5 3 2" xfId="11913" xr:uid="{E72C40CC-144C-457A-8831-C32B869CECD7}"/>
    <cellStyle name="Currency 13 3 5 3 2 2" xfId="25603" xr:uid="{14CB71E5-F670-4CAE-B26D-3AC96D806D35}"/>
    <cellStyle name="Currency 13 3 5 3 2 2 2" xfId="39295" xr:uid="{4791BC72-E2F1-4ACF-92BF-EB58434DFE19}"/>
    <cellStyle name="Currency 13 3 5 3 2 2 3" xfId="54179" xr:uid="{A0128FAA-781B-48C0-B891-1CDF7009E16C}"/>
    <cellStyle name="Currency 13 3 5 3 2 3" xfId="18759" xr:uid="{EE525B58-EF35-4A7F-A0DE-81D7294C4221}"/>
    <cellStyle name="Currency 13 3 5 3 2 4" xfId="32449" xr:uid="{DCB941EF-3702-4243-8958-44C5A014030B}"/>
    <cellStyle name="Currency 13 3 5 3 2 5" xfId="47333" xr:uid="{25A32876-EFFD-481B-8D94-5E3B0A4EA09D}"/>
    <cellStyle name="Currency 13 3 5 3 3" xfId="22181" xr:uid="{A7DC5AFC-8540-48F2-98AA-BB20494E838B}"/>
    <cellStyle name="Currency 13 3 5 3 3 2" xfId="35873" xr:uid="{2355689C-FD25-4A0F-8348-781C1351D8FD}"/>
    <cellStyle name="Currency 13 3 5 3 3 3" xfId="50757" xr:uid="{3D4AD5FA-698B-492B-A34F-E955159A1D31}"/>
    <cellStyle name="Currency 13 3 5 3 4" xfId="15337" xr:uid="{1BE965F9-843D-481D-B3F3-21F551B8E9D1}"/>
    <cellStyle name="Currency 13 3 5 3 5" xfId="29027" xr:uid="{C3872179-BA02-436D-9713-24F74F010114}"/>
    <cellStyle name="Currency 13 3 5 3 6" xfId="43911" xr:uid="{00135B38-ED6E-45C0-AD5A-FEBEAB8D34BF}"/>
    <cellStyle name="Currency 13 3 5 4" xfId="10201" xr:uid="{D71C311D-21DE-40C5-92E8-3E807DC3A96F}"/>
    <cellStyle name="Currency 13 3 5 4 2" xfId="23891" xr:uid="{103BD93D-A65B-4C93-B4B1-CA245B2C8FCC}"/>
    <cellStyle name="Currency 13 3 5 4 2 2" xfId="37583" xr:uid="{2E4B7812-D888-4DB2-B492-6905EB625D6C}"/>
    <cellStyle name="Currency 13 3 5 4 2 3" xfId="52467" xr:uid="{4E3DDE58-1B69-4712-A5A6-F987395CD7A3}"/>
    <cellStyle name="Currency 13 3 5 4 3" xfId="17047" xr:uid="{281758D2-A04C-4028-B196-F28D50BE5CF6}"/>
    <cellStyle name="Currency 13 3 5 4 4" xfId="30737" xr:uid="{B9467BB7-F6C4-4B04-B5D1-295C61D7EBAC}"/>
    <cellStyle name="Currency 13 3 5 4 5" xfId="45621" xr:uid="{B0245622-0B39-443C-8074-71AFF226FDC2}"/>
    <cellStyle name="Currency 13 3 5 5" xfId="20469" xr:uid="{CAADAA9D-E214-4067-9012-6BF4CBD4B038}"/>
    <cellStyle name="Currency 13 3 5 5 2" xfId="34161" xr:uid="{AF87DFD4-D120-4A13-A2E9-D18FE7BE1508}"/>
    <cellStyle name="Currency 13 3 5 5 3" xfId="49045" xr:uid="{DC82C3CC-61AD-4418-B2D0-129D538FC6E9}"/>
    <cellStyle name="Currency 13 3 5 6" xfId="13625" xr:uid="{9A135E02-3E4C-4F04-A9AD-FBE0E335DA8F}"/>
    <cellStyle name="Currency 13 3 5 7" xfId="27315" xr:uid="{419DFAB2-7ABF-45B0-87A4-0DF180C45220}"/>
    <cellStyle name="Currency 13 3 5 8" xfId="42199" xr:uid="{0CEEF371-2FBE-479D-9C36-3CB706258C69}"/>
    <cellStyle name="Currency 13 3 5 9" xfId="56369" xr:uid="{B0089F36-3FF8-41B6-9A69-9BEC827A486E}"/>
    <cellStyle name="Currency 13 3 6" xfId="6779" xr:uid="{3963857D-FCDA-4B0F-9043-D22E03223A48}"/>
    <cellStyle name="Currency 13 3 6 2" xfId="8493" xr:uid="{3D40B5D5-CEDB-4E07-AF8F-0E107A861CA2}"/>
    <cellStyle name="Currency 13 3 6 2 2" xfId="11915" xr:uid="{82A25FEE-1EC8-4912-B73F-44E6631B9D8B}"/>
    <cellStyle name="Currency 13 3 6 2 2 2" xfId="25605" xr:uid="{70DEEEFF-3E1B-48A3-97BB-5661F59CB634}"/>
    <cellStyle name="Currency 13 3 6 2 2 2 2" xfId="39297" xr:uid="{C5048E68-78BF-4773-9356-B8B0A83FC13D}"/>
    <cellStyle name="Currency 13 3 6 2 2 2 3" xfId="54181" xr:uid="{F42E7591-BC5F-4EE5-B671-E036D14FDE34}"/>
    <cellStyle name="Currency 13 3 6 2 2 3" xfId="18761" xr:uid="{E0D46E10-5ABF-4731-BD0F-B478885F9923}"/>
    <cellStyle name="Currency 13 3 6 2 2 4" xfId="32451" xr:uid="{951A50A2-3AC2-44CC-9AC2-8171EE3618FA}"/>
    <cellStyle name="Currency 13 3 6 2 2 5" xfId="47335" xr:uid="{FE3CD19B-437F-4657-97F9-6B4FE33E5E1F}"/>
    <cellStyle name="Currency 13 3 6 2 3" xfId="22183" xr:uid="{D532CA1D-4EC3-4B53-8484-3633A611F020}"/>
    <cellStyle name="Currency 13 3 6 2 3 2" xfId="35875" xr:uid="{869A4336-5DF4-4B1A-A96C-5526A652BE70}"/>
    <cellStyle name="Currency 13 3 6 2 3 3" xfId="50759" xr:uid="{B27EED99-2B39-4121-8B89-5D8696E6FF24}"/>
    <cellStyle name="Currency 13 3 6 2 4" xfId="15339" xr:uid="{B238F0CE-423F-43C2-AED3-9FBCF7DF92D9}"/>
    <cellStyle name="Currency 13 3 6 2 5" xfId="29029" xr:uid="{28B9F63F-70AA-4E12-803B-713113832222}"/>
    <cellStyle name="Currency 13 3 6 2 6" xfId="43913" xr:uid="{C3B7DE79-CE87-44E2-994C-BC30C7CD1CF7}"/>
    <cellStyle name="Currency 13 3 6 3" xfId="10203" xr:uid="{E4BFA645-0151-438F-81DD-372FAF028F01}"/>
    <cellStyle name="Currency 13 3 6 3 2" xfId="23893" xr:uid="{461C1113-5DC5-4C53-B807-9796B32DC1F5}"/>
    <cellStyle name="Currency 13 3 6 3 2 2" xfId="37585" xr:uid="{13BA9DAC-3D0E-4A48-A44D-7CE40C564BD7}"/>
    <cellStyle name="Currency 13 3 6 3 2 3" xfId="52469" xr:uid="{08EE624D-2343-43A6-9607-CE8DB059B625}"/>
    <cellStyle name="Currency 13 3 6 3 3" xfId="17049" xr:uid="{22C1B40D-0A43-4B9F-95D2-A92CEA2ECF20}"/>
    <cellStyle name="Currency 13 3 6 3 4" xfId="30739" xr:uid="{68557B9F-4858-4739-B009-55E5E84D1AB9}"/>
    <cellStyle name="Currency 13 3 6 3 5" xfId="45623" xr:uid="{648983A5-8BCC-4113-BEE7-613431BCC997}"/>
    <cellStyle name="Currency 13 3 6 4" xfId="20471" xr:uid="{C10BBE86-75D0-4088-BE8F-3757E0ED2D51}"/>
    <cellStyle name="Currency 13 3 6 4 2" xfId="34163" xr:uid="{2A096CF4-FDA7-48AF-B545-555652764154}"/>
    <cellStyle name="Currency 13 3 6 4 3" xfId="49047" xr:uid="{1B2476E0-A59E-43B4-A5C1-6BF57C500FD2}"/>
    <cellStyle name="Currency 13 3 6 5" xfId="13627" xr:uid="{F4780A0D-1725-4629-A477-7780F8BE64D8}"/>
    <cellStyle name="Currency 13 3 6 6" xfId="27317" xr:uid="{128207AD-730B-49B5-8552-50EB977964F0}"/>
    <cellStyle name="Currency 13 3 6 7" xfId="42201" xr:uid="{E477F0C5-77A0-4654-BA84-5CAE492D084D}"/>
    <cellStyle name="Currency 13 3 7" xfId="6780" xr:uid="{6C5F669E-2242-49DA-A1D8-218496A1B04A}"/>
    <cellStyle name="Currency 13 3 7 2" xfId="8494" xr:uid="{487D3D6F-46BA-419C-9B1D-02775261D50E}"/>
    <cellStyle name="Currency 13 3 7 2 2" xfId="11916" xr:uid="{D7AF9AE1-ED98-45C8-981F-535A38B5EFC5}"/>
    <cellStyle name="Currency 13 3 7 2 2 2" xfId="25606" xr:uid="{75BF7C6F-D420-4192-B132-DA40B74E2083}"/>
    <cellStyle name="Currency 13 3 7 2 2 2 2" xfId="39298" xr:uid="{C71B602B-3DA9-4C3E-A60A-B0D2CFE94B29}"/>
    <cellStyle name="Currency 13 3 7 2 2 2 3" xfId="54182" xr:uid="{47C387CA-816F-4C5A-8A52-4E29EA465A35}"/>
    <cellStyle name="Currency 13 3 7 2 2 3" xfId="18762" xr:uid="{719E2806-FE4A-4D9C-856D-5F3917F7E711}"/>
    <cellStyle name="Currency 13 3 7 2 2 4" xfId="32452" xr:uid="{77C3D228-C1FA-4A27-9D7F-968C8753B682}"/>
    <cellStyle name="Currency 13 3 7 2 2 5" xfId="47336" xr:uid="{137DEE08-95EB-465F-8DF2-D630338E290F}"/>
    <cellStyle name="Currency 13 3 7 2 3" xfId="22184" xr:uid="{47FD1BDE-553F-42E2-98A8-4506112CDFD7}"/>
    <cellStyle name="Currency 13 3 7 2 3 2" xfId="35876" xr:uid="{5B559414-E1D1-4E15-8EAB-D83141269447}"/>
    <cellStyle name="Currency 13 3 7 2 3 3" xfId="50760" xr:uid="{F9FE0FCC-FCF6-4E5C-9EDD-0F695CCE3C5E}"/>
    <cellStyle name="Currency 13 3 7 2 4" xfId="15340" xr:uid="{B3A95C9F-DF76-41F0-A9C2-BA79FC2C5D8F}"/>
    <cellStyle name="Currency 13 3 7 2 5" xfId="29030" xr:uid="{FAF25CCC-B3E4-4699-8E59-2A474A334AEE}"/>
    <cellStyle name="Currency 13 3 7 2 6" xfId="43914" xr:uid="{16F08EF4-02D2-45CB-88BE-631867D057D9}"/>
    <cellStyle name="Currency 13 3 7 3" xfId="10204" xr:uid="{18B8A70C-C17B-4B61-8A57-063B2613C56F}"/>
    <cellStyle name="Currency 13 3 7 3 2" xfId="23894" xr:uid="{68528054-2E40-41F3-958A-3D69CDE95F7A}"/>
    <cellStyle name="Currency 13 3 7 3 2 2" xfId="37586" xr:uid="{58C14610-C2EA-4629-AEB1-25F466985978}"/>
    <cellStyle name="Currency 13 3 7 3 2 3" xfId="52470" xr:uid="{A4894819-493D-4669-9E89-658118A280BD}"/>
    <cellStyle name="Currency 13 3 7 3 3" xfId="17050" xr:uid="{4046E3C8-9960-4984-959F-D38947675F41}"/>
    <cellStyle name="Currency 13 3 7 3 4" xfId="30740" xr:uid="{6B877163-6537-47D4-891D-E1088626BD14}"/>
    <cellStyle name="Currency 13 3 7 3 5" xfId="45624" xr:uid="{CB3331A6-BA3D-4B33-9BAF-CE0DFACD7796}"/>
    <cellStyle name="Currency 13 3 7 4" xfId="20472" xr:uid="{8C7518AF-F75A-4596-9314-A1D338D15683}"/>
    <cellStyle name="Currency 13 3 7 4 2" xfId="34164" xr:uid="{E0DB4D36-08D6-4024-B8D7-4518206089A3}"/>
    <cellStyle name="Currency 13 3 7 4 3" xfId="49048" xr:uid="{490DECE8-9851-4C5A-B184-3A5E62C87325}"/>
    <cellStyle name="Currency 13 3 7 5" xfId="13628" xr:uid="{530FDD9F-AC97-440F-8F38-D812E0187629}"/>
    <cellStyle name="Currency 13 3 7 6" xfId="27318" xr:uid="{26A5AC89-FB43-4BDE-AC0E-2A8834B9E7C9}"/>
    <cellStyle name="Currency 13 3 7 7" xfId="42202" xr:uid="{4A8D3176-A157-4A41-B8BE-3C38EDC032A9}"/>
    <cellStyle name="Currency 13 3 8" xfId="8465" xr:uid="{1D45D31C-9869-4C7B-BA55-C01933DA8F32}"/>
    <cellStyle name="Currency 13 3 8 2" xfId="11887" xr:uid="{33FF9D43-17B5-4607-A921-EFAA06ED2585}"/>
    <cellStyle name="Currency 13 3 8 2 2" xfId="25577" xr:uid="{6A8818DD-8113-456A-A717-84D5205BF216}"/>
    <cellStyle name="Currency 13 3 8 2 2 2" xfId="39269" xr:uid="{E65EDFFB-1460-423C-8B39-26194D5FCAC1}"/>
    <cellStyle name="Currency 13 3 8 2 2 3" xfId="54153" xr:uid="{A28AF66E-B7E8-4244-AB68-15BCC2A8138B}"/>
    <cellStyle name="Currency 13 3 8 2 3" xfId="18733" xr:uid="{8E8D9E72-F8CD-4955-AE3A-F6188C780072}"/>
    <cellStyle name="Currency 13 3 8 2 4" xfId="32423" xr:uid="{6A00A5EB-F9A1-4149-9F11-6DE11BAFB7B6}"/>
    <cellStyle name="Currency 13 3 8 2 5" xfId="47307" xr:uid="{772124CE-A944-4CDB-96CB-4A8A85068313}"/>
    <cellStyle name="Currency 13 3 8 3" xfId="22155" xr:uid="{657BD0D7-1618-4635-87D4-CC4383986B13}"/>
    <cellStyle name="Currency 13 3 8 3 2" xfId="35847" xr:uid="{34665BE9-952F-467B-A678-45AEF919388F}"/>
    <cellStyle name="Currency 13 3 8 3 3" xfId="50731" xr:uid="{E1526328-A7B8-483B-B872-D545E9C5C6AC}"/>
    <cellStyle name="Currency 13 3 8 4" xfId="15311" xr:uid="{2EFB5619-C59F-4F1E-B66F-6B7907894CE5}"/>
    <cellStyle name="Currency 13 3 8 5" xfId="29001" xr:uid="{CF680041-6132-4EB0-8175-03738BD3640E}"/>
    <cellStyle name="Currency 13 3 8 6" xfId="43885" xr:uid="{DDB8890A-E180-4BC2-8513-9DBAACBB7E44}"/>
    <cellStyle name="Currency 13 3 9" xfId="10175" xr:uid="{78C895BC-B4DE-436A-A5AA-915C86B9FB8A}"/>
    <cellStyle name="Currency 13 3 9 2" xfId="23865" xr:uid="{B273615C-2462-49A6-8F27-ED9A35EC9A81}"/>
    <cellStyle name="Currency 13 3 9 2 2" xfId="37557" xr:uid="{618A3464-E0F2-43B7-BC95-D8DE80200172}"/>
    <cellStyle name="Currency 13 3 9 2 3" xfId="52441" xr:uid="{1379E0E4-CF6F-44A6-A6E5-7BD4B3EED5A3}"/>
    <cellStyle name="Currency 13 3 9 3" xfId="17021" xr:uid="{FD79E502-1D99-431A-BBF5-FC9D3418B57F}"/>
    <cellStyle name="Currency 13 3 9 4" xfId="30711" xr:uid="{57856348-BB43-4512-8DA7-8AE546A96B35}"/>
    <cellStyle name="Currency 13 3 9 5" xfId="45595" xr:uid="{B902DEDB-93B1-41B4-8852-6BEDC6CDCBDC}"/>
    <cellStyle name="Currency 13 4" xfId="4326" xr:uid="{9A24E0CA-B250-4B79-B93D-77BF9FCB5E2A}"/>
    <cellStyle name="Currency 13 4 10" xfId="13629" xr:uid="{FF1A1BAC-00DC-48CC-9CB4-E2CA927A4272}"/>
    <cellStyle name="Currency 13 4 10 2" xfId="41327" xr:uid="{420EE04B-FAA2-449C-8F01-0F4C799C135D}"/>
    <cellStyle name="Currency 13 4 11" xfId="27319" xr:uid="{AAA0F911-DCD9-4289-9293-BACC0D80B283}"/>
    <cellStyle name="Currency 13 4 12" xfId="42203" xr:uid="{37D4CB8A-E86F-4504-A8D1-13CC93B13C0A}"/>
    <cellStyle name="Currency 13 4 13" xfId="6781" xr:uid="{93EDA9B8-4770-4707-B5A4-7C8652EA1E5F}"/>
    <cellStyle name="Currency 13 4 2" xfId="6782" xr:uid="{DE226CEC-1E9F-4395-B617-8C469D77B3EE}"/>
    <cellStyle name="Currency 13 4 2 10" xfId="42204" xr:uid="{410B8DA3-D688-4A3D-85E2-20FC5AD9204E}"/>
    <cellStyle name="Currency 13 4 2 2" xfId="6783" xr:uid="{0FF386ED-AA23-43B8-B81F-0D8E67BE388C}"/>
    <cellStyle name="Currency 13 4 2 2 2" xfId="6784" xr:uid="{A64BF6D6-723C-4364-8E9D-844E86FE7DD4}"/>
    <cellStyle name="Currency 13 4 2 2 2 2" xfId="8498" xr:uid="{2D0676CB-25DC-4F92-9DC9-56A05B8F18B8}"/>
    <cellStyle name="Currency 13 4 2 2 2 2 2" xfId="11920" xr:uid="{1682CBD0-01DA-442A-9D9E-09C97D3EBA37}"/>
    <cellStyle name="Currency 13 4 2 2 2 2 2 2" xfId="25610" xr:uid="{37A0402E-E722-435D-8409-E14F9028C0D9}"/>
    <cellStyle name="Currency 13 4 2 2 2 2 2 2 2" xfId="39302" xr:uid="{567E3F0F-5B95-4480-AAAB-6DB5A14E286F}"/>
    <cellStyle name="Currency 13 4 2 2 2 2 2 2 3" xfId="54186" xr:uid="{D64C7E83-494E-4C93-B258-25A55CF68C3D}"/>
    <cellStyle name="Currency 13 4 2 2 2 2 2 3" xfId="18766" xr:uid="{549B95FC-60D4-4224-A54B-3B8BADD5A38F}"/>
    <cellStyle name="Currency 13 4 2 2 2 2 2 4" xfId="32456" xr:uid="{C42D38C5-F195-49D9-8761-CB49C224DB96}"/>
    <cellStyle name="Currency 13 4 2 2 2 2 2 5" xfId="47340" xr:uid="{7B9B7770-F96B-45CD-A1A8-D907B3A64C4A}"/>
    <cellStyle name="Currency 13 4 2 2 2 2 3" xfId="22188" xr:uid="{F3EBA933-6C43-42C2-8325-B7371976D33F}"/>
    <cellStyle name="Currency 13 4 2 2 2 2 3 2" xfId="35880" xr:uid="{3E428C83-19A4-4762-91C9-6DBF3E43C381}"/>
    <cellStyle name="Currency 13 4 2 2 2 2 3 3" xfId="50764" xr:uid="{6DACB1A0-0730-4123-AE18-E401908B93BC}"/>
    <cellStyle name="Currency 13 4 2 2 2 2 4" xfId="15344" xr:uid="{C45CCAC3-E791-4FF1-A666-BD85DE5C94D8}"/>
    <cellStyle name="Currency 13 4 2 2 2 2 5" xfId="29034" xr:uid="{89479FD2-D232-4B5E-A0F4-D8ABE4C3ADDF}"/>
    <cellStyle name="Currency 13 4 2 2 2 2 6" xfId="43918" xr:uid="{CC64D85A-19C3-4556-B937-CB94915A3DB9}"/>
    <cellStyle name="Currency 13 4 2 2 2 3" xfId="10208" xr:uid="{2EC445C2-D057-48FE-8598-7AB5B30605E0}"/>
    <cellStyle name="Currency 13 4 2 2 2 3 2" xfId="23898" xr:uid="{921B117F-49BF-4F08-A06D-FC07193805DF}"/>
    <cellStyle name="Currency 13 4 2 2 2 3 2 2" xfId="37590" xr:uid="{62E55081-35BE-4E63-83FD-33600035B3EF}"/>
    <cellStyle name="Currency 13 4 2 2 2 3 2 3" xfId="52474" xr:uid="{2C934600-D2AE-4292-84AC-560A1BAD7E96}"/>
    <cellStyle name="Currency 13 4 2 2 2 3 3" xfId="17054" xr:uid="{C7633E79-8F25-4323-B8EA-9A095A11AC82}"/>
    <cellStyle name="Currency 13 4 2 2 2 3 4" xfId="30744" xr:uid="{53DC709C-CF09-489B-BFDE-83B83FC5DE35}"/>
    <cellStyle name="Currency 13 4 2 2 2 3 5" xfId="45628" xr:uid="{11BFC634-0E58-4E9F-B3BA-CE1DEF5D571E}"/>
    <cellStyle name="Currency 13 4 2 2 2 4" xfId="20476" xr:uid="{EA9028BA-4471-4E7A-81D0-291DF9ECAEAA}"/>
    <cellStyle name="Currency 13 4 2 2 2 4 2" xfId="34168" xr:uid="{0C9637D6-CCD0-4DBF-BF83-AF7D06EDE3A5}"/>
    <cellStyle name="Currency 13 4 2 2 2 4 3" xfId="49052" xr:uid="{276C3C02-AF74-4F05-AC5E-87F9F6E9D541}"/>
    <cellStyle name="Currency 13 4 2 2 2 5" xfId="13632" xr:uid="{5F0CF2E0-B347-45E4-9F4A-E5E7152AE9C6}"/>
    <cellStyle name="Currency 13 4 2 2 2 6" xfId="27322" xr:uid="{DFF8DA72-9001-4B68-A3E9-6E295A3FF387}"/>
    <cellStyle name="Currency 13 4 2 2 2 7" xfId="42206" xr:uid="{4A928C3A-1E89-4925-8DD0-2EADF7A06573}"/>
    <cellStyle name="Currency 13 4 2 2 3" xfId="8497" xr:uid="{D543051B-23DF-4E45-98A3-4776F1F68A51}"/>
    <cellStyle name="Currency 13 4 2 2 3 2" xfId="11919" xr:uid="{28E4A1F8-DF34-41B9-B4F0-9ED28C2BF39A}"/>
    <cellStyle name="Currency 13 4 2 2 3 2 2" xfId="25609" xr:uid="{EE254655-EBD7-437B-9A49-74D08077C85A}"/>
    <cellStyle name="Currency 13 4 2 2 3 2 2 2" xfId="39301" xr:uid="{B10DB16A-55ED-4C4C-BA2E-89B4B1280F70}"/>
    <cellStyle name="Currency 13 4 2 2 3 2 2 3" xfId="54185" xr:uid="{559E5566-A150-4ADB-9EC2-111220B5277A}"/>
    <cellStyle name="Currency 13 4 2 2 3 2 3" xfId="18765" xr:uid="{46076F3A-F528-4995-9C92-6EE36FAA5264}"/>
    <cellStyle name="Currency 13 4 2 2 3 2 4" xfId="32455" xr:uid="{4EB60312-B43D-47A6-A5DB-6B67023E6DDB}"/>
    <cellStyle name="Currency 13 4 2 2 3 2 5" xfId="47339" xr:uid="{A246632C-A19F-431D-909E-57F3A096A214}"/>
    <cellStyle name="Currency 13 4 2 2 3 3" xfId="22187" xr:uid="{39E73057-5B0F-4468-B732-35E87BA9BF02}"/>
    <cellStyle name="Currency 13 4 2 2 3 3 2" xfId="35879" xr:uid="{DAAA2292-A17F-47A4-94F6-BB927931ED6D}"/>
    <cellStyle name="Currency 13 4 2 2 3 3 3" xfId="50763" xr:uid="{B17F4A58-223F-48E0-8010-FA90295E4F8D}"/>
    <cellStyle name="Currency 13 4 2 2 3 4" xfId="15343" xr:uid="{EBECE6AB-6A25-457B-8650-7E2250B5A650}"/>
    <cellStyle name="Currency 13 4 2 2 3 5" xfId="29033" xr:uid="{B91EA9CC-915D-44A3-8DB1-22CC78B039D8}"/>
    <cellStyle name="Currency 13 4 2 2 3 6" xfId="43917" xr:uid="{39FDB1F3-7C3A-4A0A-8B90-10745C9985CA}"/>
    <cellStyle name="Currency 13 4 2 2 4" xfId="10207" xr:uid="{8BC6465E-1CD4-4DCC-B2DC-A36770C52E0A}"/>
    <cellStyle name="Currency 13 4 2 2 4 2" xfId="23897" xr:uid="{3011F31E-7225-4BDA-858D-633AE08E7A55}"/>
    <cellStyle name="Currency 13 4 2 2 4 2 2" xfId="37589" xr:uid="{2A281803-83AB-4D0F-93D4-3048B814894A}"/>
    <cellStyle name="Currency 13 4 2 2 4 2 3" xfId="52473" xr:uid="{DE739E52-CB61-4198-86CC-A1E6A29427EE}"/>
    <cellStyle name="Currency 13 4 2 2 4 3" xfId="17053" xr:uid="{192C0064-C709-4A15-AA3E-44D824A58730}"/>
    <cellStyle name="Currency 13 4 2 2 4 4" xfId="30743" xr:uid="{087EB3E5-DDB5-4ED1-8118-5D5AD4EC300B}"/>
    <cellStyle name="Currency 13 4 2 2 4 5" xfId="45627" xr:uid="{CAAAF0B0-38C8-4AEC-9F3B-66ABA98E47FF}"/>
    <cellStyle name="Currency 13 4 2 2 5" xfId="20475" xr:uid="{3461AB03-6E5F-47FD-8BF1-385C27AF52DF}"/>
    <cellStyle name="Currency 13 4 2 2 5 2" xfId="34167" xr:uid="{05053733-26A5-4808-84F8-39F5942B5E5F}"/>
    <cellStyle name="Currency 13 4 2 2 5 3" xfId="49051" xr:uid="{9E73C2B0-1C8C-4FC2-8E3B-A318A2723FA6}"/>
    <cellStyle name="Currency 13 4 2 2 6" xfId="13631" xr:uid="{F5D5CA77-92C8-453B-A52E-16E80F3A615B}"/>
    <cellStyle name="Currency 13 4 2 2 7" xfId="27321" xr:uid="{7594A506-857B-4A8F-BF45-616D5D8C8050}"/>
    <cellStyle name="Currency 13 4 2 2 8" xfId="42205" xr:uid="{CDEF5579-D56D-419D-9712-8B8967A1CD5C}"/>
    <cellStyle name="Currency 13 4 2 3" xfId="6785" xr:uid="{748488C0-F8CF-43FA-BF23-AF40D3666D36}"/>
    <cellStyle name="Currency 13 4 2 3 2" xfId="8499" xr:uid="{3200C61A-5619-475F-8480-003F78068FCD}"/>
    <cellStyle name="Currency 13 4 2 3 2 2" xfId="11921" xr:uid="{B55187E0-0024-41C9-8DB3-FDEAA6561C8D}"/>
    <cellStyle name="Currency 13 4 2 3 2 2 2" xfId="25611" xr:uid="{321ED16C-C6F8-4CEE-8197-8EFE4DF425AA}"/>
    <cellStyle name="Currency 13 4 2 3 2 2 2 2" xfId="39303" xr:uid="{606D6B79-5F14-4160-8C6F-850C16FD62FC}"/>
    <cellStyle name="Currency 13 4 2 3 2 2 2 3" xfId="54187" xr:uid="{217846D1-6A85-4545-85B2-75E0435C5C86}"/>
    <cellStyle name="Currency 13 4 2 3 2 2 3" xfId="18767" xr:uid="{962EF237-328E-4E27-8143-8474298B361F}"/>
    <cellStyle name="Currency 13 4 2 3 2 2 4" xfId="32457" xr:uid="{EC25DD57-BDD0-4223-806D-3C498773D9A3}"/>
    <cellStyle name="Currency 13 4 2 3 2 2 5" xfId="47341" xr:uid="{B6CA1083-A697-4816-AA6E-C00469CAC88F}"/>
    <cellStyle name="Currency 13 4 2 3 2 3" xfId="22189" xr:uid="{6BC22382-173E-44E8-B4C4-ED5587D376CA}"/>
    <cellStyle name="Currency 13 4 2 3 2 3 2" xfId="35881" xr:uid="{782D7140-FACE-45C4-9A5D-97B3EA14190F}"/>
    <cellStyle name="Currency 13 4 2 3 2 3 3" xfId="50765" xr:uid="{7D09E195-536E-402E-80BF-49FF3FC003A9}"/>
    <cellStyle name="Currency 13 4 2 3 2 4" xfId="15345" xr:uid="{C76AE445-106E-437A-99F8-DBFE80167C6D}"/>
    <cellStyle name="Currency 13 4 2 3 2 5" xfId="29035" xr:uid="{38548389-A127-4661-B0D8-BF4590246782}"/>
    <cellStyle name="Currency 13 4 2 3 2 6" xfId="43919" xr:uid="{60958674-D5E8-484B-9F88-05C7487620B4}"/>
    <cellStyle name="Currency 13 4 2 3 3" xfId="10209" xr:uid="{37050C5F-C1E0-415A-A35D-4D8C093E6924}"/>
    <cellStyle name="Currency 13 4 2 3 3 2" xfId="23899" xr:uid="{BC865CD6-FD13-494D-B9F3-5B2DDF22C99F}"/>
    <cellStyle name="Currency 13 4 2 3 3 2 2" xfId="37591" xr:uid="{DFE571B1-B4E3-4F00-8922-B15DFBF53A0A}"/>
    <cellStyle name="Currency 13 4 2 3 3 2 3" xfId="52475" xr:uid="{C97F54F0-A41C-4FB2-8DDA-5746C502012C}"/>
    <cellStyle name="Currency 13 4 2 3 3 3" xfId="17055" xr:uid="{BD182A9F-7134-46D5-AC59-C969729EC3A9}"/>
    <cellStyle name="Currency 13 4 2 3 3 4" xfId="30745" xr:uid="{138F4D69-720A-43A5-B54C-9659BC68A1CD}"/>
    <cellStyle name="Currency 13 4 2 3 3 5" xfId="45629" xr:uid="{4A95258C-71B0-4300-8372-A47C1C7025B2}"/>
    <cellStyle name="Currency 13 4 2 3 4" xfId="20477" xr:uid="{6C4B3CD3-7D7B-4F79-A8E0-B276C2524716}"/>
    <cellStyle name="Currency 13 4 2 3 4 2" xfId="34169" xr:uid="{A6B0D388-37C2-48B6-9785-5253765233C9}"/>
    <cellStyle name="Currency 13 4 2 3 4 3" xfId="49053" xr:uid="{F26BB15C-057C-44EB-A01C-A64C48093AC5}"/>
    <cellStyle name="Currency 13 4 2 3 5" xfId="13633" xr:uid="{533A51DC-854F-490D-9998-74FB2A8DB249}"/>
    <cellStyle name="Currency 13 4 2 3 6" xfId="27323" xr:uid="{C3597AEC-6558-43B0-8A4B-1FBBAE804649}"/>
    <cellStyle name="Currency 13 4 2 3 7" xfId="42207" xr:uid="{D19AC264-CE21-47EA-B79A-0314D8A4DC5E}"/>
    <cellStyle name="Currency 13 4 2 4" xfId="6786" xr:uid="{6C80D513-488A-409C-ABB6-ABB940A471F0}"/>
    <cellStyle name="Currency 13 4 2 4 2" xfId="8500" xr:uid="{5C0FF671-EEBD-4927-B922-B27D553A9849}"/>
    <cellStyle name="Currency 13 4 2 4 2 2" xfId="11922" xr:uid="{8F8A29F5-F11E-4D79-87EB-9D5F6E88F617}"/>
    <cellStyle name="Currency 13 4 2 4 2 2 2" xfId="25612" xr:uid="{8B1F6407-B833-4F6F-8A2B-FCEA4BFDF39A}"/>
    <cellStyle name="Currency 13 4 2 4 2 2 2 2" xfId="39304" xr:uid="{962322A3-082D-4A59-9312-7889B1EDC41E}"/>
    <cellStyle name="Currency 13 4 2 4 2 2 2 3" xfId="54188" xr:uid="{94454CE5-7E2A-4196-A397-1332C837B43E}"/>
    <cellStyle name="Currency 13 4 2 4 2 2 3" xfId="18768" xr:uid="{6F23F0B7-069D-4E5E-964A-04DB668AD0DF}"/>
    <cellStyle name="Currency 13 4 2 4 2 2 4" xfId="32458" xr:uid="{8CF0D46E-F113-425C-AE6A-4CA06183528B}"/>
    <cellStyle name="Currency 13 4 2 4 2 2 5" xfId="47342" xr:uid="{260A9F04-00E7-4878-A60C-C10916AEB5EE}"/>
    <cellStyle name="Currency 13 4 2 4 2 3" xfId="22190" xr:uid="{EA90B471-7520-45C4-B54E-B99B70EBAF93}"/>
    <cellStyle name="Currency 13 4 2 4 2 3 2" xfId="35882" xr:uid="{C0C23B35-5ED9-4BA7-B434-FF29680BBC05}"/>
    <cellStyle name="Currency 13 4 2 4 2 3 3" xfId="50766" xr:uid="{020E0D8A-1441-4D04-B806-6A7ED781E56A}"/>
    <cellStyle name="Currency 13 4 2 4 2 4" xfId="15346" xr:uid="{FB3C112B-B1A8-4C4B-9F36-E370AD33EC13}"/>
    <cellStyle name="Currency 13 4 2 4 2 5" xfId="29036" xr:uid="{16A084D4-6A13-44B5-B929-A17B1528BE98}"/>
    <cellStyle name="Currency 13 4 2 4 2 6" xfId="43920" xr:uid="{B0A00584-C2D3-4917-95ED-F519058A5406}"/>
    <cellStyle name="Currency 13 4 2 4 3" xfId="10210" xr:uid="{D68829AF-2376-46F0-BAC1-206D6B6F1047}"/>
    <cellStyle name="Currency 13 4 2 4 3 2" xfId="23900" xr:uid="{E2FCA032-2387-4FDA-A199-B2897F0B2086}"/>
    <cellStyle name="Currency 13 4 2 4 3 2 2" xfId="37592" xr:uid="{99ED29A4-3CEA-45CC-B100-3C4BEDCE8CE3}"/>
    <cellStyle name="Currency 13 4 2 4 3 2 3" xfId="52476" xr:uid="{50331966-6AA3-42F7-B74B-56E83F0B4A52}"/>
    <cellStyle name="Currency 13 4 2 4 3 3" xfId="17056" xr:uid="{B7C93CB4-A0D6-415E-97E0-A8455B7DAF36}"/>
    <cellStyle name="Currency 13 4 2 4 3 4" xfId="30746" xr:uid="{49D001FA-A65F-4EC6-ADD0-BDA84420DC46}"/>
    <cellStyle name="Currency 13 4 2 4 3 5" xfId="45630" xr:uid="{F8CDBF77-2402-40E0-A49B-A1FE31F96192}"/>
    <cellStyle name="Currency 13 4 2 4 4" xfId="20478" xr:uid="{E05C97E0-CF5A-43CE-ABCC-9AAABFCC5459}"/>
    <cellStyle name="Currency 13 4 2 4 4 2" xfId="34170" xr:uid="{D79ED2DF-0290-4002-97B1-C27D4DACAB94}"/>
    <cellStyle name="Currency 13 4 2 4 4 3" xfId="49054" xr:uid="{A34F8466-ABA4-4E16-8248-DE6C2F03E613}"/>
    <cellStyle name="Currency 13 4 2 4 5" xfId="13634" xr:uid="{25F6B85A-B396-40D6-8F24-60A92F7842B2}"/>
    <cellStyle name="Currency 13 4 2 4 6" xfId="27324" xr:uid="{7212BF4D-2052-4968-AA72-ED9F4B9FC876}"/>
    <cellStyle name="Currency 13 4 2 4 7" xfId="42208" xr:uid="{61A768D9-669F-4ABC-99BF-A771CD81AA96}"/>
    <cellStyle name="Currency 13 4 2 5" xfId="8496" xr:uid="{9E49101F-13C1-452E-8A7C-3AB4FD7CE4BF}"/>
    <cellStyle name="Currency 13 4 2 5 2" xfId="11918" xr:uid="{1FD47168-8F67-428D-809E-0FE02245E134}"/>
    <cellStyle name="Currency 13 4 2 5 2 2" xfId="25608" xr:uid="{A124C2AC-AF85-492F-BD4A-856786D87483}"/>
    <cellStyle name="Currency 13 4 2 5 2 2 2" xfId="39300" xr:uid="{769D0DD0-512C-44BA-976B-833BE87E403B}"/>
    <cellStyle name="Currency 13 4 2 5 2 2 3" xfId="54184" xr:uid="{B467154D-8FCD-41DE-AB86-30554E0AFCC5}"/>
    <cellStyle name="Currency 13 4 2 5 2 3" xfId="18764" xr:uid="{BCE27933-84FD-4EE5-95A4-D3761E4097DC}"/>
    <cellStyle name="Currency 13 4 2 5 2 4" xfId="32454" xr:uid="{B14C138B-0D2A-4FA0-8B8A-1EA5FBFF09F6}"/>
    <cellStyle name="Currency 13 4 2 5 2 5" xfId="47338" xr:uid="{F1052C5B-E625-4F29-8B96-46CA112FD2EC}"/>
    <cellStyle name="Currency 13 4 2 5 3" xfId="22186" xr:uid="{620F742A-7BF6-4230-9DAB-D2D0BBECDBBA}"/>
    <cellStyle name="Currency 13 4 2 5 3 2" xfId="35878" xr:uid="{AF596D73-868D-4894-8563-345106E2526C}"/>
    <cellStyle name="Currency 13 4 2 5 3 3" xfId="50762" xr:uid="{7705AE6F-392C-4F15-984C-F11F33AFEEAF}"/>
    <cellStyle name="Currency 13 4 2 5 4" xfId="15342" xr:uid="{64D9FB79-1F6B-4552-913E-50F16F34056B}"/>
    <cellStyle name="Currency 13 4 2 5 5" xfId="29032" xr:uid="{A9C7F837-93F7-4AB6-A3F4-F3BD8B1B7AA4}"/>
    <cellStyle name="Currency 13 4 2 5 6" xfId="43916" xr:uid="{2F857BC6-9D8E-44D7-AE35-193217980AA2}"/>
    <cellStyle name="Currency 13 4 2 6" xfId="10206" xr:uid="{F842D6E2-7AFE-429D-9C77-A4CFBB6789E0}"/>
    <cellStyle name="Currency 13 4 2 6 2" xfId="23896" xr:uid="{A2ACF122-A98C-4698-83D0-3C30624B901B}"/>
    <cellStyle name="Currency 13 4 2 6 2 2" xfId="37588" xr:uid="{2A47044F-7B85-4CFA-8B3F-33E4A2EE7C41}"/>
    <cellStyle name="Currency 13 4 2 6 2 3" xfId="52472" xr:uid="{942F2E07-8353-46EA-8393-40F405C49093}"/>
    <cellStyle name="Currency 13 4 2 6 3" xfId="17052" xr:uid="{FE876008-C100-4969-A7C9-F1F996461F6F}"/>
    <cellStyle name="Currency 13 4 2 6 4" xfId="30742" xr:uid="{50CDA6B4-91AE-4C00-9D13-27DC3F27B066}"/>
    <cellStyle name="Currency 13 4 2 6 5" xfId="45626" xr:uid="{5E115CBE-9ADA-4FCC-A71A-DC7AE6EC1571}"/>
    <cellStyle name="Currency 13 4 2 7" xfId="20474" xr:uid="{2CA905E7-2D90-4811-B95F-9082C157A9F5}"/>
    <cellStyle name="Currency 13 4 2 7 2" xfId="34166" xr:uid="{08B7A583-5A78-478D-98D1-B2D2688484DB}"/>
    <cellStyle name="Currency 13 4 2 7 3" xfId="49050" xr:uid="{44757A8E-3E63-43A3-B71A-7A7A9AC9624E}"/>
    <cellStyle name="Currency 13 4 2 8" xfId="13630" xr:uid="{6232546F-C8FF-43D5-97B8-BC0F9E17C808}"/>
    <cellStyle name="Currency 13 4 2 9" xfId="27320" xr:uid="{B580B132-7DF5-4C09-89AC-014B216316A7}"/>
    <cellStyle name="Currency 13 4 3" xfId="6787" xr:uid="{92E0FA0C-BD8E-462C-BDB3-76D6FE8F74D1}"/>
    <cellStyle name="Currency 13 4 3 10" xfId="42209" xr:uid="{BD71D01D-22B5-495D-94A6-20DEEDC96A56}"/>
    <cellStyle name="Currency 13 4 3 2" xfId="6788" xr:uid="{C4555B68-9119-406B-8005-DBAF1ABC9E69}"/>
    <cellStyle name="Currency 13 4 3 2 2" xfId="6789" xr:uid="{A1F027CB-A9B7-43CF-83EC-52DD827D8E26}"/>
    <cellStyle name="Currency 13 4 3 2 2 2" xfId="8503" xr:uid="{33DE4AED-526C-4798-B519-2F3B55F68368}"/>
    <cellStyle name="Currency 13 4 3 2 2 2 2" xfId="11925" xr:uid="{E9B5E8E7-F9C7-4376-8860-3DF038400A51}"/>
    <cellStyle name="Currency 13 4 3 2 2 2 2 2" xfId="25615" xr:uid="{0BAB24F4-1D50-41CB-BD9A-0957525C80DB}"/>
    <cellStyle name="Currency 13 4 3 2 2 2 2 2 2" xfId="39307" xr:uid="{8C3B32BA-2354-4EA8-A011-D10E247B33AD}"/>
    <cellStyle name="Currency 13 4 3 2 2 2 2 2 3" xfId="54191" xr:uid="{6C896779-9416-4B94-80B8-CD3C1DAA25DC}"/>
    <cellStyle name="Currency 13 4 3 2 2 2 2 3" xfId="18771" xr:uid="{E237A922-7B3B-4E5B-9625-F0C540FB8054}"/>
    <cellStyle name="Currency 13 4 3 2 2 2 2 4" xfId="32461" xr:uid="{974828ED-33D2-494D-B9FF-06BC3FCFC546}"/>
    <cellStyle name="Currency 13 4 3 2 2 2 2 5" xfId="47345" xr:uid="{98A06EF9-01A5-4514-9663-93F618C045E8}"/>
    <cellStyle name="Currency 13 4 3 2 2 2 3" xfId="22193" xr:uid="{5247C127-0586-49FE-A561-414CCC9DFEAA}"/>
    <cellStyle name="Currency 13 4 3 2 2 2 3 2" xfId="35885" xr:uid="{8D65D3FF-120E-427F-B266-2D0E10D9EFD5}"/>
    <cellStyle name="Currency 13 4 3 2 2 2 3 3" xfId="50769" xr:uid="{424B2600-2619-4245-9762-2C944635663D}"/>
    <cellStyle name="Currency 13 4 3 2 2 2 4" xfId="15349" xr:uid="{AB2733D7-CE63-484A-8F91-677B288144C7}"/>
    <cellStyle name="Currency 13 4 3 2 2 2 5" xfId="29039" xr:uid="{9E249606-90A0-492D-9D6C-B042CF1F96C8}"/>
    <cellStyle name="Currency 13 4 3 2 2 2 6" xfId="43923" xr:uid="{BC023C6F-8843-4842-A1E1-C7F5D1F9B883}"/>
    <cellStyle name="Currency 13 4 3 2 2 3" xfId="10213" xr:uid="{3674E918-48A4-4B67-A382-C4472A92003D}"/>
    <cellStyle name="Currency 13 4 3 2 2 3 2" xfId="23903" xr:uid="{D9C72068-D785-4ABF-A812-29F1A7096AAD}"/>
    <cellStyle name="Currency 13 4 3 2 2 3 2 2" xfId="37595" xr:uid="{9BD0E47D-3341-4031-89DB-7416BDED6E8A}"/>
    <cellStyle name="Currency 13 4 3 2 2 3 2 3" xfId="52479" xr:uid="{FE7BB7C7-4046-4A43-AFB8-46C7F4196C4F}"/>
    <cellStyle name="Currency 13 4 3 2 2 3 3" xfId="17059" xr:uid="{835B4D90-2E71-4D2D-A5FE-6E4EE0CEFD57}"/>
    <cellStyle name="Currency 13 4 3 2 2 3 4" xfId="30749" xr:uid="{A1E9C554-38AA-41EE-AAB3-3FD0B25E4C6D}"/>
    <cellStyle name="Currency 13 4 3 2 2 3 5" xfId="45633" xr:uid="{B2F1BD0F-DE8C-4BB4-87CB-FC0412651F72}"/>
    <cellStyle name="Currency 13 4 3 2 2 4" xfId="20481" xr:uid="{D99FFF25-2E9B-4132-9247-2751EA03F083}"/>
    <cellStyle name="Currency 13 4 3 2 2 4 2" xfId="34173" xr:uid="{633E5161-4352-4034-84C7-0C7461E51369}"/>
    <cellStyle name="Currency 13 4 3 2 2 4 3" xfId="49057" xr:uid="{506B3D23-5341-425E-9317-A8E47C84333B}"/>
    <cellStyle name="Currency 13 4 3 2 2 5" xfId="13637" xr:uid="{432AF314-DB2A-48BD-BD7B-0B51A90584FB}"/>
    <cellStyle name="Currency 13 4 3 2 2 6" xfId="27327" xr:uid="{6F145BA3-73D5-4C6A-856B-CA5AB719470E}"/>
    <cellStyle name="Currency 13 4 3 2 2 7" xfId="42211" xr:uid="{93FBF12E-CEAB-44AB-9319-6BC9CEF8483B}"/>
    <cellStyle name="Currency 13 4 3 2 3" xfId="8502" xr:uid="{309E36B1-519E-4911-8E4A-615A4B08AEA5}"/>
    <cellStyle name="Currency 13 4 3 2 3 2" xfId="11924" xr:uid="{61C837DE-C7C8-4216-AD4B-5DBD3E7A3B92}"/>
    <cellStyle name="Currency 13 4 3 2 3 2 2" xfId="25614" xr:uid="{E875BA3B-C244-4FEE-A4BF-A8B7C2A72236}"/>
    <cellStyle name="Currency 13 4 3 2 3 2 2 2" xfId="39306" xr:uid="{CAA28C4B-D433-4F2F-9499-62401B4B72C8}"/>
    <cellStyle name="Currency 13 4 3 2 3 2 2 3" xfId="54190" xr:uid="{6E83CA01-A452-4B9D-AF59-489F8FEDDC91}"/>
    <cellStyle name="Currency 13 4 3 2 3 2 3" xfId="18770" xr:uid="{3F506E26-6A22-4EA5-9E57-7BAF4C2BEF2A}"/>
    <cellStyle name="Currency 13 4 3 2 3 2 4" xfId="32460" xr:uid="{60A5B430-3F3A-4EE6-916E-81EAEEA94E72}"/>
    <cellStyle name="Currency 13 4 3 2 3 2 5" xfId="47344" xr:uid="{54044D19-0859-4C81-8671-1A9840ABA079}"/>
    <cellStyle name="Currency 13 4 3 2 3 3" xfId="22192" xr:uid="{622225BF-28EA-421A-B4E0-14EDF73E7420}"/>
    <cellStyle name="Currency 13 4 3 2 3 3 2" xfId="35884" xr:uid="{CA3D0349-25ED-4CE6-82DC-615696F52317}"/>
    <cellStyle name="Currency 13 4 3 2 3 3 3" xfId="50768" xr:uid="{EB177B38-4D59-43F3-AFF1-9EEE09767CA0}"/>
    <cellStyle name="Currency 13 4 3 2 3 4" xfId="15348" xr:uid="{4BB9CCDB-120F-4543-A18E-FCB7FF07BB0F}"/>
    <cellStyle name="Currency 13 4 3 2 3 5" xfId="29038" xr:uid="{FCF6F39D-DAE6-4011-9773-DCE222EC6DAA}"/>
    <cellStyle name="Currency 13 4 3 2 3 6" xfId="43922" xr:uid="{3AD6987F-ECEE-424F-92A4-303A721A6B5A}"/>
    <cellStyle name="Currency 13 4 3 2 4" xfId="10212" xr:uid="{EDDCD86C-EFFB-467B-8D57-490DB32AECED}"/>
    <cellStyle name="Currency 13 4 3 2 4 2" xfId="23902" xr:uid="{79921773-CE20-459F-98B5-96627F1BA9C3}"/>
    <cellStyle name="Currency 13 4 3 2 4 2 2" xfId="37594" xr:uid="{080472BB-2EB4-48BB-BEE3-8367956201E1}"/>
    <cellStyle name="Currency 13 4 3 2 4 2 3" xfId="52478" xr:uid="{496C424A-8353-46E8-90D9-7B64BDFC6DB6}"/>
    <cellStyle name="Currency 13 4 3 2 4 3" xfId="17058" xr:uid="{10D796F5-D116-4E2A-A8FE-840140C17D33}"/>
    <cellStyle name="Currency 13 4 3 2 4 4" xfId="30748" xr:uid="{41973FA6-5808-4AC4-9675-D67A3BDA418E}"/>
    <cellStyle name="Currency 13 4 3 2 4 5" xfId="45632" xr:uid="{DBE3CD58-6FFB-4A2C-AE63-3848B26E846E}"/>
    <cellStyle name="Currency 13 4 3 2 5" xfId="20480" xr:uid="{6531E2DD-EE53-436F-9347-70DB1C6DD15A}"/>
    <cellStyle name="Currency 13 4 3 2 5 2" xfId="34172" xr:uid="{B3591FC3-AF08-45DF-9947-28B8420FCAF7}"/>
    <cellStyle name="Currency 13 4 3 2 5 3" xfId="49056" xr:uid="{94FDE1BA-6B94-4397-B174-D9ED2289C691}"/>
    <cellStyle name="Currency 13 4 3 2 6" xfId="13636" xr:uid="{3578D2AC-81AF-4D42-9E23-CF7231B7B6C2}"/>
    <cellStyle name="Currency 13 4 3 2 7" xfId="27326" xr:uid="{D1D00A76-CE24-42D6-850E-4ECCAD579931}"/>
    <cellStyle name="Currency 13 4 3 2 8" xfId="42210" xr:uid="{FD1CB433-8435-4A15-837C-68B04B7E9D22}"/>
    <cellStyle name="Currency 13 4 3 3" xfId="6790" xr:uid="{D1A837E0-C2AA-4292-AA46-7257CB329E28}"/>
    <cellStyle name="Currency 13 4 3 3 2" xfId="8504" xr:uid="{22B80CCB-9DC9-43AC-B818-9D629C7B93B4}"/>
    <cellStyle name="Currency 13 4 3 3 2 2" xfId="11926" xr:uid="{ACDBCA87-CF58-4254-925F-120C80D60BE2}"/>
    <cellStyle name="Currency 13 4 3 3 2 2 2" xfId="25616" xr:uid="{43532375-FD45-4389-8110-FDBAA39FD814}"/>
    <cellStyle name="Currency 13 4 3 3 2 2 2 2" xfId="39308" xr:uid="{375AC5CE-2E22-476B-84BF-DC6A26714544}"/>
    <cellStyle name="Currency 13 4 3 3 2 2 2 3" xfId="54192" xr:uid="{EB5EAC6A-946E-4135-9B76-0CA51924221B}"/>
    <cellStyle name="Currency 13 4 3 3 2 2 3" xfId="18772" xr:uid="{6B2492C7-3845-4481-AF3D-C7F29C2EB484}"/>
    <cellStyle name="Currency 13 4 3 3 2 2 4" xfId="32462" xr:uid="{43F20146-562C-4764-BD3E-D44EE3B0E680}"/>
    <cellStyle name="Currency 13 4 3 3 2 2 5" xfId="47346" xr:uid="{8EE54416-02E6-4481-BFDA-0B2422EBFEDC}"/>
    <cellStyle name="Currency 13 4 3 3 2 3" xfId="22194" xr:uid="{A89EC2F3-085E-4549-A889-22518D36EA76}"/>
    <cellStyle name="Currency 13 4 3 3 2 3 2" xfId="35886" xr:uid="{AAE75196-1BF0-4AF2-B327-3C8BB325F095}"/>
    <cellStyle name="Currency 13 4 3 3 2 3 3" xfId="50770" xr:uid="{77FE02F7-6F31-4819-AB6D-C2087D9661B0}"/>
    <cellStyle name="Currency 13 4 3 3 2 4" xfId="15350" xr:uid="{344F6327-AEC8-4CB0-B420-D04AFB0F2489}"/>
    <cellStyle name="Currency 13 4 3 3 2 5" xfId="29040" xr:uid="{DCE1B7A9-F348-4DDD-9AB4-9C5817D20054}"/>
    <cellStyle name="Currency 13 4 3 3 2 6" xfId="43924" xr:uid="{8C2E79A5-E1EA-4CB9-A996-20E2796A0B8D}"/>
    <cellStyle name="Currency 13 4 3 3 3" xfId="10214" xr:uid="{487A3A47-675A-4D52-B4F8-449465B7B8F9}"/>
    <cellStyle name="Currency 13 4 3 3 3 2" xfId="23904" xr:uid="{267EB5D5-06E7-40E5-A264-C191DE93C811}"/>
    <cellStyle name="Currency 13 4 3 3 3 2 2" xfId="37596" xr:uid="{7B659CDD-49D4-44EC-A0BD-016672D46656}"/>
    <cellStyle name="Currency 13 4 3 3 3 2 3" xfId="52480" xr:uid="{889F2A9B-9353-413D-8C9B-45A0FB199ED6}"/>
    <cellStyle name="Currency 13 4 3 3 3 3" xfId="17060" xr:uid="{E992483C-5895-4C18-A583-A8CF743BC2FA}"/>
    <cellStyle name="Currency 13 4 3 3 3 4" xfId="30750" xr:uid="{38EFEBE9-7887-4F92-8756-28C0D4B95B73}"/>
    <cellStyle name="Currency 13 4 3 3 3 5" xfId="45634" xr:uid="{8905A969-E26F-4253-83F7-73E1B9B831EA}"/>
    <cellStyle name="Currency 13 4 3 3 4" xfId="20482" xr:uid="{029DF12E-0F23-4149-8C47-4F9C8F6CD9BE}"/>
    <cellStyle name="Currency 13 4 3 3 4 2" xfId="34174" xr:uid="{E9704944-1926-4E0F-9C6D-83FB81D7A905}"/>
    <cellStyle name="Currency 13 4 3 3 4 3" xfId="49058" xr:uid="{5B4948B9-1436-4A6F-AF88-5F36D8034C4B}"/>
    <cellStyle name="Currency 13 4 3 3 5" xfId="13638" xr:uid="{A08BFF8B-2D21-41C6-B9D3-48CC02735B41}"/>
    <cellStyle name="Currency 13 4 3 3 6" xfId="27328" xr:uid="{1B754F60-4217-4A77-896F-AF0DBF5FB7AC}"/>
    <cellStyle name="Currency 13 4 3 3 7" xfId="42212" xr:uid="{D4103A5D-1FA6-435F-9B91-32258844FE69}"/>
    <cellStyle name="Currency 13 4 3 4" xfId="6791" xr:uid="{F28259BE-95C0-4CD6-9ED5-143D542A05BB}"/>
    <cellStyle name="Currency 13 4 3 4 2" xfId="8505" xr:uid="{EECCB254-44BD-481B-9E9E-FC5F7E6DE57D}"/>
    <cellStyle name="Currency 13 4 3 4 2 2" xfId="11927" xr:uid="{4A839AF0-11F5-46AB-9D79-078DD896445B}"/>
    <cellStyle name="Currency 13 4 3 4 2 2 2" xfId="25617" xr:uid="{66429498-B776-4797-97A9-79FB354828FA}"/>
    <cellStyle name="Currency 13 4 3 4 2 2 2 2" xfId="39309" xr:uid="{27A674FD-5930-4BD9-90AA-BCD916940DA0}"/>
    <cellStyle name="Currency 13 4 3 4 2 2 2 3" xfId="54193" xr:uid="{0E6BECA8-F0A3-4EE0-9815-303666086EEB}"/>
    <cellStyle name="Currency 13 4 3 4 2 2 3" xfId="18773" xr:uid="{4C1686C5-8A1E-472D-901F-4D4FF364803C}"/>
    <cellStyle name="Currency 13 4 3 4 2 2 4" xfId="32463" xr:uid="{6DCB0529-0F5A-4E1B-99C2-31B2A8D3CB9F}"/>
    <cellStyle name="Currency 13 4 3 4 2 2 5" xfId="47347" xr:uid="{2D5F6C89-08F5-485F-9F45-81D346ACEB98}"/>
    <cellStyle name="Currency 13 4 3 4 2 3" xfId="22195" xr:uid="{257DA213-285F-4A8D-83F5-EBA7362B318C}"/>
    <cellStyle name="Currency 13 4 3 4 2 3 2" xfId="35887" xr:uid="{DA6E791A-35D6-4E8D-9AD0-B0868524956E}"/>
    <cellStyle name="Currency 13 4 3 4 2 3 3" xfId="50771" xr:uid="{6D743681-2C38-4EDD-B6B5-1B54240AA824}"/>
    <cellStyle name="Currency 13 4 3 4 2 4" xfId="15351" xr:uid="{4424BAE0-908A-4EC4-ACF9-43E27717FDC6}"/>
    <cellStyle name="Currency 13 4 3 4 2 5" xfId="29041" xr:uid="{0AE50C33-9FAD-4EAD-BC1A-A1D2AAE64B69}"/>
    <cellStyle name="Currency 13 4 3 4 2 6" xfId="43925" xr:uid="{4F7C24E5-C6EC-4D85-AE83-CDE4D88A9153}"/>
    <cellStyle name="Currency 13 4 3 4 3" xfId="10215" xr:uid="{4682D916-7A89-4E61-8881-60C5BCE20BB7}"/>
    <cellStyle name="Currency 13 4 3 4 3 2" xfId="23905" xr:uid="{BD27693F-A01D-4DE6-8E14-9B6FD4643AA7}"/>
    <cellStyle name="Currency 13 4 3 4 3 2 2" xfId="37597" xr:uid="{BB05A671-67C7-4487-8A56-661471912D54}"/>
    <cellStyle name="Currency 13 4 3 4 3 2 3" xfId="52481" xr:uid="{19363CCD-69A7-4C4E-AF27-89A5DB8109FA}"/>
    <cellStyle name="Currency 13 4 3 4 3 3" xfId="17061" xr:uid="{70AC6399-4197-427C-BB23-0DA0409879ED}"/>
    <cellStyle name="Currency 13 4 3 4 3 4" xfId="30751" xr:uid="{65905DE7-57A5-45B4-80CA-0D8254BA014E}"/>
    <cellStyle name="Currency 13 4 3 4 3 5" xfId="45635" xr:uid="{74E15D44-9798-4C34-BF59-69936C8F5538}"/>
    <cellStyle name="Currency 13 4 3 4 4" xfId="20483" xr:uid="{EB934C89-4552-4158-A660-4ADCFBD01121}"/>
    <cellStyle name="Currency 13 4 3 4 4 2" xfId="34175" xr:uid="{D166E78C-49CB-4846-B183-CC1BC699CBF1}"/>
    <cellStyle name="Currency 13 4 3 4 4 3" xfId="49059" xr:uid="{E95B1950-782C-49FC-8939-007319A5971F}"/>
    <cellStyle name="Currency 13 4 3 4 5" xfId="13639" xr:uid="{84127180-20D0-4982-BF4D-39BE2772CEC6}"/>
    <cellStyle name="Currency 13 4 3 4 6" xfId="27329" xr:uid="{719F1579-F16C-439B-9BDA-EF81762BAE25}"/>
    <cellStyle name="Currency 13 4 3 4 7" xfId="42213" xr:uid="{C2E11FE2-58A7-499E-9F40-82219AD0A6EB}"/>
    <cellStyle name="Currency 13 4 3 5" xfId="8501" xr:uid="{F9FB046E-26EA-4AE3-A68C-4E2FFE7F74D0}"/>
    <cellStyle name="Currency 13 4 3 5 2" xfId="11923" xr:uid="{84852B87-9E17-4A87-B576-7E7312780207}"/>
    <cellStyle name="Currency 13 4 3 5 2 2" xfId="25613" xr:uid="{F3797114-46BA-4421-A249-A20E72A4AB76}"/>
    <cellStyle name="Currency 13 4 3 5 2 2 2" xfId="39305" xr:uid="{6334F93F-EB7E-4D4F-9CD2-E10B4BE9A2A0}"/>
    <cellStyle name="Currency 13 4 3 5 2 2 3" xfId="54189" xr:uid="{F9439102-F0D5-435E-BEF1-0757CDD98A34}"/>
    <cellStyle name="Currency 13 4 3 5 2 3" xfId="18769" xr:uid="{D1C08CA8-8E7D-47D7-8DC0-B71274542535}"/>
    <cellStyle name="Currency 13 4 3 5 2 4" xfId="32459" xr:uid="{883B5743-99C0-43D4-8226-D05D28F07913}"/>
    <cellStyle name="Currency 13 4 3 5 2 5" xfId="47343" xr:uid="{88926215-C74A-4019-858B-4F38DA8FEEA1}"/>
    <cellStyle name="Currency 13 4 3 5 3" xfId="22191" xr:uid="{AABFC859-639C-4421-89DE-F20A37F3312A}"/>
    <cellStyle name="Currency 13 4 3 5 3 2" xfId="35883" xr:uid="{DD18218C-391F-47E4-9BDF-AC95CBAD83FB}"/>
    <cellStyle name="Currency 13 4 3 5 3 3" xfId="50767" xr:uid="{4E5B2F53-4224-4D4F-BF3D-A98E022F7006}"/>
    <cellStyle name="Currency 13 4 3 5 4" xfId="15347" xr:uid="{A6F76459-15F3-436E-B19C-8C498E171440}"/>
    <cellStyle name="Currency 13 4 3 5 5" xfId="29037" xr:uid="{9C8B366E-574D-4895-8766-E823F2DC245E}"/>
    <cellStyle name="Currency 13 4 3 5 6" xfId="43921" xr:uid="{0FBD0C2C-E53C-4EAE-8B5B-4D75170B13F9}"/>
    <cellStyle name="Currency 13 4 3 6" xfId="10211" xr:uid="{F7C76734-6B49-4689-BF90-0FFF5BDAB67F}"/>
    <cellStyle name="Currency 13 4 3 6 2" xfId="23901" xr:uid="{7CADA028-98E0-4707-8822-F42F315B211B}"/>
    <cellStyle name="Currency 13 4 3 6 2 2" xfId="37593" xr:uid="{0253EC05-C60C-4C48-AB51-3AB191A3EDAE}"/>
    <cellStyle name="Currency 13 4 3 6 2 3" xfId="52477" xr:uid="{6DA76477-8E60-4096-A8DF-F6B126EE58A5}"/>
    <cellStyle name="Currency 13 4 3 6 3" xfId="17057" xr:uid="{C829E397-B7B2-4D59-894A-2104E3E95DFC}"/>
    <cellStyle name="Currency 13 4 3 6 4" xfId="30747" xr:uid="{40834495-F4CB-46F2-BB08-36EE63A0328D}"/>
    <cellStyle name="Currency 13 4 3 6 5" xfId="45631" xr:uid="{E3E38830-D657-4AE2-A453-E57B11AE4D8D}"/>
    <cellStyle name="Currency 13 4 3 7" xfId="20479" xr:uid="{9B745BC4-F71E-421C-92DE-6B5DB7AE7517}"/>
    <cellStyle name="Currency 13 4 3 7 2" xfId="34171" xr:uid="{049AAC8A-A91E-4CB1-A9F1-00DF04F483CF}"/>
    <cellStyle name="Currency 13 4 3 7 3" xfId="49055" xr:uid="{185A9F69-6D8A-4E6F-B549-CA8F8D90D42D}"/>
    <cellStyle name="Currency 13 4 3 8" xfId="13635" xr:uid="{252943BC-740E-4AC7-85F5-BE4B31BEC0F3}"/>
    <cellStyle name="Currency 13 4 3 9" xfId="27325" xr:uid="{6F447F47-A541-4D26-8F7E-B7E15C98222C}"/>
    <cellStyle name="Currency 13 4 4" xfId="6792" xr:uid="{CDF54281-3A99-4D26-84A3-E5B413119AE0}"/>
    <cellStyle name="Currency 13 4 4 2" xfId="6793" xr:uid="{FF499AD9-5284-42CB-AC3F-CE41084CEEF5}"/>
    <cellStyle name="Currency 13 4 4 2 2" xfId="8507" xr:uid="{1879F67A-94DF-4B61-A864-A07F07C6304B}"/>
    <cellStyle name="Currency 13 4 4 2 2 2" xfId="11929" xr:uid="{02C8CEA2-549D-452D-979D-03678ED1EB8D}"/>
    <cellStyle name="Currency 13 4 4 2 2 2 2" xfId="25619" xr:uid="{5202E380-6C1E-4273-AFCF-AC2BAB02E9DD}"/>
    <cellStyle name="Currency 13 4 4 2 2 2 2 2" xfId="39311" xr:uid="{84D456AB-0DCF-4046-8EB7-A7C9A240AA2D}"/>
    <cellStyle name="Currency 13 4 4 2 2 2 2 3" xfId="54195" xr:uid="{5DCA2D22-BB10-4083-855A-84A72700569C}"/>
    <cellStyle name="Currency 13 4 4 2 2 2 3" xfId="18775" xr:uid="{4FF5ADA0-81B2-4F10-8A57-161452B13C51}"/>
    <cellStyle name="Currency 13 4 4 2 2 2 4" xfId="32465" xr:uid="{EDAEF86A-23DA-4013-816A-CA40A3AC50C9}"/>
    <cellStyle name="Currency 13 4 4 2 2 2 5" xfId="47349" xr:uid="{E9DA1EF6-023B-4551-8151-92F934A20C02}"/>
    <cellStyle name="Currency 13 4 4 2 2 3" xfId="22197" xr:uid="{C092054A-BBD1-40DD-A04F-FC23F1BD60A3}"/>
    <cellStyle name="Currency 13 4 4 2 2 3 2" xfId="35889" xr:uid="{A224EB0A-1C8C-41C7-AA71-26D8BBB3FDCF}"/>
    <cellStyle name="Currency 13 4 4 2 2 3 3" xfId="50773" xr:uid="{6EAA6DDA-3EBF-41FF-8162-A8F8E397D2AE}"/>
    <cellStyle name="Currency 13 4 4 2 2 4" xfId="15353" xr:uid="{DCC11B64-5276-4933-9A89-C190D856AAD6}"/>
    <cellStyle name="Currency 13 4 4 2 2 5" xfId="29043" xr:uid="{6940696C-8B9F-4F54-8579-520055483E85}"/>
    <cellStyle name="Currency 13 4 4 2 2 6" xfId="43927" xr:uid="{24B61EA4-2897-41C7-AA6F-DA5C7275D93E}"/>
    <cellStyle name="Currency 13 4 4 2 3" xfId="10217" xr:uid="{3AF8C228-7D56-4F8B-A2DC-D93C3CE45773}"/>
    <cellStyle name="Currency 13 4 4 2 3 2" xfId="23907" xr:uid="{9F9CDBFE-7F21-4FF4-BA88-0A6B1826C728}"/>
    <cellStyle name="Currency 13 4 4 2 3 2 2" xfId="37599" xr:uid="{EBA8B2D6-6E8C-4564-A727-1D4756174A8F}"/>
    <cellStyle name="Currency 13 4 4 2 3 2 3" xfId="52483" xr:uid="{2D5D5566-4E35-4F0B-B090-1F329CBBDDEB}"/>
    <cellStyle name="Currency 13 4 4 2 3 3" xfId="17063" xr:uid="{B319A028-EEEA-4899-869B-481374C31DC7}"/>
    <cellStyle name="Currency 13 4 4 2 3 4" xfId="30753" xr:uid="{8B020DF5-1C44-4AC4-AF0D-6F685B5D8CD4}"/>
    <cellStyle name="Currency 13 4 4 2 3 5" xfId="45637" xr:uid="{5F03C1D3-5708-4177-9CBF-F81A3AF6B7AC}"/>
    <cellStyle name="Currency 13 4 4 2 4" xfId="20485" xr:uid="{52DA1CB8-725B-46E3-85ED-FDCE889542B5}"/>
    <cellStyle name="Currency 13 4 4 2 4 2" xfId="34177" xr:uid="{310C2F3E-7A6F-4EDE-9635-6B98462081C8}"/>
    <cellStyle name="Currency 13 4 4 2 4 3" xfId="49061" xr:uid="{93C1711F-EB4E-4E5A-A871-122D2D18606D}"/>
    <cellStyle name="Currency 13 4 4 2 5" xfId="13641" xr:uid="{10E407B6-E14A-49F1-BD51-D68C25B3EC30}"/>
    <cellStyle name="Currency 13 4 4 2 6" xfId="27331" xr:uid="{D342C9EE-9E7D-45D0-B3A0-4E69A6F04C71}"/>
    <cellStyle name="Currency 13 4 4 2 7" xfId="42215" xr:uid="{915930E7-D770-4B60-BFE9-C4A0242D3A43}"/>
    <cellStyle name="Currency 13 4 4 3" xfId="8506" xr:uid="{0C7299E1-2ACF-4D4C-A54D-31B4C0747162}"/>
    <cellStyle name="Currency 13 4 4 3 2" xfId="11928" xr:uid="{9CA00542-DEA6-491D-81C1-B9E640E02830}"/>
    <cellStyle name="Currency 13 4 4 3 2 2" xfId="25618" xr:uid="{D1FB9262-5DC7-4736-850B-9FC91165C5F6}"/>
    <cellStyle name="Currency 13 4 4 3 2 2 2" xfId="39310" xr:uid="{8B88EDDD-5620-4601-907F-1A49002E26D5}"/>
    <cellStyle name="Currency 13 4 4 3 2 2 3" xfId="54194" xr:uid="{2EF6CEAA-69FB-4945-9D86-998E23267A5A}"/>
    <cellStyle name="Currency 13 4 4 3 2 3" xfId="18774" xr:uid="{7C989FE5-0293-4701-B8E9-65DF3C462E0A}"/>
    <cellStyle name="Currency 13 4 4 3 2 4" xfId="32464" xr:uid="{EC46AC86-DAE8-432F-AE55-A40BEEA7D5C0}"/>
    <cellStyle name="Currency 13 4 4 3 2 5" xfId="47348" xr:uid="{75748753-9685-4751-9A40-064702FC6C0E}"/>
    <cellStyle name="Currency 13 4 4 3 3" xfId="22196" xr:uid="{00ED3AE9-89BB-4FCA-BC4E-66A42F54CC0C}"/>
    <cellStyle name="Currency 13 4 4 3 3 2" xfId="35888" xr:uid="{9040C828-F8A5-404F-A0D2-EA90DE0DCFD7}"/>
    <cellStyle name="Currency 13 4 4 3 3 3" xfId="50772" xr:uid="{555C5629-4904-4C02-B531-47B91CC0CF62}"/>
    <cellStyle name="Currency 13 4 4 3 4" xfId="15352" xr:uid="{6F9F93A2-2EA2-4382-BBBF-9CE5793AB959}"/>
    <cellStyle name="Currency 13 4 4 3 5" xfId="29042" xr:uid="{8BE98786-EA54-4E10-8B7B-290C33DE6A0F}"/>
    <cellStyle name="Currency 13 4 4 3 6" xfId="43926" xr:uid="{282956F0-86C4-46DC-A52E-DBF6C6C9E166}"/>
    <cellStyle name="Currency 13 4 4 4" xfId="10216" xr:uid="{34A9F424-3519-4084-8E89-2DEB9FDC73CC}"/>
    <cellStyle name="Currency 13 4 4 4 2" xfId="23906" xr:uid="{71347956-B09E-4059-9B25-6C01FFAD6201}"/>
    <cellStyle name="Currency 13 4 4 4 2 2" xfId="37598" xr:uid="{FCA685C5-3335-4C83-943F-B2B18AD9D6AA}"/>
    <cellStyle name="Currency 13 4 4 4 2 3" xfId="52482" xr:uid="{9CE8D2C3-721A-49C5-8759-AB47215DEFE0}"/>
    <cellStyle name="Currency 13 4 4 4 3" xfId="17062" xr:uid="{03D3F1B3-E96F-48E6-B001-2E7553420103}"/>
    <cellStyle name="Currency 13 4 4 4 4" xfId="30752" xr:uid="{92D343C4-7BE9-4C23-BA03-DCCE19422FD1}"/>
    <cellStyle name="Currency 13 4 4 4 5" xfId="45636" xr:uid="{D55895B9-99AE-438E-8755-310C5BCD7859}"/>
    <cellStyle name="Currency 13 4 4 5" xfId="20484" xr:uid="{749AFBA3-EAA3-4F6F-9746-28EA5A596205}"/>
    <cellStyle name="Currency 13 4 4 5 2" xfId="34176" xr:uid="{874BF94E-9962-4F24-BCE0-5AA21A010286}"/>
    <cellStyle name="Currency 13 4 4 5 3" xfId="49060" xr:uid="{F3E20440-70C5-4E27-80F2-0EA578F26899}"/>
    <cellStyle name="Currency 13 4 4 6" xfId="13640" xr:uid="{84765D42-B346-4461-9C8E-17FB0BB2B822}"/>
    <cellStyle name="Currency 13 4 4 7" xfId="27330" xr:uid="{9588EF3F-FD43-456C-B309-0F72F46313F6}"/>
    <cellStyle name="Currency 13 4 4 8" xfId="42214" xr:uid="{5E46CE43-2471-4021-A2A0-8B294FE4032D}"/>
    <cellStyle name="Currency 13 4 5" xfId="6794" xr:uid="{B9C6F48D-7D92-4C3B-A68D-73432ADA723A}"/>
    <cellStyle name="Currency 13 4 5 2" xfId="8508" xr:uid="{A8E1081A-A092-4F48-B753-A9538DE33008}"/>
    <cellStyle name="Currency 13 4 5 2 2" xfId="11930" xr:uid="{87A929E8-F147-4A57-A913-D64ACEE2AC45}"/>
    <cellStyle name="Currency 13 4 5 2 2 2" xfId="25620" xr:uid="{60247671-8BDE-4531-A16D-F5C5F3630159}"/>
    <cellStyle name="Currency 13 4 5 2 2 2 2" xfId="39312" xr:uid="{0AAE163D-2979-4E92-8E16-0D37C5C315D9}"/>
    <cellStyle name="Currency 13 4 5 2 2 2 3" xfId="54196" xr:uid="{576C2794-4E2A-44F4-8961-CEA5BFD34442}"/>
    <cellStyle name="Currency 13 4 5 2 2 3" xfId="18776" xr:uid="{373D20B3-80AE-4F46-A3A8-463BF2B4D43A}"/>
    <cellStyle name="Currency 13 4 5 2 2 4" xfId="32466" xr:uid="{A00E7881-AB70-4426-BA17-23B401BB0FF3}"/>
    <cellStyle name="Currency 13 4 5 2 2 5" xfId="47350" xr:uid="{2BC51926-82D7-49A0-8B07-1395C01A75C2}"/>
    <cellStyle name="Currency 13 4 5 2 3" xfId="22198" xr:uid="{0EFAF47F-FC6D-4B85-A6F7-CF44C0B68508}"/>
    <cellStyle name="Currency 13 4 5 2 3 2" xfId="35890" xr:uid="{2DE31E58-625B-460C-B833-45E164274930}"/>
    <cellStyle name="Currency 13 4 5 2 3 3" xfId="50774" xr:uid="{2056B613-707D-422D-8129-597D6D432350}"/>
    <cellStyle name="Currency 13 4 5 2 4" xfId="15354" xr:uid="{CE41D352-C18F-4365-8E3E-5519321E83CB}"/>
    <cellStyle name="Currency 13 4 5 2 5" xfId="29044" xr:uid="{0423BA8E-2A5C-4988-BF06-4677162682EB}"/>
    <cellStyle name="Currency 13 4 5 2 6" xfId="43928" xr:uid="{C9BBADC8-86C1-4F97-B69A-95F7B809757C}"/>
    <cellStyle name="Currency 13 4 5 3" xfId="10218" xr:uid="{7D837373-66D2-43E8-BAC1-0FAF6FE895F3}"/>
    <cellStyle name="Currency 13 4 5 3 2" xfId="23908" xr:uid="{ADA2311B-A230-4652-9659-B9A5460E85EE}"/>
    <cellStyle name="Currency 13 4 5 3 2 2" xfId="37600" xr:uid="{84C34B8E-7775-429F-937D-4E72C4D505A4}"/>
    <cellStyle name="Currency 13 4 5 3 2 3" xfId="52484" xr:uid="{0901F44C-5C42-4E74-878F-A63B69AEB7C8}"/>
    <cellStyle name="Currency 13 4 5 3 3" xfId="17064" xr:uid="{5A7C0DAC-C867-45A7-B2F1-0BB2E2295BC6}"/>
    <cellStyle name="Currency 13 4 5 3 4" xfId="30754" xr:uid="{F11A80EB-E74A-456B-8DB3-A1DFAA7700A0}"/>
    <cellStyle name="Currency 13 4 5 3 5" xfId="45638" xr:uid="{680AAC08-D4B3-49C1-8CFA-C7CAD0906EB1}"/>
    <cellStyle name="Currency 13 4 5 4" xfId="20486" xr:uid="{3C719A9A-FD45-4BDB-99F7-F239C9646D70}"/>
    <cellStyle name="Currency 13 4 5 4 2" xfId="34178" xr:uid="{E71CE0A3-015A-4485-AD83-6BD36782A3B0}"/>
    <cellStyle name="Currency 13 4 5 4 3" xfId="49062" xr:uid="{FB897B14-50A7-40C9-A1CF-A23E5C1175E9}"/>
    <cellStyle name="Currency 13 4 5 5" xfId="13642" xr:uid="{91A55327-5AEE-4C3D-8BA2-42E69A57EAD8}"/>
    <cellStyle name="Currency 13 4 5 6" xfId="27332" xr:uid="{889ABE56-1362-48F1-80DD-B1F33B616964}"/>
    <cellStyle name="Currency 13 4 5 7" xfId="42216" xr:uid="{11D399EA-8BCA-43D6-A835-9496ABFD6CCD}"/>
    <cellStyle name="Currency 13 4 6" xfId="6795" xr:uid="{3088B50B-A648-4968-9FD5-E8436E5546A5}"/>
    <cellStyle name="Currency 13 4 6 2" xfId="8509" xr:uid="{EF1D7DC3-FE9F-45E4-A9D7-8DB5F5AD839B}"/>
    <cellStyle name="Currency 13 4 6 2 2" xfId="11931" xr:uid="{DC19E1F7-2EC4-4995-8D6F-190AA5020F11}"/>
    <cellStyle name="Currency 13 4 6 2 2 2" xfId="25621" xr:uid="{E4EBD8E3-9D80-4E54-B7C3-E669410CF01B}"/>
    <cellStyle name="Currency 13 4 6 2 2 2 2" xfId="39313" xr:uid="{56F18C87-FFDC-4554-AFFC-AB75C29E5504}"/>
    <cellStyle name="Currency 13 4 6 2 2 2 3" xfId="54197" xr:uid="{E950235D-CE3F-4D42-BB3D-13439FFA1CE1}"/>
    <cellStyle name="Currency 13 4 6 2 2 3" xfId="18777" xr:uid="{09D59149-F9E5-41FD-A9AA-4DAC7824DE2F}"/>
    <cellStyle name="Currency 13 4 6 2 2 4" xfId="32467" xr:uid="{376653A5-C178-4D01-B61E-591EB4448967}"/>
    <cellStyle name="Currency 13 4 6 2 2 5" xfId="47351" xr:uid="{65184AFA-CEE1-4FA8-8E95-C66377D444F4}"/>
    <cellStyle name="Currency 13 4 6 2 3" xfId="22199" xr:uid="{3ACC184B-BD6F-4ABC-8E99-ADC7890EE55F}"/>
    <cellStyle name="Currency 13 4 6 2 3 2" xfId="35891" xr:uid="{40C4086B-6B58-4509-AD99-A23670B409AE}"/>
    <cellStyle name="Currency 13 4 6 2 3 3" xfId="50775" xr:uid="{5C83501C-304A-4C34-9918-69BAEB737943}"/>
    <cellStyle name="Currency 13 4 6 2 4" xfId="15355" xr:uid="{85AF2E09-39DA-4436-B54B-E2CF12DE1B63}"/>
    <cellStyle name="Currency 13 4 6 2 5" xfId="29045" xr:uid="{20C04627-EA44-4B99-810C-14EC3E47C94C}"/>
    <cellStyle name="Currency 13 4 6 2 6" xfId="43929" xr:uid="{BF859ED6-DE58-40C0-970F-CD5DDDC50332}"/>
    <cellStyle name="Currency 13 4 6 3" xfId="10219" xr:uid="{393E3904-72DA-4BF1-9F5A-2EFD7E8FE2B8}"/>
    <cellStyle name="Currency 13 4 6 3 2" xfId="23909" xr:uid="{BE6A57A3-25C5-428B-AC20-848C79983BEA}"/>
    <cellStyle name="Currency 13 4 6 3 2 2" xfId="37601" xr:uid="{8DCCDD0B-C820-4876-9628-DCFAE94E152E}"/>
    <cellStyle name="Currency 13 4 6 3 2 3" xfId="52485" xr:uid="{AE3E7A0C-2A6C-46BC-B670-492BD0EFB2DA}"/>
    <cellStyle name="Currency 13 4 6 3 3" xfId="17065" xr:uid="{0254DF56-8726-45B6-8134-8BD5C48D5056}"/>
    <cellStyle name="Currency 13 4 6 3 4" xfId="30755" xr:uid="{FE3DDE02-F380-49D9-8130-60ED0B43421F}"/>
    <cellStyle name="Currency 13 4 6 3 5" xfId="45639" xr:uid="{E50CE084-2525-41FE-8B41-374B9094EF1E}"/>
    <cellStyle name="Currency 13 4 6 4" xfId="20487" xr:uid="{336D81DB-C00C-4F16-B77D-AFC242711507}"/>
    <cellStyle name="Currency 13 4 6 4 2" xfId="34179" xr:uid="{7737CA07-61AF-4CA2-B70D-3F4F78C40773}"/>
    <cellStyle name="Currency 13 4 6 4 3" xfId="49063" xr:uid="{8C118E2C-5513-47FD-A9DB-303FAAF030BF}"/>
    <cellStyle name="Currency 13 4 6 5" xfId="13643" xr:uid="{E43399D6-9556-48E3-965F-0814B34E7618}"/>
    <cellStyle name="Currency 13 4 6 6" xfId="27333" xr:uid="{C401E117-E968-45D6-A1AA-44BEAB1F6C6C}"/>
    <cellStyle name="Currency 13 4 6 7" xfId="42217" xr:uid="{B72493CC-7381-4659-AD99-3F2005FFFAF9}"/>
    <cellStyle name="Currency 13 4 7" xfId="8495" xr:uid="{B36E56D4-CFE3-45A9-9F12-E022C1C22665}"/>
    <cellStyle name="Currency 13 4 7 2" xfId="11917" xr:uid="{6A092FE5-8FE7-4356-89FC-213B2F543AB4}"/>
    <cellStyle name="Currency 13 4 7 2 2" xfId="25607" xr:uid="{8820458A-751C-4607-99E5-363F3DD3F4DD}"/>
    <cellStyle name="Currency 13 4 7 2 2 2" xfId="39299" xr:uid="{8D755F84-74B3-4675-91ED-88CD24F666D3}"/>
    <cellStyle name="Currency 13 4 7 2 2 3" xfId="54183" xr:uid="{DA42EFAE-FEA9-471B-9A32-B33080840A0A}"/>
    <cellStyle name="Currency 13 4 7 2 3" xfId="18763" xr:uid="{65DCB05B-1731-471A-8C4B-CF79971DC47A}"/>
    <cellStyle name="Currency 13 4 7 2 4" xfId="32453" xr:uid="{7BA59B37-C44D-46F9-A4D2-70D1DB5DF00C}"/>
    <cellStyle name="Currency 13 4 7 2 5" xfId="47337" xr:uid="{47BD0195-423C-4961-9866-C0C4ED6E62F1}"/>
    <cellStyle name="Currency 13 4 7 3" xfId="22185" xr:uid="{255BFE3F-6689-4693-B40D-0E2511881C38}"/>
    <cellStyle name="Currency 13 4 7 3 2" xfId="35877" xr:uid="{4EE470C2-2DC1-43A5-A55D-8FA57F26EA71}"/>
    <cellStyle name="Currency 13 4 7 3 3" xfId="50761" xr:uid="{D6EFCA23-DC37-4197-A3A1-BF89DDE3E496}"/>
    <cellStyle name="Currency 13 4 7 4" xfId="15341" xr:uid="{96535ED8-AE51-441A-84D8-98D9594D6CFF}"/>
    <cellStyle name="Currency 13 4 7 5" xfId="29031" xr:uid="{662BFAF3-6D62-4FF4-8552-292861F543FC}"/>
    <cellStyle name="Currency 13 4 7 6" xfId="43915" xr:uid="{475AB62D-9FAE-4108-9BD6-33E45A242E23}"/>
    <cellStyle name="Currency 13 4 8" xfId="10205" xr:uid="{1E74E5E2-9EF7-4D22-B5BF-CB2E4C03B8F7}"/>
    <cellStyle name="Currency 13 4 8 2" xfId="23895" xr:uid="{8950EC42-2D0D-4B4C-86D4-076276425999}"/>
    <cellStyle name="Currency 13 4 8 2 2" xfId="37587" xr:uid="{5F6862BB-D978-466C-8608-C6AFAD3C155A}"/>
    <cellStyle name="Currency 13 4 8 2 3" xfId="52471" xr:uid="{7B130925-FC88-424C-B7AE-A4440605F86E}"/>
    <cellStyle name="Currency 13 4 8 3" xfId="17051" xr:uid="{143273D4-7D12-40CF-9989-2D3160812148}"/>
    <cellStyle name="Currency 13 4 8 4" xfId="30741" xr:uid="{AEB6E70C-6D68-4356-8B47-C2A2B832BB12}"/>
    <cellStyle name="Currency 13 4 8 5" xfId="45625" xr:uid="{87930DD8-E695-4710-905E-55551AAC25D2}"/>
    <cellStyle name="Currency 13 4 9" xfId="20473" xr:uid="{B7E6EB4A-D1E0-423A-A047-44E4FE1B55B5}"/>
    <cellStyle name="Currency 13 4 9 2" xfId="34165" xr:uid="{FCBEDC3C-55BA-4C62-AD6C-0A51830628B0}"/>
    <cellStyle name="Currency 13 4 9 3" xfId="49049" xr:uid="{A4778396-206E-417C-A6FE-84B8DE6D6CC2}"/>
    <cellStyle name="Currency 13 5" xfId="4764" xr:uid="{FA935208-4778-4278-8FB2-ECF1284101ED}"/>
    <cellStyle name="Currency 13 5 10" xfId="13644" xr:uid="{A0C8A253-90EA-44CF-85D1-27A21A044546}"/>
    <cellStyle name="Currency 13 5 10 2" xfId="41393" xr:uid="{ED9E7178-E26D-40DF-B706-165506E76B7E}"/>
    <cellStyle name="Currency 13 5 11" xfId="27334" xr:uid="{4CD9BB9D-C9AA-4AC1-809D-AFE018341198}"/>
    <cellStyle name="Currency 13 5 12" xfId="42218" xr:uid="{3453ECF7-4DBE-4B3C-9254-B49D50B742BE}"/>
    <cellStyle name="Currency 13 5 13" xfId="6796" xr:uid="{6A8BF006-9981-4137-9773-647268C1AD4E}"/>
    <cellStyle name="Currency 13 5 2" xfId="6797" xr:uid="{11D38C9D-B5B4-42F7-B262-131BA9A04F0F}"/>
    <cellStyle name="Currency 13 5 2 10" xfId="42219" xr:uid="{0128FF21-3122-4EF3-A292-4D9E18E9C8C9}"/>
    <cellStyle name="Currency 13 5 2 11" xfId="56263" xr:uid="{BE6717D1-BA0B-49A1-BD09-5659ADC8C8EB}"/>
    <cellStyle name="Currency 13 5 2 2" xfId="6798" xr:uid="{FE9EE2B3-3FD8-48EC-9705-2E2EF6858267}"/>
    <cellStyle name="Currency 13 5 2 2 2" xfId="6799" xr:uid="{7FAAA927-6419-4B43-B635-F1F93F48B62F}"/>
    <cellStyle name="Currency 13 5 2 2 2 2" xfId="8513" xr:uid="{C07DE291-6CA0-4491-8F42-47841DA1EA2E}"/>
    <cellStyle name="Currency 13 5 2 2 2 2 2" xfId="11935" xr:uid="{79CDBF75-0088-409A-8E96-29B74DF8F32B}"/>
    <cellStyle name="Currency 13 5 2 2 2 2 2 2" xfId="25625" xr:uid="{A135A5F1-7EF7-4807-ACB7-57E964286B70}"/>
    <cellStyle name="Currency 13 5 2 2 2 2 2 2 2" xfId="39317" xr:uid="{3ED98504-C458-4DA9-9132-583D2D81C6AB}"/>
    <cellStyle name="Currency 13 5 2 2 2 2 2 2 3" xfId="54201" xr:uid="{0AA52983-A991-42CA-9099-002AE869CDD0}"/>
    <cellStyle name="Currency 13 5 2 2 2 2 2 3" xfId="18781" xr:uid="{EB527FAB-A4B4-40ED-AB2B-47759311EC52}"/>
    <cellStyle name="Currency 13 5 2 2 2 2 2 4" xfId="32471" xr:uid="{1C686ACE-C0AE-4CA0-86D2-727217540F4C}"/>
    <cellStyle name="Currency 13 5 2 2 2 2 2 5" xfId="47355" xr:uid="{5079C944-9719-418B-9075-0D5CD583F874}"/>
    <cellStyle name="Currency 13 5 2 2 2 2 3" xfId="22203" xr:uid="{41E7B72D-6522-4D62-B8AA-AF334530438C}"/>
    <cellStyle name="Currency 13 5 2 2 2 2 3 2" xfId="35895" xr:uid="{7D06354A-936D-4265-9AA1-9048BE4198FF}"/>
    <cellStyle name="Currency 13 5 2 2 2 2 3 3" xfId="50779" xr:uid="{98C2FE56-F4D2-4D06-9248-C16D696E2AD2}"/>
    <cellStyle name="Currency 13 5 2 2 2 2 4" xfId="15359" xr:uid="{128871D7-B97C-4507-8B09-AF3ED1F65225}"/>
    <cellStyle name="Currency 13 5 2 2 2 2 5" xfId="29049" xr:uid="{7C494473-EE81-4C58-81C2-1BA634BADBB4}"/>
    <cellStyle name="Currency 13 5 2 2 2 2 6" xfId="43933" xr:uid="{E0955B93-DA9D-4E35-959F-A4775C8271AC}"/>
    <cellStyle name="Currency 13 5 2 2 2 3" xfId="10223" xr:uid="{1B3FDD00-DA93-483A-8CAC-584EE2363FDF}"/>
    <cellStyle name="Currency 13 5 2 2 2 3 2" xfId="23913" xr:uid="{5D5B64DF-C5E7-495E-993F-0DACE65D99CF}"/>
    <cellStyle name="Currency 13 5 2 2 2 3 2 2" xfId="37605" xr:uid="{D89483BC-CB21-4435-8183-05B72EF850E5}"/>
    <cellStyle name="Currency 13 5 2 2 2 3 2 3" xfId="52489" xr:uid="{8B7DE7D6-3687-459D-83A8-A894367263EB}"/>
    <cellStyle name="Currency 13 5 2 2 2 3 3" xfId="17069" xr:uid="{5740B560-A48C-4C72-B000-32879B50C207}"/>
    <cellStyle name="Currency 13 5 2 2 2 3 4" xfId="30759" xr:uid="{C5326981-921A-4DB7-84A9-AAB5D703416E}"/>
    <cellStyle name="Currency 13 5 2 2 2 3 5" xfId="45643" xr:uid="{F189E75B-A0C7-4F82-8B55-5073F2BE202F}"/>
    <cellStyle name="Currency 13 5 2 2 2 4" xfId="20491" xr:uid="{87A2BBB6-2ADE-4D40-8215-AF236F9B651B}"/>
    <cellStyle name="Currency 13 5 2 2 2 4 2" xfId="34183" xr:uid="{388B29DA-A4D7-4A9B-A4CE-2F8A9510A9AF}"/>
    <cellStyle name="Currency 13 5 2 2 2 4 3" xfId="49067" xr:uid="{84336038-40CA-4B24-A20E-CBA1EC3B0AD9}"/>
    <cellStyle name="Currency 13 5 2 2 2 5" xfId="13647" xr:uid="{C085D3CB-54A5-40B0-94B1-061E1EAA03C0}"/>
    <cellStyle name="Currency 13 5 2 2 2 6" xfId="27337" xr:uid="{CD8FB786-2F2E-4482-AD1C-C186777389BE}"/>
    <cellStyle name="Currency 13 5 2 2 2 7" xfId="42221" xr:uid="{86D2135A-2797-4D32-B38D-E88DA4E64340}"/>
    <cellStyle name="Currency 13 5 2 2 3" xfId="8512" xr:uid="{79F20B18-500B-4938-AA42-DCD64FAA4055}"/>
    <cellStyle name="Currency 13 5 2 2 3 2" xfId="11934" xr:uid="{630C9DAB-9C6E-48DE-A91F-5CFC25EDA3DD}"/>
    <cellStyle name="Currency 13 5 2 2 3 2 2" xfId="25624" xr:uid="{D738B6FC-3313-46AA-AF8B-BBD26DF7F58C}"/>
    <cellStyle name="Currency 13 5 2 2 3 2 2 2" xfId="39316" xr:uid="{819B3CE4-4379-43A0-891B-140D26432758}"/>
    <cellStyle name="Currency 13 5 2 2 3 2 2 3" xfId="54200" xr:uid="{1AC6DA24-667E-48AE-8597-1F31623B8EDF}"/>
    <cellStyle name="Currency 13 5 2 2 3 2 3" xfId="18780" xr:uid="{32ABB850-F989-496C-A3C2-074692778625}"/>
    <cellStyle name="Currency 13 5 2 2 3 2 4" xfId="32470" xr:uid="{EA3E448C-8F30-4BCE-B0DD-A7C22F63D7B6}"/>
    <cellStyle name="Currency 13 5 2 2 3 2 5" xfId="47354" xr:uid="{91BD33CB-0992-46DC-AA41-A87B8C355E02}"/>
    <cellStyle name="Currency 13 5 2 2 3 3" xfId="22202" xr:uid="{5E6F6071-B958-4ADE-9339-512274939860}"/>
    <cellStyle name="Currency 13 5 2 2 3 3 2" xfId="35894" xr:uid="{E4B0A39D-C527-41D8-868D-7E1CA2AC4E93}"/>
    <cellStyle name="Currency 13 5 2 2 3 3 3" xfId="50778" xr:uid="{62306678-A240-4544-BF36-B53EED709B9E}"/>
    <cellStyle name="Currency 13 5 2 2 3 4" xfId="15358" xr:uid="{7ADF92C7-9558-4C22-AF07-A2D8A909C2C4}"/>
    <cellStyle name="Currency 13 5 2 2 3 5" xfId="29048" xr:uid="{DA51C5C2-9F51-4EDE-8343-A48C746B6279}"/>
    <cellStyle name="Currency 13 5 2 2 3 6" xfId="43932" xr:uid="{AF6855CC-2EBB-4015-BCB6-719A8E85A5C9}"/>
    <cellStyle name="Currency 13 5 2 2 4" xfId="10222" xr:uid="{145CE64E-D618-4B4A-AF8F-9E69665DA30E}"/>
    <cellStyle name="Currency 13 5 2 2 4 2" xfId="23912" xr:uid="{AD2BFE89-95F8-4949-932D-2235C7FFE374}"/>
    <cellStyle name="Currency 13 5 2 2 4 2 2" xfId="37604" xr:uid="{68CCF291-5504-4B33-B6D6-8D7FD501D030}"/>
    <cellStyle name="Currency 13 5 2 2 4 2 3" xfId="52488" xr:uid="{D28DD273-D150-4950-A8D8-07593CC22F83}"/>
    <cellStyle name="Currency 13 5 2 2 4 3" xfId="17068" xr:uid="{6C946FB3-5E02-4FF5-AE6F-18A695003259}"/>
    <cellStyle name="Currency 13 5 2 2 4 4" xfId="30758" xr:uid="{1AC57A12-1A8D-4E6B-979E-6722D57C0AF4}"/>
    <cellStyle name="Currency 13 5 2 2 4 5" xfId="45642" xr:uid="{6F7F9829-8AEB-4D0A-BDB7-F0ACC74B97B8}"/>
    <cellStyle name="Currency 13 5 2 2 5" xfId="20490" xr:uid="{0EEC5B54-8BA3-4733-99A0-E4DC0C61E792}"/>
    <cellStyle name="Currency 13 5 2 2 5 2" xfId="34182" xr:uid="{1635D1A3-A4E2-45F8-BC60-51C8FA82AC80}"/>
    <cellStyle name="Currency 13 5 2 2 5 3" xfId="49066" xr:uid="{A5ABF182-99BB-4EE2-8AE9-616BE78ADC6F}"/>
    <cellStyle name="Currency 13 5 2 2 6" xfId="13646" xr:uid="{ABBF8F9D-C263-4461-80A6-04CA5CFE9EE1}"/>
    <cellStyle name="Currency 13 5 2 2 7" xfId="27336" xr:uid="{82DFF600-5EFA-4F28-A125-A1980B059C16}"/>
    <cellStyle name="Currency 13 5 2 2 8" xfId="42220" xr:uid="{9250F804-8B0E-4FA6-AC96-2C52BDA8700C}"/>
    <cellStyle name="Currency 13 5 2 3" xfId="6800" xr:uid="{07995C40-733D-406F-A8D2-7E500BA57C52}"/>
    <cellStyle name="Currency 13 5 2 3 2" xfId="8514" xr:uid="{75384EA4-F39D-4335-A41F-3481AFC27360}"/>
    <cellStyle name="Currency 13 5 2 3 2 2" xfId="11936" xr:uid="{87250F1A-E1F9-41D0-8A39-FF8BBF0BD873}"/>
    <cellStyle name="Currency 13 5 2 3 2 2 2" xfId="25626" xr:uid="{2D2D653E-F5E2-43B5-BCEE-85A7E4054C23}"/>
    <cellStyle name="Currency 13 5 2 3 2 2 2 2" xfId="39318" xr:uid="{B240DDD8-E848-43B0-AF73-C349D76C2B95}"/>
    <cellStyle name="Currency 13 5 2 3 2 2 2 3" xfId="54202" xr:uid="{67798FF5-BBF3-474E-90B0-CFBAD476DA0E}"/>
    <cellStyle name="Currency 13 5 2 3 2 2 3" xfId="18782" xr:uid="{EE3C61FB-6773-41CD-B71F-416217142443}"/>
    <cellStyle name="Currency 13 5 2 3 2 2 4" xfId="32472" xr:uid="{A6A25919-5DA6-4155-AB47-1E1B102E1674}"/>
    <cellStyle name="Currency 13 5 2 3 2 2 5" xfId="47356" xr:uid="{DBD30A34-8877-4EC9-AB57-9BAEB4C3B334}"/>
    <cellStyle name="Currency 13 5 2 3 2 3" xfId="22204" xr:uid="{5544A2F4-A05B-4A4F-9D2D-15E5614EB7B4}"/>
    <cellStyle name="Currency 13 5 2 3 2 3 2" xfId="35896" xr:uid="{2FB98F6C-2E9F-45A4-BD47-9284DA3EE1A4}"/>
    <cellStyle name="Currency 13 5 2 3 2 3 3" xfId="50780" xr:uid="{9EF7D6C4-82EB-424E-8F6C-74AAD3B4D051}"/>
    <cellStyle name="Currency 13 5 2 3 2 4" xfId="15360" xr:uid="{5B61A904-F313-4D69-8998-8F63DFC35C87}"/>
    <cellStyle name="Currency 13 5 2 3 2 5" xfId="29050" xr:uid="{C6B80C2A-3E23-4B18-806C-1A5436C48808}"/>
    <cellStyle name="Currency 13 5 2 3 2 6" xfId="43934" xr:uid="{0F8E2B62-5213-4D3D-B526-E5F51842E845}"/>
    <cellStyle name="Currency 13 5 2 3 3" xfId="10224" xr:uid="{38CBE095-FF8A-4867-9B17-83475D6B2D72}"/>
    <cellStyle name="Currency 13 5 2 3 3 2" xfId="23914" xr:uid="{9D9BCFD1-31C1-4F01-B562-AE1F1EF07369}"/>
    <cellStyle name="Currency 13 5 2 3 3 2 2" xfId="37606" xr:uid="{51CEA030-6208-40CD-9FF9-B2BDA7CE0036}"/>
    <cellStyle name="Currency 13 5 2 3 3 2 3" xfId="52490" xr:uid="{2A22C0BB-A675-4AEE-B021-D09A6555EE58}"/>
    <cellStyle name="Currency 13 5 2 3 3 3" xfId="17070" xr:uid="{BDC49CB6-20FB-49D8-BF3E-91C61703564B}"/>
    <cellStyle name="Currency 13 5 2 3 3 4" xfId="30760" xr:uid="{8A606E1E-C7E5-4532-BC8B-6E9C22575199}"/>
    <cellStyle name="Currency 13 5 2 3 3 5" xfId="45644" xr:uid="{224A4C93-99D5-4002-A594-906716AFE710}"/>
    <cellStyle name="Currency 13 5 2 3 4" xfId="20492" xr:uid="{F16A7724-154A-4348-B47A-C90E1BEF9D6E}"/>
    <cellStyle name="Currency 13 5 2 3 4 2" xfId="34184" xr:uid="{714696B5-B3CB-4856-ADE1-EC7C9BCD6A3B}"/>
    <cellStyle name="Currency 13 5 2 3 4 3" xfId="49068" xr:uid="{2773117E-BE3D-4E45-BBC6-DAE61F2D0299}"/>
    <cellStyle name="Currency 13 5 2 3 5" xfId="13648" xr:uid="{C8E3BCDC-99FE-452C-9040-876873690A99}"/>
    <cellStyle name="Currency 13 5 2 3 6" xfId="27338" xr:uid="{0E00244B-32C2-4AD1-A7EB-DF0DB5EE4085}"/>
    <cellStyle name="Currency 13 5 2 3 7" xfId="42222" xr:uid="{82EEA6A4-12B5-43D6-9EE5-C7D76AF5472D}"/>
    <cellStyle name="Currency 13 5 2 4" xfId="6801" xr:uid="{B425E422-C041-4B21-8FBD-D762F605803D}"/>
    <cellStyle name="Currency 13 5 2 4 2" xfId="8515" xr:uid="{FC3F5482-0707-484A-94EC-757802FBA584}"/>
    <cellStyle name="Currency 13 5 2 4 2 2" xfId="11937" xr:uid="{C01674F0-BE34-445A-B48A-46B13C41DF2C}"/>
    <cellStyle name="Currency 13 5 2 4 2 2 2" xfId="25627" xr:uid="{C0C57B50-FFA9-43C8-A16D-8886AF1D48CA}"/>
    <cellStyle name="Currency 13 5 2 4 2 2 2 2" xfId="39319" xr:uid="{6C3656F1-D520-4B67-B9FD-77D7B17DF8AC}"/>
    <cellStyle name="Currency 13 5 2 4 2 2 2 3" xfId="54203" xr:uid="{AA7A4A9F-6219-4FDA-8636-3CE58AEC88A9}"/>
    <cellStyle name="Currency 13 5 2 4 2 2 3" xfId="18783" xr:uid="{D39D77F8-7031-43E5-ADB6-53C967A9ABAF}"/>
    <cellStyle name="Currency 13 5 2 4 2 2 4" xfId="32473" xr:uid="{FCB5D29E-92BC-4AEF-B35A-42D446DB811F}"/>
    <cellStyle name="Currency 13 5 2 4 2 2 5" xfId="47357" xr:uid="{E728DBFA-3667-4A4C-9D93-4F49D8E09F7E}"/>
    <cellStyle name="Currency 13 5 2 4 2 3" xfId="22205" xr:uid="{4E36BBBC-A42F-4010-AEBC-4E2B35F642D2}"/>
    <cellStyle name="Currency 13 5 2 4 2 3 2" xfId="35897" xr:uid="{EE12A86B-A961-4507-BCF8-6DC61336CF04}"/>
    <cellStyle name="Currency 13 5 2 4 2 3 3" xfId="50781" xr:uid="{08862D26-C715-43E5-8E9C-FE05D9F60831}"/>
    <cellStyle name="Currency 13 5 2 4 2 4" xfId="15361" xr:uid="{9A8051D4-B37A-49FF-9942-A500EFFEA54D}"/>
    <cellStyle name="Currency 13 5 2 4 2 5" xfId="29051" xr:uid="{3BBC61EA-FAD6-4C1B-87D1-982B45F6C7B0}"/>
    <cellStyle name="Currency 13 5 2 4 2 6" xfId="43935" xr:uid="{7A3115A4-AD88-46C8-BA4A-ABBF54661367}"/>
    <cellStyle name="Currency 13 5 2 4 3" xfId="10225" xr:uid="{5D36EF90-2A6E-4996-836C-12651F239799}"/>
    <cellStyle name="Currency 13 5 2 4 3 2" xfId="23915" xr:uid="{4DB043F9-C37B-4341-9F4C-92E217ACEF81}"/>
    <cellStyle name="Currency 13 5 2 4 3 2 2" xfId="37607" xr:uid="{6FA760EE-0138-46C2-A575-21E4E3857ABA}"/>
    <cellStyle name="Currency 13 5 2 4 3 2 3" xfId="52491" xr:uid="{462FA894-2133-4A1D-AC13-88EBDCA6538F}"/>
    <cellStyle name="Currency 13 5 2 4 3 3" xfId="17071" xr:uid="{7E04A27C-6AE0-499B-B199-C2197D7A13B7}"/>
    <cellStyle name="Currency 13 5 2 4 3 4" xfId="30761" xr:uid="{83CF272A-4700-4C93-951A-055C9F57D4CB}"/>
    <cellStyle name="Currency 13 5 2 4 3 5" xfId="45645" xr:uid="{5945FF3A-9858-4468-9A64-1E7402DEB6A5}"/>
    <cellStyle name="Currency 13 5 2 4 4" xfId="20493" xr:uid="{FF30381D-84C9-4A4E-80CE-F240BF3A7280}"/>
    <cellStyle name="Currency 13 5 2 4 4 2" xfId="34185" xr:uid="{9FF1E57B-FACD-4044-85A5-01FCA204751B}"/>
    <cellStyle name="Currency 13 5 2 4 4 3" xfId="49069" xr:uid="{E11FE606-C4B7-476F-9569-7F5FDD9F6EB4}"/>
    <cellStyle name="Currency 13 5 2 4 5" xfId="13649" xr:uid="{653919CC-44A1-4F30-A67A-8B3FEE6ECD81}"/>
    <cellStyle name="Currency 13 5 2 4 6" xfId="27339" xr:uid="{882002B1-E4C3-48CA-B988-77B369EDE27D}"/>
    <cellStyle name="Currency 13 5 2 4 7" xfId="42223" xr:uid="{9282194E-F050-4882-BB3F-5CB317C75C41}"/>
    <cellStyle name="Currency 13 5 2 5" xfId="8511" xr:uid="{B7984B09-9071-4649-A283-40FB818E30C4}"/>
    <cellStyle name="Currency 13 5 2 5 2" xfId="11933" xr:uid="{B0A363B9-3D74-4E87-BDBA-13269A5713C0}"/>
    <cellStyle name="Currency 13 5 2 5 2 2" xfId="25623" xr:uid="{A5DB0403-72A0-4588-9260-E1D58CF9FEC3}"/>
    <cellStyle name="Currency 13 5 2 5 2 2 2" xfId="39315" xr:uid="{32942FEE-2B8C-4411-BB5B-64E8861A5529}"/>
    <cellStyle name="Currency 13 5 2 5 2 2 3" xfId="54199" xr:uid="{5BC719EB-CF00-4D6B-86A7-7E83D94F49A8}"/>
    <cellStyle name="Currency 13 5 2 5 2 3" xfId="18779" xr:uid="{3B21EFD6-F562-41E0-94D0-2BF4AEF649AE}"/>
    <cellStyle name="Currency 13 5 2 5 2 4" xfId="32469" xr:uid="{4F25DB9B-224E-4F98-BF9B-81EE4DD79BB5}"/>
    <cellStyle name="Currency 13 5 2 5 2 5" xfId="47353" xr:uid="{CE275B54-B463-4FF8-BA78-D4C9C00890A8}"/>
    <cellStyle name="Currency 13 5 2 5 3" xfId="22201" xr:uid="{0E4ED417-D4A3-4E6D-B4AA-91B3B4E65ECD}"/>
    <cellStyle name="Currency 13 5 2 5 3 2" xfId="35893" xr:uid="{0AFCB82A-ED64-4509-85AE-5C0626171B05}"/>
    <cellStyle name="Currency 13 5 2 5 3 3" xfId="50777" xr:uid="{625E94BD-54A5-4B83-89C1-197A3144E8BC}"/>
    <cellStyle name="Currency 13 5 2 5 4" xfId="15357" xr:uid="{4D8B7ECD-5DDD-4E4E-8C03-4A409CA5E032}"/>
    <cellStyle name="Currency 13 5 2 5 5" xfId="29047" xr:uid="{E55E6E0C-4D0F-4298-8F43-94AD9D6D6334}"/>
    <cellStyle name="Currency 13 5 2 5 6" xfId="43931" xr:uid="{87CBD4BC-0244-4C89-B420-F42D09F2309B}"/>
    <cellStyle name="Currency 13 5 2 6" xfId="10221" xr:uid="{9DDD4B13-A891-4799-BB42-F2C777614906}"/>
    <cellStyle name="Currency 13 5 2 6 2" xfId="23911" xr:uid="{6B55F848-ACCD-4034-AC15-34C31B01CB95}"/>
    <cellStyle name="Currency 13 5 2 6 2 2" xfId="37603" xr:uid="{8384BE28-5336-47C2-9D88-09BE60AE5C17}"/>
    <cellStyle name="Currency 13 5 2 6 2 3" xfId="52487" xr:uid="{F8B6AC96-0C79-45BA-B8F7-3B5115BCA616}"/>
    <cellStyle name="Currency 13 5 2 6 3" xfId="17067" xr:uid="{B7D4D46A-5C1B-4A74-87AC-81616B5C4CC0}"/>
    <cellStyle name="Currency 13 5 2 6 4" xfId="30757" xr:uid="{E8D5A675-26B4-4788-AE33-4F75CE9A54B5}"/>
    <cellStyle name="Currency 13 5 2 6 5" xfId="45641" xr:uid="{CDD5E597-4EE0-41EC-93B8-05070019F7CE}"/>
    <cellStyle name="Currency 13 5 2 7" xfId="20489" xr:uid="{21680C7D-2B6D-4DC7-8710-DD02D3985911}"/>
    <cellStyle name="Currency 13 5 2 7 2" xfId="34181" xr:uid="{C9837DAE-EB85-4063-ADDA-646FFF75B000}"/>
    <cellStyle name="Currency 13 5 2 7 3" xfId="49065" xr:uid="{6C3A8062-1FD7-4414-86EA-76D10718DFD2}"/>
    <cellStyle name="Currency 13 5 2 8" xfId="13645" xr:uid="{950F0DCA-D1F0-4870-A2DC-609215781875}"/>
    <cellStyle name="Currency 13 5 2 9" xfId="27335" xr:uid="{54F9FABE-5A6E-4DF9-A711-0EA1AF9D33E2}"/>
    <cellStyle name="Currency 13 5 3" xfId="6802" xr:uid="{43270342-8257-48D4-9DFC-66623299D53C}"/>
    <cellStyle name="Currency 13 5 3 10" xfId="42224" xr:uid="{8FCE194F-7D74-4258-86AA-58E6B7A8BD24}"/>
    <cellStyle name="Currency 13 5 3 11" xfId="56323" xr:uid="{841A5AB1-03A2-4A04-89DB-2E861A41A00B}"/>
    <cellStyle name="Currency 13 5 3 2" xfId="6803" xr:uid="{5E2776B5-1A0A-435D-8AB0-5F3882084BC3}"/>
    <cellStyle name="Currency 13 5 3 2 2" xfId="6804" xr:uid="{227A351B-CD08-41B5-87D6-063B4F914870}"/>
    <cellStyle name="Currency 13 5 3 2 2 2" xfId="8518" xr:uid="{DDE10EAA-AD58-4C03-B405-3A69520DC0CC}"/>
    <cellStyle name="Currency 13 5 3 2 2 2 2" xfId="11940" xr:uid="{030D1D32-2664-4AFD-B658-0904B7864C14}"/>
    <cellStyle name="Currency 13 5 3 2 2 2 2 2" xfId="25630" xr:uid="{40D74006-B356-40DB-A78B-35EEA7458538}"/>
    <cellStyle name="Currency 13 5 3 2 2 2 2 2 2" xfId="39322" xr:uid="{C30AF00E-AD6A-49D4-8FD9-8C10259376D9}"/>
    <cellStyle name="Currency 13 5 3 2 2 2 2 2 3" xfId="54206" xr:uid="{2F159192-2653-492B-847F-5BA58A82111A}"/>
    <cellStyle name="Currency 13 5 3 2 2 2 2 3" xfId="18786" xr:uid="{ED722069-1C55-46C5-BA25-BA17AF7A28FC}"/>
    <cellStyle name="Currency 13 5 3 2 2 2 2 4" xfId="32476" xr:uid="{24CDD763-C89E-4753-9806-1CCC8D642F62}"/>
    <cellStyle name="Currency 13 5 3 2 2 2 2 5" xfId="47360" xr:uid="{B7632114-B91C-4EB2-B0E1-83F7814330BF}"/>
    <cellStyle name="Currency 13 5 3 2 2 2 3" xfId="22208" xr:uid="{3F59E80C-54A3-4FD3-95DC-9126EB5CC360}"/>
    <cellStyle name="Currency 13 5 3 2 2 2 3 2" xfId="35900" xr:uid="{60EF416D-B672-429B-8E57-D7CF6802224C}"/>
    <cellStyle name="Currency 13 5 3 2 2 2 3 3" xfId="50784" xr:uid="{54EBDEC9-469C-4CC2-892D-13A3B28F34A4}"/>
    <cellStyle name="Currency 13 5 3 2 2 2 4" xfId="15364" xr:uid="{A763067D-3FC9-4E60-B3C6-729EEFBEE2EC}"/>
    <cellStyle name="Currency 13 5 3 2 2 2 5" xfId="29054" xr:uid="{A3113FDF-547E-4E51-8AE1-7AB7CAC3E7B1}"/>
    <cellStyle name="Currency 13 5 3 2 2 2 6" xfId="43938" xr:uid="{C1D17D35-3D78-44C1-9207-82897E03E907}"/>
    <cellStyle name="Currency 13 5 3 2 2 3" xfId="10228" xr:uid="{4450A53B-9092-4EF3-87CA-05E98740F18F}"/>
    <cellStyle name="Currency 13 5 3 2 2 3 2" xfId="23918" xr:uid="{6108985D-78C2-4182-9179-289116E3CCCC}"/>
    <cellStyle name="Currency 13 5 3 2 2 3 2 2" xfId="37610" xr:uid="{4774A7A9-0770-400E-8F15-E101F4CCF47C}"/>
    <cellStyle name="Currency 13 5 3 2 2 3 2 3" xfId="52494" xr:uid="{52406404-0B74-4FE2-8065-9C8C29F3FDC0}"/>
    <cellStyle name="Currency 13 5 3 2 2 3 3" xfId="17074" xr:uid="{96245578-485B-4034-8DF8-8E879E1CEC88}"/>
    <cellStyle name="Currency 13 5 3 2 2 3 4" xfId="30764" xr:uid="{17185C04-FD3B-4698-912E-7D74ED86A8B9}"/>
    <cellStyle name="Currency 13 5 3 2 2 3 5" xfId="45648" xr:uid="{EBB023CE-DDDF-458C-B633-8EE60A21CC82}"/>
    <cellStyle name="Currency 13 5 3 2 2 4" xfId="20496" xr:uid="{26F14FD8-F630-4A51-B8A8-BD60BBEA624D}"/>
    <cellStyle name="Currency 13 5 3 2 2 4 2" xfId="34188" xr:uid="{93C5B30C-AAB4-475B-953C-69B968A378F4}"/>
    <cellStyle name="Currency 13 5 3 2 2 4 3" xfId="49072" xr:uid="{C7040AD1-A787-4A0F-BE67-C7E8BE8F597C}"/>
    <cellStyle name="Currency 13 5 3 2 2 5" xfId="13652" xr:uid="{7AAEA147-5039-44C1-B8E0-1BCC4AA30A50}"/>
    <cellStyle name="Currency 13 5 3 2 2 6" xfId="27342" xr:uid="{D9F9DD98-B5EA-433A-A3D5-4955B36350DA}"/>
    <cellStyle name="Currency 13 5 3 2 2 7" xfId="42226" xr:uid="{05FCE7DD-0D94-4214-B7C7-E45DA2BFED39}"/>
    <cellStyle name="Currency 13 5 3 2 3" xfId="8517" xr:uid="{CE91B2EC-05F2-4F1D-97B6-9BFBB4345477}"/>
    <cellStyle name="Currency 13 5 3 2 3 2" xfId="11939" xr:uid="{F8B694B8-927E-45E7-AF18-1A965454397B}"/>
    <cellStyle name="Currency 13 5 3 2 3 2 2" xfId="25629" xr:uid="{03770AF2-C1F8-4642-AE50-4C00CD4BF769}"/>
    <cellStyle name="Currency 13 5 3 2 3 2 2 2" xfId="39321" xr:uid="{BE37EB04-5398-4C51-ABD8-0699C272B1F5}"/>
    <cellStyle name="Currency 13 5 3 2 3 2 2 3" xfId="54205" xr:uid="{C5EFA993-3332-4043-8A82-537759D5E7C4}"/>
    <cellStyle name="Currency 13 5 3 2 3 2 3" xfId="18785" xr:uid="{0D7B9D8E-3B8C-4A66-A137-B7E3B163DF02}"/>
    <cellStyle name="Currency 13 5 3 2 3 2 4" xfId="32475" xr:uid="{6825B70F-1177-487C-BCB5-4FC0B6C1B93B}"/>
    <cellStyle name="Currency 13 5 3 2 3 2 5" xfId="47359" xr:uid="{410AE252-47C5-43BB-BA80-4135F212D88C}"/>
    <cellStyle name="Currency 13 5 3 2 3 3" xfId="22207" xr:uid="{D2BD2584-C55E-4C36-9D9A-9A57220247DE}"/>
    <cellStyle name="Currency 13 5 3 2 3 3 2" xfId="35899" xr:uid="{80B6B7C3-D2A3-4E13-8EF1-5CF6C23D570D}"/>
    <cellStyle name="Currency 13 5 3 2 3 3 3" xfId="50783" xr:uid="{366223F7-8D4C-4D0B-B20A-C7F5CBA90692}"/>
    <cellStyle name="Currency 13 5 3 2 3 4" xfId="15363" xr:uid="{E216F0AE-6CC8-4A0E-9069-BD5D7ECD2ED5}"/>
    <cellStyle name="Currency 13 5 3 2 3 5" xfId="29053" xr:uid="{D58318A9-A8DA-49DA-89F8-9381667A68E3}"/>
    <cellStyle name="Currency 13 5 3 2 3 6" xfId="43937" xr:uid="{44A4B607-6B25-41D7-9EB9-0714AA534AA6}"/>
    <cellStyle name="Currency 13 5 3 2 4" xfId="10227" xr:uid="{9E31FD62-4AF0-4346-8F37-970B98853BB6}"/>
    <cellStyle name="Currency 13 5 3 2 4 2" xfId="23917" xr:uid="{6A35FDDD-D615-4B0B-9613-72C337B0E88D}"/>
    <cellStyle name="Currency 13 5 3 2 4 2 2" xfId="37609" xr:uid="{8DF82141-D9EE-42F1-8CEA-60C078B9EBD7}"/>
    <cellStyle name="Currency 13 5 3 2 4 2 3" xfId="52493" xr:uid="{170DEE96-2C76-4395-8224-319918810900}"/>
    <cellStyle name="Currency 13 5 3 2 4 3" xfId="17073" xr:uid="{F39A6756-FFFA-42EF-95BE-86A926C7F878}"/>
    <cellStyle name="Currency 13 5 3 2 4 4" xfId="30763" xr:uid="{6BDB3E82-E57A-4CB9-AE68-EECF1C06CC8E}"/>
    <cellStyle name="Currency 13 5 3 2 4 5" xfId="45647" xr:uid="{3B849946-2B6B-493B-99B7-5DBD6BCC2217}"/>
    <cellStyle name="Currency 13 5 3 2 5" xfId="20495" xr:uid="{498A1B64-22B0-4FF0-8D53-7EF6AE42A55B}"/>
    <cellStyle name="Currency 13 5 3 2 5 2" xfId="34187" xr:uid="{35251EE2-1C7D-49EE-9153-5C8FF250307A}"/>
    <cellStyle name="Currency 13 5 3 2 5 3" xfId="49071" xr:uid="{58615A72-4191-46CD-BBC7-26E2CE8A329E}"/>
    <cellStyle name="Currency 13 5 3 2 6" xfId="13651" xr:uid="{575A3246-4D57-4746-A5E0-9820BB8382AC}"/>
    <cellStyle name="Currency 13 5 3 2 7" xfId="27341" xr:uid="{DC5EDB9D-298B-4169-992C-5B9236C3AA83}"/>
    <cellStyle name="Currency 13 5 3 2 8" xfId="42225" xr:uid="{5EA2CD0C-230C-4855-BD05-300A25BB3D02}"/>
    <cellStyle name="Currency 13 5 3 3" xfId="6805" xr:uid="{6F3F8326-5036-4041-B72C-A9F4DFF87A1B}"/>
    <cellStyle name="Currency 13 5 3 3 2" xfId="8519" xr:uid="{26A6B3E4-564D-4B8A-A7BC-9E074E62DA41}"/>
    <cellStyle name="Currency 13 5 3 3 2 2" xfId="11941" xr:uid="{D294CC84-9202-4124-9E22-8FE61BCD270A}"/>
    <cellStyle name="Currency 13 5 3 3 2 2 2" xfId="25631" xr:uid="{DCB2905F-B87F-432D-9B1E-C052C09F519F}"/>
    <cellStyle name="Currency 13 5 3 3 2 2 2 2" xfId="39323" xr:uid="{2CC8A198-6D16-46EF-9743-723DEC03F28D}"/>
    <cellStyle name="Currency 13 5 3 3 2 2 2 3" xfId="54207" xr:uid="{C8FCA16A-C8A9-494A-B9F1-8EDB2E16D695}"/>
    <cellStyle name="Currency 13 5 3 3 2 2 3" xfId="18787" xr:uid="{8743174F-2859-44A9-BB78-8D309CD60976}"/>
    <cellStyle name="Currency 13 5 3 3 2 2 4" xfId="32477" xr:uid="{85057EF6-9B65-45E1-A04F-BC47BB6729CA}"/>
    <cellStyle name="Currency 13 5 3 3 2 2 5" xfId="47361" xr:uid="{405E83E5-E185-4CF1-8830-3CA71E87AB9F}"/>
    <cellStyle name="Currency 13 5 3 3 2 3" xfId="22209" xr:uid="{840A2400-934D-4325-91EF-5AFF8AF5BB6A}"/>
    <cellStyle name="Currency 13 5 3 3 2 3 2" xfId="35901" xr:uid="{8C0B4743-4147-402E-98F5-872080DF82F4}"/>
    <cellStyle name="Currency 13 5 3 3 2 3 3" xfId="50785" xr:uid="{FAA7C97E-682B-43BA-96AA-B87D77DC6C94}"/>
    <cellStyle name="Currency 13 5 3 3 2 4" xfId="15365" xr:uid="{E72C1535-0A15-4EA1-9BDB-AB75DDA43C32}"/>
    <cellStyle name="Currency 13 5 3 3 2 5" xfId="29055" xr:uid="{BCD8BCC3-2E02-4F52-B1B2-ABECD6797DAD}"/>
    <cellStyle name="Currency 13 5 3 3 2 6" xfId="43939" xr:uid="{18835962-EAA3-46F5-AD2F-5A82E9849586}"/>
    <cellStyle name="Currency 13 5 3 3 3" xfId="10229" xr:uid="{9416A27E-2512-40B1-A360-79DCC1216FF1}"/>
    <cellStyle name="Currency 13 5 3 3 3 2" xfId="23919" xr:uid="{A0D92789-26B0-45D7-BC70-3C6B6B2A07FF}"/>
    <cellStyle name="Currency 13 5 3 3 3 2 2" xfId="37611" xr:uid="{23B70AC1-336B-49A7-BB62-BA4A21827C0B}"/>
    <cellStyle name="Currency 13 5 3 3 3 2 3" xfId="52495" xr:uid="{EF22BE4C-DDDD-419B-8B59-7590457CBAC6}"/>
    <cellStyle name="Currency 13 5 3 3 3 3" xfId="17075" xr:uid="{C66BA6AC-1441-4641-9653-FABCE6311E27}"/>
    <cellStyle name="Currency 13 5 3 3 3 4" xfId="30765" xr:uid="{B9D3577B-A8EB-4502-9637-CF321C0A5593}"/>
    <cellStyle name="Currency 13 5 3 3 3 5" xfId="45649" xr:uid="{D63090C8-BB78-4A6B-BEA3-AC24E6C47A21}"/>
    <cellStyle name="Currency 13 5 3 3 4" xfId="20497" xr:uid="{A4E3580E-677B-4D30-92EE-90BD6D417610}"/>
    <cellStyle name="Currency 13 5 3 3 4 2" xfId="34189" xr:uid="{91171C0D-8EBC-4817-818F-340912A5D588}"/>
    <cellStyle name="Currency 13 5 3 3 4 3" xfId="49073" xr:uid="{4F6EC5C6-53E1-4E1F-9F5E-90EFD040866E}"/>
    <cellStyle name="Currency 13 5 3 3 5" xfId="13653" xr:uid="{93160B2C-9F15-4341-A444-ABDEE9A5EDDA}"/>
    <cellStyle name="Currency 13 5 3 3 6" xfId="27343" xr:uid="{EE0957BE-0ED6-499B-8DA1-7A97AC3B393B}"/>
    <cellStyle name="Currency 13 5 3 3 7" xfId="42227" xr:uid="{9061AD71-CEE5-4749-B08A-54EBC33D361F}"/>
    <cellStyle name="Currency 13 5 3 4" xfId="6806" xr:uid="{2198411D-F361-45CA-89DD-EA52EA10620E}"/>
    <cellStyle name="Currency 13 5 3 4 2" xfId="8520" xr:uid="{5DB830A0-47DA-4D8B-9712-38DF8E75F518}"/>
    <cellStyle name="Currency 13 5 3 4 2 2" xfId="11942" xr:uid="{0733C3E9-4648-471E-9F51-41E3EDA9BFF4}"/>
    <cellStyle name="Currency 13 5 3 4 2 2 2" xfId="25632" xr:uid="{987CB071-4B40-40D2-AF37-840AEF80320A}"/>
    <cellStyle name="Currency 13 5 3 4 2 2 2 2" xfId="39324" xr:uid="{470FDBC5-80D2-4407-963E-AF1104CC795A}"/>
    <cellStyle name="Currency 13 5 3 4 2 2 2 3" xfId="54208" xr:uid="{A3C9CF56-38FD-4E42-8489-3B3F93496A38}"/>
    <cellStyle name="Currency 13 5 3 4 2 2 3" xfId="18788" xr:uid="{1BD20C55-3636-471B-B444-B56B929F5598}"/>
    <cellStyle name="Currency 13 5 3 4 2 2 4" xfId="32478" xr:uid="{7DB79B72-A10B-4DFB-980B-10A11AC347CE}"/>
    <cellStyle name="Currency 13 5 3 4 2 2 5" xfId="47362" xr:uid="{074D0429-E469-406D-9CC1-D40678D384A9}"/>
    <cellStyle name="Currency 13 5 3 4 2 3" xfId="22210" xr:uid="{39A4AC21-AAC6-473B-BF78-3960A9E2B1ED}"/>
    <cellStyle name="Currency 13 5 3 4 2 3 2" xfId="35902" xr:uid="{846B0865-4821-4781-A61C-4040953FC62E}"/>
    <cellStyle name="Currency 13 5 3 4 2 3 3" xfId="50786" xr:uid="{A61A4AA1-EAA7-4FB6-8C76-BCBB3CB006E3}"/>
    <cellStyle name="Currency 13 5 3 4 2 4" xfId="15366" xr:uid="{00F23716-6432-4BDA-9941-AF6D308BBF32}"/>
    <cellStyle name="Currency 13 5 3 4 2 5" xfId="29056" xr:uid="{09B0EB65-4CEE-43F2-82B8-44F4F61ACA0E}"/>
    <cellStyle name="Currency 13 5 3 4 2 6" xfId="43940" xr:uid="{90D87AEF-9D53-41C5-8DA8-CC523C5B2668}"/>
    <cellStyle name="Currency 13 5 3 4 3" xfId="10230" xr:uid="{8C05414D-676F-4A1F-B5E4-69D663EFF410}"/>
    <cellStyle name="Currency 13 5 3 4 3 2" xfId="23920" xr:uid="{018E3B31-588E-47DF-8245-6720B9BAC5D1}"/>
    <cellStyle name="Currency 13 5 3 4 3 2 2" xfId="37612" xr:uid="{193C2BBA-0B2D-4053-B370-F68F7E1A3F57}"/>
    <cellStyle name="Currency 13 5 3 4 3 2 3" xfId="52496" xr:uid="{EA49638D-703A-4732-B5AE-E5374A9A680E}"/>
    <cellStyle name="Currency 13 5 3 4 3 3" xfId="17076" xr:uid="{EB771F72-D1BB-45D7-8FB4-7D348CC19F1B}"/>
    <cellStyle name="Currency 13 5 3 4 3 4" xfId="30766" xr:uid="{7217E061-222C-459C-95BC-88F766DECDC0}"/>
    <cellStyle name="Currency 13 5 3 4 3 5" xfId="45650" xr:uid="{DD330967-BEA1-4341-800E-1C87627053F1}"/>
    <cellStyle name="Currency 13 5 3 4 4" xfId="20498" xr:uid="{A494304C-FDF2-4A29-A378-CEFF8B0180F9}"/>
    <cellStyle name="Currency 13 5 3 4 4 2" xfId="34190" xr:uid="{003D11A9-56E2-47C2-8742-AB804DB15EDC}"/>
    <cellStyle name="Currency 13 5 3 4 4 3" xfId="49074" xr:uid="{85E9B06A-6E7E-4AC4-9703-75C01A8718C8}"/>
    <cellStyle name="Currency 13 5 3 4 5" xfId="13654" xr:uid="{94D797B7-5BC3-4E18-ACEE-91888C2F9C38}"/>
    <cellStyle name="Currency 13 5 3 4 6" xfId="27344" xr:uid="{FCBAD5ED-D5F5-428F-ADD7-381B957109B3}"/>
    <cellStyle name="Currency 13 5 3 4 7" xfId="42228" xr:uid="{5818DA0B-D336-4C6B-B844-3B517E654AAD}"/>
    <cellStyle name="Currency 13 5 3 5" xfId="8516" xr:uid="{75E1C658-DF36-4BA6-B726-F7984A15D0B9}"/>
    <cellStyle name="Currency 13 5 3 5 2" xfId="11938" xr:uid="{49C9B999-6D01-42BE-8A5C-E6C329F12D03}"/>
    <cellStyle name="Currency 13 5 3 5 2 2" xfId="25628" xr:uid="{59DCC5BD-88D4-4C3E-AF0A-C6E14D3A82F4}"/>
    <cellStyle name="Currency 13 5 3 5 2 2 2" xfId="39320" xr:uid="{7A107B1C-8B8C-436A-A8E7-EF4A2234AA53}"/>
    <cellStyle name="Currency 13 5 3 5 2 2 3" xfId="54204" xr:uid="{780D803E-EB03-423A-896C-75F5E3011066}"/>
    <cellStyle name="Currency 13 5 3 5 2 3" xfId="18784" xr:uid="{E55279DD-FD2A-4093-8701-B70028FC2A4A}"/>
    <cellStyle name="Currency 13 5 3 5 2 4" xfId="32474" xr:uid="{36FC1AF3-2009-4E0A-A53D-3C574908D77C}"/>
    <cellStyle name="Currency 13 5 3 5 2 5" xfId="47358" xr:uid="{65172E31-A74D-4BB6-B1C0-5D3A394BE844}"/>
    <cellStyle name="Currency 13 5 3 5 3" xfId="22206" xr:uid="{B2DEC3E3-18BF-48F3-9C71-A5DA4527F1D2}"/>
    <cellStyle name="Currency 13 5 3 5 3 2" xfId="35898" xr:uid="{9458E8E9-A86E-4139-AA71-D88BC7C57098}"/>
    <cellStyle name="Currency 13 5 3 5 3 3" xfId="50782" xr:uid="{BF1DD95B-DF85-41EE-B950-2ECDAD3998F4}"/>
    <cellStyle name="Currency 13 5 3 5 4" xfId="15362" xr:uid="{41B6D09D-5D1B-48A1-863F-9487BB7A1FB8}"/>
    <cellStyle name="Currency 13 5 3 5 5" xfId="29052" xr:uid="{8404C9E5-5B12-4E95-BE5A-84E4C7D93783}"/>
    <cellStyle name="Currency 13 5 3 5 6" xfId="43936" xr:uid="{4B9AB963-E5DA-4DB3-9199-CEFD5B56FD04}"/>
    <cellStyle name="Currency 13 5 3 6" xfId="10226" xr:uid="{22AA5784-23EF-428A-A536-5A48FCB08CD0}"/>
    <cellStyle name="Currency 13 5 3 6 2" xfId="23916" xr:uid="{2D9DAC13-4C0D-480E-A91F-1F6FCF68FC9D}"/>
    <cellStyle name="Currency 13 5 3 6 2 2" xfId="37608" xr:uid="{3237522E-671F-427A-A9A6-449D43A4D645}"/>
    <cellStyle name="Currency 13 5 3 6 2 3" xfId="52492" xr:uid="{03C0B2DF-1D1A-41D9-9537-A0D197BDF472}"/>
    <cellStyle name="Currency 13 5 3 6 3" xfId="17072" xr:uid="{77158F42-E0C7-4837-84CF-FE8204E49283}"/>
    <cellStyle name="Currency 13 5 3 6 4" xfId="30762" xr:uid="{562DF4D6-A23A-4428-9556-D9AF87620CE8}"/>
    <cellStyle name="Currency 13 5 3 6 5" xfId="45646" xr:uid="{320B66CD-0E82-4BAC-A356-6A0420B9361D}"/>
    <cellStyle name="Currency 13 5 3 7" xfId="20494" xr:uid="{46394739-A1AA-41E5-9EC5-C6F5AFC6D822}"/>
    <cellStyle name="Currency 13 5 3 7 2" xfId="34186" xr:uid="{8A5FDC98-E23E-47AD-9DCA-6FFAC3314BE1}"/>
    <cellStyle name="Currency 13 5 3 7 3" xfId="49070" xr:uid="{18317A1C-5848-4B86-A2C4-47AA90C1673C}"/>
    <cellStyle name="Currency 13 5 3 8" xfId="13650" xr:uid="{F9965F20-BA91-4788-93CD-C69C6476B487}"/>
    <cellStyle name="Currency 13 5 3 9" xfId="27340" xr:uid="{83F0D3BA-14D6-4C3B-B3BD-E2D9802AAF56}"/>
    <cellStyle name="Currency 13 5 4" xfId="6807" xr:uid="{2FA8E429-C205-4A9B-9FBA-EAAEC8A99300}"/>
    <cellStyle name="Currency 13 5 4 2" xfId="6808" xr:uid="{568AD051-B8BD-4D64-8A1D-99D6459C41F2}"/>
    <cellStyle name="Currency 13 5 4 2 2" xfId="8522" xr:uid="{EA949478-FB16-46CA-AAA2-3902FAE007C1}"/>
    <cellStyle name="Currency 13 5 4 2 2 2" xfId="11944" xr:uid="{898E531A-F108-4588-A0FA-90CB56C0F899}"/>
    <cellStyle name="Currency 13 5 4 2 2 2 2" xfId="25634" xr:uid="{2D916154-1611-430E-BC55-B4736FBD357A}"/>
    <cellStyle name="Currency 13 5 4 2 2 2 2 2" xfId="39326" xr:uid="{3305065B-2B9C-4101-8F5D-C8B34C06149A}"/>
    <cellStyle name="Currency 13 5 4 2 2 2 2 3" xfId="54210" xr:uid="{CA881BAD-E7D3-4083-9886-036BACDE602B}"/>
    <cellStyle name="Currency 13 5 4 2 2 2 3" xfId="18790" xr:uid="{A7138446-6C8E-4FB4-9897-C4B860BE174B}"/>
    <cellStyle name="Currency 13 5 4 2 2 2 4" xfId="32480" xr:uid="{F5D0C1F5-9AEC-4D94-894B-FACE3CC141F9}"/>
    <cellStyle name="Currency 13 5 4 2 2 2 5" xfId="47364" xr:uid="{8652D927-ABE6-468F-813B-6FFBCDF9CBF8}"/>
    <cellStyle name="Currency 13 5 4 2 2 3" xfId="22212" xr:uid="{F5F5EB41-B71E-4972-ACAC-80F119336445}"/>
    <cellStyle name="Currency 13 5 4 2 2 3 2" xfId="35904" xr:uid="{EE6935B1-CC10-4A8D-942C-0E6C3CE712ED}"/>
    <cellStyle name="Currency 13 5 4 2 2 3 3" xfId="50788" xr:uid="{3E21ED06-77A2-4C1A-AB20-4E5A9F22ABC2}"/>
    <cellStyle name="Currency 13 5 4 2 2 4" xfId="15368" xr:uid="{3E844ECA-6CB7-443E-A48D-D07E0A72B6EC}"/>
    <cellStyle name="Currency 13 5 4 2 2 5" xfId="29058" xr:uid="{A94F71D6-C73E-4F56-AB3B-304908EF15CD}"/>
    <cellStyle name="Currency 13 5 4 2 2 6" xfId="43942" xr:uid="{0D9B080D-9202-4D0F-9F1A-5B2F75C423AC}"/>
    <cellStyle name="Currency 13 5 4 2 3" xfId="10232" xr:uid="{A24224D1-FAA3-4428-8781-2C337BADA75B}"/>
    <cellStyle name="Currency 13 5 4 2 3 2" xfId="23922" xr:uid="{161BF9C7-9435-4861-B2DB-12110AA559FC}"/>
    <cellStyle name="Currency 13 5 4 2 3 2 2" xfId="37614" xr:uid="{6919B60A-C4C2-4274-8AE2-D96E6816B6B4}"/>
    <cellStyle name="Currency 13 5 4 2 3 2 3" xfId="52498" xr:uid="{67AE00F8-FEDC-491E-A677-B566E78D2AD9}"/>
    <cellStyle name="Currency 13 5 4 2 3 3" xfId="17078" xr:uid="{C2AA5F20-2678-4A79-88FB-DD410569510D}"/>
    <cellStyle name="Currency 13 5 4 2 3 4" xfId="30768" xr:uid="{723B29DD-EF0F-4082-94C3-73F148E94B8D}"/>
    <cellStyle name="Currency 13 5 4 2 3 5" xfId="45652" xr:uid="{A799D66F-4888-4DC8-80E7-EBAE70733E85}"/>
    <cellStyle name="Currency 13 5 4 2 4" xfId="20500" xr:uid="{40CC5442-D1B7-4A75-B32E-5939EF13BD4D}"/>
    <cellStyle name="Currency 13 5 4 2 4 2" xfId="34192" xr:uid="{5EAB3FAB-85C8-4DBF-8C1C-887CDA6886A9}"/>
    <cellStyle name="Currency 13 5 4 2 4 3" xfId="49076" xr:uid="{B05A709E-E0C9-4A4E-A5FF-A80A7FA06481}"/>
    <cellStyle name="Currency 13 5 4 2 5" xfId="13656" xr:uid="{6E6417F1-E119-4D0B-8A2D-1AEDE6892AC0}"/>
    <cellStyle name="Currency 13 5 4 2 6" xfId="27346" xr:uid="{C7443410-7D1B-4B61-A3D1-598ABE95D334}"/>
    <cellStyle name="Currency 13 5 4 2 7" xfId="42230" xr:uid="{91AD88AE-1240-4F7F-A07C-BBB5AD1CD594}"/>
    <cellStyle name="Currency 13 5 4 3" xfId="8521" xr:uid="{AA26735D-3B2E-4403-B9D9-82FAC875A5AA}"/>
    <cellStyle name="Currency 13 5 4 3 2" xfId="11943" xr:uid="{1C5E66DE-5FD8-48C0-A8A1-9220F9A38E77}"/>
    <cellStyle name="Currency 13 5 4 3 2 2" xfId="25633" xr:uid="{1322DEC7-E69D-46EA-A2D9-54945152E943}"/>
    <cellStyle name="Currency 13 5 4 3 2 2 2" xfId="39325" xr:uid="{9807F529-8858-440A-A160-E54276F7A3E0}"/>
    <cellStyle name="Currency 13 5 4 3 2 2 3" xfId="54209" xr:uid="{6E0D82BC-9878-47B2-B79B-0103E5FB032C}"/>
    <cellStyle name="Currency 13 5 4 3 2 3" xfId="18789" xr:uid="{F4EF9E7D-767B-4E40-A5B4-560467CBBF94}"/>
    <cellStyle name="Currency 13 5 4 3 2 4" xfId="32479" xr:uid="{33D481F4-6294-45A1-B43F-18011224B57E}"/>
    <cellStyle name="Currency 13 5 4 3 2 5" xfId="47363" xr:uid="{79FFD6B1-2436-4214-94C2-90F0DB5B3721}"/>
    <cellStyle name="Currency 13 5 4 3 3" xfId="22211" xr:uid="{3BF556AE-564B-4DA3-823C-19215811E466}"/>
    <cellStyle name="Currency 13 5 4 3 3 2" xfId="35903" xr:uid="{87323D86-85C1-4B46-91E6-5727ADFDD279}"/>
    <cellStyle name="Currency 13 5 4 3 3 3" xfId="50787" xr:uid="{C2FDC28B-9C3C-4E9F-9C3B-740DEFA21704}"/>
    <cellStyle name="Currency 13 5 4 3 4" xfId="15367" xr:uid="{065C5D04-5D70-4B0F-8465-DE0535CD184D}"/>
    <cellStyle name="Currency 13 5 4 3 5" xfId="29057" xr:uid="{97F53F5D-68BF-4210-AD7B-A0D37D7FB3E1}"/>
    <cellStyle name="Currency 13 5 4 3 6" xfId="43941" xr:uid="{43C31203-1DA1-408A-B990-CF2B770EBE8E}"/>
    <cellStyle name="Currency 13 5 4 4" xfId="10231" xr:uid="{ED04A312-DEAF-45BD-B10F-EC9FA403FB10}"/>
    <cellStyle name="Currency 13 5 4 4 2" xfId="23921" xr:uid="{70174A3D-3F17-4465-A05D-60B36D77C9C3}"/>
    <cellStyle name="Currency 13 5 4 4 2 2" xfId="37613" xr:uid="{F2454081-C406-47F0-8CB6-87E161EA5BEC}"/>
    <cellStyle name="Currency 13 5 4 4 2 3" xfId="52497" xr:uid="{4774ADB2-C25D-41FF-B36D-D8167E06CA98}"/>
    <cellStyle name="Currency 13 5 4 4 3" xfId="17077" xr:uid="{6E5E9CC4-8A44-4B8C-8624-C54A7DFD9795}"/>
    <cellStyle name="Currency 13 5 4 4 4" xfId="30767" xr:uid="{8922B2AD-E6DB-4660-9205-D5342A916656}"/>
    <cellStyle name="Currency 13 5 4 4 5" xfId="45651" xr:uid="{B78BAD8F-8743-4743-9A27-F7DCEAB95508}"/>
    <cellStyle name="Currency 13 5 4 5" xfId="20499" xr:uid="{100C87AE-7D28-4942-B2E8-993FED8C77C0}"/>
    <cellStyle name="Currency 13 5 4 5 2" xfId="34191" xr:uid="{2F8D4221-4EA4-4BE5-A764-930B9DBB4C51}"/>
    <cellStyle name="Currency 13 5 4 5 3" xfId="49075" xr:uid="{5E7C0712-9383-4FDB-85A8-534194EBDA8A}"/>
    <cellStyle name="Currency 13 5 4 6" xfId="13655" xr:uid="{E7161730-EBD5-460E-83E5-2F7AC4923675}"/>
    <cellStyle name="Currency 13 5 4 7" xfId="27345" xr:uid="{9BE678C3-4112-48B0-97DC-62DCB66DF441}"/>
    <cellStyle name="Currency 13 5 4 8" xfId="42229" xr:uid="{4187A5EB-30BD-44B9-B722-152484AD15A5}"/>
    <cellStyle name="Currency 13 5 5" xfId="6809" xr:uid="{F5490AAA-7D55-4F9E-ABEF-5C3DCA6448A5}"/>
    <cellStyle name="Currency 13 5 5 2" xfId="8523" xr:uid="{4F5E9521-106F-4377-8961-19440A473D37}"/>
    <cellStyle name="Currency 13 5 5 2 2" xfId="11945" xr:uid="{0D5D270E-B079-4CA6-8A9A-B9FB30D94F53}"/>
    <cellStyle name="Currency 13 5 5 2 2 2" xfId="25635" xr:uid="{48CD50DD-136D-4C62-9E89-788FDFE5EAAF}"/>
    <cellStyle name="Currency 13 5 5 2 2 2 2" xfId="39327" xr:uid="{3D9ED447-7ADD-4016-9DD0-F13DEB80BCE2}"/>
    <cellStyle name="Currency 13 5 5 2 2 2 3" xfId="54211" xr:uid="{FA4B1E99-DCC2-4702-B6FE-45F223BD1FFE}"/>
    <cellStyle name="Currency 13 5 5 2 2 3" xfId="18791" xr:uid="{511A3574-8E45-48C4-AF3E-C76A819EDC03}"/>
    <cellStyle name="Currency 13 5 5 2 2 4" xfId="32481" xr:uid="{A9A5BF47-C7FF-4F47-B33B-CAEC06FB0912}"/>
    <cellStyle name="Currency 13 5 5 2 2 5" xfId="47365" xr:uid="{6AADFE08-D251-4070-8E50-87DEF62C5078}"/>
    <cellStyle name="Currency 13 5 5 2 3" xfId="22213" xr:uid="{0EB20092-6E30-4D39-88EB-FA9580C540F9}"/>
    <cellStyle name="Currency 13 5 5 2 3 2" xfId="35905" xr:uid="{8B2A7A67-BA54-4016-B31A-9E0F3CD6AF56}"/>
    <cellStyle name="Currency 13 5 5 2 3 3" xfId="50789" xr:uid="{04D0BAC6-B439-42B8-B49E-CB62CD712B2E}"/>
    <cellStyle name="Currency 13 5 5 2 4" xfId="15369" xr:uid="{A7671166-D1B3-4810-A9E1-1ABC37A08AAE}"/>
    <cellStyle name="Currency 13 5 5 2 5" xfId="29059" xr:uid="{1D29DD7A-D704-43BE-90C1-1C1B24530203}"/>
    <cellStyle name="Currency 13 5 5 2 6" xfId="43943" xr:uid="{EF441443-EB8A-479C-AEA8-94A2DEC044D1}"/>
    <cellStyle name="Currency 13 5 5 3" xfId="10233" xr:uid="{DF95757F-72FF-45A7-9783-10C048349FDE}"/>
    <cellStyle name="Currency 13 5 5 3 2" xfId="23923" xr:uid="{BBBA3C20-692D-49FF-AA65-DB668E41ED93}"/>
    <cellStyle name="Currency 13 5 5 3 2 2" xfId="37615" xr:uid="{4D237280-5166-4739-A1A2-D16E6ADCA782}"/>
    <cellStyle name="Currency 13 5 5 3 2 3" xfId="52499" xr:uid="{EEE1F2E4-DBDB-482D-A11A-78EE7CAE62E7}"/>
    <cellStyle name="Currency 13 5 5 3 3" xfId="17079" xr:uid="{204DA4CE-ED0B-46CE-AE08-92009BEB572D}"/>
    <cellStyle name="Currency 13 5 5 3 4" xfId="30769" xr:uid="{156BFA06-1104-4507-B2FC-C26C6DF051E9}"/>
    <cellStyle name="Currency 13 5 5 3 5" xfId="45653" xr:uid="{950DAC50-2584-4C4C-9624-F3B9AA7B6B9F}"/>
    <cellStyle name="Currency 13 5 5 4" xfId="20501" xr:uid="{10BB100C-0896-42D8-8CAA-BADDDF7C4FD6}"/>
    <cellStyle name="Currency 13 5 5 4 2" xfId="34193" xr:uid="{84A141A3-16A1-4A67-A120-33078E0A77A2}"/>
    <cellStyle name="Currency 13 5 5 4 3" xfId="49077" xr:uid="{AECDECA3-9B44-4A8E-9C2E-94E3801DC327}"/>
    <cellStyle name="Currency 13 5 5 5" xfId="13657" xr:uid="{9C0F7DD2-0303-438C-BB2E-983630B5D1FC}"/>
    <cellStyle name="Currency 13 5 5 6" xfId="27347" xr:uid="{E88C75AD-579B-43ED-919E-5B3D18552CC8}"/>
    <cellStyle name="Currency 13 5 5 7" xfId="42231" xr:uid="{5C3AA5A6-A937-4BF2-BDC4-555B157C3FBF}"/>
    <cellStyle name="Currency 13 5 6" xfId="6810" xr:uid="{C8D50F29-FA43-4333-92C8-6FA895CE2740}"/>
    <cellStyle name="Currency 13 5 6 2" xfId="8524" xr:uid="{F1C3A3CE-BDBB-49B2-879A-C1E2CE790A4B}"/>
    <cellStyle name="Currency 13 5 6 2 2" xfId="11946" xr:uid="{7DBDB61D-9A2E-4015-B7AF-012997042F02}"/>
    <cellStyle name="Currency 13 5 6 2 2 2" xfId="25636" xr:uid="{BCCE96C4-7353-4A6F-85AF-6B46290B03CB}"/>
    <cellStyle name="Currency 13 5 6 2 2 2 2" xfId="39328" xr:uid="{D1E285DF-4AAC-4471-B72C-E618B60C73C6}"/>
    <cellStyle name="Currency 13 5 6 2 2 2 3" xfId="54212" xr:uid="{A6ACB6ED-3D29-41DA-B132-2EF2044E97C2}"/>
    <cellStyle name="Currency 13 5 6 2 2 3" xfId="18792" xr:uid="{7BF5EEAF-E660-4AE6-B597-FB0ADF1FEB77}"/>
    <cellStyle name="Currency 13 5 6 2 2 4" xfId="32482" xr:uid="{B11CBBF0-680C-473A-9A5D-78720CBBC44D}"/>
    <cellStyle name="Currency 13 5 6 2 2 5" xfId="47366" xr:uid="{31F9A9FA-8668-437B-B34E-E9E93022881B}"/>
    <cellStyle name="Currency 13 5 6 2 3" xfId="22214" xr:uid="{53D3DCBC-5477-4A04-8C03-F7C50F4F877A}"/>
    <cellStyle name="Currency 13 5 6 2 3 2" xfId="35906" xr:uid="{953A52FA-C2EB-49CC-9303-EB932E1BD782}"/>
    <cellStyle name="Currency 13 5 6 2 3 3" xfId="50790" xr:uid="{0FBAA143-D5A7-4AF2-B19D-80EE5B23DF5D}"/>
    <cellStyle name="Currency 13 5 6 2 4" xfId="15370" xr:uid="{AEE8C04E-6E81-4658-8D62-8E45F44BA96C}"/>
    <cellStyle name="Currency 13 5 6 2 5" xfId="29060" xr:uid="{15C4A21F-0DDF-4D48-8B27-E8E4E8BBFC5B}"/>
    <cellStyle name="Currency 13 5 6 2 6" xfId="43944" xr:uid="{1C4E2DEC-C578-47D5-BFBB-6D9B84ECC9C4}"/>
    <cellStyle name="Currency 13 5 6 3" xfId="10234" xr:uid="{B23EEC10-D986-471F-B1DE-167B3F655AD7}"/>
    <cellStyle name="Currency 13 5 6 3 2" xfId="23924" xr:uid="{E283B3DF-0CD9-4482-B466-9DBE3BAFB98F}"/>
    <cellStyle name="Currency 13 5 6 3 2 2" xfId="37616" xr:uid="{EF3C24F4-74D7-4EBF-BDD3-C891543CBDA8}"/>
    <cellStyle name="Currency 13 5 6 3 2 3" xfId="52500" xr:uid="{9C2F01FA-8AC5-4A01-9404-3AB38B49857C}"/>
    <cellStyle name="Currency 13 5 6 3 3" xfId="17080" xr:uid="{AAED3E01-3FA6-4882-AFD5-6525CE2DF575}"/>
    <cellStyle name="Currency 13 5 6 3 4" xfId="30770" xr:uid="{66DBB5A6-F03D-4E26-B4D8-092BB309EDE2}"/>
    <cellStyle name="Currency 13 5 6 3 5" xfId="45654" xr:uid="{7ED17C99-04F7-4C9C-9353-D321F24C754E}"/>
    <cellStyle name="Currency 13 5 6 4" xfId="20502" xr:uid="{DE13970E-7FAE-4665-8793-BDA122CB8761}"/>
    <cellStyle name="Currency 13 5 6 4 2" xfId="34194" xr:uid="{F6942050-9F54-4957-B248-BE6FB733A03B}"/>
    <cellStyle name="Currency 13 5 6 4 3" xfId="49078" xr:uid="{FCABA338-8364-49B1-A060-C86069FC2A1F}"/>
    <cellStyle name="Currency 13 5 6 5" xfId="13658" xr:uid="{1C2D09A0-AC05-4766-B2EB-F3BBE2F7F4AB}"/>
    <cellStyle name="Currency 13 5 6 6" xfId="27348" xr:uid="{551606CD-62B9-4830-B74E-26DAA9D3A8B5}"/>
    <cellStyle name="Currency 13 5 6 7" xfId="42232" xr:uid="{06BCCD1C-4BDD-44B8-A747-B56661567DA5}"/>
    <cellStyle name="Currency 13 5 7" xfId="8510" xr:uid="{7C4BD945-3811-4934-A3C0-D42AB6AD678F}"/>
    <cellStyle name="Currency 13 5 7 2" xfId="11932" xr:uid="{B1BAAB95-4D7A-4F92-A56C-08CE2E2D6687}"/>
    <cellStyle name="Currency 13 5 7 2 2" xfId="25622" xr:uid="{B79B3813-FCAC-4BA0-A9DC-735FE56C71FC}"/>
    <cellStyle name="Currency 13 5 7 2 2 2" xfId="39314" xr:uid="{3FA84331-6E16-40CF-86C3-1B5DFFECE235}"/>
    <cellStyle name="Currency 13 5 7 2 2 3" xfId="54198" xr:uid="{D2B04F29-A693-4B4E-91C7-4F01DD8E40A5}"/>
    <cellStyle name="Currency 13 5 7 2 3" xfId="18778" xr:uid="{EBAF1E20-7EF2-4C94-BEAB-E6850041B20A}"/>
    <cellStyle name="Currency 13 5 7 2 4" xfId="32468" xr:uid="{B1A4088D-8A46-407E-A51A-9CDF8D18EFEA}"/>
    <cellStyle name="Currency 13 5 7 2 5" xfId="47352" xr:uid="{8D50854E-9D60-4A0B-9519-C8575D8AED14}"/>
    <cellStyle name="Currency 13 5 7 3" xfId="22200" xr:uid="{12FD79E6-DC6C-470F-9FB5-F23F4C9B85EF}"/>
    <cellStyle name="Currency 13 5 7 3 2" xfId="35892" xr:uid="{CFAAE9C8-9880-479C-AC1E-FE5075D13BAC}"/>
    <cellStyle name="Currency 13 5 7 3 3" xfId="50776" xr:uid="{703D7CE7-DB34-4FB7-B2CA-A2546A632750}"/>
    <cellStyle name="Currency 13 5 7 4" xfId="15356" xr:uid="{FBBA75A3-8864-4D8C-A0A8-686A35BD92B6}"/>
    <cellStyle name="Currency 13 5 7 5" xfId="29046" xr:uid="{9699615A-7E36-4CED-AF50-2F96B1E3CD14}"/>
    <cellStyle name="Currency 13 5 7 6" xfId="43930" xr:uid="{E602283C-0DDF-4DDC-84F1-ACF9C0264C3A}"/>
    <cellStyle name="Currency 13 5 8" xfId="10220" xr:uid="{B388D328-9BAA-4FF6-82BC-10A82832E4C4}"/>
    <cellStyle name="Currency 13 5 8 2" xfId="23910" xr:uid="{C473680A-E21A-496E-8C90-F1B39D6C562F}"/>
    <cellStyle name="Currency 13 5 8 2 2" xfId="37602" xr:uid="{CF44D1D5-8C76-460F-A725-0C11550429F4}"/>
    <cellStyle name="Currency 13 5 8 2 3" xfId="52486" xr:uid="{10F20FC5-F80C-42E2-A99E-75411654C2C5}"/>
    <cellStyle name="Currency 13 5 8 3" xfId="17066" xr:uid="{E6EA3DA7-ADBD-44D5-A7BC-CC1D81ECDC66}"/>
    <cellStyle name="Currency 13 5 8 4" xfId="30756" xr:uid="{30EA07D1-0717-45E8-9B8A-AEAA15B04828}"/>
    <cellStyle name="Currency 13 5 8 5" xfId="45640" xr:uid="{83F232DF-23B5-4A65-B39B-403708D91D8B}"/>
    <cellStyle name="Currency 13 5 9" xfId="20488" xr:uid="{E710B070-A0E8-4FD0-AC54-00AE8FDB0049}"/>
    <cellStyle name="Currency 13 5 9 2" xfId="34180" xr:uid="{AF37BB14-4426-4E88-88F1-3C1FCFBD5514}"/>
    <cellStyle name="Currency 13 5 9 3" xfId="49064" xr:uid="{BB7D5DFF-2062-4E4B-920C-3F08CB9E6388}"/>
    <cellStyle name="Currency 13 6" xfId="6811" xr:uid="{9C3AC709-8AE9-4FD2-88D0-DCCF24E8D18E}"/>
    <cellStyle name="Currency 13 6 10" xfId="42233" xr:uid="{33318ECB-86DA-43B3-BE03-229669D702B3}"/>
    <cellStyle name="Currency 13 6 11" xfId="56233" xr:uid="{A2EDC2BC-132F-449C-AD17-D6BEF2EB9DA8}"/>
    <cellStyle name="Currency 13 6 2" xfId="6812" xr:uid="{D9CD147F-0DDE-4166-95C4-1D0B4A175115}"/>
    <cellStyle name="Currency 13 6 2 2" xfId="6813" xr:uid="{2AD44862-15FE-42D5-833B-206E64165BED}"/>
    <cellStyle name="Currency 13 6 2 2 2" xfId="8527" xr:uid="{4067EF47-A1CA-4411-80B8-2042E062A4F0}"/>
    <cellStyle name="Currency 13 6 2 2 2 2" xfId="11949" xr:uid="{24BE207C-4566-41E1-B498-206C525355F4}"/>
    <cellStyle name="Currency 13 6 2 2 2 2 2" xfId="25639" xr:uid="{2C11EBDF-BB2D-4E14-9583-97B07DD14D2C}"/>
    <cellStyle name="Currency 13 6 2 2 2 2 2 2" xfId="39331" xr:uid="{993F23F8-A7D6-4CD4-AB85-DEAB62010FC4}"/>
    <cellStyle name="Currency 13 6 2 2 2 2 2 3" xfId="54215" xr:uid="{8DD08207-CFD8-459E-8F04-F07DD079EE87}"/>
    <cellStyle name="Currency 13 6 2 2 2 2 3" xfId="18795" xr:uid="{2081274B-D21B-439F-BE6A-C169D0F8896B}"/>
    <cellStyle name="Currency 13 6 2 2 2 2 4" xfId="32485" xr:uid="{1BAF8347-6B66-4BA4-9427-10ABB18FAE72}"/>
    <cellStyle name="Currency 13 6 2 2 2 2 5" xfId="47369" xr:uid="{BB116242-C407-446E-BD07-E6F9904BECBF}"/>
    <cellStyle name="Currency 13 6 2 2 2 3" xfId="22217" xr:uid="{61B09091-049E-482D-95E1-3A66523C3F97}"/>
    <cellStyle name="Currency 13 6 2 2 2 3 2" xfId="35909" xr:uid="{CE30E5A5-68A5-4115-AE1D-2A55A6CE9783}"/>
    <cellStyle name="Currency 13 6 2 2 2 3 3" xfId="50793" xr:uid="{8F6E2884-FE14-48EB-8442-2419335421C1}"/>
    <cellStyle name="Currency 13 6 2 2 2 4" xfId="15373" xr:uid="{1A672ECF-75C8-4579-B2A4-26D31953D865}"/>
    <cellStyle name="Currency 13 6 2 2 2 5" xfId="29063" xr:uid="{B3A079A8-EEAA-45BC-B392-2670B306E61D}"/>
    <cellStyle name="Currency 13 6 2 2 2 6" xfId="43947" xr:uid="{4A33A2EC-7706-49AD-A138-1350BEC1A841}"/>
    <cellStyle name="Currency 13 6 2 2 3" xfId="10237" xr:uid="{BCB88D6D-4E59-4FB0-A395-FFCA2DD5D248}"/>
    <cellStyle name="Currency 13 6 2 2 3 2" xfId="23927" xr:uid="{D3B4201E-7EE4-469F-AD6E-381B16D94BD2}"/>
    <cellStyle name="Currency 13 6 2 2 3 2 2" xfId="37619" xr:uid="{E13B905D-85D7-452F-93CF-AEC22BA354F5}"/>
    <cellStyle name="Currency 13 6 2 2 3 2 3" xfId="52503" xr:uid="{95617F32-4DC0-40D1-A419-95D701E824E4}"/>
    <cellStyle name="Currency 13 6 2 2 3 3" xfId="17083" xr:uid="{7625CF49-77FB-4D9A-B7A7-5A1E5A69E971}"/>
    <cellStyle name="Currency 13 6 2 2 3 4" xfId="30773" xr:uid="{E7FE4605-18A1-4D79-BAB6-22B0A12DE870}"/>
    <cellStyle name="Currency 13 6 2 2 3 5" xfId="45657" xr:uid="{AB884A5F-612D-45E4-82B6-70B07A493B37}"/>
    <cellStyle name="Currency 13 6 2 2 4" xfId="20505" xr:uid="{F7D33CE0-E69D-44A7-A649-3150CA404261}"/>
    <cellStyle name="Currency 13 6 2 2 4 2" xfId="34197" xr:uid="{A750D1CB-F80C-49A3-BC64-7BDA9953B64D}"/>
    <cellStyle name="Currency 13 6 2 2 4 3" xfId="49081" xr:uid="{936F81BF-E903-4D56-B61C-CA5AA47D120B}"/>
    <cellStyle name="Currency 13 6 2 2 5" xfId="13661" xr:uid="{898A434F-1EDE-4C95-8FB2-8113EA3C4418}"/>
    <cellStyle name="Currency 13 6 2 2 6" xfId="27351" xr:uid="{51B43260-F7AD-4971-A7AC-F0665F5BCB04}"/>
    <cellStyle name="Currency 13 6 2 2 7" xfId="42235" xr:uid="{73D8B8C7-6B4A-4A6B-98A5-BD56796FF0D8}"/>
    <cellStyle name="Currency 13 6 2 3" xfId="8526" xr:uid="{38FC293C-53E2-41BF-966A-768C51234005}"/>
    <cellStyle name="Currency 13 6 2 3 2" xfId="11948" xr:uid="{C47552D8-1705-405C-9CFD-B0505D20F9EE}"/>
    <cellStyle name="Currency 13 6 2 3 2 2" xfId="25638" xr:uid="{D836931F-2C9E-4C24-B462-9714B65EAF2B}"/>
    <cellStyle name="Currency 13 6 2 3 2 2 2" xfId="39330" xr:uid="{70C78481-4B3D-44EA-9B03-FAC071C5B495}"/>
    <cellStyle name="Currency 13 6 2 3 2 2 3" xfId="54214" xr:uid="{5A0A8E0C-BF9E-42C8-AED8-DA3294F15C10}"/>
    <cellStyle name="Currency 13 6 2 3 2 3" xfId="18794" xr:uid="{D96B5280-FCE1-4625-A6B6-022CD57F8252}"/>
    <cellStyle name="Currency 13 6 2 3 2 4" xfId="32484" xr:uid="{2618FBBE-C074-49A0-A4FB-9AAD26FF43DB}"/>
    <cellStyle name="Currency 13 6 2 3 2 5" xfId="47368" xr:uid="{9B3B24DD-048A-4E63-8DB1-4D5CA46AA7E3}"/>
    <cellStyle name="Currency 13 6 2 3 3" xfId="22216" xr:uid="{97BE8E24-AE79-4EE5-900B-1D803DA43E47}"/>
    <cellStyle name="Currency 13 6 2 3 3 2" xfId="35908" xr:uid="{06297095-8F39-4378-A760-137950EEEF39}"/>
    <cellStyle name="Currency 13 6 2 3 3 3" xfId="50792" xr:uid="{3E83BDB4-EA37-4530-96BA-AD00EC12564F}"/>
    <cellStyle name="Currency 13 6 2 3 4" xfId="15372" xr:uid="{FAE98A1D-57FE-4FE6-89F4-102A20152345}"/>
    <cellStyle name="Currency 13 6 2 3 5" xfId="29062" xr:uid="{33D9DCD6-89E4-43A7-B1A4-391200CD4CC2}"/>
    <cellStyle name="Currency 13 6 2 3 6" xfId="43946" xr:uid="{274FEAD2-E228-4AAA-8BD3-E212D8F12BBB}"/>
    <cellStyle name="Currency 13 6 2 4" xfId="10236" xr:uid="{C56CCBC2-E265-493C-B0AE-A044DC7A7AB4}"/>
    <cellStyle name="Currency 13 6 2 4 2" xfId="23926" xr:uid="{078BD08E-ACC9-4ED1-8C09-8DB71BB051CF}"/>
    <cellStyle name="Currency 13 6 2 4 2 2" xfId="37618" xr:uid="{3E51D4D3-B794-45EE-8E1D-79F005695B96}"/>
    <cellStyle name="Currency 13 6 2 4 2 3" xfId="52502" xr:uid="{16890B45-7793-4EE8-999D-2C5DB7890C03}"/>
    <cellStyle name="Currency 13 6 2 4 3" xfId="17082" xr:uid="{237E989A-9D1B-455E-8091-EABF45F0FB44}"/>
    <cellStyle name="Currency 13 6 2 4 4" xfId="30772" xr:uid="{51D06A97-74EA-441E-9DDE-1BC67FDC27C9}"/>
    <cellStyle name="Currency 13 6 2 4 5" xfId="45656" xr:uid="{B32CEE0C-2EBC-47E5-A9C4-A2FB5821E063}"/>
    <cellStyle name="Currency 13 6 2 5" xfId="20504" xr:uid="{35A0A41F-7AB0-4922-ADFB-65AC02B52312}"/>
    <cellStyle name="Currency 13 6 2 5 2" xfId="34196" xr:uid="{40FDA53C-ECBD-46DE-8C32-EF6422306ED1}"/>
    <cellStyle name="Currency 13 6 2 5 3" xfId="49080" xr:uid="{D2C4B558-1D9C-4DC3-95E3-50424EBC842C}"/>
    <cellStyle name="Currency 13 6 2 6" xfId="13660" xr:uid="{13F9DCA9-5F5A-414B-80FA-9B38FB20C4A9}"/>
    <cellStyle name="Currency 13 6 2 7" xfId="27350" xr:uid="{D919476D-E43D-4BBB-9B13-319D815ECED4}"/>
    <cellStyle name="Currency 13 6 2 8" xfId="42234" xr:uid="{FA7D5A8B-EE1C-4812-9728-6E9867100277}"/>
    <cellStyle name="Currency 13 6 3" xfId="6814" xr:uid="{DB802D9D-DB92-4D5C-93A0-9D77833FC5E8}"/>
    <cellStyle name="Currency 13 6 3 2" xfId="8528" xr:uid="{05134F47-1DC3-43B4-92AD-FCC8127CDBC9}"/>
    <cellStyle name="Currency 13 6 3 2 2" xfId="11950" xr:uid="{3C1B0C9B-EF6B-43EE-A276-17D691AB3BB5}"/>
    <cellStyle name="Currency 13 6 3 2 2 2" xfId="25640" xr:uid="{A4880963-8585-434F-BC70-C1321EEBA5AF}"/>
    <cellStyle name="Currency 13 6 3 2 2 2 2" xfId="39332" xr:uid="{FA4026C2-7AA2-4610-AC19-0365A045EF89}"/>
    <cellStyle name="Currency 13 6 3 2 2 2 3" xfId="54216" xr:uid="{6C9222F9-C16E-4548-A1A2-706CBDBB8BA3}"/>
    <cellStyle name="Currency 13 6 3 2 2 3" xfId="18796" xr:uid="{43232537-BE65-40B9-AD4C-C7F747878AF2}"/>
    <cellStyle name="Currency 13 6 3 2 2 4" xfId="32486" xr:uid="{CF76EEED-1B46-4D3D-99F6-4A77EFA92B03}"/>
    <cellStyle name="Currency 13 6 3 2 2 5" xfId="47370" xr:uid="{C818880B-7D25-4421-B43F-2FA1BA1EEFB3}"/>
    <cellStyle name="Currency 13 6 3 2 3" xfId="22218" xr:uid="{FE586AC7-429A-47F0-ADB8-CFAB97F3E875}"/>
    <cellStyle name="Currency 13 6 3 2 3 2" xfId="35910" xr:uid="{3B72376B-F640-4D4F-8B70-C820155973C3}"/>
    <cellStyle name="Currency 13 6 3 2 3 3" xfId="50794" xr:uid="{EEBAC554-2A23-4BC0-BF94-5F037843CEF5}"/>
    <cellStyle name="Currency 13 6 3 2 4" xfId="15374" xr:uid="{DDB2E0C7-756A-4DA9-9619-F86780AD1835}"/>
    <cellStyle name="Currency 13 6 3 2 5" xfId="29064" xr:uid="{C130D21E-2106-4D22-ACFA-0E185A88BF7E}"/>
    <cellStyle name="Currency 13 6 3 2 6" xfId="43948" xr:uid="{E1A1D0FE-959B-42D0-A1A1-F1DB61C73AAE}"/>
    <cellStyle name="Currency 13 6 3 3" xfId="10238" xr:uid="{3C51B332-E53F-469F-820C-94C6A871A5B6}"/>
    <cellStyle name="Currency 13 6 3 3 2" xfId="23928" xr:uid="{B7CA4C6D-DF93-4F2D-88A9-8E564E523486}"/>
    <cellStyle name="Currency 13 6 3 3 2 2" xfId="37620" xr:uid="{6F66A8DB-23DA-4D8F-9D94-A2C9BCBCCD3E}"/>
    <cellStyle name="Currency 13 6 3 3 2 3" xfId="52504" xr:uid="{DAA42D14-55B5-4815-AE82-3D1039838E1A}"/>
    <cellStyle name="Currency 13 6 3 3 3" xfId="17084" xr:uid="{B071867A-1CD8-4CA6-8ADB-9B0670687360}"/>
    <cellStyle name="Currency 13 6 3 3 4" xfId="30774" xr:uid="{F3E69BE2-5BF0-4D8E-963C-50355F977283}"/>
    <cellStyle name="Currency 13 6 3 3 5" xfId="45658" xr:uid="{A306196D-DB7B-4408-A1C3-25A268E66442}"/>
    <cellStyle name="Currency 13 6 3 4" xfId="20506" xr:uid="{0488EFA9-32E2-42BB-A78F-024935AA8423}"/>
    <cellStyle name="Currency 13 6 3 4 2" xfId="34198" xr:uid="{4160F953-9488-47B0-A1B0-49A794A10FB6}"/>
    <cellStyle name="Currency 13 6 3 4 3" xfId="49082" xr:uid="{782F8D06-13CA-44C2-ACDD-EFDB8CC48387}"/>
    <cellStyle name="Currency 13 6 3 5" xfId="13662" xr:uid="{DE07B507-8F5C-4049-8A22-32FA003EE587}"/>
    <cellStyle name="Currency 13 6 3 6" xfId="27352" xr:uid="{EA156446-C810-438A-8FA5-257F64B4ACE5}"/>
    <cellStyle name="Currency 13 6 3 7" xfId="42236" xr:uid="{A67FD96D-0F97-4F7B-9025-40376CE4A1DF}"/>
    <cellStyle name="Currency 13 6 4" xfId="6815" xr:uid="{E8A3365B-6283-428A-ADF3-6B995685D53B}"/>
    <cellStyle name="Currency 13 6 4 2" xfId="8529" xr:uid="{E58967BB-BD58-4644-A53F-9F52C619E7A0}"/>
    <cellStyle name="Currency 13 6 4 2 2" xfId="11951" xr:uid="{1B44C947-13F7-474A-8C25-6938B3CF5DC5}"/>
    <cellStyle name="Currency 13 6 4 2 2 2" xfId="25641" xr:uid="{BB328A2F-9BCB-4C9D-BCB1-565AAAC0298B}"/>
    <cellStyle name="Currency 13 6 4 2 2 2 2" xfId="39333" xr:uid="{70103888-A64A-444C-990C-9C9962462C39}"/>
    <cellStyle name="Currency 13 6 4 2 2 2 3" xfId="54217" xr:uid="{F09A9F1E-CF18-49D3-A0A0-031F5C21FC2D}"/>
    <cellStyle name="Currency 13 6 4 2 2 3" xfId="18797" xr:uid="{8074A359-8CFC-407D-8855-222B254A08DB}"/>
    <cellStyle name="Currency 13 6 4 2 2 4" xfId="32487" xr:uid="{9072D342-5063-46CF-917E-3960789F84E6}"/>
    <cellStyle name="Currency 13 6 4 2 2 5" xfId="47371" xr:uid="{10773CC7-4F22-477E-92ED-BF9A8BB855C9}"/>
    <cellStyle name="Currency 13 6 4 2 3" xfId="22219" xr:uid="{BE118EB5-3AB1-4BCD-8BF5-766B4DD184DB}"/>
    <cellStyle name="Currency 13 6 4 2 3 2" xfId="35911" xr:uid="{6BA50109-D2B1-4009-8364-9B7949D5A1B1}"/>
    <cellStyle name="Currency 13 6 4 2 3 3" xfId="50795" xr:uid="{1D96FF23-5461-4B1D-B15E-C6892A24F492}"/>
    <cellStyle name="Currency 13 6 4 2 4" xfId="15375" xr:uid="{29076FC4-170A-4DDD-814A-771372E1CCEC}"/>
    <cellStyle name="Currency 13 6 4 2 5" xfId="29065" xr:uid="{4180C609-09CD-4FCD-BA7E-1ECD71930B20}"/>
    <cellStyle name="Currency 13 6 4 2 6" xfId="43949" xr:uid="{11283E56-DF4D-4EEA-B77D-21779498C890}"/>
    <cellStyle name="Currency 13 6 4 3" xfId="10239" xr:uid="{3A593504-5776-4EAB-95AC-B273DB1F905B}"/>
    <cellStyle name="Currency 13 6 4 3 2" xfId="23929" xr:uid="{F1513038-2EED-4EE6-B691-7E47AEECEFD5}"/>
    <cellStyle name="Currency 13 6 4 3 2 2" xfId="37621" xr:uid="{0EB3E8A6-CF0F-42E5-8558-A7D979A70024}"/>
    <cellStyle name="Currency 13 6 4 3 2 3" xfId="52505" xr:uid="{87A3195E-8B9C-400B-912E-F3180FBBD719}"/>
    <cellStyle name="Currency 13 6 4 3 3" xfId="17085" xr:uid="{3AA9356F-8953-4F85-81F5-7D7448820ED5}"/>
    <cellStyle name="Currency 13 6 4 3 4" xfId="30775" xr:uid="{4778B3EC-E412-48F9-9B7A-94ABCA8BF5CB}"/>
    <cellStyle name="Currency 13 6 4 3 5" xfId="45659" xr:uid="{F2EB858F-0E19-43F3-A882-EB501093F97E}"/>
    <cellStyle name="Currency 13 6 4 4" xfId="20507" xr:uid="{93808AFA-0AF8-44B5-9537-F59680ACECD8}"/>
    <cellStyle name="Currency 13 6 4 4 2" xfId="34199" xr:uid="{31AB6339-F4B5-4C6E-860D-ECCAF5BD4075}"/>
    <cellStyle name="Currency 13 6 4 4 3" xfId="49083" xr:uid="{C67A57F7-5A1B-4327-A81C-45A4EA28CF7D}"/>
    <cellStyle name="Currency 13 6 4 5" xfId="13663" xr:uid="{20970C3D-FFC6-4C38-BF8C-67DD4520D6C8}"/>
    <cellStyle name="Currency 13 6 4 6" xfId="27353" xr:uid="{58C3CA2E-D789-41CD-8B58-DD7281FEBE63}"/>
    <cellStyle name="Currency 13 6 4 7" xfId="42237" xr:uid="{918A7982-DF13-436E-A565-24F7736CE554}"/>
    <cellStyle name="Currency 13 6 5" xfId="8525" xr:uid="{98980411-1DF1-4021-AC9E-CED2D187D1BC}"/>
    <cellStyle name="Currency 13 6 5 2" xfId="11947" xr:uid="{B478D5CF-41AE-4129-90CA-E81BD0647D26}"/>
    <cellStyle name="Currency 13 6 5 2 2" xfId="25637" xr:uid="{63AFCDA0-3B78-47DF-91C6-FD39F196868A}"/>
    <cellStyle name="Currency 13 6 5 2 2 2" xfId="39329" xr:uid="{6AE7A67D-47E5-40E4-9059-893DA16ACB73}"/>
    <cellStyle name="Currency 13 6 5 2 2 3" xfId="54213" xr:uid="{8C2D7F22-B29A-453C-BA90-099251963A4F}"/>
    <cellStyle name="Currency 13 6 5 2 3" xfId="18793" xr:uid="{921B31B5-6867-4E31-BA44-2CCF00A63F90}"/>
    <cellStyle name="Currency 13 6 5 2 4" xfId="32483" xr:uid="{EABA2959-11F9-4C97-86B1-C6A49C6E32EF}"/>
    <cellStyle name="Currency 13 6 5 2 5" xfId="47367" xr:uid="{669BBDB5-BF7B-4EF4-9DF1-80987AE0EBAA}"/>
    <cellStyle name="Currency 13 6 5 3" xfId="22215" xr:uid="{6A546BDC-A557-4D18-8AF4-BE64D3A35F2A}"/>
    <cellStyle name="Currency 13 6 5 3 2" xfId="35907" xr:uid="{DBE73842-7537-480B-A9AA-21F30504AB2D}"/>
    <cellStyle name="Currency 13 6 5 3 3" xfId="50791" xr:uid="{F01B1E52-FD69-4D90-847C-7C1BC6B2A0FB}"/>
    <cellStyle name="Currency 13 6 5 4" xfId="15371" xr:uid="{62E9A44C-8AB7-4A7D-B3FB-A7F5257B527D}"/>
    <cellStyle name="Currency 13 6 5 5" xfId="29061" xr:uid="{331D31AF-3CEE-478E-AE31-2CE9D1072D5D}"/>
    <cellStyle name="Currency 13 6 5 6" xfId="43945" xr:uid="{E1CAEF4C-F2ED-480D-94B6-ABAB98D00488}"/>
    <cellStyle name="Currency 13 6 6" xfId="10235" xr:uid="{74B7E27B-5F8F-4895-9787-9BB7718460EC}"/>
    <cellStyle name="Currency 13 6 6 2" xfId="23925" xr:uid="{4AEE6EDF-8C1D-4F7D-972B-278D817B0260}"/>
    <cellStyle name="Currency 13 6 6 2 2" xfId="37617" xr:uid="{E1199513-2F5D-4901-ACA7-E1B9700B1FA0}"/>
    <cellStyle name="Currency 13 6 6 2 3" xfId="52501" xr:uid="{0F7F880E-41BB-47D9-913E-480A586125CA}"/>
    <cellStyle name="Currency 13 6 6 3" xfId="17081" xr:uid="{88682E35-AAD7-4D4E-8E03-BDBB968670BC}"/>
    <cellStyle name="Currency 13 6 6 4" xfId="30771" xr:uid="{7A5671F8-9096-482A-89A7-A0581EDBD7DC}"/>
    <cellStyle name="Currency 13 6 6 5" xfId="45655" xr:uid="{DFF30DCA-360C-4B6F-88F7-A546F22E7157}"/>
    <cellStyle name="Currency 13 6 7" xfId="20503" xr:uid="{695366E3-6BD6-4715-B5C0-5E438B1F6568}"/>
    <cellStyle name="Currency 13 6 7 2" xfId="34195" xr:uid="{A91CE9C6-8881-430D-BB91-89982E32C899}"/>
    <cellStyle name="Currency 13 6 7 3" xfId="49079" xr:uid="{F420F17A-6B33-4870-8C2E-789565EC7E63}"/>
    <cellStyle name="Currency 13 6 8" xfId="13659" xr:uid="{9184C71D-440E-442A-B3E1-97324D6AD7A7}"/>
    <cellStyle name="Currency 13 6 9" xfId="27349" xr:uid="{30F8F9FF-D00A-4B10-B2FD-116D9032AD82}"/>
    <cellStyle name="Currency 13 7" xfId="6816" xr:uid="{D4CA71C1-9180-4F2D-B643-A48C55559940}"/>
    <cellStyle name="Currency 13 7 10" xfId="42238" xr:uid="{3B331FCA-D607-4D90-A497-7CB15010A6BD}"/>
    <cellStyle name="Currency 13 7 11" xfId="56293" xr:uid="{6F5A4CC3-B03D-4176-A1A7-F68693DB7C1E}"/>
    <cellStyle name="Currency 13 7 2" xfId="6817" xr:uid="{FA7274AC-A598-49F3-B595-4C0D3551FC22}"/>
    <cellStyle name="Currency 13 7 2 2" xfId="6818" xr:uid="{3E3BFD50-198A-4B74-B8B9-5F8EC0743D17}"/>
    <cellStyle name="Currency 13 7 2 2 2" xfId="8532" xr:uid="{98FBCE20-C78E-4087-B33B-65FA6A85B1AE}"/>
    <cellStyle name="Currency 13 7 2 2 2 2" xfId="11954" xr:uid="{0A13F15D-0C2F-410A-B708-9DBCB436C18C}"/>
    <cellStyle name="Currency 13 7 2 2 2 2 2" xfId="25644" xr:uid="{25DDC29F-FBE5-4649-B7F5-BE0ED22BC201}"/>
    <cellStyle name="Currency 13 7 2 2 2 2 2 2" xfId="39336" xr:uid="{C98D32CB-5C05-4369-AFBA-2A675AC13A2D}"/>
    <cellStyle name="Currency 13 7 2 2 2 2 2 3" xfId="54220" xr:uid="{BE7B80C9-06F9-4A34-8705-13AE5D5308D6}"/>
    <cellStyle name="Currency 13 7 2 2 2 2 3" xfId="18800" xr:uid="{02DB6699-7113-4C8B-AFF7-773B1D12EE70}"/>
    <cellStyle name="Currency 13 7 2 2 2 2 4" xfId="32490" xr:uid="{0FE926A6-5B47-4090-B5EE-EB1F8050A7F9}"/>
    <cellStyle name="Currency 13 7 2 2 2 2 5" xfId="47374" xr:uid="{3C791F62-77CC-4A5F-9C34-D0F42E563251}"/>
    <cellStyle name="Currency 13 7 2 2 2 3" xfId="22222" xr:uid="{64E5E1BA-1DFF-4A33-BA34-85F7DDE33383}"/>
    <cellStyle name="Currency 13 7 2 2 2 3 2" xfId="35914" xr:uid="{1D3E2715-02EC-4F2A-B2A9-4ADFDB9946A1}"/>
    <cellStyle name="Currency 13 7 2 2 2 3 3" xfId="50798" xr:uid="{1E1B91F7-B163-4B80-8E95-15C8C5A42B00}"/>
    <cellStyle name="Currency 13 7 2 2 2 4" xfId="15378" xr:uid="{A399CBF2-71E3-4507-B243-C2AD77E8448D}"/>
    <cellStyle name="Currency 13 7 2 2 2 5" xfId="29068" xr:uid="{CCC5F3A8-BE37-4DA3-B5D9-19677A1C9FF0}"/>
    <cellStyle name="Currency 13 7 2 2 2 6" xfId="43952" xr:uid="{7E352B71-EBC2-48D5-B680-8E37F8BF60AD}"/>
    <cellStyle name="Currency 13 7 2 2 3" xfId="10242" xr:uid="{81B07C02-35D0-4864-838C-98CC95FA5622}"/>
    <cellStyle name="Currency 13 7 2 2 3 2" xfId="23932" xr:uid="{0A4C0AA3-577E-435C-8C6D-D0F7E87D4190}"/>
    <cellStyle name="Currency 13 7 2 2 3 2 2" xfId="37624" xr:uid="{8F020AAE-4A22-4E2F-A053-CF86E135DFB8}"/>
    <cellStyle name="Currency 13 7 2 2 3 2 3" xfId="52508" xr:uid="{F8349A1D-E8DC-4CFA-8879-EF7E3227B663}"/>
    <cellStyle name="Currency 13 7 2 2 3 3" xfId="17088" xr:uid="{61BE2B17-9E43-44DD-82DF-10665007D504}"/>
    <cellStyle name="Currency 13 7 2 2 3 4" xfId="30778" xr:uid="{C980E822-84B2-4F38-844A-FF1C80028815}"/>
    <cellStyle name="Currency 13 7 2 2 3 5" xfId="45662" xr:uid="{48554D70-84C0-439D-8640-BC785EDC351A}"/>
    <cellStyle name="Currency 13 7 2 2 4" xfId="20510" xr:uid="{82CE4472-259D-429A-9C3D-F4898961828F}"/>
    <cellStyle name="Currency 13 7 2 2 4 2" xfId="34202" xr:uid="{C9784E34-D251-4AC4-B1B9-E2A166111C49}"/>
    <cellStyle name="Currency 13 7 2 2 4 3" xfId="49086" xr:uid="{DF43D4E5-AE0E-4990-A7D0-D2FE748AE310}"/>
    <cellStyle name="Currency 13 7 2 2 5" xfId="13666" xr:uid="{9D014E23-D5AF-4D47-BF2C-A8093E7B6138}"/>
    <cellStyle name="Currency 13 7 2 2 6" xfId="27356" xr:uid="{5ACD54D1-21E1-4D3A-9BE5-9B1A9F7DC06C}"/>
    <cellStyle name="Currency 13 7 2 2 7" xfId="42240" xr:uid="{84574576-3767-49CB-9681-D377D22A91F2}"/>
    <cellStyle name="Currency 13 7 2 3" xfId="8531" xr:uid="{F0BA3036-AB4F-421D-868A-FED04BB9FE7C}"/>
    <cellStyle name="Currency 13 7 2 3 2" xfId="11953" xr:uid="{8F8CA12C-8A85-44B9-9D43-7A69316D2119}"/>
    <cellStyle name="Currency 13 7 2 3 2 2" xfId="25643" xr:uid="{783A6D09-8A6C-4781-84A5-2D6551E78DC8}"/>
    <cellStyle name="Currency 13 7 2 3 2 2 2" xfId="39335" xr:uid="{9E4CDE59-83D1-41BC-9584-CEB4C8967C4E}"/>
    <cellStyle name="Currency 13 7 2 3 2 2 3" xfId="54219" xr:uid="{1416282C-C7C0-465E-B02E-5ABFC6DB6585}"/>
    <cellStyle name="Currency 13 7 2 3 2 3" xfId="18799" xr:uid="{1B581B85-AAA9-4B99-B5D8-68B3A1B5EAE4}"/>
    <cellStyle name="Currency 13 7 2 3 2 4" xfId="32489" xr:uid="{A37A8355-0CA0-4076-A8EC-7A8205E8324C}"/>
    <cellStyle name="Currency 13 7 2 3 2 5" xfId="47373" xr:uid="{21A0FD19-A5F2-4A67-A704-0AA5BF89B633}"/>
    <cellStyle name="Currency 13 7 2 3 3" xfId="22221" xr:uid="{20C227D0-046E-404C-8D6C-9B1138DEE8E2}"/>
    <cellStyle name="Currency 13 7 2 3 3 2" xfId="35913" xr:uid="{4A58E8D8-B2BD-47A6-AFB6-21D8EF0FDEB6}"/>
    <cellStyle name="Currency 13 7 2 3 3 3" xfId="50797" xr:uid="{DEBEEFD5-C6A4-4897-8BD7-E681A065F41F}"/>
    <cellStyle name="Currency 13 7 2 3 4" xfId="15377" xr:uid="{F5155769-8B01-43C8-BF6E-B32D88844CA0}"/>
    <cellStyle name="Currency 13 7 2 3 5" xfId="29067" xr:uid="{E27FCAE4-9315-4B5F-AD5D-1E53A9858010}"/>
    <cellStyle name="Currency 13 7 2 3 6" xfId="43951" xr:uid="{E7907F2E-DF33-460F-9ACB-DA8380BEEDB0}"/>
    <cellStyle name="Currency 13 7 2 4" xfId="10241" xr:uid="{3646F82A-5F8E-4216-99EB-78A487AA28AE}"/>
    <cellStyle name="Currency 13 7 2 4 2" xfId="23931" xr:uid="{220743CA-A589-4260-9436-A29463E02610}"/>
    <cellStyle name="Currency 13 7 2 4 2 2" xfId="37623" xr:uid="{1E5A3F75-EF71-4D7B-B802-3BBC740C5710}"/>
    <cellStyle name="Currency 13 7 2 4 2 3" xfId="52507" xr:uid="{6F6A5D47-C022-4F26-801F-A665249D6926}"/>
    <cellStyle name="Currency 13 7 2 4 3" xfId="17087" xr:uid="{6CC3C665-DBC1-4800-892A-F2081ADC66F4}"/>
    <cellStyle name="Currency 13 7 2 4 4" xfId="30777" xr:uid="{CFE207ED-6305-44F1-9FBA-2EB57858AA76}"/>
    <cellStyle name="Currency 13 7 2 4 5" xfId="45661" xr:uid="{434EEF48-6D3A-401A-A8FA-1799C03D90C4}"/>
    <cellStyle name="Currency 13 7 2 5" xfId="20509" xr:uid="{C32B84FD-7DC4-4A16-BABC-5BBFD8CBE3CD}"/>
    <cellStyle name="Currency 13 7 2 5 2" xfId="34201" xr:uid="{9FE47834-5C1D-4592-A511-7F37202AF1B2}"/>
    <cellStyle name="Currency 13 7 2 5 3" xfId="49085" xr:uid="{58D72709-9867-4DF7-BFF8-2D9A9D9B46AF}"/>
    <cellStyle name="Currency 13 7 2 6" xfId="13665" xr:uid="{036FED15-C650-44B1-A183-9381D88DBD54}"/>
    <cellStyle name="Currency 13 7 2 7" xfId="27355" xr:uid="{6E52EE7D-A4AE-4387-9AB5-3DC43EC93182}"/>
    <cellStyle name="Currency 13 7 2 8" xfId="42239" xr:uid="{EE8B5F15-4C09-4F91-8F13-6AE5724FC55A}"/>
    <cellStyle name="Currency 13 7 3" xfId="6819" xr:uid="{108D75FF-9BF1-4439-8D5B-FEF908F30FBD}"/>
    <cellStyle name="Currency 13 7 3 2" xfId="8533" xr:uid="{06D75F82-9753-4771-9044-FC1C9E68A5EB}"/>
    <cellStyle name="Currency 13 7 3 2 2" xfId="11955" xr:uid="{28BA4906-2F26-471E-9DE8-A1949FA51FB5}"/>
    <cellStyle name="Currency 13 7 3 2 2 2" xfId="25645" xr:uid="{35079C92-F438-4A56-B91C-6FCC24999F0D}"/>
    <cellStyle name="Currency 13 7 3 2 2 2 2" xfId="39337" xr:uid="{B4A7EC65-9144-438A-9AEC-12DDA3739B3D}"/>
    <cellStyle name="Currency 13 7 3 2 2 2 3" xfId="54221" xr:uid="{BECCF41B-EAB0-4EEA-8CAC-C731E1CD197F}"/>
    <cellStyle name="Currency 13 7 3 2 2 3" xfId="18801" xr:uid="{5A704AC5-08D7-418A-8366-7EC2DD2036B1}"/>
    <cellStyle name="Currency 13 7 3 2 2 4" xfId="32491" xr:uid="{16F34089-290A-4A14-AC6C-2A5075F215EA}"/>
    <cellStyle name="Currency 13 7 3 2 2 5" xfId="47375" xr:uid="{BF92EF7C-9F79-41CB-B654-A832837DADF6}"/>
    <cellStyle name="Currency 13 7 3 2 3" xfId="22223" xr:uid="{A02E33B0-5284-41CA-97CA-A484611C5553}"/>
    <cellStyle name="Currency 13 7 3 2 3 2" xfId="35915" xr:uid="{6C39350D-89F2-490B-84BE-CF67299D4DE4}"/>
    <cellStyle name="Currency 13 7 3 2 3 3" xfId="50799" xr:uid="{1050267F-9C10-493D-8F15-6F3A05D5D39D}"/>
    <cellStyle name="Currency 13 7 3 2 4" xfId="15379" xr:uid="{E1BB99D7-FACD-4053-B821-8D6AC1E6E227}"/>
    <cellStyle name="Currency 13 7 3 2 5" xfId="29069" xr:uid="{EE39DD28-E4C7-4668-8C13-3B44D5E7F456}"/>
    <cellStyle name="Currency 13 7 3 2 6" xfId="43953" xr:uid="{1ACDB7B4-8E07-4B69-9AA2-30E114365B53}"/>
    <cellStyle name="Currency 13 7 3 3" xfId="10243" xr:uid="{7092F6DA-9F7B-4D97-AEF1-E9769AEF66D3}"/>
    <cellStyle name="Currency 13 7 3 3 2" xfId="23933" xr:uid="{01FCE5EE-80ED-4FFC-8D25-CAED18D95D66}"/>
    <cellStyle name="Currency 13 7 3 3 2 2" xfId="37625" xr:uid="{E4D843A3-1112-4A7D-87F1-0698B36932D2}"/>
    <cellStyle name="Currency 13 7 3 3 2 3" xfId="52509" xr:uid="{F785D72A-5E19-4698-B04F-ED4491C6D22C}"/>
    <cellStyle name="Currency 13 7 3 3 3" xfId="17089" xr:uid="{A91D7318-D6CE-4424-86AD-3C2A15301869}"/>
    <cellStyle name="Currency 13 7 3 3 4" xfId="30779" xr:uid="{8B83EF79-81D4-4EB0-8F9C-BC37452C8797}"/>
    <cellStyle name="Currency 13 7 3 3 5" xfId="45663" xr:uid="{303D4619-464B-49C5-BE84-73AA03786027}"/>
    <cellStyle name="Currency 13 7 3 4" xfId="20511" xr:uid="{0BDAC601-106A-4517-BE33-25EF6BB4B29C}"/>
    <cellStyle name="Currency 13 7 3 4 2" xfId="34203" xr:uid="{16BFB8BF-F92C-443F-836F-8316796663D5}"/>
    <cellStyle name="Currency 13 7 3 4 3" xfId="49087" xr:uid="{7EC7EEAF-BD19-4BC4-9AF5-227EC17C473A}"/>
    <cellStyle name="Currency 13 7 3 5" xfId="13667" xr:uid="{9C227C1B-74FC-442D-9A54-831AFB44F4E1}"/>
    <cellStyle name="Currency 13 7 3 6" xfId="27357" xr:uid="{470B73BF-ABBF-44B9-A4E8-0459FCE3FEC0}"/>
    <cellStyle name="Currency 13 7 3 7" xfId="42241" xr:uid="{3FD6ED03-BF54-4235-B6FF-BC32BE6057AA}"/>
    <cellStyle name="Currency 13 7 4" xfId="6820" xr:uid="{713C2A29-7FA5-464A-A193-9764032C671C}"/>
    <cellStyle name="Currency 13 7 4 2" xfId="8534" xr:uid="{40CDBE50-FF34-4BBE-8B34-C7B4943FD1F0}"/>
    <cellStyle name="Currency 13 7 4 2 2" xfId="11956" xr:uid="{EE355442-AC3B-4CD7-83F2-C375BDDA29AD}"/>
    <cellStyle name="Currency 13 7 4 2 2 2" xfId="25646" xr:uid="{82DD0CF2-61F0-46B3-BDEC-C8F0DA7FAFB4}"/>
    <cellStyle name="Currency 13 7 4 2 2 2 2" xfId="39338" xr:uid="{6F8F01BD-0254-4B72-B09D-4DEA2F90DDEE}"/>
    <cellStyle name="Currency 13 7 4 2 2 2 3" xfId="54222" xr:uid="{41C7966A-548D-4B88-9C8C-42774B106ACE}"/>
    <cellStyle name="Currency 13 7 4 2 2 3" xfId="18802" xr:uid="{24A45196-9AC4-46ED-BDD5-63D879302E2A}"/>
    <cellStyle name="Currency 13 7 4 2 2 4" xfId="32492" xr:uid="{4C3D029A-EB99-48A4-B1BE-C28826CF5D2E}"/>
    <cellStyle name="Currency 13 7 4 2 2 5" xfId="47376" xr:uid="{A1971C08-5CCF-48C9-ADF7-D168DF8F96D0}"/>
    <cellStyle name="Currency 13 7 4 2 3" xfId="22224" xr:uid="{74DAA038-0ECD-4AEC-B13C-6AAE94CDBB11}"/>
    <cellStyle name="Currency 13 7 4 2 3 2" xfId="35916" xr:uid="{8C6621E9-ABD3-49F8-BC1B-4C918F9A2A69}"/>
    <cellStyle name="Currency 13 7 4 2 3 3" xfId="50800" xr:uid="{A7A8E6E2-9899-43CF-AA20-A85520EF411C}"/>
    <cellStyle name="Currency 13 7 4 2 4" xfId="15380" xr:uid="{36F05CE1-B365-4A46-840F-03F5B9C999E2}"/>
    <cellStyle name="Currency 13 7 4 2 5" xfId="29070" xr:uid="{3380D1A6-BE6F-4C64-81AE-2480B2AFBB96}"/>
    <cellStyle name="Currency 13 7 4 2 6" xfId="43954" xr:uid="{E259C67C-18B2-4CA4-BCC3-2CB2BF3E150E}"/>
    <cellStyle name="Currency 13 7 4 3" xfId="10244" xr:uid="{DBB26480-17BE-47E6-8AB1-021AD64C509B}"/>
    <cellStyle name="Currency 13 7 4 3 2" xfId="23934" xr:uid="{BBA520C0-A863-43F6-9DC1-58FA7972E0F3}"/>
    <cellStyle name="Currency 13 7 4 3 2 2" xfId="37626" xr:uid="{EB1E8319-D36C-438A-A4C7-21681D060354}"/>
    <cellStyle name="Currency 13 7 4 3 2 3" xfId="52510" xr:uid="{F7B54D6E-8E76-4D80-A0B6-BE1C9E4EC212}"/>
    <cellStyle name="Currency 13 7 4 3 3" xfId="17090" xr:uid="{114E55B1-5CE8-4FEB-B31E-0B5052B6D6EB}"/>
    <cellStyle name="Currency 13 7 4 3 4" xfId="30780" xr:uid="{290E983A-5E18-4065-8F79-6BE0C9C5948A}"/>
    <cellStyle name="Currency 13 7 4 3 5" xfId="45664" xr:uid="{195F54EF-FAE3-4B72-BAF2-4C2CF25A6422}"/>
    <cellStyle name="Currency 13 7 4 4" xfId="20512" xr:uid="{6E2BAECB-3A30-471D-9E16-386C97664D92}"/>
    <cellStyle name="Currency 13 7 4 4 2" xfId="34204" xr:uid="{EEB3C195-FC91-4355-8FF9-5B6249E1A3EA}"/>
    <cellStyle name="Currency 13 7 4 4 3" xfId="49088" xr:uid="{DC8F3613-5F86-473B-B245-C666B5C50947}"/>
    <cellStyle name="Currency 13 7 4 5" xfId="13668" xr:uid="{8815D192-6569-4472-BB75-454A6485FAD3}"/>
    <cellStyle name="Currency 13 7 4 6" xfId="27358" xr:uid="{11BA35F4-719C-4108-A97C-3A7478179AAA}"/>
    <cellStyle name="Currency 13 7 4 7" xfId="42242" xr:uid="{E334C7F9-DC0C-4993-9159-ABE91783F1E3}"/>
    <cellStyle name="Currency 13 7 5" xfId="8530" xr:uid="{28903EA1-A855-488F-892B-AD222102C5A2}"/>
    <cellStyle name="Currency 13 7 5 2" xfId="11952" xr:uid="{8266DA4A-7737-4053-A840-0E4902A0F19D}"/>
    <cellStyle name="Currency 13 7 5 2 2" xfId="25642" xr:uid="{ADBC28AE-5F9F-4BCD-8879-1E38F40E83CA}"/>
    <cellStyle name="Currency 13 7 5 2 2 2" xfId="39334" xr:uid="{2C88DCF9-E11F-4C04-85A1-557521FE51FB}"/>
    <cellStyle name="Currency 13 7 5 2 2 3" xfId="54218" xr:uid="{DDFB0864-BD01-4AA6-A022-F308F6D963FA}"/>
    <cellStyle name="Currency 13 7 5 2 3" xfId="18798" xr:uid="{7117C5E8-34F8-49B7-A725-CFEA7369DA45}"/>
    <cellStyle name="Currency 13 7 5 2 4" xfId="32488" xr:uid="{E6416D84-9FB3-426E-89F6-BEDE05FE0164}"/>
    <cellStyle name="Currency 13 7 5 2 5" xfId="47372" xr:uid="{99297A8D-8119-464E-B31E-0CDDDFE598FA}"/>
    <cellStyle name="Currency 13 7 5 3" xfId="22220" xr:uid="{8FA19420-F2F0-4210-B68C-BDD39AF0AD72}"/>
    <cellStyle name="Currency 13 7 5 3 2" xfId="35912" xr:uid="{9901867C-F084-4E80-A6A5-41909859DC33}"/>
    <cellStyle name="Currency 13 7 5 3 3" xfId="50796" xr:uid="{6318527C-8391-4636-9949-265D61389D0B}"/>
    <cellStyle name="Currency 13 7 5 4" xfId="15376" xr:uid="{843A768F-3E4F-43C8-8BE0-34BD4D87C3D9}"/>
    <cellStyle name="Currency 13 7 5 5" xfId="29066" xr:uid="{6FE6A223-5B06-4C11-9AE6-C3FA19893403}"/>
    <cellStyle name="Currency 13 7 5 6" xfId="43950" xr:uid="{518921E0-B730-4F46-A16E-7B47DF26D402}"/>
    <cellStyle name="Currency 13 7 6" xfId="10240" xr:uid="{5DD82058-FC99-4FA3-8537-5FD2FC1BD631}"/>
    <cellStyle name="Currency 13 7 6 2" xfId="23930" xr:uid="{D4DB3846-0A47-4B5A-9A4B-28E46B21A562}"/>
    <cellStyle name="Currency 13 7 6 2 2" xfId="37622" xr:uid="{781DCAE2-14F6-4833-8B21-67E539CBB6EA}"/>
    <cellStyle name="Currency 13 7 6 2 3" xfId="52506" xr:uid="{9376D69F-F60D-40DE-B222-F580A0E5AC8A}"/>
    <cellStyle name="Currency 13 7 6 3" xfId="17086" xr:uid="{4A95AF4B-B962-4A35-9EEA-3184239408D9}"/>
    <cellStyle name="Currency 13 7 6 4" xfId="30776" xr:uid="{F2BDC8BD-ED32-437C-83D5-CC18A802CC9C}"/>
    <cellStyle name="Currency 13 7 6 5" xfId="45660" xr:uid="{164EB9C9-D6FB-44A4-9FB8-AE41F607E2D8}"/>
    <cellStyle name="Currency 13 7 7" xfId="20508" xr:uid="{28B50A71-D258-49EF-8CE2-F09260BEF1CB}"/>
    <cellStyle name="Currency 13 7 7 2" xfId="34200" xr:uid="{9A9181DA-D847-48A4-A366-531496A087C6}"/>
    <cellStyle name="Currency 13 7 7 3" xfId="49084" xr:uid="{00D9C041-3B8E-4BC5-87BB-BAB4888365B8}"/>
    <cellStyle name="Currency 13 7 8" xfId="13664" xr:uid="{73557FCD-34F8-4103-B39F-590601B4B875}"/>
    <cellStyle name="Currency 13 7 9" xfId="27354" xr:uid="{7B07F632-6D95-44A8-A0C1-1CCAE6ADFFDC}"/>
    <cellStyle name="Currency 13 8" xfId="6821" xr:uid="{C2CDCD1D-EDF5-4905-A030-D2E74C5A07C7}"/>
    <cellStyle name="Currency 13 8 2" xfId="6822" xr:uid="{E02682C2-3DA6-480F-8784-3647FDB93C85}"/>
    <cellStyle name="Currency 13 8 2 2" xfId="8536" xr:uid="{AE8EEA74-8D39-4E05-B7DD-2DCEB1784736}"/>
    <cellStyle name="Currency 13 8 2 2 2" xfId="11958" xr:uid="{03887CD8-A1F7-4E98-AB55-B584288EEA8F}"/>
    <cellStyle name="Currency 13 8 2 2 2 2" xfId="25648" xr:uid="{6AD0AB6B-8E65-4338-B647-A2E2E959A8E4}"/>
    <cellStyle name="Currency 13 8 2 2 2 2 2" xfId="39340" xr:uid="{D09F2C1C-1153-405C-9BE4-37BC2463D9BC}"/>
    <cellStyle name="Currency 13 8 2 2 2 2 3" xfId="54224" xr:uid="{FB8FB8EF-EB17-4FA9-9DD0-E4E1749253A7}"/>
    <cellStyle name="Currency 13 8 2 2 2 3" xfId="18804" xr:uid="{DFB610A4-91AB-4939-B5E8-A2E0A24DB9FA}"/>
    <cellStyle name="Currency 13 8 2 2 2 4" xfId="32494" xr:uid="{0D6D6E14-CEEF-41BB-82B6-50B62BA07F3D}"/>
    <cellStyle name="Currency 13 8 2 2 2 5" xfId="47378" xr:uid="{C237FB62-8DDE-4C32-8ABF-CF28851CB5BF}"/>
    <cellStyle name="Currency 13 8 2 2 3" xfId="22226" xr:uid="{45A552BD-11A7-4458-ABB1-94DBCCF909E0}"/>
    <cellStyle name="Currency 13 8 2 2 3 2" xfId="35918" xr:uid="{FD2CA12F-5AD2-462E-A55A-E29444347875}"/>
    <cellStyle name="Currency 13 8 2 2 3 3" xfId="50802" xr:uid="{04D00DAE-A615-4C24-8A71-7BE1B56AF283}"/>
    <cellStyle name="Currency 13 8 2 2 4" xfId="15382" xr:uid="{30BEFAAA-41C3-4232-B45E-06D7221B438C}"/>
    <cellStyle name="Currency 13 8 2 2 5" xfId="29072" xr:uid="{2D52FF1A-89FF-4BDA-89E6-EAC5F6FC1336}"/>
    <cellStyle name="Currency 13 8 2 2 6" xfId="43956" xr:uid="{ED3DAE0A-3038-4FB4-A2EA-E8561AB4327C}"/>
    <cellStyle name="Currency 13 8 2 3" xfId="10246" xr:uid="{0E8BC520-C593-4C5A-8C93-C83D555A28EF}"/>
    <cellStyle name="Currency 13 8 2 3 2" xfId="23936" xr:uid="{95396AEA-7727-4200-9032-B055859660D2}"/>
    <cellStyle name="Currency 13 8 2 3 2 2" xfId="37628" xr:uid="{9EC14C29-B70F-42FC-8072-360523927348}"/>
    <cellStyle name="Currency 13 8 2 3 2 3" xfId="52512" xr:uid="{68394893-6A4F-4946-A976-95D9E503E0F1}"/>
    <cellStyle name="Currency 13 8 2 3 3" xfId="17092" xr:uid="{ECC4858A-CD43-45C4-9472-86988045D6A0}"/>
    <cellStyle name="Currency 13 8 2 3 4" xfId="30782" xr:uid="{7DD9AB4D-3F78-44B0-8125-B89A7CD3FA35}"/>
    <cellStyle name="Currency 13 8 2 3 5" xfId="45666" xr:uid="{56A6D665-D932-471C-8BC5-6B71CC86A504}"/>
    <cellStyle name="Currency 13 8 2 4" xfId="20514" xr:uid="{376BF8CC-8881-453F-9563-1392713A5148}"/>
    <cellStyle name="Currency 13 8 2 4 2" xfId="34206" xr:uid="{C2150F1B-C106-4EA7-B244-868C670F19B0}"/>
    <cellStyle name="Currency 13 8 2 4 3" xfId="49090" xr:uid="{76A37D5C-0F73-4474-948B-A6BF4B6FBED6}"/>
    <cellStyle name="Currency 13 8 2 5" xfId="13670" xr:uid="{A0370BCF-674E-4D43-8E11-48850BC0A91A}"/>
    <cellStyle name="Currency 13 8 2 6" xfId="27360" xr:uid="{2A61F0D1-3BA4-4AFD-A000-C63A02F9940A}"/>
    <cellStyle name="Currency 13 8 2 7" xfId="42244" xr:uid="{E581C5D0-516C-41DF-A319-7BE48F811E90}"/>
    <cellStyle name="Currency 13 8 3" xfId="8535" xr:uid="{78EA5F04-F9C0-4691-A814-BE0226D17C11}"/>
    <cellStyle name="Currency 13 8 3 2" xfId="11957" xr:uid="{5CA8C8BD-0094-47FB-84EC-193156794150}"/>
    <cellStyle name="Currency 13 8 3 2 2" xfId="25647" xr:uid="{F70001F4-CED3-464D-931F-50CEF9668AD5}"/>
    <cellStyle name="Currency 13 8 3 2 2 2" xfId="39339" xr:uid="{C8EF8D17-603E-4857-89A8-C55F5ABEDC48}"/>
    <cellStyle name="Currency 13 8 3 2 2 3" xfId="54223" xr:uid="{F4E7AD0A-4638-4C84-B860-5277A5E3E773}"/>
    <cellStyle name="Currency 13 8 3 2 3" xfId="18803" xr:uid="{7C7E3688-E462-452C-B5D3-E02A4B5A6075}"/>
    <cellStyle name="Currency 13 8 3 2 4" xfId="32493" xr:uid="{8AD47C4C-B930-4CFC-A643-6A4BE0E91552}"/>
    <cellStyle name="Currency 13 8 3 2 5" xfId="47377" xr:uid="{E46CF985-AF6D-49D1-8FF1-9E62D5C28778}"/>
    <cellStyle name="Currency 13 8 3 3" xfId="22225" xr:uid="{F0719403-646C-44DD-9728-03F750F184FB}"/>
    <cellStyle name="Currency 13 8 3 3 2" xfId="35917" xr:uid="{C18524D0-9036-4832-AD38-942E33850BC0}"/>
    <cellStyle name="Currency 13 8 3 3 3" xfId="50801" xr:uid="{FA8DCD83-4088-4262-B65F-D478C113444C}"/>
    <cellStyle name="Currency 13 8 3 4" xfId="15381" xr:uid="{F2DF721E-D66E-4B48-B240-DFFDE6DF083B}"/>
    <cellStyle name="Currency 13 8 3 5" xfId="29071" xr:uid="{383DE863-930B-41AA-B9F4-E334D3A456CF}"/>
    <cellStyle name="Currency 13 8 3 6" xfId="43955" xr:uid="{99D79AC7-33D5-4704-9C89-1FE509824F38}"/>
    <cellStyle name="Currency 13 8 4" xfId="10245" xr:uid="{107E9ABB-20A0-4D66-9A68-673B861DF939}"/>
    <cellStyle name="Currency 13 8 4 2" xfId="23935" xr:uid="{0016ED2D-D657-4B28-8CA6-88B43CF4F5AF}"/>
    <cellStyle name="Currency 13 8 4 2 2" xfId="37627" xr:uid="{205DA7BF-DE26-4006-8BFA-A6350D734EB2}"/>
    <cellStyle name="Currency 13 8 4 2 3" xfId="52511" xr:uid="{18269FE6-5B50-4C7D-A2B0-8B605D4E68ED}"/>
    <cellStyle name="Currency 13 8 4 3" xfId="17091" xr:uid="{BBB327DB-1B03-423D-80F9-439ECCF7CA9B}"/>
    <cellStyle name="Currency 13 8 4 4" xfId="30781" xr:uid="{7BF31A68-F46F-4F5D-8F0F-CC1393267031}"/>
    <cellStyle name="Currency 13 8 4 5" xfId="45665" xr:uid="{53A9883D-99C2-4D14-ABC4-6D64855532B8}"/>
    <cellStyle name="Currency 13 8 5" xfId="20513" xr:uid="{61A9B9DA-5ECC-4919-BEC9-3FBD5F24568C}"/>
    <cellStyle name="Currency 13 8 5 2" xfId="34205" xr:uid="{35A60BDB-50FA-4067-9457-543D3A941904}"/>
    <cellStyle name="Currency 13 8 5 3" xfId="49089" xr:uid="{88CFB052-9C74-4758-AA8B-584D78CBC5A4}"/>
    <cellStyle name="Currency 13 8 6" xfId="13669" xr:uid="{A3BDBDD2-DFF7-4DA5-84AD-B3DC39EFEEBE}"/>
    <cellStyle name="Currency 13 8 7" xfId="27359" xr:uid="{3D1C85F3-6849-4311-B092-A0EBED80FC28}"/>
    <cellStyle name="Currency 13 8 8" xfId="42243" xr:uid="{527090AD-8E5D-4888-8F4B-6649D87A8031}"/>
    <cellStyle name="Currency 13 8 9" xfId="56353" xr:uid="{7FFD2A6C-DB3F-4CE4-AE85-9EF503126886}"/>
    <cellStyle name="Currency 13 9" xfId="6823" xr:uid="{1499470B-A991-4803-9ACD-84473569039D}"/>
    <cellStyle name="Currency 13 9 2" xfId="8537" xr:uid="{65B264BD-9846-47B0-8C4B-6197F88BC68F}"/>
    <cellStyle name="Currency 13 9 2 2" xfId="11959" xr:uid="{1CC9B738-7B98-4BC4-8B40-98821F1A9ABD}"/>
    <cellStyle name="Currency 13 9 2 2 2" xfId="25649" xr:uid="{37A9CEAC-7D91-4383-B814-72C1F72209CE}"/>
    <cellStyle name="Currency 13 9 2 2 2 2" xfId="39341" xr:uid="{5816BCCC-286E-41D9-B0D0-0E339C1BA81D}"/>
    <cellStyle name="Currency 13 9 2 2 2 3" xfId="54225" xr:uid="{8E482FEC-3813-4884-B9C5-8681C737241A}"/>
    <cellStyle name="Currency 13 9 2 2 3" xfId="18805" xr:uid="{2C336439-4300-411C-930D-A2C507E14B75}"/>
    <cellStyle name="Currency 13 9 2 2 4" xfId="32495" xr:uid="{0A8107D5-DB37-4B29-A3A6-1E0AF2C82A49}"/>
    <cellStyle name="Currency 13 9 2 2 5" xfId="47379" xr:uid="{1E6D76FA-A800-447C-A133-2EAFCC9A199B}"/>
    <cellStyle name="Currency 13 9 2 3" xfId="22227" xr:uid="{66FF256B-B3C8-4E13-B976-E654253BAD07}"/>
    <cellStyle name="Currency 13 9 2 3 2" xfId="35919" xr:uid="{695A0437-BFEE-4CE6-8E5B-857C4D28FDE8}"/>
    <cellStyle name="Currency 13 9 2 3 3" xfId="50803" xr:uid="{AEBBB71D-833F-44FD-9192-389FFB9DA1B1}"/>
    <cellStyle name="Currency 13 9 2 4" xfId="15383" xr:uid="{E4485317-4CAE-4D42-841D-3E4C74C2B2EC}"/>
    <cellStyle name="Currency 13 9 2 5" xfId="29073" xr:uid="{C20C2E32-8104-479C-B3AD-8BA6D9C162F3}"/>
    <cellStyle name="Currency 13 9 2 6" xfId="43957" xr:uid="{9030F675-5FE4-48F7-B92F-A8D549267D08}"/>
    <cellStyle name="Currency 13 9 3" xfId="10247" xr:uid="{91C08D3C-F217-4633-A6DC-CA1F7F7B4E5E}"/>
    <cellStyle name="Currency 13 9 3 2" xfId="23937" xr:uid="{DB36D3A3-6C46-4ED8-887C-DBE317C51E2C}"/>
    <cellStyle name="Currency 13 9 3 2 2" xfId="37629" xr:uid="{1879484A-928D-486B-9217-FD7340115168}"/>
    <cellStyle name="Currency 13 9 3 2 3" xfId="52513" xr:uid="{CF398094-D0F1-40CE-87D9-B10C9F271FBF}"/>
    <cellStyle name="Currency 13 9 3 3" xfId="17093" xr:uid="{0DB64073-D305-47BE-88BA-A1CB7BD94E3E}"/>
    <cellStyle name="Currency 13 9 3 4" xfId="30783" xr:uid="{F0CE8CEA-D6A7-4CBE-A209-9F00DAB4B8F1}"/>
    <cellStyle name="Currency 13 9 3 5" xfId="45667" xr:uid="{1DA075DE-B67E-4825-934E-C1FF239C6338}"/>
    <cellStyle name="Currency 13 9 4" xfId="20515" xr:uid="{CC0669E7-F906-49DC-A0E2-8775E4A76868}"/>
    <cellStyle name="Currency 13 9 4 2" xfId="34207" xr:uid="{1223488D-815F-46E1-98B4-575A9A463192}"/>
    <cellStyle name="Currency 13 9 4 3" xfId="49091" xr:uid="{AF981DCE-40A8-40AE-808A-EC64E1B459A7}"/>
    <cellStyle name="Currency 13 9 5" xfId="13671" xr:uid="{BC355342-B1C9-4C6F-9CBA-A64357E92AF7}"/>
    <cellStyle name="Currency 13 9 6" xfId="27361" xr:uid="{FFED5938-CE6A-4256-A58F-A2D92F6FCC91}"/>
    <cellStyle name="Currency 13 9 7" xfId="42245" xr:uid="{98BB95FC-FD16-4DE8-924C-09EC74A9CC81}"/>
    <cellStyle name="Currency 14" xfId="23" xr:uid="{E9F218AC-4A8A-4435-A3BB-77ED32BD6BC6}"/>
    <cellStyle name="Currency 14 2" xfId="217" xr:uid="{0F6E4EB9-DABB-4E11-A009-1D20FD057008}"/>
    <cellStyle name="Currency 14 2 2" xfId="4630" xr:uid="{7FFF8C4A-F1E7-4155-B453-EEB14E985DB8}"/>
    <cellStyle name="Currency 14 3" xfId="4524" xr:uid="{31826C4E-1153-43E5-A12A-416E94330BC2}"/>
    <cellStyle name="Currency 15" xfId="4420" xr:uid="{F59693F7-248A-479C-8C97-E9172EB98718}"/>
    <cellStyle name="Currency 15 2" xfId="6824" xr:uid="{333C55A5-66A6-4E54-B504-0B0E57C7E260}"/>
    <cellStyle name="Currency 17" xfId="4329" xr:uid="{33FF0646-4B69-434F-A263-ED00877EB129}"/>
    <cellStyle name="Currency 2" xfId="24" xr:uid="{978233E9-8457-4C65-B7F5-CBA43351C9E8}"/>
    <cellStyle name="Currency 2 2" xfId="25" xr:uid="{F7FDA245-D113-4CCC-B9AD-24584EE45CD2}"/>
    <cellStyle name="Currency 2 2 2" xfId="26" xr:uid="{8EAF71BF-9422-4D36-9D62-895BCA8DDAD5}"/>
    <cellStyle name="Currency 2 2 2 2" xfId="27" xr:uid="{FA22B36C-272C-4A8F-A525-2CE46D17C4E1}"/>
    <cellStyle name="Currency 2 2 2 2 10" xfId="6826" xr:uid="{44EEBCC0-68AB-458D-B4B2-165153AD982C}"/>
    <cellStyle name="Currency 2 2 2 2 10 2" xfId="8539" xr:uid="{1C79BB77-D74E-4006-A009-EE4ACC8373AA}"/>
    <cellStyle name="Currency 2 2 2 2 10 2 2" xfId="11961" xr:uid="{5DA9797F-9EAA-417B-9AD0-F932F1C549CC}"/>
    <cellStyle name="Currency 2 2 2 2 10 2 2 2" xfId="25651" xr:uid="{C446E5EB-95D3-4EA5-9DBF-A2EFCDD6CEBD}"/>
    <cellStyle name="Currency 2 2 2 2 10 2 2 2 2" xfId="39343" xr:uid="{C1CAEB8B-F09E-4F65-B427-00FB62B26159}"/>
    <cellStyle name="Currency 2 2 2 2 10 2 2 2 3" xfId="54227" xr:uid="{B823849F-FA08-46DF-970F-2B066EC51C3F}"/>
    <cellStyle name="Currency 2 2 2 2 10 2 2 3" xfId="18807" xr:uid="{3E0CBC94-80FD-4F2B-B230-F91189975F71}"/>
    <cellStyle name="Currency 2 2 2 2 10 2 2 4" xfId="32497" xr:uid="{0976D05A-C24D-46F8-A030-0270D579DD14}"/>
    <cellStyle name="Currency 2 2 2 2 10 2 2 5" xfId="47381" xr:uid="{9FED465C-BF02-4927-956B-3637A5736CF2}"/>
    <cellStyle name="Currency 2 2 2 2 10 2 3" xfId="22229" xr:uid="{911368C4-9CF4-4545-BCE6-3834283867A8}"/>
    <cellStyle name="Currency 2 2 2 2 10 2 3 2" xfId="35921" xr:uid="{29B973CF-6547-4C74-9D69-8E2F60ED6223}"/>
    <cellStyle name="Currency 2 2 2 2 10 2 3 3" xfId="50805" xr:uid="{1A1B063F-018C-4497-B420-E40A36B91E3B}"/>
    <cellStyle name="Currency 2 2 2 2 10 2 4" xfId="15385" xr:uid="{6C0937A0-4D4D-4B87-8BA3-6283D7C28E20}"/>
    <cellStyle name="Currency 2 2 2 2 10 2 5" xfId="29075" xr:uid="{39839655-6FC6-4395-B65A-7FEB0F95A7C0}"/>
    <cellStyle name="Currency 2 2 2 2 10 2 6" xfId="43959" xr:uid="{6DE4A8AD-BEAA-42D6-A0EB-119F625289B7}"/>
    <cellStyle name="Currency 2 2 2 2 10 3" xfId="10249" xr:uid="{FB79EAFF-2592-4A06-A0C9-0F509FB3BFFB}"/>
    <cellStyle name="Currency 2 2 2 2 10 3 2" xfId="23939" xr:uid="{B0226400-AF65-494E-85AA-070C2E2F1B19}"/>
    <cellStyle name="Currency 2 2 2 2 10 3 2 2" xfId="37631" xr:uid="{2DF194B6-DB23-4DEB-811D-6CE2938679BA}"/>
    <cellStyle name="Currency 2 2 2 2 10 3 2 3" xfId="52515" xr:uid="{E5C1E7AE-D2CC-4F65-A381-FB5EB7FB8066}"/>
    <cellStyle name="Currency 2 2 2 2 10 3 3" xfId="17095" xr:uid="{547634F0-80E8-4BD2-8663-87B28E1D052B}"/>
    <cellStyle name="Currency 2 2 2 2 10 3 4" xfId="30785" xr:uid="{CE76CD36-3D82-4C27-B726-97512F88F043}"/>
    <cellStyle name="Currency 2 2 2 2 10 3 5" xfId="45669" xr:uid="{C65601A3-CB69-49D8-BABF-CCED62638557}"/>
    <cellStyle name="Currency 2 2 2 2 10 4" xfId="20517" xr:uid="{C2218056-8AA7-46F8-B9FA-5D3E506A23BD}"/>
    <cellStyle name="Currency 2 2 2 2 10 4 2" xfId="34209" xr:uid="{5226725D-6B78-45D2-AF32-F3721D4C29D6}"/>
    <cellStyle name="Currency 2 2 2 2 10 4 3" xfId="49093" xr:uid="{428F25F6-9CDB-4D2A-9ED0-ECC7422297DE}"/>
    <cellStyle name="Currency 2 2 2 2 10 5" xfId="13673" xr:uid="{F24D50E9-35D2-49D4-8A05-71259A3862BD}"/>
    <cellStyle name="Currency 2 2 2 2 10 6" xfId="27363" xr:uid="{A71BEDD8-136C-4BD0-829F-34ACA8D1F419}"/>
    <cellStyle name="Currency 2 2 2 2 10 7" xfId="42247" xr:uid="{7EF2DA81-3889-4DBC-931C-E0CC7D54F05E}"/>
    <cellStyle name="Currency 2 2 2 2 11" xfId="8538" xr:uid="{58B8884D-B52F-4A90-84DC-B3F90580E03C}"/>
    <cellStyle name="Currency 2 2 2 2 11 2" xfId="11960" xr:uid="{F4DF0D7E-119D-4F44-A920-BC6E177FB5ED}"/>
    <cellStyle name="Currency 2 2 2 2 11 2 2" xfId="25650" xr:uid="{29C29885-C346-4DB5-8A54-E9598E426AFE}"/>
    <cellStyle name="Currency 2 2 2 2 11 2 2 2" xfId="39342" xr:uid="{7E34AC7B-A87B-45E9-910D-696FCE7BDB8F}"/>
    <cellStyle name="Currency 2 2 2 2 11 2 2 3" xfId="54226" xr:uid="{530E3CE9-6B10-43D4-9EA6-AFB9F74F3F17}"/>
    <cellStyle name="Currency 2 2 2 2 11 2 3" xfId="18806" xr:uid="{85EB8B2D-E447-45A5-9AE6-682623E5F01D}"/>
    <cellStyle name="Currency 2 2 2 2 11 2 4" xfId="32496" xr:uid="{3AEB4A31-5177-4B87-B001-B284815FC9E4}"/>
    <cellStyle name="Currency 2 2 2 2 11 2 5" xfId="47380" xr:uid="{531E44C0-0941-42C1-A8E8-6585AC890221}"/>
    <cellStyle name="Currency 2 2 2 2 11 3" xfId="22228" xr:uid="{A54FE752-1CDB-4F5F-9288-43A5315C8F6A}"/>
    <cellStyle name="Currency 2 2 2 2 11 3 2" xfId="35920" xr:uid="{28C7E4ED-81AC-4E2C-9125-F858FC87064C}"/>
    <cellStyle name="Currency 2 2 2 2 11 3 3" xfId="50804" xr:uid="{A14B2A15-CAE8-410D-8557-25CD315C1FCF}"/>
    <cellStyle name="Currency 2 2 2 2 11 4" xfId="15384" xr:uid="{96FB7996-314B-4248-B40C-0B0170BD17B4}"/>
    <cellStyle name="Currency 2 2 2 2 11 5" xfId="29074" xr:uid="{0EB6E7D3-3615-46F9-A087-5275E18DACE6}"/>
    <cellStyle name="Currency 2 2 2 2 11 6" xfId="43958" xr:uid="{FA4079C1-F564-47FA-8346-962FC5F332D3}"/>
    <cellStyle name="Currency 2 2 2 2 12" xfId="10248" xr:uid="{3C7F6EF4-C044-46E1-9FD9-89880B35B480}"/>
    <cellStyle name="Currency 2 2 2 2 12 2" xfId="23938" xr:uid="{B8D2DA2F-DF4B-4876-BE09-E7857CFBA5CB}"/>
    <cellStyle name="Currency 2 2 2 2 12 2 2" xfId="37630" xr:uid="{5F353C0B-222B-4C01-B19D-222EA3464727}"/>
    <cellStyle name="Currency 2 2 2 2 12 2 3" xfId="52514" xr:uid="{5225DFE1-8CB9-4DD3-BC18-9EEE80BDA157}"/>
    <cellStyle name="Currency 2 2 2 2 12 3" xfId="17094" xr:uid="{2FC34BDD-A013-4096-8FFF-E906571A3ADD}"/>
    <cellStyle name="Currency 2 2 2 2 12 4" xfId="30784" xr:uid="{B816AD75-614B-4B9D-ABB1-A9C06A5DD906}"/>
    <cellStyle name="Currency 2 2 2 2 12 5" xfId="45668" xr:uid="{A83B3490-CB9E-4214-B592-AF4EA6FBCC89}"/>
    <cellStyle name="Currency 2 2 2 2 13" xfId="20516" xr:uid="{ED2A7E9A-3DE6-4FB4-ADC7-1C78A5DB5CDC}"/>
    <cellStyle name="Currency 2 2 2 2 13 2" xfId="34208" xr:uid="{BB86955D-01D7-4015-A42E-1025D937F604}"/>
    <cellStyle name="Currency 2 2 2 2 13 3" xfId="49092" xr:uid="{1A02E0CD-1661-4545-923C-1F9A7D6F3E08}"/>
    <cellStyle name="Currency 2 2 2 2 14" xfId="13672" xr:uid="{07A55CFC-00E6-4B70-A9A5-8A1CBA1052F9}"/>
    <cellStyle name="Currency 2 2 2 2 14 2" xfId="40758" xr:uid="{A2AFA948-0C8A-4968-A0F8-8F90AF701CD9}"/>
    <cellStyle name="Currency 2 2 2 2 15" xfId="27362" xr:uid="{2BDBC851-CEB6-452D-A3D7-704F29D55910}"/>
    <cellStyle name="Currency 2 2 2 2 16" xfId="42246" xr:uid="{C3BAAF14-1D1A-4521-92C3-4A055F3A64FA}"/>
    <cellStyle name="Currency 2 2 2 2 17" xfId="6825" xr:uid="{73B1B4CF-E3E9-477D-9629-D171E0C16FFD}"/>
    <cellStyle name="Currency 2 2 2 2 18" xfId="5936" xr:uid="{CF2C3919-7F5A-45B2-B9E0-50425C41FA5D}"/>
    <cellStyle name="Currency 2 2 2 2 19" xfId="5344" xr:uid="{7578469B-D596-4A70-8D62-A831F03E76B2}"/>
    <cellStyle name="Currency 2 2 2 2 2" xfId="4766" xr:uid="{A158DBD0-83D1-460A-A2BF-E1A95E78C300}"/>
    <cellStyle name="Currency 2 2 2 2 2 10" xfId="8540" xr:uid="{42A66F30-9FC7-4E8B-AA24-BF5BD3104A7E}"/>
    <cellStyle name="Currency 2 2 2 2 2 10 2" xfId="11962" xr:uid="{F18BBF00-4AFB-4F5C-94FA-B152A9831B94}"/>
    <cellStyle name="Currency 2 2 2 2 2 10 2 2" xfId="25652" xr:uid="{0537B2FA-9D49-4018-B963-D4FC7AA71F91}"/>
    <cellStyle name="Currency 2 2 2 2 2 10 2 2 2" xfId="39344" xr:uid="{697C776A-ED36-424F-86A0-D5A0D492E702}"/>
    <cellStyle name="Currency 2 2 2 2 2 10 2 2 3" xfId="54228" xr:uid="{05E0D66C-6F89-4117-898B-87EF8C71740D}"/>
    <cellStyle name="Currency 2 2 2 2 2 10 2 3" xfId="18808" xr:uid="{46F52B9C-A8F1-4634-90E6-A80402296565}"/>
    <cellStyle name="Currency 2 2 2 2 2 10 2 4" xfId="32498" xr:uid="{2AFCC38C-578A-496C-B8B7-A8EBE19650DA}"/>
    <cellStyle name="Currency 2 2 2 2 2 10 2 5" xfId="47382" xr:uid="{FF9CF49B-4B19-4083-8873-8BFDD283391D}"/>
    <cellStyle name="Currency 2 2 2 2 2 10 3" xfId="22230" xr:uid="{F37CDAF0-38C0-4328-A5BF-467FDD393011}"/>
    <cellStyle name="Currency 2 2 2 2 2 10 3 2" xfId="35922" xr:uid="{0ECDB64E-DC22-4CF6-9B19-2F8EE7175EDE}"/>
    <cellStyle name="Currency 2 2 2 2 2 10 3 3" xfId="50806" xr:uid="{DA6D26EF-3C78-4599-9829-CE93DBB0EB11}"/>
    <cellStyle name="Currency 2 2 2 2 2 10 4" xfId="15386" xr:uid="{1DD382C8-0404-495C-B427-E9AB66D66FD1}"/>
    <cellStyle name="Currency 2 2 2 2 2 10 5" xfId="29076" xr:uid="{C0307852-A26B-41B0-BEA3-EA6753B451A3}"/>
    <cellStyle name="Currency 2 2 2 2 2 10 6" xfId="43960" xr:uid="{BA1DB80E-6C76-4F93-8619-57A5CDA10802}"/>
    <cellStyle name="Currency 2 2 2 2 2 11" xfId="10250" xr:uid="{8171D669-764D-483B-AE32-FE3E7E47A7A2}"/>
    <cellStyle name="Currency 2 2 2 2 2 11 2" xfId="23940" xr:uid="{938ACD08-2984-48C7-92C9-93A6F5C58D79}"/>
    <cellStyle name="Currency 2 2 2 2 2 11 2 2" xfId="37632" xr:uid="{743E2540-3F5E-44B3-8E28-120C88D14108}"/>
    <cellStyle name="Currency 2 2 2 2 2 11 2 3" xfId="52516" xr:uid="{6CF88ECA-AA2A-4213-B631-A97B47162FB5}"/>
    <cellStyle name="Currency 2 2 2 2 2 11 3" xfId="17096" xr:uid="{BBD1C670-41C3-4871-ABC6-466C0DE81A28}"/>
    <cellStyle name="Currency 2 2 2 2 2 11 4" xfId="30786" xr:uid="{3CC95020-D8C0-415B-AB12-D1515EA4CA43}"/>
    <cellStyle name="Currency 2 2 2 2 2 11 5" xfId="45670" xr:uid="{FB33BA7B-BCDD-4DDA-B2B3-C33BBB0DF842}"/>
    <cellStyle name="Currency 2 2 2 2 2 12" xfId="20518" xr:uid="{08D86321-46AF-4F2E-904F-8A8002D34416}"/>
    <cellStyle name="Currency 2 2 2 2 2 12 2" xfId="34210" xr:uid="{CDCEC689-1645-4FFC-8FA7-2CB75A57A640}"/>
    <cellStyle name="Currency 2 2 2 2 2 12 3" xfId="49094" xr:uid="{1049497E-FE9C-40B7-8386-EF5D994968C9}"/>
    <cellStyle name="Currency 2 2 2 2 2 13" xfId="13674" xr:uid="{98639E46-EA5B-4251-8D57-383AA2061FF8}"/>
    <cellStyle name="Currency 2 2 2 2 2 13 2" xfId="41395" xr:uid="{DEF32879-D184-4EC8-9E56-6CF96E4DED7E}"/>
    <cellStyle name="Currency 2 2 2 2 2 14" xfId="27364" xr:uid="{0DF33BDA-20E8-4667-B401-760F485869B1}"/>
    <cellStyle name="Currency 2 2 2 2 2 15" xfId="42248" xr:uid="{702C3DC5-7C98-46A4-B4D5-47575ADD5EB5}"/>
    <cellStyle name="Currency 2 2 2 2 2 16" xfId="6827" xr:uid="{CE6DB9D1-9979-4FCE-A61C-35EF17249FD0}"/>
    <cellStyle name="Currency 2 2 2 2 2 2" xfId="6828" xr:uid="{CC79CCF2-E12A-4985-9367-C0701A68A9AF}"/>
    <cellStyle name="Currency 2 2 2 2 2 2 10" xfId="20519" xr:uid="{5BDB7C0A-BAF3-4BD4-9354-1784FDF1629C}"/>
    <cellStyle name="Currency 2 2 2 2 2 2 10 2" xfId="34211" xr:uid="{F6160DD0-229E-4FBC-96ED-891B3129C6ED}"/>
    <cellStyle name="Currency 2 2 2 2 2 2 10 3" xfId="49095" xr:uid="{0E8F8BAA-6980-43C9-BCD0-B69BC3E98AF4}"/>
    <cellStyle name="Currency 2 2 2 2 2 2 11" xfId="13675" xr:uid="{C71F344C-6CB9-4E1C-9678-DA5EEE2E330B}"/>
    <cellStyle name="Currency 2 2 2 2 2 2 12" xfId="27365" xr:uid="{637D73A5-5158-4F0B-B797-D919D34C52CE}"/>
    <cellStyle name="Currency 2 2 2 2 2 2 13" xfId="42249" xr:uid="{BD15B91F-F915-4107-8C60-4C1649944DBF}"/>
    <cellStyle name="Currency 2 2 2 2 2 2 14" xfId="56264" xr:uid="{38D25B3E-0B52-494C-BA2D-4C27A10BF1D4}"/>
    <cellStyle name="Currency 2 2 2 2 2 2 2" xfId="6829" xr:uid="{B54F1696-2212-4528-9AF8-765D6A0E9F5E}"/>
    <cellStyle name="Currency 2 2 2 2 2 2 2 10" xfId="13676" xr:uid="{AA505739-5CA3-4607-9B3E-707E65FE5EC1}"/>
    <cellStyle name="Currency 2 2 2 2 2 2 2 11" xfId="27366" xr:uid="{99493BE2-1F80-4019-9432-CD8BC0379619}"/>
    <cellStyle name="Currency 2 2 2 2 2 2 2 12" xfId="42250" xr:uid="{86ED0828-A287-43E8-858C-0588CC060E72}"/>
    <cellStyle name="Currency 2 2 2 2 2 2 2 2" xfId="6830" xr:uid="{68F78F08-4E16-403F-8668-CFC4D12CF47D}"/>
    <cellStyle name="Currency 2 2 2 2 2 2 2 2 10" xfId="42251" xr:uid="{3F176B99-EF3D-49C9-AD73-55FFBE2B5DBE}"/>
    <cellStyle name="Currency 2 2 2 2 2 2 2 2 2" xfId="6831" xr:uid="{E1D8DBAE-A878-4DCA-BC8B-3DF57184DD8E}"/>
    <cellStyle name="Currency 2 2 2 2 2 2 2 2 2 2" xfId="6832" xr:uid="{1F7AE17A-90FB-4EC2-97C9-957E9F44D4D9}"/>
    <cellStyle name="Currency 2 2 2 2 2 2 2 2 2 2 2" xfId="8545" xr:uid="{578338E0-F299-4D53-B48F-687F19FCD99D}"/>
    <cellStyle name="Currency 2 2 2 2 2 2 2 2 2 2 2 2" xfId="11967" xr:uid="{A968E7D1-58AD-4D2C-8440-F0F32C4D09CF}"/>
    <cellStyle name="Currency 2 2 2 2 2 2 2 2 2 2 2 2 2" xfId="25657" xr:uid="{AE07E8C2-E514-4431-A3D6-E4E46CCFE5D7}"/>
    <cellStyle name="Currency 2 2 2 2 2 2 2 2 2 2 2 2 2 2" xfId="39349" xr:uid="{19235955-AFCF-4182-95BD-A253654A0E09}"/>
    <cellStyle name="Currency 2 2 2 2 2 2 2 2 2 2 2 2 2 3" xfId="54233" xr:uid="{B3A440CF-D570-4DA6-A0C5-23FA83750C43}"/>
    <cellStyle name="Currency 2 2 2 2 2 2 2 2 2 2 2 2 3" xfId="18813" xr:uid="{86406317-1418-42E7-A442-00407B6A9553}"/>
    <cellStyle name="Currency 2 2 2 2 2 2 2 2 2 2 2 2 4" xfId="32503" xr:uid="{C7C06B5F-5677-4746-8311-276241EDA3C0}"/>
    <cellStyle name="Currency 2 2 2 2 2 2 2 2 2 2 2 2 5" xfId="47387" xr:uid="{F8CBDF01-CCB8-4D66-A223-48C52829E385}"/>
    <cellStyle name="Currency 2 2 2 2 2 2 2 2 2 2 2 3" xfId="22235" xr:uid="{AE9B7E01-ECC8-4617-9D8D-1917F3FEA916}"/>
    <cellStyle name="Currency 2 2 2 2 2 2 2 2 2 2 2 3 2" xfId="35927" xr:uid="{381D4D84-B0D4-4A38-9036-FB0299B2C991}"/>
    <cellStyle name="Currency 2 2 2 2 2 2 2 2 2 2 2 3 3" xfId="50811" xr:uid="{5122D2C1-E69A-4933-B9AE-4574F9899534}"/>
    <cellStyle name="Currency 2 2 2 2 2 2 2 2 2 2 2 4" xfId="15391" xr:uid="{B069D212-A0E3-440D-89D3-5953F6C3365E}"/>
    <cellStyle name="Currency 2 2 2 2 2 2 2 2 2 2 2 5" xfId="29081" xr:uid="{63A407F9-C42E-4BA5-AF3A-3A029292915F}"/>
    <cellStyle name="Currency 2 2 2 2 2 2 2 2 2 2 2 6" xfId="43965" xr:uid="{37C7F61C-3986-43A0-89DF-917E59680668}"/>
    <cellStyle name="Currency 2 2 2 2 2 2 2 2 2 2 3" xfId="10255" xr:uid="{0642B89B-516F-4508-ABEF-B099EE3E5AF3}"/>
    <cellStyle name="Currency 2 2 2 2 2 2 2 2 2 2 3 2" xfId="23945" xr:uid="{3BA3886A-2B42-4F2C-BD6C-30DCF230FB00}"/>
    <cellStyle name="Currency 2 2 2 2 2 2 2 2 2 2 3 2 2" xfId="37637" xr:uid="{E05E5954-E5D7-45FB-9312-36FDF7556D94}"/>
    <cellStyle name="Currency 2 2 2 2 2 2 2 2 2 2 3 2 3" xfId="52521" xr:uid="{C2EEB6EE-4181-47A8-AC1F-218BD4D8BBD1}"/>
    <cellStyle name="Currency 2 2 2 2 2 2 2 2 2 2 3 3" xfId="17101" xr:uid="{AB2212CF-02F8-4840-8692-92097118DABB}"/>
    <cellStyle name="Currency 2 2 2 2 2 2 2 2 2 2 3 4" xfId="30791" xr:uid="{BBCAA848-FC48-447A-BF8F-CEF88C6EE1D8}"/>
    <cellStyle name="Currency 2 2 2 2 2 2 2 2 2 2 3 5" xfId="45675" xr:uid="{DA8E8E11-D329-4CB1-BB3E-5A5268D54CE5}"/>
    <cellStyle name="Currency 2 2 2 2 2 2 2 2 2 2 4" xfId="20523" xr:uid="{B47546D1-E547-4496-A83C-3D534C2B3F1E}"/>
    <cellStyle name="Currency 2 2 2 2 2 2 2 2 2 2 4 2" xfId="34215" xr:uid="{6C6C47EE-FB57-4C69-815E-1BA88BF1EF25}"/>
    <cellStyle name="Currency 2 2 2 2 2 2 2 2 2 2 4 3" xfId="49099" xr:uid="{CCF119B0-D3A1-4FC0-8888-DE9F1BF67A73}"/>
    <cellStyle name="Currency 2 2 2 2 2 2 2 2 2 2 5" xfId="13679" xr:uid="{C9EEE14F-8ED9-4389-82AB-46A21D1E88FC}"/>
    <cellStyle name="Currency 2 2 2 2 2 2 2 2 2 2 6" xfId="27369" xr:uid="{4DE50BA2-12E6-4C1B-910F-CD7EC323EE27}"/>
    <cellStyle name="Currency 2 2 2 2 2 2 2 2 2 2 7" xfId="42253" xr:uid="{2C17CC6E-A8DF-4B75-B285-D6F54EDD3674}"/>
    <cellStyle name="Currency 2 2 2 2 2 2 2 2 2 3" xfId="8544" xr:uid="{1B9140F5-34E2-4315-A19A-6D0F322EF006}"/>
    <cellStyle name="Currency 2 2 2 2 2 2 2 2 2 3 2" xfId="11966" xr:uid="{8AD9575F-50A0-40E5-917C-0390587B3231}"/>
    <cellStyle name="Currency 2 2 2 2 2 2 2 2 2 3 2 2" xfId="25656" xr:uid="{3089D4C3-55AF-405D-B4CB-262D05B21376}"/>
    <cellStyle name="Currency 2 2 2 2 2 2 2 2 2 3 2 2 2" xfId="39348" xr:uid="{F955D924-C562-44F1-B1F0-72FA16506CD4}"/>
    <cellStyle name="Currency 2 2 2 2 2 2 2 2 2 3 2 2 3" xfId="54232" xr:uid="{614DB751-3C0D-42EB-9699-7C731924D986}"/>
    <cellStyle name="Currency 2 2 2 2 2 2 2 2 2 3 2 3" xfId="18812" xr:uid="{4F0B068E-E769-4F36-82B7-A6D7E02962DD}"/>
    <cellStyle name="Currency 2 2 2 2 2 2 2 2 2 3 2 4" xfId="32502" xr:uid="{11976AA2-68B9-49C6-8167-59D8E6FC3330}"/>
    <cellStyle name="Currency 2 2 2 2 2 2 2 2 2 3 2 5" xfId="47386" xr:uid="{C2956BD8-867C-4AA4-BFE8-8D5DDFED0D0A}"/>
    <cellStyle name="Currency 2 2 2 2 2 2 2 2 2 3 3" xfId="22234" xr:uid="{C440AC3B-7619-43E7-84F9-629409BE3977}"/>
    <cellStyle name="Currency 2 2 2 2 2 2 2 2 2 3 3 2" xfId="35926" xr:uid="{4997B63F-C158-4683-B079-C783CFAD7346}"/>
    <cellStyle name="Currency 2 2 2 2 2 2 2 2 2 3 3 3" xfId="50810" xr:uid="{23D2C23B-8BD2-4F66-B337-5FE3E60EFAB1}"/>
    <cellStyle name="Currency 2 2 2 2 2 2 2 2 2 3 4" xfId="15390" xr:uid="{95039C3B-9911-4F0B-8DE6-8BD36DF5D796}"/>
    <cellStyle name="Currency 2 2 2 2 2 2 2 2 2 3 5" xfId="29080" xr:uid="{9B499278-AB6D-4AEE-BD1F-D537CCD8128D}"/>
    <cellStyle name="Currency 2 2 2 2 2 2 2 2 2 3 6" xfId="43964" xr:uid="{AC7E7B29-DB9E-409D-A816-E7F115CAF5EE}"/>
    <cellStyle name="Currency 2 2 2 2 2 2 2 2 2 4" xfId="10254" xr:uid="{B8B8D506-2BFE-48CF-9F81-531BFC7C9DF5}"/>
    <cellStyle name="Currency 2 2 2 2 2 2 2 2 2 4 2" xfId="23944" xr:uid="{9BF00670-0019-47B6-9F2E-1E57631D60CC}"/>
    <cellStyle name="Currency 2 2 2 2 2 2 2 2 2 4 2 2" xfId="37636" xr:uid="{510DE762-A304-4CAA-B2D5-96B8A97397EF}"/>
    <cellStyle name="Currency 2 2 2 2 2 2 2 2 2 4 2 3" xfId="52520" xr:uid="{3D36A556-4CBE-4468-80B4-9DFD8153ADBC}"/>
    <cellStyle name="Currency 2 2 2 2 2 2 2 2 2 4 3" xfId="17100" xr:uid="{070ED142-2EB0-4760-9B01-1027B9DD4379}"/>
    <cellStyle name="Currency 2 2 2 2 2 2 2 2 2 4 4" xfId="30790" xr:uid="{F659419A-BA2E-42B1-88B0-EF299A27B3BD}"/>
    <cellStyle name="Currency 2 2 2 2 2 2 2 2 2 4 5" xfId="45674" xr:uid="{7379E8B3-1C01-4B96-B725-57D8144F09AF}"/>
    <cellStyle name="Currency 2 2 2 2 2 2 2 2 2 5" xfId="20522" xr:uid="{62166A74-3C71-49A8-B8FE-0F96F6330DDE}"/>
    <cellStyle name="Currency 2 2 2 2 2 2 2 2 2 5 2" xfId="34214" xr:uid="{D18C2769-E1D4-4CF4-B0E2-8C430E90D9AC}"/>
    <cellStyle name="Currency 2 2 2 2 2 2 2 2 2 5 3" xfId="49098" xr:uid="{C7D3D509-3400-4D9C-BD44-47A68679DAAC}"/>
    <cellStyle name="Currency 2 2 2 2 2 2 2 2 2 6" xfId="13678" xr:uid="{9D497FF1-7038-4C63-9B21-4B42E39D6C6B}"/>
    <cellStyle name="Currency 2 2 2 2 2 2 2 2 2 7" xfId="27368" xr:uid="{18394B8F-46B5-40F7-AFCA-445C46BE5B9B}"/>
    <cellStyle name="Currency 2 2 2 2 2 2 2 2 2 8" xfId="42252" xr:uid="{A770BF7B-3535-44D4-B437-24AE72667A0E}"/>
    <cellStyle name="Currency 2 2 2 2 2 2 2 2 3" xfId="6833" xr:uid="{D7B6B429-D81E-42B8-A15B-52462215F12C}"/>
    <cellStyle name="Currency 2 2 2 2 2 2 2 2 3 2" xfId="8546" xr:uid="{1F873C6C-F082-4E1B-B25B-DE0213AA9944}"/>
    <cellStyle name="Currency 2 2 2 2 2 2 2 2 3 2 2" xfId="11968" xr:uid="{608669F8-C9F6-4956-85C6-6F14831659FF}"/>
    <cellStyle name="Currency 2 2 2 2 2 2 2 2 3 2 2 2" xfId="25658" xr:uid="{DD24B4F9-A66A-4C92-8060-3F9DB0D52E20}"/>
    <cellStyle name="Currency 2 2 2 2 2 2 2 2 3 2 2 2 2" xfId="39350" xr:uid="{B85D81F7-C370-4D93-9D3C-1AA22F14C5BA}"/>
    <cellStyle name="Currency 2 2 2 2 2 2 2 2 3 2 2 2 3" xfId="54234" xr:uid="{01C24852-9140-44AE-BDD6-19FB49388E47}"/>
    <cellStyle name="Currency 2 2 2 2 2 2 2 2 3 2 2 3" xfId="18814" xr:uid="{47427ECA-6D5F-4A87-AAE0-1A529067B515}"/>
    <cellStyle name="Currency 2 2 2 2 2 2 2 2 3 2 2 4" xfId="32504" xr:uid="{C12FEB0E-A50F-49AA-BE4A-DF33EAE74DB1}"/>
    <cellStyle name="Currency 2 2 2 2 2 2 2 2 3 2 2 5" xfId="47388" xr:uid="{D27AA4A9-C292-4A82-ACFD-98461077CB55}"/>
    <cellStyle name="Currency 2 2 2 2 2 2 2 2 3 2 3" xfId="22236" xr:uid="{8F8941C7-6532-4314-8995-4E37D1D43EE8}"/>
    <cellStyle name="Currency 2 2 2 2 2 2 2 2 3 2 3 2" xfId="35928" xr:uid="{846506AC-30B5-4CDE-9AFA-9573B6B0B9A9}"/>
    <cellStyle name="Currency 2 2 2 2 2 2 2 2 3 2 3 3" xfId="50812" xr:uid="{F28E24FA-C5A4-417D-A903-4F7A536C3831}"/>
    <cellStyle name="Currency 2 2 2 2 2 2 2 2 3 2 4" xfId="15392" xr:uid="{E2F9197C-23B4-4FAC-ACAF-5E4A1E4CA99B}"/>
    <cellStyle name="Currency 2 2 2 2 2 2 2 2 3 2 5" xfId="29082" xr:uid="{139091FA-5828-4A46-8E3D-9066BE5A5A9B}"/>
    <cellStyle name="Currency 2 2 2 2 2 2 2 2 3 2 6" xfId="43966" xr:uid="{CF0743C9-669B-4AA5-A419-4D20D95BADED}"/>
    <cellStyle name="Currency 2 2 2 2 2 2 2 2 3 3" xfId="10256" xr:uid="{5E2A0BB2-C87E-4B8B-B999-1F6477B8ED1A}"/>
    <cellStyle name="Currency 2 2 2 2 2 2 2 2 3 3 2" xfId="23946" xr:uid="{60A2203C-4FBE-434C-884F-1AF99D7B37EA}"/>
    <cellStyle name="Currency 2 2 2 2 2 2 2 2 3 3 2 2" xfId="37638" xr:uid="{F86DF409-E951-4334-B480-2C6E8D8A6B1A}"/>
    <cellStyle name="Currency 2 2 2 2 2 2 2 2 3 3 2 3" xfId="52522" xr:uid="{C94BF173-BC50-47A8-977C-22AE3893BFCD}"/>
    <cellStyle name="Currency 2 2 2 2 2 2 2 2 3 3 3" xfId="17102" xr:uid="{EAF3F0D7-CCEF-49F4-BAC0-F5A4CBAC3899}"/>
    <cellStyle name="Currency 2 2 2 2 2 2 2 2 3 3 4" xfId="30792" xr:uid="{547288F7-A62F-4F28-B4AC-344D842B81CB}"/>
    <cellStyle name="Currency 2 2 2 2 2 2 2 2 3 3 5" xfId="45676" xr:uid="{291470EC-9C21-4F19-8AF1-48345105D400}"/>
    <cellStyle name="Currency 2 2 2 2 2 2 2 2 3 4" xfId="20524" xr:uid="{38EDCA7E-A63D-4729-BEDC-830A28C859AA}"/>
    <cellStyle name="Currency 2 2 2 2 2 2 2 2 3 4 2" xfId="34216" xr:uid="{B1557807-EC68-4916-B7E8-0CD744ECFB0D}"/>
    <cellStyle name="Currency 2 2 2 2 2 2 2 2 3 4 3" xfId="49100" xr:uid="{3791D0D6-1BB1-4D08-B426-25B8EC9C0919}"/>
    <cellStyle name="Currency 2 2 2 2 2 2 2 2 3 5" xfId="13680" xr:uid="{78BFCD45-28DC-4CF3-BFB8-5B3FA8413709}"/>
    <cellStyle name="Currency 2 2 2 2 2 2 2 2 3 6" xfId="27370" xr:uid="{4D6C28B3-6014-456C-AB2C-134C3D4DEAF5}"/>
    <cellStyle name="Currency 2 2 2 2 2 2 2 2 3 7" xfId="42254" xr:uid="{775585AF-3444-4B59-BC87-8DFB20D7F210}"/>
    <cellStyle name="Currency 2 2 2 2 2 2 2 2 4" xfId="6834" xr:uid="{2ED9618A-459B-43F3-BFD7-C3B3A0B3583B}"/>
    <cellStyle name="Currency 2 2 2 2 2 2 2 2 4 2" xfId="8547" xr:uid="{29EF2F56-29FA-4299-8735-CBAC63DD1263}"/>
    <cellStyle name="Currency 2 2 2 2 2 2 2 2 4 2 2" xfId="11969" xr:uid="{E72009F5-5E67-4990-A468-2C6867B53BCF}"/>
    <cellStyle name="Currency 2 2 2 2 2 2 2 2 4 2 2 2" xfId="25659" xr:uid="{EBF2DBDB-9EFD-4B1A-8A6F-73E1B7A39E8A}"/>
    <cellStyle name="Currency 2 2 2 2 2 2 2 2 4 2 2 2 2" xfId="39351" xr:uid="{81FE3E26-5336-4AF7-B585-E5B15DA8857D}"/>
    <cellStyle name="Currency 2 2 2 2 2 2 2 2 4 2 2 2 3" xfId="54235" xr:uid="{EFF6BAF7-2296-4C32-94BA-B4ED237DFD9C}"/>
    <cellStyle name="Currency 2 2 2 2 2 2 2 2 4 2 2 3" xfId="18815" xr:uid="{1FA4886F-21F3-4B19-9746-E1454FAD9467}"/>
    <cellStyle name="Currency 2 2 2 2 2 2 2 2 4 2 2 4" xfId="32505" xr:uid="{46C96B44-0BFA-4CA6-8631-CE3FA27E34F8}"/>
    <cellStyle name="Currency 2 2 2 2 2 2 2 2 4 2 2 5" xfId="47389" xr:uid="{4F9562BC-C538-41EF-B6E7-B18ED4624E20}"/>
    <cellStyle name="Currency 2 2 2 2 2 2 2 2 4 2 3" xfId="22237" xr:uid="{E509D3E6-3605-4502-A175-465C99B31F27}"/>
    <cellStyle name="Currency 2 2 2 2 2 2 2 2 4 2 3 2" xfId="35929" xr:uid="{1B3DB3B3-B321-4305-8244-423FD6E9A5B8}"/>
    <cellStyle name="Currency 2 2 2 2 2 2 2 2 4 2 3 3" xfId="50813" xr:uid="{DC748683-CD6B-45F7-960E-4E5A336E27D5}"/>
    <cellStyle name="Currency 2 2 2 2 2 2 2 2 4 2 4" xfId="15393" xr:uid="{0A1BED77-6A94-41BD-B7E0-51F5399FF473}"/>
    <cellStyle name="Currency 2 2 2 2 2 2 2 2 4 2 5" xfId="29083" xr:uid="{A804DA1B-085F-411D-8318-6DB4B74FFD1A}"/>
    <cellStyle name="Currency 2 2 2 2 2 2 2 2 4 2 6" xfId="43967" xr:uid="{16D8FDC8-1940-495F-8BBF-B73E7DE9989F}"/>
    <cellStyle name="Currency 2 2 2 2 2 2 2 2 4 3" xfId="10257" xr:uid="{08C5C1B2-C927-440E-BB47-98EA772BF362}"/>
    <cellStyle name="Currency 2 2 2 2 2 2 2 2 4 3 2" xfId="23947" xr:uid="{39B0A53E-9043-4793-A1BE-6B370A566178}"/>
    <cellStyle name="Currency 2 2 2 2 2 2 2 2 4 3 2 2" xfId="37639" xr:uid="{F29E2DCE-1262-490D-B59E-562AA6234DBA}"/>
    <cellStyle name="Currency 2 2 2 2 2 2 2 2 4 3 2 3" xfId="52523" xr:uid="{D1762F01-6312-49AC-B2E1-75A5D9D8F033}"/>
    <cellStyle name="Currency 2 2 2 2 2 2 2 2 4 3 3" xfId="17103" xr:uid="{6C7E1729-473A-4B82-939B-FBFBA0DEC39C}"/>
    <cellStyle name="Currency 2 2 2 2 2 2 2 2 4 3 4" xfId="30793" xr:uid="{551326AE-1479-4383-B0EA-8A0EBD2D684B}"/>
    <cellStyle name="Currency 2 2 2 2 2 2 2 2 4 3 5" xfId="45677" xr:uid="{A462C5D1-AA42-433F-A6B9-BB4CDCE68230}"/>
    <cellStyle name="Currency 2 2 2 2 2 2 2 2 4 4" xfId="20525" xr:uid="{0DEDB92C-89E1-4ADF-A44E-E0D0ADDA1F28}"/>
    <cellStyle name="Currency 2 2 2 2 2 2 2 2 4 4 2" xfId="34217" xr:uid="{695BB369-9090-4B44-8995-2551FF46FF54}"/>
    <cellStyle name="Currency 2 2 2 2 2 2 2 2 4 4 3" xfId="49101" xr:uid="{0D88D08C-0132-4B0B-9FA2-2331159CE3FB}"/>
    <cellStyle name="Currency 2 2 2 2 2 2 2 2 4 5" xfId="13681" xr:uid="{6D608315-D4D1-456A-8595-22650554A171}"/>
    <cellStyle name="Currency 2 2 2 2 2 2 2 2 4 6" xfId="27371" xr:uid="{0891836C-A0EA-4A64-BA71-158E729CD69B}"/>
    <cellStyle name="Currency 2 2 2 2 2 2 2 2 4 7" xfId="42255" xr:uid="{9B872E75-E016-4BAE-9991-BD66C1E523C7}"/>
    <cellStyle name="Currency 2 2 2 2 2 2 2 2 5" xfId="8543" xr:uid="{23E95F6C-310D-49A7-BC0E-4C07BD9DDCED}"/>
    <cellStyle name="Currency 2 2 2 2 2 2 2 2 5 2" xfId="11965" xr:uid="{C09FEE78-8277-41BC-B215-D116D052549D}"/>
    <cellStyle name="Currency 2 2 2 2 2 2 2 2 5 2 2" xfId="25655" xr:uid="{CD12E488-1268-46C7-8646-28A400231E51}"/>
    <cellStyle name="Currency 2 2 2 2 2 2 2 2 5 2 2 2" xfId="39347" xr:uid="{C09C9AFE-00EE-48AD-BABD-B9F6F05368DB}"/>
    <cellStyle name="Currency 2 2 2 2 2 2 2 2 5 2 2 3" xfId="54231" xr:uid="{A91CF170-A29D-4317-AE92-983E8B83FD96}"/>
    <cellStyle name="Currency 2 2 2 2 2 2 2 2 5 2 3" xfId="18811" xr:uid="{C4AB070A-C37E-49A0-9E50-2BEC67957EB8}"/>
    <cellStyle name="Currency 2 2 2 2 2 2 2 2 5 2 4" xfId="32501" xr:uid="{83BE045A-9009-4AEA-8477-ED3ADCF91470}"/>
    <cellStyle name="Currency 2 2 2 2 2 2 2 2 5 2 5" xfId="47385" xr:uid="{47B17ACE-BB28-4A4F-9A99-553F46417D50}"/>
    <cellStyle name="Currency 2 2 2 2 2 2 2 2 5 3" xfId="22233" xr:uid="{3072F2AF-B02E-4919-9C75-A0DCE9FFC8F0}"/>
    <cellStyle name="Currency 2 2 2 2 2 2 2 2 5 3 2" xfId="35925" xr:uid="{9CBD623A-9C39-4B73-B266-9138E988F245}"/>
    <cellStyle name="Currency 2 2 2 2 2 2 2 2 5 3 3" xfId="50809" xr:uid="{16769023-0352-4160-8FF4-E9494316C804}"/>
    <cellStyle name="Currency 2 2 2 2 2 2 2 2 5 4" xfId="15389" xr:uid="{506294A3-BE24-4BA5-AC94-8F3A9808A9B2}"/>
    <cellStyle name="Currency 2 2 2 2 2 2 2 2 5 5" xfId="29079" xr:uid="{6E802EA9-A25D-4219-B37C-463C0AE6E9D0}"/>
    <cellStyle name="Currency 2 2 2 2 2 2 2 2 5 6" xfId="43963" xr:uid="{A13DEFB6-7AA1-4E2F-BC1A-52298886E200}"/>
    <cellStyle name="Currency 2 2 2 2 2 2 2 2 6" xfId="10253" xr:uid="{8F9975BE-394B-4553-8582-2B7567C29013}"/>
    <cellStyle name="Currency 2 2 2 2 2 2 2 2 6 2" xfId="23943" xr:uid="{30942C5A-F311-441E-886A-87ECF149F1DC}"/>
    <cellStyle name="Currency 2 2 2 2 2 2 2 2 6 2 2" xfId="37635" xr:uid="{6A8038A8-C9BC-486A-9302-82262EAFF882}"/>
    <cellStyle name="Currency 2 2 2 2 2 2 2 2 6 2 3" xfId="52519" xr:uid="{6629CA56-C478-492F-99DF-53D99710086C}"/>
    <cellStyle name="Currency 2 2 2 2 2 2 2 2 6 3" xfId="17099" xr:uid="{53480F90-CFDF-4E14-A80A-1C1C18396269}"/>
    <cellStyle name="Currency 2 2 2 2 2 2 2 2 6 4" xfId="30789" xr:uid="{8F9ACD41-CCA6-4876-857C-CBD6D5953CC9}"/>
    <cellStyle name="Currency 2 2 2 2 2 2 2 2 6 5" xfId="45673" xr:uid="{2F46C0C5-D204-4E5F-ABB9-00DEE7599E98}"/>
    <cellStyle name="Currency 2 2 2 2 2 2 2 2 7" xfId="20521" xr:uid="{1B3AD8F6-3698-44BF-9E3F-8C47DD5DE9A1}"/>
    <cellStyle name="Currency 2 2 2 2 2 2 2 2 7 2" xfId="34213" xr:uid="{79B2B49C-FFCD-4720-B1E3-C9597B575412}"/>
    <cellStyle name="Currency 2 2 2 2 2 2 2 2 7 3" xfId="49097" xr:uid="{716A16C4-7F22-4E0C-9355-038D0F4A9767}"/>
    <cellStyle name="Currency 2 2 2 2 2 2 2 2 8" xfId="13677" xr:uid="{49725E22-0B01-447E-BFD2-EE8532690A3C}"/>
    <cellStyle name="Currency 2 2 2 2 2 2 2 2 9" xfId="27367" xr:uid="{86F4FA8B-D130-47B6-BCF5-EFCED3D879DF}"/>
    <cellStyle name="Currency 2 2 2 2 2 2 2 3" xfId="6835" xr:uid="{D95CBC71-8769-46D0-B3C2-8D692105932A}"/>
    <cellStyle name="Currency 2 2 2 2 2 2 2 3 10" xfId="42256" xr:uid="{CDD017E8-1281-4D08-BF56-005BB581391B}"/>
    <cellStyle name="Currency 2 2 2 2 2 2 2 3 2" xfId="6836" xr:uid="{9F13988D-900B-413D-9C5E-0BC6D21BE016}"/>
    <cellStyle name="Currency 2 2 2 2 2 2 2 3 2 2" xfId="6837" xr:uid="{44E62AFF-ED77-4E97-B916-038EB45D6A15}"/>
    <cellStyle name="Currency 2 2 2 2 2 2 2 3 2 2 2" xfId="8550" xr:uid="{09D9A1BB-E60B-4C67-971F-1FC89B3E04D1}"/>
    <cellStyle name="Currency 2 2 2 2 2 2 2 3 2 2 2 2" xfId="11972" xr:uid="{F568D36C-EC46-487A-82BA-503F138BAF10}"/>
    <cellStyle name="Currency 2 2 2 2 2 2 2 3 2 2 2 2 2" xfId="25662" xr:uid="{359EEDF5-F3D8-4938-B135-AEBEC35131B0}"/>
    <cellStyle name="Currency 2 2 2 2 2 2 2 3 2 2 2 2 2 2" xfId="39354" xr:uid="{1E8240EA-4293-4FB5-9BB6-FCDDCB979DC7}"/>
    <cellStyle name="Currency 2 2 2 2 2 2 2 3 2 2 2 2 2 3" xfId="54238" xr:uid="{92069171-D27B-45A8-97B6-0F739171964B}"/>
    <cellStyle name="Currency 2 2 2 2 2 2 2 3 2 2 2 2 3" xfId="18818" xr:uid="{F996A5BC-2C02-4479-8524-D59889DC8726}"/>
    <cellStyle name="Currency 2 2 2 2 2 2 2 3 2 2 2 2 4" xfId="32508" xr:uid="{9C8B3CF8-3C20-47C2-9213-D35A94960ECD}"/>
    <cellStyle name="Currency 2 2 2 2 2 2 2 3 2 2 2 2 5" xfId="47392" xr:uid="{96C8019A-F1E0-4644-9D99-B3325EFE1D81}"/>
    <cellStyle name="Currency 2 2 2 2 2 2 2 3 2 2 2 3" xfId="22240" xr:uid="{21B014B1-312D-49FA-9B95-C5541E63EDD7}"/>
    <cellStyle name="Currency 2 2 2 2 2 2 2 3 2 2 2 3 2" xfId="35932" xr:uid="{C13F1EF2-A163-46AA-B966-67D6D0B5F53C}"/>
    <cellStyle name="Currency 2 2 2 2 2 2 2 3 2 2 2 3 3" xfId="50816" xr:uid="{B0D84676-3BDC-4688-8E96-07C3C6C34BDF}"/>
    <cellStyle name="Currency 2 2 2 2 2 2 2 3 2 2 2 4" xfId="15396" xr:uid="{EF4C7724-1B4E-42F2-B121-6EBEAE5003E8}"/>
    <cellStyle name="Currency 2 2 2 2 2 2 2 3 2 2 2 5" xfId="29086" xr:uid="{FC6658DA-8316-4CDA-A624-F3C9DF83D335}"/>
    <cellStyle name="Currency 2 2 2 2 2 2 2 3 2 2 2 6" xfId="43970" xr:uid="{C56C7FEA-1DD8-468E-A06B-DA2C62F171D9}"/>
    <cellStyle name="Currency 2 2 2 2 2 2 2 3 2 2 3" xfId="10260" xr:uid="{331A1C68-9B4F-4D9F-BA9B-73F0EEDA9AA5}"/>
    <cellStyle name="Currency 2 2 2 2 2 2 2 3 2 2 3 2" xfId="23950" xr:uid="{46A228D2-13B3-48DA-9198-77F5345D118A}"/>
    <cellStyle name="Currency 2 2 2 2 2 2 2 3 2 2 3 2 2" xfId="37642" xr:uid="{D375F375-1D10-46E2-815F-E6AF3A90FC06}"/>
    <cellStyle name="Currency 2 2 2 2 2 2 2 3 2 2 3 2 3" xfId="52526" xr:uid="{DBEE81BB-D593-4B40-827B-5481F6273A17}"/>
    <cellStyle name="Currency 2 2 2 2 2 2 2 3 2 2 3 3" xfId="17106" xr:uid="{5754255F-6102-409A-A598-0B9607EB8609}"/>
    <cellStyle name="Currency 2 2 2 2 2 2 2 3 2 2 3 4" xfId="30796" xr:uid="{0EDD8CBD-CCCE-49FB-8FC1-4E561C1B6117}"/>
    <cellStyle name="Currency 2 2 2 2 2 2 2 3 2 2 3 5" xfId="45680" xr:uid="{D04CEAC8-C919-410C-8799-F094C16AD7E9}"/>
    <cellStyle name="Currency 2 2 2 2 2 2 2 3 2 2 4" xfId="20528" xr:uid="{4107E1A9-8574-491E-BA27-177546FB2E2C}"/>
    <cellStyle name="Currency 2 2 2 2 2 2 2 3 2 2 4 2" xfId="34220" xr:uid="{8C9CC14E-2EF8-44D0-BB94-C163BC2DC7A0}"/>
    <cellStyle name="Currency 2 2 2 2 2 2 2 3 2 2 4 3" xfId="49104" xr:uid="{A6E320CF-8806-40AD-B6DA-597FBD1B1261}"/>
    <cellStyle name="Currency 2 2 2 2 2 2 2 3 2 2 5" xfId="13684" xr:uid="{4AB7A0FB-912B-451F-9E80-7CCBC49216FA}"/>
    <cellStyle name="Currency 2 2 2 2 2 2 2 3 2 2 6" xfId="27374" xr:uid="{64B4FD08-26CA-4E91-9BB8-189B9AE37E17}"/>
    <cellStyle name="Currency 2 2 2 2 2 2 2 3 2 2 7" xfId="42258" xr:uid="{362C8137-EF45-4425-85F8-E8DD7964504F}"/>
    <cellStyle name="Currency 2 2 2 2 2 2 2 3 2 3" xfId="8549" xr:uid="{4BF124D4-DEEE-435B-90A8-0AC0AF3F13FB}"/>
    <cellStyle name="Currency 2 2 2 2 2 2 2 3 2 3 2" xfId="11971" xr:uid="{633C06A9-C2CE-46B0-9D0D-B0C7A437F7C5}"/>
    <cellStyle name="Currency 2 2 2 2 2 2 2 3 2 3 2 2" xfId="25661" xr:uid="{40089C31-60EE-472D-A05B-8627BA2AC1E2}"/>
    <cellStyle name="Currency 2 2 2 2 2 2 2 3 2 3 2 2 2" xfId="39353" xr:uid="{E43887EB-E3BB-4422-A26E-268CA3436C7C}"/>
    <cellStyle name="Currency 2 2 2 2 2 2 2 3 2 3 2 2 3" xfId="54237" xr:uid="{0E24A43E-67CD-4039-A4AA-2F16CEB169B7}"/>
    <cellStyle name="Currency 2 2 2 2 2 2 2 3 2 3 2 3" xfId="18817" xr:uid="{18E4CD53-D706-4F6A-A71E-749463DC895B}"/>
    <cellStyle name="Currency 2 2 2 2 2 2 2 3 2 3 2 4" xfId="32507" xr:uid="{A4CE632F-0D52-4347-9258-07911BE7179D}"/>
    <cellStyle name="Currency 2 2 2 2 2 2 2 3 2 3 2 5" xfId="47391" xr:uid="{DA1301BF-147C-4A92-8423-240D2D752C37}"/>
    <cellStyle name="Currency 2 2 2 2 2 2 2 3 2 3 3" xfId="22239" xr:uid="{7DA6B6AA-8CD7-4AD4-85DB-F78FDFCB9F44}"/>
    <cellStyle name="Currency 2 2 2 2 2 2 2 3 2 3 3 2" xfId="35931" xr:uid="{483CAEB7-D62C-4C70-B6E4-537E32E90363}"/>
    <cellStyle name="Currency 2 2 2 2 2 2 2 3 2 3 3 3" xfId="50815" xr:uid="{D0A3855C-7F54-4C50-81ED-C2BEAA8DE9FF}"/>
    <cellStyle name="Currency 2 2 2 2 2 2 2 3 2 3 4" xfId="15395" xr:uid="{12E2E403-B60D-41FD-B745-C7AF3B8651A9}"/>
    <cellStyle name="Currency 2 2 2 2 2 2 2 3 2 3 5" xfId="29085" xr:uid="{7E0D7A2A-9BB4-43BE-95EE-8601A1E265D2}"/>
    <cellStyle name="Currency 2 2 2 2 2 2 2 3 2 3 6" xfId="43969" xr:uid="{22FD72BC-D910-40EF-B890-6C8A8AE51A0D}"/>
    <cellStyle name="Currency 2 2 2 2 2 2 2 3 2 4" xfId="10259" xr:uid="{2986DDAE-0A50-476D-B573-DA71509F2ACD}"/>
    <cellStyle name="Currency 2 2 2 2 2 2 2 3 2 4 2" xfId="23949" xr:uid="{FCC9C968-A6A6-4FC1-9485-C0D5C1C02EEC}"/>
    <cellStyle name="Currency 2 2 2 2 2 2 2 3 2 4 2 2" xfId="37641" xr:uid="{334F0E1F-327E-42C6-8E8A-75500498758D}"/>
    <cellStyle name="Currency 2 2 2 2 2 2 2 3 2 4 2 3" xfId="52525" xr:uid="{C4AA4209-F99C-4C15-87A1-13030A8BE225}"/>
    <cellStyle name="Currency 2 2 2 2 2 2 2 3 2 4 3" xfId="17105" xr:uid="{F02F1F27-F7AE-4FC0-95AD-B6EF74786F25}"/>
    <cellStyle name="Currency 2 2 2 2 2 2 2 3 2 4 4" xfId="30795" xr:uid="{10788309-2CDF-4BB3-8D57-7BF58CB83D8A}"/>
    <cellStyle name="Currency 2 2 2 2 2 2 2 3 2 4 5" xfId="45679" xr:uid="{6AE04245-C50C-40DD-BB50-C86267E8FB4F}"/>
    <cellStyle name="Currency 2 2 2 2 2 2 2 3 2 5" xfId="20527" xr:uid="{D7490C5E-A5D5-44D8-848E-5B3835274895}"/>
    <cellStyle name="Currency 2 2 2 2 2 2 2 3 2 5 2" xfId="34219" xr:uid="{EA8E046E-93E3-4B30-8E7B-B4C22C34199A}"/>
    <cellStyle name="Currency 2 2 2 2 2 2 2 3 2 5 3" xfId="49103" xr:uid="{C58902B1-4773-4966-A77B-4264CE60B93E}"/>
    <cellStyle name="Currency 2 2 2 2 2 2 2 3 2 6" xfId="13683" xr:uid="{6D471A1C-0A45-464D-89D1-1EE3F8A74A26}"/>
    <cellStyle name="Currency 2 2 2 2 2 2 2 3 2 7" xfId="27373" xr:uid="{137F0E76-6503-4257-AFE9-D5FDD1C04ADB}"/>
    <cellStyle name="Currency 2 2 2 2 2 2 2 3 2 8" xfId="42257" xr:uid="{7F7D6F86-C49F-44F8-BB7B-5C52EDC8EE87}"/>
    <cellStyle name="Currency 2 2 2 2 2 2 2 3 3" xfId="6838" xr:uid="{1F8C2C27-095A-45F4-AE7F-C98BE174B23C}"/>
    <cellStyle name="Currency 2 2 2 2 2 2 2 3 3 2" xfId="8551" xr:uid="{6EAF68AF-ED9B-4F54-8ED3-597C9053AD3E}"/>
    <cellStyle name="Currency 2 2 2 2 2 2 2 3 3 2 2" xfId="11973" xr:uid="{807C1CCD-E54A-43E0-A9F7-012A02B5EAA3}"/>
    <cellStyle name="Currency 2 2 2 2 2 2 2 3 3 2 2 2" xfId="25663" xr:uid="{2093D066-7A04-4334-8445-2A7BCE37B92B}"/>
    <cellStyle name="Currency 2 2 2 2 2 2 2 3 3 2 2 2 2" xfId="39355" xr:uid="{1A3DAE2E-E8D7-4873-A3DF-6E7AEFB4B846}"/>
    <cellStyle name="Currency 2 2 2 2 2 2 2 3 3 2 2 2 3" xfId="54239" xr:uid="{FB60B04D-C18E-4987-B87B-159F21A0F7EA}"/>
    <cellStyle name="Currency 2 2 2 2 2 2 2 3 3 2 2 3" xfId="18819" xr:uid="{88ADB3F1-630C-4B52-B544-90A2C67F051D}"/>
    <cellStyle name="Currency 2 2 2 2 2 2 2 3 3 2 2 4" xfId="32509" xr:uid="{D293EEEB-A157-4E01-920D-E8DAD36C481A}"/>
    <cellStyle name="Currency 2 2 2 2 2 2 2 3 3 2 2 5" xfId="47393" xr:uid="{5418E5DF-6DAB-4380-839C-B524C62F132F}"/>
    <cellStyle name="Currency 2 2 2 2 2 2 2 3 3 2 3" xfId="22241" xr:uid="{97568610-99CB-46D1-8DD0-D161AD4957E2}"/>
    <cellStyle name="Currency 2 2 2 2 2 2 2 3 3 2 3 2" xfId="35933" xr:uid="{49DF0EE7-BFB8-4C0E-8140-27143FC6B1E7}"/>
    <cellStyle name="Currency 2 2 2 2 2 2 2 3 3 2 3 3" xfId="50817" xr:uid="{932185EE-139D-4089-B78C-07E53803C643}"/>
    <cellStyle name="Currency 2 2 2 2 2 2 2 3 3 2 4" xfId="15397" xr:uid="{81EF1865-5A33-403F-9E5B-10014C198380}"/>
    <cellStyle name="Currency 2 2 2 2 2 2 2 3 3 2 5" xfId="29087" xr:uid="{F8408836-E97B-4C8D-BE01-B6D3BD8282E0}"/>
    <cellStyle name="Currency 2 2 2 2 2 2 2 3 3 2 6" xfId="43971" xr:uid="{17981857-A98F-47D1-A91B-3C444B2501F7}"/>
    <cellStyle name="Currency 2 2 2 2 2 2 2 3 3 3" xfId="10261" xr:uid="{1DC286D8-42CC-47A1-8B3E-29BA6DADA9CA}"/>
    <cellStyle name="Currency 2 2 2 2 2 2 2 3 3 3 2" xfId="23951" xr:uid="{3C0C3001-21A7-4EF6-B9C3-568FF14CBB09}"/>
    <cellStyle name="Currency 2 2 2 2 2 2 2 3 3 3 2 2" xfId="37643" xr:uid="{8421ABB8-9EAD-479B-8823-3CEFB7B149AD}"/>
    <cellStyle name="Currency 2 2 2 2 2 2 2 3 3 3 2 3" xfId="52527" xr:uid="{707ABAB6-1E4C-456A-9341-C7CE62575A71}"/>
    <cellStyle name="Currency 2 2 2 2 2 2 2 3 3 3 3" xfId="17107" xr:uid="{89EE8B7C-4722-456B-B492-B38A882ED2DB}"/>
    <cellStyle name="Currency 2 2 2 2 2 2 2 3 3 3 4" xfId="30797" xr:uid="{9837EFDA-90A2-4C63-8109-DF61DD7D5747}"/>
    <cellStyle name="Currency 2 2 2 2 2 2 2 3 3 3 5" xfId="45681" xr:uid="{7CC7F6FB-2191-4643-855A-3C871341C5BF}"/>
    <cellStyle name="Currency 2 2 2 2 2 2 2 3 3 4" xfId="20529" xr:uid="{6A4EE874-EE26-40EF-84E7-85F9992E4C08}"/>
    <cellStyle name="Currency 2 2 2 2 2 2 2 3 3 4 2" xfId="34221" xr:uid="{26E6F294-98C6-4CED-BA02-C7794CBA3508}"/>
    <cellStyle name="Currency 2 2 2 2 2 2 2 3 3 4 3" xfId="49105" xr:uid="{E5A59675-3139-4D31-A5DB-37FFDB9CE491}"/>
    <cellStyle name="Currency 2 2 2 2 2 2 2 3 3 5" xfId="13685" xr:uid="{0AD78CE4-6837-4B7D-85C1-23BB0DA4087A}"/>
    <cellStyle name="Currency 2 2 2 2 2 2 2 3 3 6" xfId="27375" xr:uid="{47BAF409-2623-4448-BF08-1E60351CB699}"/>
    <cellStyle name="Currency 2 2 2 2 2 2 2 3 3 7" xfId="42259" xr:uid="{F355E2BD-B364-4C09-A995-E66F1EAA4C1A}"/>
    <cellStyle name="Currency 2 2 2 2 2 2 2 3 4" xfId="6839" xr:uid="{5649755B-080E-446A-B425-8D8C4D52B9FC}"/>
    <cellStyle name="Currency 2 2 2 2 2 2 2 3 4 2" xfId="8552" xr:uid="{CD66A24B-3F23-41DD-B487-31C658CC2231}"/>
    <cellStyle name="Currency 2 2 2 2 2 2 2 3 4 2 2" xfId="11974" xr:uid="{9F08DEB2-C09F-4773-8C2D-35CA520A934F}"/>
    <cellStyle name="Currency 2 2 2 2 2 2 2 3 4 2 2 2" xfId="25664" xr:uid="{D5E1312F-4948-48C5-BEB9-B2A0D64BB80B}"/>
    <cellStyle name="Currency 2 2 2 2 2 2 2 3 4 2 2 2 2" xfId="39356" xr:uid="{47FFF3EE-7DF9-445A-AAFE-590672EA7D66}"/>
    <cellStyle name="Currency 2 2 2 2 2 2 2 3 4 2 2 2 3" xfId="54240" xr:uid="{6B88FDA3-FDAC-4482-8E79-8A59EC2674F8}"/>
    <cellStyle name="Currency 2 2 2 2 2 2 2 3 4 2 2 3" xfId="18820" xr:uid="{43616B79-82E3-4F6A-B348-25AEEF6180E1}"/>
    <cellStyle name="Currency 2 2 2 2 2 2 2 3 4 2 2 4" xfId="32510" xr:uid="{E861A370-2903-4711-A361-39BA5F6F872D}"/>
    <cellStyle name="Currency 2 2 2 2 2 2 2 3 4 2 2 5" xfId="47394" xr:uid="{CBE812F4-AE78-470D-98BE-69A702B97034}"/>
    <cellStyle name="Currency 2 2 2 2 2 2 2 3 4 2 3" xfId="22242" xr:uid="{2DD41ABB-9F1C-49A9-AF33-CA57B8C8E46C}"/>
    <cellStyle name="Currency 2 2 2 2 2 2 2 3 4 2 3 2" xfId="35934" xr:uid="{BEC9EE1C-DE9F-4595-9A15-17F334E6B030}"/>
    <cellStyle name="Currency 2 2 2 2 2 2 2 3 4 2 3 3" xfId="50818" xr:uid="{FDAE8717-C2C1-4D34-8563-FD2E2B53A36F}"/>
    <cellStyle name="Currency 2 2 2 2 2 2 2 3 4 2 4" xfId="15398" xr:uid="{823ADC3C-54D6-4700-BC1C-74F3ADBD7488}"/>
    <cellStyle name="Currency 2 2 2 2 2 2 2 3 4 2 5" xfId="29088" xr:uid="{F388F554-3CB4-4D7C-9E50-A2492192628B}"/>
    <cellStyle name="Currency 2 2 2 2 2 2 2 3 4 2 6" xfId="43972" xr:uid="{A882FA87-A516-47AA-A4AE-C468481F91F9}"/>
    <cellStyle name="Currency 2 2 2 2 2 2 2 3 4 3" xfId="10262" xr:uid="{3A6EEA9F-5CE0-410A-9CF7-78381D3A3F59}"/>
    <cellStyle name="Currency 2 2 2 2 2 2 2 3 4 3 2" xfId="23952" xr:uid="{33D933F2-812D-4EB7-9DD4-B3F8FF8F4C4B}"/>
    <cellStyle name="Currency 2 2 2 2 2 2 2 3 4 3 2 2" xfId="37644" xr:uid="{65CD5CCC-9AF7-4FD9-9A1A-0886DB89713A}"/>
    <cellStyle name="Currency 2 2 2 2 2 2 2 3 4 3 2 3" xfId="52528" xr:uid="{6271BADA-2926-4BCE-871D-679B05DACA66}"/>
    <cellStyle name="Currency 2 2 2 2 2 2 2 3 4 3 3" xfId="17108" xr:uid="{D8CAFFD3-E3B2-46FC-BBA6-7666D6490273}"/>
    <cellStyle name="Currency 2 2 2 2 2 2 2 3 4 3 4" xfId="30798" xr:uid="{586F5780-AA00-43F3-9402-C2242FE66C6D}"/>
    <cellStyle name="Currency 2 2 2 2 2 2 2 3 4 3 5" xfId="45682" xr:uid="{53BCAFB5-77E6-4554-A862-077FEF0E9650}"/>
    <cellStyle name="Currency 2 2 2 2 2 2 2 3 4 4" xfId="20530" xr:uid="{C65AB956-879A-4456-848B-E43CDD009C26}"/>
    <cellStyle name="Currency 2 2 2 2 2 2 2 3 4 4 2" xfId="34222" xr:uid="{D596A6FE-68D4-4A46-BC1F-6D8D3AA7D932}"/>
    <cellStyle name="Currency 2 2 2 2 2 2 2 3 4 4 3" xfId="49106" xr:uid="{0307FC7B-59AC-4AD6-A97A-ACE7ECA197F0}"/>
    <cellStyle name="Currency 2 2 2 2 2 2 2 3 4 5" xfId="13686" xr:uid="{401534CE-2A91-4127-A754-CC8A5AAA5B1B}"/>
    <cellStyle name="Currency 2 2 2 2 2 2 2 3 4 6" xfId="27376" xr:uid="{963CC82A-8C9F-4931-8E4C-BD9D8121F3F4}"/>
    <cellStyle name="Currency 2 2 2 2 2 2 2 3 4 7" xfId="42260" xr:uid="{B84B5CE5-CDF8-47BE-A1D2-2CABAB90D3D9}"/>
    <cellStyle name="Currency 2 2 2 2 2 2 2 3 5" xfId="8548" xr:uid="{85CCC20B-B09B-4D3D-9458-5CF606952DF6}"/>
    <cellStyle name="Currency 2 2 2 2 2 2 2 3 5 2" xfId="11970" xr:uid="{5E1B4E6A-F274-4E82-8CD3-8126AE62B593}"/>
    <cellStyle name="Currency 2 2 2 2 2 2 2 3 5 2 2" xfId="25660" xr:uid="{06ED615B-A9DA-4183-B2F8-580064FF1D00}"/>
    <cellStyle name="Currency 2 2 2 2 2 2 2 3 5 2 2 2" xfId="39352" xr:uid="{BD234170-A13F-4A33-8099-E2655082EC6B}"/>
    <cellStyle name="Currency 2 2 2 2 2 2 2 3 5 2 2 3" xfId="54236" xr:uid="{4B584D58-0FAF-468A-9C92-EC439BCAD642}"/>
    <cellStyle name="Currency 2 2 2 2 2 2 2 3 5 2 3" xfId="18816" xr:uid="{124DB30A-A82C-4E86-A673-1362B247CCD1}"/>
    <cellStyle name="Currency 2 2 2 2 2 2 2 3 5 2 4" xfId="32506" xr:uid="{255CC614-3FDC-40F0-89A1-3EF1E0891659}"/>
    <cellStyle name="Currency 2 2 2 2 2 2 2 3 5 2 5" xfId="47390" xr:uid="{CEF7818E-ECC9-4345-8FD0-73DF8CAD99C8}"/>
    <cellStyle name="Currency 2 2 2 2 2 2 2 3 5 3" xfId="22238" xr:uid="{AEF8B158-5C59-4ED3-A6F0-F5C2CF6D23AD}"/>
    <cellStyle name="Currency 2 2 2 2 2 2 2 3 5 3 2" xfId="35930" xr:uid="{E5240370-0D6F-462B-9EA7-3FEACEBE1940}"/>
    <cellStyle name="Currency 2 2 2 2 2 2 2 3 5 3 3" xfId="50814" xr:uid="{6BF5F175-FC0E-460F-A15B-B964856807BA}"/>
    <cellStyle name="Currency 2 2 2 2 2 2 2 3 5 4" xfId="15394" xr:uid="{9AA2714A-0528-4846-B120-FD6D43232EAB}"/>
    <cellStyle name="Currency 2 2 2 2 2 2 2 3 5 5" xfId="29084" xr:uid="{732AF862-14E1-4809-B0C2-0ADE14128345}"/>
    <cellStyle name="Currency 2 2 2 2 2 2 2 3 5 6" xfId="43968" xr:uid="{1F616AD1-C512-4E43-9CF4-B85A3CCF5EB3}"/>
    <cellStyle name="Currency 2 2 2 2 2 2 2 3 6" xfId="10258" xr:uid="{9D732C9E-174D-4B25-BE62-4FC2B09CDC80}"/>
    <cellStyle name="Currency 2 2 2 2 2 2 2 3 6 2" xfId="23948" xr:uid="{0827740C-9E92-4A6E-BF73-11010D6904F6}"/>
    <cellStyle name="Currency 2 2 2 2 2 2 2 3 6 2 2" xfId="37640" xr:uid="{C71CD064-0471-491B-8284-ABAFF78CACB8}"/>
    <cellStyle name="Currency 2 2 2 2 2 2 2 3 6 2 3" xfId="52524" xr:uid="{2A103FCE-EB1A-4701-8365-13E03CDA5E57}"/>
    <cellStyle name="Currency 2 2 2 2 2 2 2 3 6 3" xfId="17104" xr:uid="{49D55D15-04A5-4508-9127-B4A95BD994D0}"/>
    <cellStyle name="Currency 2 2 2 2 2 2 2 3 6 4" xfId="30794" xr:uid="{315327D5-1D43-41EB-8E1A-185634FAEB6D}"/>
    <cellStyle name="Currency 2 2 2 2 2 2 2 3 6 5" xfId="45678" xr:uid="{ACCE6D5F-0BD5-44F1-8C2E-2CD2542E8CCA}"/>
    <cellStyle name="Currency 2 2 2 2 2 2 2 3 7" xfId="20526" xr:uid="{43BEFC9B-A44A-4A94-B200-949DF9D7D6EA}"/>
    <cellStyle name="Currency 2 2 2 2 2 2 2 3 7 2" xfId="34218" xr:uid="{B64E3472-6F0B-4920-AEDB-120F96362239}"/>
    <cellStyle name="Currency 2 2 2 2 2 2 2 3 7 3" xfId="49102" xr:uid="{A6D39CD5-A0CE-4FA8-BE64-6B6E25A8203A}"/>
    <cellStyle name="Currency 2 2 2 2 2 2 2 3 8" xfId="13682" xr:uid="{FC2BC44A-A68A-44FC-B51D-2817EEB4CDAF}"/>
    <cellStyle name="Currency 2 2 2 2 2 2 2 3 9" xfId="27372" xr:uid="{8DB1CED2-6BD5-43D0-982C-2B9955FD5E79}"/>
    <cellStyle name="Currency 2 2 2 2 2 2 2 4" xfId="6840" xr:uid="{58D684DB-9326-4AAD-8887-36478424692D}"/>
    <cellStyle name="Currency 2 2 2 2 2 2 2 4 2" xfId="6841" xr:uid="{C4DAB5C9-D459-461E-9A9A-1CD9CE0DC9BB}"/>
    <cellStyle name="Currency 2 2 2 2 2 2 2 4 2 2" xfId="8554" xr:uid="{613AA850-8E33-4E01-AF28-0B6FF84DAD5B}"/>
    <cellStyle name="Currency 2 2 2 2 2 2 2 4 2 2 2" xfId="11976" xr:uid="{9D01C8E7-42A6-4E7D-BA14-41513C86328D}"/>
    <cellStyle name="Currency 2 2 2 2 2 2 2 4 2 2 2 2" xfId="25666" xr:uid="{B5768145-9C79-4F7C-9903-0A90ED36F99E}"/>
    <cellStyle name="Currency 2 2 2 2 2 2 2 4 2 2 2 2 2" xfId="39358" xr:uid="{A2ACC7F0-262B-4FFC-A457-BCA72C96ABDA}"/>
    <cellStyle name="Currency 2 2 2 2 2 2 2 4 2 2 2 2 3" xfId="54242" xr:uid="{76165197-5FB9-419A-9A6E-B35457B2CA53}"/>
    <cellStyle name="Currency 2 2 2 2 2 2 2 4 2 2 2 3" xfId="18822" xr:uid="{1C5C1B5F-EB6F-49AD-AEAC-15EF84B1AA43}"/>
    <cellStyle name="Currency 2 2 2 2 2 2 2 4 2 2 2 4" xfId="32512" xr:uid="{92803A55-426E-4AF9-8F39-1B39F284DB12}"/>
    <cellStyle name="Currency 2 2 2 2 2 2 2 4 2 2 2 5" xfId="47396" xr:uid="{D1BA815D-CD7F-4FF8-91C4-4648040DED63}"/>
    <cellStyle name="Currency 2 2 2 2 2 2 2 4 2 2 3" xfId="22244" xr:uid="{A2A80F4B-B95C-451E-89DF-AA1A9207DFCE}"/>
    <cellStyle name="Currency 2 2 2 2 2 2 2 4 2 2 3 2" xfId="35936" xr:uid="{10DBDD4F-1558-4103-8CB7-0FA7E39BA9C1}"/>
    <cellStyle name="Currency 2 2 2 2 2 2 2 4 2 2 3 3" xfId="50820" xr:uid="{C14B3938-7B91-4C43-8559-6CCF4490FEB8}"/>
    <cellStyle name="Currency 2 2 2 2 2 2 2 4 2 2 4" xfId="15400" xr:uid="{D61C9069-1F41-4F79-94CA-63B8742FC3CE}"/>
    <cellStyle name="Currency 2 2 2 2 2 2 2 4 2 2 5" xfId="29090" xr:uid="{16206728-1D5A-4F29-B604-44F69CC246B5}"/>
    <cellStyle name="Currency 2 2 2 2 2 2 2 4 2 2 6" xfId="43974" xr:uid="{9BE05C48-742C-4ED6-9C16-388CE774F947}"/>
    <cellStyle name="Currency 2 2 2 2 2 2 2 4 2 3" xfId="10264" xr:uid="{71C3329E-3711-429D-AB59-C4F82794B6D9}"/>
    <cellStyle name="Currency 2 2 2 2 2 2 2 4 2 3 2" xfId="23954" xr:uid="{3C1670A1-1D88-47C9-BEB6-7831A59D3D96}"/>
    <cellStyle name="Currency 2 2 2 2 2 2 2 4 2 3 2 2" xfId="37646" xr:uid="{F1B3EBAA-E811-4B4D-9AA4-0DFF51F184E3}"/>
    <cellStyle name="Currency 2 2 2 2 2 2 2 4 2 3 2 3" xfId="52530" xr:uid="{A6E35ACC-AED4-4395-B737-4CCCE6AE1ECE}"/>
    <cellStyle name="Currency 2 2 2 2 2 2 2 4 2 3 3" xfId="17110" xr:uid="{BC976EE2-D5C8-4BA0-8FDC-474496CFBE52}"/>
    <cellStyle name="Currency 2 2 2 2 2 2 2 4 2 3 4" xfId="30800" xr:uid="{77A48715-0C4E-420B-BD25-DA62E9A0F9B3}"/>
    <cellStyle name="Currency 2 2 2 2 2 2 2 4 2 3 5" xfId="45684" xr:uid="{5FA4FEFF-9728-423F-B720-75577557965E}"/>
    <cellStyle name="Currency 2 2 2 2 2 2 2 4 2 4" xfId="20532" xr:uid="{5B008403-C1B2-4FF4-94BC-E2BC65CBEFE5}"/>
    <cellStyle name="Currency 2 2 2 2 2 2 2 4 2 4 2" xfId="34224" xr:uid="{DC374DBD-6EC3-40B2-8FFE-72454935E5E5}"/>
    <cellStyle name="Currency 2 2 2 2 2 2 2 4 2 4 3" xfId="49108" xr:uid="{5A8DAE1A-B3B8-491A-8E70-3D5C14515DED}"/>
    <cellStyle name="Currency 2 2 2 2 2 2 2 4 2 5" xfId="13688" xr:uid="{4A69863F-56E7-4A51-9808-93D6C0604DA5}"/>
    <cellStyle name="Currency 2 2 2 2 2 2 2 4 2 6" xfId="27378" xr:uid="{A8FC5A11-A60A-499F-92A0-5D1DDAF7C22B}"/>
    <cellStyle name="Currency 2 2 2 2 2 2 2 4 2 7" xfId="42262" xr:uid="{96E39021-2386-4335-955E-BA3895C4B0CC}"/>
    <cellStyle name="Currency 2 2 2 2 2 2 2 4 3" xfId="8553" xr:uid="{28C06792-E1B1-4FB0-8807-6ED2A42FDFE7}"/>
    <cellStyle name="Currency 2 2 2 2 2 2 2 4 3 2" xfId="11975" xr:uid="{BBB7FD6A-FA53-41F7-AFDF-EB7B889AE64F}"/>
    <cellStyle name="Currency 2 2 2 2 2 2 2 4 3 2 2" xfId="25665" xr:uid="{CF832243-1DE7-4012-8AA3-BBCFA31ABD32}"/>
    <cellStyle name="Currency 2 2 2 2 2 2 2 4 3 2 2 2" xfId="39357" xr:uid="{2199CB6E-6B43-49F3-A0A4-2FFE62D0BCFE}"/>
    <cellStyle name="Currency 2 2 2 2 2 2 2 4 3 2 2 3" xfId="54241" xr:uid="{3FC991FB-967B-45DD-A358-5487A5A46366}"/>
    <cellStyle name="Currency 2 2 2 2 2 2 2 4 3 2 3" xfId="18821" xr:uid="{2C2751C7-C26E-492B-BE2E-16F29782C385}"/>
    <cellStyle name="Currency 2 2 2 2 2 2 2 4 3 2 4" xfId="32511" xr:uid="{4A6E0505-2234-4620-B5E1-86CF87D83244}"/>
    <cellStyle name="Currency 2 2 2 2 2 2 2 4 3 2 5" xfId="47395" xr:uid="{0336CEEE-9543-4A55-AF51-315EBDDC2E5F}"/>
    <cellStyle name="Currency 2 2 2 2 2 2 2 4 3 3" xfId="22243" xr:uid="{DD1DA3F0-3654-411A-8107-65BAEC8E2731}"/>
    <cellStyle name="Currency 2 2 2 2 2 2 2 4 3 3 2" xfId="35935" xr:uid="{976EE71A-8095-4FD1-996E-EA0BCC517401}"/>
    <cellStyle name="Currency 2 2 2 2 2 2 2 4 3 3 3" xfId="50819" xr:uid="{D90EDD12-C813-42D4-A821-9E1BF068F3E2}"/>
    <cellStyle name="Currency 2 2 2 2 2 2 2 4 3 4" xfId="15399" xr:uid="{0F6F1C0B-9AC9-412D-B60A-36D3759C08FE}"/>
    <cellStyle name="Currency 2 2 2 2 2 2 2 4 3 5" xfId="29089" xr:uid="{D1141C34-3F3F-4EF9-9386-8297F2FF7D28}"/>
    <cellStyle name="Currency 2 2 2 2 2 2 2 4 3 6" xfId="43973" xr:uid="{4C2258EC-75AE-4B37-8242-E2651ACECF37}"/>
    <cellStyle name="Currency 2 2 2 2 2 2 2 4 4" xfId="10263" xr:uid="{C5358008-487E-452A-89D8-3C4786DF42AF}"/>
    <cellStyle name="Currency 2 2 2 2 2 2 2 4 4 2" xfId="23953" xr:uid="{CBE4191C-8882-43B8-9DCA-17158E3E89FC}"/>
    <cellStyle name="Currency 2 2 2 2 2 2 2 4 4 2 2" xfId="37645" xr:uid="{8BF59C8C-0297-481C-A7BF-5F1C99434117}"/>
    <cellStyle name="Currency 2 2 2 2 2 2 2 4 4 2 3" xfId="52529" xr:uid="{EDD285D4-2943-4326-9A51-15641D409864}"/>
    <cellStyle name="Currency 2 2 2 2 2 2 2 4 4 3" xfId="17109" xr:uid="{A0A29790-5262-49B1-8D97-EC87DECC86AF}"/>
    <cellStyle name="Currency 2 2 2 2 2 2 2 4 4 4" xfId="30799" xr:uid="{02C42C15-7FE5-42CC-95E7-C1AE7F778872}"/>
    <cellStyle name="Currency 2 2 2 2 2 2 2 4 4 5" xfId="45683" xr:uid="{D8E68A7E-5707-4F7D-9887-0DB80736424A}"/>
    <cellStyle name="Currency 2 2 2 2 2 2 2 4 5" xfId="20531" xr:uid="{54A5CAA6-8B58-43A2-9078-49FAD291508A}"/>
    <cellStyle name="Currency 2 2 2 2 2 2 2 4 5 2" xfId="34223" xr:uid="{96B8456D-D7F6-449A-97E8-49192BCC725E}"/>
    <cellStyle name="Currency 2 2 2 2 2 2 2 4 5 3" xfId="49107" xr:uid="{6EF1DE46-0B88-4EA1-9385-BC2FFCCA2C9D}"/>
    <cellStyle name="Currency 2 2 2 2 2 2 2 4 6" xfId="13687" xr:uid="{B90F4B60-961B-4D3E-AAEC-F3ADF4A11917}"/>
    <cellStyle name="Currency 2 2 2 2 2 2 2 4 7" xfId="27377" xr:uid="{7EAD1F07-920C-4D0B-9122-814C636C1B10}"/>
    <cellStyle name="Currency 2 2 2 2 2 2 2 4 8" xfId="42261" xr:uid="{1BEBC8F7-81C1-4E2A-BFFD-4342EE42BC24}"/>
    <cellStyle name="Currency 2 2 2 2 2 2 2 5" xfId="6842" xr:uid="{214039AA-4F75-4E57-93C5-62FE091938EC}"/>
    <cellStyle name="Currency 2 2 2 2 2 2 2 5 2" xfId="8555" xr:uid="{1356EA97-B2F4-49AE-A0BC-204FA7244809}"/>
    <cellStyle name="Currency 2 2 2 2 2 2 2 5 2 2" xfId="11977" xr:uid="{A926680A-1EC1-4990-9BCA-01FC6DB8E5BB}"/>
    <cellStyle name="Currency 2 2 2 2 2 2 2 5 2 2 2" xfId="25667" xr:uid="{DF5AC1F3-614F-485F-99FF-5D53B768EE8E}"/>
    <cellStyle name="Currency 2 2 2 2 2 2 2 5 2 2 2 2" xfId="39359" xr:uid="{9C004375-B16E-4723-BA45-635EEEEFDA78}"/>
    <cellStyle name="Currency 2 2 2 2 2 2 2 5 2 2 2 3" xfId="54243" xr:uid="{FD48709A-3C41-4C4D-9783-946C86A5083E}"/>
    <cellStyle name="Currency 2 2 2 2 2 2 2 5 2 2 3" xfId="18823" xr:uid="{834381F3-271B-4272-B86D-183F204F3487}"/>
    <cellStyle name="Currency 2 2 2 2 2 2 2 5 2 2 4" xfId="32513" xr:uid="{9420F83E-39E2-422C-B568-9A13B0BC1207}"/>
    <cellStyle name="Currency 2 2 2 2 2 2 2 5 2 2 5" xfId="47397" xr:uid="{7BB17C1D-DD81-426A-BDAE-3BD165A8EFCF}"/>
    <cellStyle name="Currency 2 2 2 2 2 2 2 5 2 3" xfId="22245" xr:uid="{E4A13B06-394F-4492-B8D3-F34B603BA5A9}"/>
    <cellStyle name="Currency 2 2 2 2 2 2 2 5 2 3 2" xfId="35937" xr:uid="{E64D3597-3A0F-4CD7-BE37-74673849B48A}"/>
    <cellStyle name="Currency 2 2 2 2 2 2 2 5 2 3 3" xfId="50821" xr:uid="{6B5F3164-3247-4A6D-AE08-15273AE2E1B3}"/>
    <cellStyle name="Currency 2 2 2 2 2 2 2 5 2 4" xfId="15401" xr:uid="{6C2D3959-E6CC-4CD3-9990-5A2300EC2C38}"/>
    <cellStyle name="Currency 2 2 2 2 2 2 2 5 2 5" xfId="29091" xr:uid="{0D6168EA-1057-4E96-959F-79354C5B300B}"/>
    <cellStyle name="Currency 2 2 2 2 2 2 2 5 2 6" xfId="43975" xr:uid="{46188873-09FD-43CC-A0ED-38DC93E1569F}"/>
    <cellStyle name="Currency 2 2 2 2 2 2 2 5 3" xfId="10265" xr:uid="{23C77197-F86D-447D-9481-7E49A7EA61E7}"/>
    <cellStyle name="Currency 2 2 2 2 2 2 2 5 3 2" xfId="23955" xr:uid="{A76B7E20-86AF-4A53-B408-D3EB6BA9044A}"/>
    <cellStyle name="Currency 2 2 2 2 2 2 2 5 3 2 2" xfId="37647" xr:uid="{D5BFBFEC-5934-4497-8220-E863505A0F89}"/>
    <cellStyle name="Currency 2 2 2 2 2 2 2 5 3 2 3" xfId="52531" xr:uid="{96ED5E3D-D6AC-4F72-AC49-6A6958F8B1FD}"/>
    <cellStyle name="Currency 2 2 2 2 2 2 2 5 3 3" xfId="17111" xr:uid="{1651D256-93EF-4DFE-B68C-4DDDBB72A385}"/>
    <cellStyle name="Currency 2 2 2 2 2 2 2 5 3 4" xfId="30801" xr:uid="{E6384894-EE76-4F5E-973B-A2CEA8E0E5E8}"/>
    <cellStyle name="Currency 2 2 2 2 2 2 2 5 3 5" xfId="45685" xr:uid="{4355C205-A9F7-4BB7-BAFD-D3C77E2BEC8A}"/>
    <cellStyle name="Currency 2 2 2 2 2 2 2 5 4" xfId="20533" xr:uid="{CDDD6E07-FC94-4B43-92E3-1013ACFECB58}"/>
    <cellStyle name="Currency 2 2 2 2 2 2 2 5 4 2" xfId="34225" xr:uid="{A442ACB9-E64C-48DD-AC03-289A364223B2}"/>
    <cellStyle name="Currency 2 2 2 2 2 2 2 5 4 3" xfId="49109" xr:uid="{D8F708BA-A080-4230-A16D-8A88E75FAE6A}"/>
    <cellStyle name="Currency 2 2 2 2 2 2 2 5 5" xfId="13689" xr:uid="{A16277E8-2C61-4D65-9377-443B869FEE2E}"/>
    <cellStyle name="Currency 2 2 2 2 2 2 2 5 6" xfId="27379" xr:uid="{2AB5531D-2F25-404A-B9B4-5F5D1AB177B0}"/>
    <cellStyle name="Currency 2 2 2 2 2 2 2 5 7" xfId="42263" xr:uid="{30E024F2-B3E4-43AE-AFA6-0EFE87B4479C}"/>
    <cellStyle name="Currency 2 2 2 2 2 2 2 6" xfId="6843" xr:uid="{277120C1-D11E-4946-B7E7-58B6DEFF69D0}"/>
    <cellStyle name="Currency 2 2 2 2 2 2 2 6 2" xfId="8556" xr:uid="{65510CF4-8B7E-4047-BDD1-4D6607BBE6DE}"/>
    <cellStyle name="Currency 2 2 2 2 2 2 2 6 2 2" xfId="11978" xr:uid="{51E70D93-FF11-4FB6-AF0E-12BEF1AAE307}"/>
    <cellStyle name="Currency 2 2 2 2 2 2 2 6 2 2 2" xfId="25668" xr:uid="{A0ECE366-126C-4F86-A4D9-E4ADBC07F754}"/>
    <cellStyle name="Currency 2 2 2 2 2 2 2 6 2 2 2 2" xfId="39360" xr:uid="{3DCE89C3-6CD5-43E3-A8C8-A3908C67184B}"/>
    <cellStyle name="Currency 2 2 2 2 2 2 2 6 2 2 2 3" xfId="54244" xr:uid="{DB2B0E02-AB82-47AF-897B-F84CC1B4743A}"/>
    <cellStyle name="Currency 2 2 2 2 2 2 2 6 2 2 3" xfId="18824" xr:uid="{BAAB7090-26CE-4360-97A4-77510A0CAD0B}"/>
    <cellStyle name="Currency 2 2 2 2 2 2 2 6 2 2 4" xfId="32514" xr:uid="{9D5CC978-E619-4BBF-B46B-D1B14C9712D1}"/>
    <cellStyle name="Currency 2 2 2 2 2 2 2 6 2 2 5" xfId="47398" xr:uid="{073E110A-854E-4DB4-97CB-8C7D45413DC7}"/>
    <cellStyle name="Currency 2 2 2 2 2 2 2 6 2 3" xfId="22246" xr:uid="{BB7ACB7C-0681-4D71-AF58-66B4A8425DDD}"/>
    <cellStyle name="Currency 2 2 2 2 2 2 2 6 2 3 2" xfId="35938" xr:uid="{B84EFE42-3BDD-4C79-B5E4-7AF487FDE04C}"/>
    <cellStyle name="Currency 2 2 2 2 2 2 2 6 2 3 3" xfId="50822" xr:uid="{9C424B49-56F0-449B-9288-52AE322D50E1}"/>
    <cellStyle name="Currency 2 2 2 2 2 2 2 6 2 4" xfId="15402" xr:uid="{768D74F9-FE4D-4331-AE3B-26E84A97FE1A}"/>
    <cellStyle name="Currency 2 2 2 2 2 2 2 6 2 5" xfId="29092" xr:uid="{231FE4F3-4249-4F91-9C9E-1DF72B198A2B}"/>
    <cellStyle name="Currency 2 2 2 2 2 2 2 6 2 6" xfId="43976" xr:uid="{49CFABB3-7226-4D69-842D-C5CB55B5A02A}"/>
    <cellStyle name="Currency 2 2 2 2 2 2 2 6 3" xfId="10266" xr:uid="{A1F590CB-67AE-4853-8391-653A20E7B198}"/>
    <cellStyle name="Currency 2 2 2 2 2 2 2 6 3 2" xfId="23956" xr:uid="{5699FC2D-C289-4D9C-B307-9FD7A94B48F5}"/>
    <cellStyle name="Currency 2 2 2 2 2 2 2 6 3 2 2" xfId="37648" xr:uid="{BCC81AFC-5253-45C2-866F-4A3E4CC37C70}"/>
    <cellStyle name="Currency 2 2 2 2 2 2 2 6 3 2 3" xfId="52532" xr:uid="{FF0DBA7A-DBAF-4ABE-BB82-375993F74F07}"/>
    <cellStyle name="Currency 2 2 2 2 2 2 2 6 3 3" xfId="17112" xr:uid="{240FA08C-D280-4125-A3C7-F9DF588BFCBB}"/>
    <cellStyle name="Currency 2 2 2 2 2 2 2 6 3 4" xfId="30802" xr:uid="{ADC18EBD-AFBA-4A67-88AD-85C89A92D37E}"/>
    <cellStyle name="Currency 2 2 2 2 2 2 2 6 3 5" xfId="45686" xr:uid="{F539237A-89ED-4C06-A046-C129E46B2F09}"/>
    <cellStyle name="Currency 2 2 2 2 2 2 2 6 4" xfId="20534" xr:uid="{88A57D3C-9E92-47FE-A8F2-01AA7DD835B9}"/>
    <cellStyle name="Currency 2 2 2 2 2 2 2 6 4 2" xfId="34226" xr:uid="{58A4F8D3-5FCD-4C86-A11A-83C3E311DF98}"/>
    <cellStyle name="Currency 2 2 2 2 2 2 2 6 4 3" xfId="49110" xr:uid="{9858D608-D4AC-4BA5-9682-D04A9B9B0EA9}"/>
    <cellStyle name="Currency 2 2 2 2 2 2 2 6 5" xfId="13690" xr:uid="{C9877E77-54E3-48A4-AC8B-5F3E4A5ED083}"/>
    <cellStyle name="Currency 2 2 2 2 2 2 2 6 6" xfId="27380" xr:uid="{7741BD54-07BF-40E0-8384-436346AF5CDE}"/>
    <cellStyle name="Currency 2 2 2 2 2 2 2 6 7" xfId="42264" xr:uid="{5B371A93-620D-4DEE-918D-95FA687B1011}"/>
    <cellStyle name="Currency 2 2 2 2 2 2 2 7" xfId="8542" xr:uid="{6690CD00-850B-4EFC-B9D4-744C7C6E8F2E}"/>
    <cellStyle name="Currency 2 2 2 2 2 2 2 7 2" xfId="11964" xr:uid="{904A9E58-FE40-4563-A531-B5F53677E9D8}"/>
    <cellStyle name="Currency 2 2 2 2 2 2 2 7 2 2" xfId="25654" xr:uid="{BA13419C-A94D-4AB5-815B-16F005D3B824}"/>
    <cellStyle name="Currency 2 2 2 2 2 2 2 7 2 2 2" xfId="39346" xr:uid="{E6209980-E82B-4867-A785-5BFCE1690002}"/>
    <cellStyle name="Currency 2 2 2 2 2 2 2 7 2 2 3" xfId="54230" xr:uid="{2D0B6D5D-1D9E-447C-A092-F2A12E6B2F38}"/>
    <cellStyle name="Currency 2 2 2 2 2 2 2 7 2 3" xfId="18810" xr:uid="{A5E3C934-7311-4702-BA71-524F8ACFC385}"/>
    <cellStyle name="Currency 2 2 2 2 2 2 2 7 2 4" xfId="32500" xr:uid="{0DBC68CB-0FB7-454D-9360-43F00FB7B816}"/>
    <cellStyle name="Currency 2 2 2 2 2 2 2 7 2 5" xfId="47384" xr:uid="{6F5A4EF8-29DD-42C0-AA6C-DBC214360BE1}"/>
    <cellStyle name="Currency 2 2 2 2 2 2 2 7 3" xfId="22232" xr:uid="{B42B5EDE-CD3C-4423-907F-3F51D7185029}"/>
    <cellStyle name="Currency 2 2 2 2 2 2 2 7 3 2" xfId="35924" xr:uid="{D5504818-2219-416E-9F60-A034130C1147}"/>
    <cellStyle name="Currency 2 2 2 2 2 2 2 7 3 3" xfId="50808" xr:uid="{A8485B49-90EA-4202-B144-40C1686D5EDB}"/>
    <cellStyle name="Currency 2 2 2 2 2 2 2 7 4" xfId="15388" xr:uid="{7DA05BB5-8A10-436D-8DF0-2C5CBC51D064}"/>
    <cellStyle name="Currency 2 2 2 2 2 2 2 7 5" xfId="29078" xr:uid="{114BBAA9-B45E-48E9-B838-2217377BFDD1}"/>
    <cellStyle name="Currency 2 2 2 2 2 2 2 7 6" xfId="43962" xr:uid="{A0FCC8C6-4AF4-4E5C-9BE7-BD01F48FE24C}"/>
    <cellStyle name="Currency 2 2 2 2 2 2 2 8" xfId="10252" xr:uid="{AF9E5CBF-5E95-4150-9408-54CF1DA979BE}"/>
    <cellStyle name="Currency 2 2 2 2 2 2 2 8 2" xfId="23942" xr:uid="{8F7A347A-F32A-4135-AF6E-CED395823418}"/>
    <cellStyle name="Currency 2 2 2 2 2 2 2 8 2 2" xfId="37634" xr:uid="{5158FBA5-1CA7-47E1-8AA2-0CBFDB586310}"/>
    <cellStyle name="Currency 2 2 2 2 2 2 2 8 2 3" xfId="52518" xr:uid="{18D57359-AAB1-4FC7-BC79-B70B6F69B8F7}"/>
    <cellStyle name="Currency 2 2 2 2 2 2 2 8 3" xfId="17098" xr:uid="{4BBBAA88-3356-4C47-9249-317F976FC6D6}"/>
    <cellStyle name="Currency 2 2 2 2 2 2 2 8 4" xfId="30788" xr:uid="{57389864-04F7-4970-A03D-D2151DDAAD34}"/>
    <cellStyle name="Currency 2 2 2 2 2 2 2 8 5" xfId="45672" xr:uid="{DD78BA01-7327-4B84-B114-B9F770FE4354}"/>
    <cellStyle name="Currency 2 2 2 2 2 2 2 9" xfId="20520" xr:uid="{03EB1418-8795-4C1B-8EEB-2958B150706D}"/>
    <cellStyle name="Currency 2 2 2 2 2 2 2 9 2" xfId="34212" xr:uid="{B4472068-3B2F-4531-860E-AC5597D05761}"/>
    <cellStyle name="Currency 2 2 2 2 2 2 2 9 3" xfId="49096" xr:uid="{5BA0D39C-3858-4C98-ACB7-4C6698E6A6F0}"/>
    <cellStyle name="Currency 2 2 2 2 2 2 3" xfId="6844" xr:uid="{9CC91E20-C860-4A22-A9B8-36F2258038A3}"/>
    <cellStyle name="Currency 2 2 2 2 2 2 3 10" xfId="42265" xr:uid="{24457D38-2CD3-46D8-880B-F645B11768D6}"/>
    <cellStyle name="Currency 2 2 2 2 2 2 3 2" xfId="6845" xr:uid="{16513A9C-4068-453D-9632-BCF0BF24BDA6}"/>
    <cellStyle name="Currency 2 2 2 2 2 2 3 2 2" xfId="6846" xr:uid="{84C3FBB0-EAE2-485C-8DB9-55CCCD3318F9}"/>
    <cellStyle name="Currency 2 2 2 2 2 2 3 2 2 2" xfId="8559" xr:uid="{BA1E3A74-0926-4AC8-A9C8-61A30C074590}"/>
    <cellStyle name="Currency 2 2 2 2 2 2 3 2 2 2 2" xfId="11981" xr:uid="{A8F57DE2-1007-4C35-9A6C-36BC7A2A7E90}"/>
    <cellStyle name="Currency 2 2 2 2 2 2 3 2 2 2 2 2" xfId="25671" xr:uid="{3215B1A3-09F9-47C6-A4BA-0528580C9DB5}"/>
    <cellStyle name="Currency 2 2 2 2 2 2 3 2 2 2 2 2 2" xfId="39363" xr:uid="{11E2B9DB-372E-475D-A446-29510AD828A9}"/>
    <cellStyle name="Currency 2 2 2 2 2 2 3 2 2 2 2 2 3" xfId="54247" xr:uid="{2CB4BCBC-3B85-4CEF-B0F6-E1CF52340E0C}"/>
    <cellStyle name="Currency 2 2 2 2 2 2 3 2 2 2 2 3" xfId="18827" xr:uid="{B2646DEE-FD56-48F3-9349-CDDB938D69B5}"/>
    <cellStyle name="Currency 2 2 2 2 2 2 3 2 2 2 2 4" xfId="32517" xr:uid="{6D5C83F5-419A-44C9-BCBA-B56F7A376146}"/>
    <cellStyle name="Currency 2 2 2 2 2 2 3 2 2 2 2 5" xfId="47401" xr:uid="{86865CF4-4049-4911-AF3D-DB586745CE38}"/>
    <cellStyle name="Currency 2 2 2 2 2 2 3 2 2 2 3" xfId="22249" xr:uid="{E8FEAB5F-9D22-4D48-997F-D40409D71063}"/>
    <cellStyle name="Currency 2 2 2 2 2 2 3 2 2 2 3 2" xfId="35941" xr:uid="{1B55CADE-D58B-4C26-BD04-BE646895603D}"/>
    <cellStyle name="Currency 2 2 2 2 2 2 3 2 2 2 3 3" xfId="50825" xr:uid="{24F40693-E084-4535-8943-0E9D541A797B}"/>
    <cellStyle name="Currency 2 2 2 2 2 2 3 2 2 2 4" xfId="15405" xr:uid="{9B9CE2FA-B716-458B-9ACA-E1BF419AC4E3}"/>
    <cellStyle name="Currency 2 2 2 2 2 2 3 2 2 2 5" xfId="29095" xr:uid="{CC43EBF7-CC8A-42CE-B898-441123ADDF5A}"/>
    <cellStyle name="Currency 2 2 2 2 2 2 3 2 2 2 6" xfId="43979" xr:uid="{6DEFF79D-9BFA-4671-91C3-A41145E578D4}"/>
    <cellStyle name="Currency 2 2 2 2 2 2 3 2 2 3" xfId="10269" xr:uid="{8792BAC2-057F-42FA-AD3D-8B2DB45B94E0}"/>
    <cellStyle name="Currency 2 2 2 2 2 2 3 2 2 3 2" xfId="23959" xr:uid="{47685E8B-7A3F-4F81-8F3C-9480DFEF589E}"/>
    <cellStyle name="Currency 2 2 2 2 2 2 3 2 2 3 2 2" xfId="37651" xr:uid="{AD739B49-C888-44FF-B55C-62E720B9F81D}"/>
    <cellStyle name="Currency 2 2 2 2 2 2 3 2 2 3 2 3" xfId="52535" xr:uid="{41A11EBE-EEA4-4511-AC5B-AF1D599AB700}"/>
    <cellStyle name="Currency 2 2 2 2 2 2 3 2 2 3 3" xfId="17115" xr:uid="{EAE0C9AA-0D52-4C82-BFBD-0EBF99EEC940}"/>
    <cellStyle name="Currency 2 2 2 2 2 2 3 2 2 3 4" xfId="30805" xr:uid="{8B2EFE42-5754-4BDC-865B-B470C018B6FE}"/>
    <cellStyle name="Currency 2 2 2 2 2 2 3 2 2 3 5" xfId="45689" xr:uid="{9FBD6757-40AA-451F-B507-3EFE589A2399}"/>
    <cellStyle name="Currency 2 2 2 2 2 2 3 2 2 4" xfId="20537" xr:uid="{87D2C602-ECF4-410E-AD02-D4E928BC1680}"/>
    <cellStyle name="Currency 2 2 2 2 2 2 3 2 2 4 2" xfId="34229" xr:uid="{A01A7212-532E-4022-9F17-63E4F8C4BE00}"/>
    <cellStyle name="Currency 2 2 2 2 2 2 3 2 2 4 3" xfId="49113" xr:uid="{A3630ACC-6A4D-4766-8F67-363B9D37A6EE}"/>
    <cellStyle name="Currency 2 2 2 2 2 2 3 2 2 5" xfId="13693" xr:uid="{FAB8B100-A998-4B1B-9627-E5BE62EA4E45}"/>
    <cellStyle name="Currency 2 2 2 2 2 2 3 2 2 6" xfId="27383" xr:uid="{472B1556-F2B8-4F5A-90AF-28320A4B46D7}"/>
    <cellStyle name="Currency 2 2 2 2 2 2 3 2 2 7" xfId="42267" xr:uid="{4F9EE236-13A5-4440-B93B-FEAE7F0CB822}"/>
    <cellStyle name="Currency 2 2 2 2 2 2 3 2 3" xfId="8558" xr:uid="{822343F1-39A5-4FAF-8E81-25494D5CC1B5}"/>
    <cellStyle name="Currency 2 2 2 2 2 2 3 2 3 2" xfId="11980" xr:uid="{ECD0F017-5BB1-4416-B916-DCBE24BC3364}"/>
    <cellStyle name="Currency 2 2 2 2 2 2 3 2 3 2 2" xfId="25670" xr:uid="{72FC1C99-48A3-4293-8D8D-472748C4C167}"/>
    <cellStyle name="Currency 2 2 2 2 2 2 3 2 3 2 2 2" xfId="39362" xr:uid="{3520B9E5-0D8B-4D88-A583-17229B05DD3A}"/>
    <cellStyle name="Currency 2 2 2 2 2 2 3 2 3 2 2 3" xfId="54246" xr:uid="{4D6AC863-3A0B-405E-B1AD-B7BB991A72B6}"/>
    <cellStyle name="Currency 2 2 2 2 2 2 3 2 3 2 3" xfId="18826" xr:uid="{8570CEB4-1F66-4166-B988-64F8E327DA12}"/>
    <cellStyle name="Currency 2 2 2 2 2 2 3 2 3 2 4" xfId="32516" xr:uid="{A50203BA-6DAE-4CDF-A033-A0B690625590}"/>
    <cellStyle name="Currency 2 2 2 2 2 2 3 2 3 2 5" xfId="47400" xr:uid="{26A7B127-E662-4515-8CFE-C4F580A71E1B}"/>
    <cellStyle name="Currency 2 2 2 2 2 2 3 2 3 3" xfId="22248" xr:uid="{1429F45A-2F7E-4492-93D0-0EEA5A98C145}"/>
    <cellStyle name="Currency 2 2 2 2 2 2 3 2 3 3 2" xfId="35940" xr:uid="{2A97A35F-01C2-4E7E-AC6A-9D968FBECC75}"/>
    <cellStyle name="Currency 2 2 2 2 2 2 3 2 3 3 3" xfId="50824" xr:uid="{2100EE8D-C317-45DE-8A3C-D59B205D6F0A}"/>
    <cellStyle name="Currency 2 2 2 2 2 2 3 2 3 4" xfId="15404" xr:uid="{5CEFA651-8778-4AA3-9879-719239A5F6BB}"/>
    <cellStyle name="Currency 2 2 2 2 2 2 3 2 3 5" xfId="29094" xr:uid="{3F261C2B-40E9-4943-B5EC-4B7DDC191C93}"/>
    <cellStyle name="Currency 2 2 2 2 2 2 3 2 3 6" xfId="43978" xr:uid="{631E99CA-D421-4913-B508-0D5AF99B0A76}"/>
    <cellStyle name="Currency 2 2 2 2 2 2 3 2 4" xfId="10268" xr:uid="{96DDCD57-49F1-47C4-871A-D36D940F6427}"/>
    <cellStyle name="Currency 2 2 2 2 2 2 3 2 4 2" xfId="23958" xr:uid="{E16378CE-597D-42A0-8AC0-B091D482312B}"/>
    <cellStyle name="Currency 2 2 2 2 2 2 3 2 4 2 2" xfId="37650" xr:uid="{9DAC1DB9-762B-4C06-9AC5-2A16D6D65FDD}"/>
    <cellStyle name="Currency 2 2 2 2 2 2 3 2 4 2 3" xfId="52534" xr:uid="{0988379F-66E0-45E4-9DF7-907D9821EBB8}"/>
    <cellStyle name="Currency 2 2 2 2 2 2 3 2 4 3" xfId="17114" xr:uid="{339A6220-0E32-4369-926E-4CD417422846}"/>
    <cellStyle name="Currency 2 2 2 2 2 2 3 2 4 4" xfId="30804" xr:uid="{16478B79-A977-472B-BEDA-B128A3028D51}"/>
    <cellStyle name="Currency 2 2 2 2 2 2 3 2 4 5" xfId="45688" xr:uid="{E780BD05-B10D-4CDC-BE00-0A51F559A735}"/>
    <cellStyle name="Currency 2 2 2 2 2 2 3 2 5" xfId="20536" xr:uid="{9E5CC0BA-6635-42BC-8319-8A2F5ECDC742}"/>
    <cellStyle name="Currency 2 2 2 2 2 2 3 2 5 2" xfId="34228" xr:uid="{75463762-7273-4AA6-A586-CE78EAE304C4}"/>
    <cellStyle name="Currency 2 2 2 2 2 2 3 2 5 3" xfId="49112" xr:uid="{28AB2A4C-E27F-43D7-B23F-EF0DA88DEA50}"/>
    <cellStyle name="Currency 2 2 2 2 2 2 3 2 6" xfId="13692" xr:uid="{E14C3BA1-0B09-4461-A98D-21114C855F43}"/>
    <cellStyle name="Currency 2 2 2 2 2 2 3 2 7" xfId="27382" xr:uid="{53EC39FC-B72F-41DD-B24F-BC9EF07EDAC3}"/>
    <cellStyle name="Currency 2 2 2 2 2 2 3 2 8" xfId="42266" xr:uid="{3B9CB03B-B9D3-442A-8E42-661A6C5CBE38}"/>
    <cellStyle name="Currency 2 2 2 2 2 2 3 3" xfId="6847" xr:uid="{2C2097E1-5526-427C-B498-218B02016EE6}"/>
    <cellStyle name="Currency 2 2 2 2 2 2 3 3 2" xfId="8560" xr:uid="{40964303-C25C-45D4-9466-D3AEF26462AB}"/>
    <cellStyle name="Currency 2 2 2 2 2 2 3 3 2 2" xfId="11982" xr:uid="{F1CDD6EF-DB10-488D-AB9C-91F66D3B7864}"/>
    <cellStyle name="Currency 2 2 2 2 2 2 3 3 2 2 2" xfId="25672" xr:uid="{89F66E47-6F54-4BAA-8029-65EFF2411241}"/>
    <cellStyle name="Currency 2 2 2 2 2 2 3 3 2 2 2 2" xfId="39364" xr:uid="{1472E57F-2DE7-4F0F-B31D-DF57F106AB81}"/>
    <cellStyle name="Currency 2 2 2 2 2 2 3 3 2 2 2 3" xfId="54248" xr:uid="{85121E1B-3260-4720-9158-86D1ECB8BF36}"/>
    <cellStyle name="Currency 2 2 2 2 2 2 3 3 2 2 3" xfId="18828" xr:uid="{88C6364E-1BD8-4F49-B304-BB8C94234731}"/>
    <cellStyle name="Currency 2 2 2 2 2 2 3 3 2 2 4" xfId="32518" xr:uid="{E5967F9C-E5F6-49BC-AF3A-4F4ECE6B9D04}"/>
    <cellStyle name="Currency 2 2 2 2 2 2 3 3 2 2 5" xfId="47402" xr:uid="{0A28E4B1-6103-471E-A43D-F43287CD96C5}"/>
    <cellStyle name="Currency 2 2 2 2 2 2 3 3 2 3" xfId="22250" xr:uid="{D44F7E33-1917-4A0C-99C5-F295066235CF}"/>
    <cellStyle name="Currency 2 2 2 2 2 2 3 3 2 3 2" xfId="35942" xr:uid="{ADB2E7B5-4F12-4CA1-A0F1-BDB509EB5DB3}"/>
    <cellStyle name="Currency 2 2 2 2 2 2 3 3 2 3 3" xfId="50826" xr:uid="{F002EDD9-3AE3-4502-810C-2136AA440297}"/>
    <cellStyle name="Currency 2 2 2 2 2 2 3 3 2 4" xfId="15406" xr:uid="{0DEE25B8-B44B-47AB-9577-7FA8CB91B429}"/>
    <cellStyle name="Currency 2 2 2 2 2 2 3 3 2 5" xfId="29096" xr:uid="{CC4A58F9-270A-48BE-ACE0-E28BE750F4C2}"/>
    <cellStyle name="Currency 2 2 2 2 2 2 3 3 2 6" xfId="43980" xr:uid="{9589754A-9B43-47A7-8D8B-18A3F0673B63}"/>
    <cellStyle name="Currency 2 2 2 2 2 2 3 3 3" xfId="10270" xr:uid="{CAEED654-B8F0-4EC7-AD09-80A48A8BE9AE}"/>
    <cellStyle name="Currency 2 2 2 2 2 2 3 3 3 2" xfId="23960" xr:uid="{9C819A6E-706F-4BE1-8006-79297CCBD884}"/>
    <cellStyle name="Currency 2 2 2 2 2 2 3 3 3 2 2" xfId="37652" xr:uid="{1C09A3C2-6E40-4781-8063-A37C967E23C8}"/>
    <cellStyle name="Currency 2 2 2 2 2 2 3 3 3 2 3" xfId="52536" xr:uid="{CADCC1E1-4C56-482E-815D-3ECA274CE798}"/>
    <cellStyle name="Currency 2 2 2 2 2 2 3 3 3 3" xfId="17116" xr:uid="{95E745EC-5B1C-49D8-89B1-98331AFD1453}"/>
    <cellStyle name="Currency 2 2 2 2 2 2 3 3 3 4" xfId="30806" xr:uid="{03542ADB-C163-400F-BA87-ADC89FE19115}"/>
    <cellStyle name="Currency 2 2 2 2 2 2 3 3 3 5" xfId="45690" xr:uid="{F154C936-4ADB-435C-86E0-584FDA97A9E4}"/>
    <cellStyle name="Currency 2 2 2 2 2 2 3 3 4" xfId="20538" xr:uid="{5BF8DB44-FB67-48CF-AE9B-313E51762C26}"/>
    <cellStyle name="Currency 2 2 2 2 2 2 3 3 4 2" xfId="34230" xr:uid="{C43EBAB4-289F-45E7-899B-C9A803054C77}"/>
    <cellStyle name="Currency 2 2 2 2 2 2 3 3 4 3" xfId="49114" xr:uid="{57DC414F-62DF-45F7-A5AD-865B0FA51523}"/>
    <cellStyle name="Currency 2 2 2 2 2 2 3 3 5" xfId="13694" xr:uid="{C6696195-79FF-45A6-8271-A32EDDC87C0E}"/>
    <cellStyle name="Currency 2 2 2 2 2 2 3 3 6" xfId="27384" xr:uid="{0CD2A067-69F4-4E47-8531-CA566F07062D}"/>
    <cellStyle name="Currency 2 2 2 2 2 2 3 3 7" xfId="42268" xr:uid="{DBE14553-5DE4-4B55-8BB9-5C75912A164B}"/>
    <cellStyle name="Currency 2 2 2 2 2 2 3 4" xfId="6848" xr:uid="{1C278002-A952-4427-BB83-09EADBCA4975}"/>
    <cellStyle name="Currency 2 2 2 2 2 2 3 4 2" xfId="8561" xr:uid="{F2825230-DCAF-4CB8-9257-E58327A11EA6}"/>
    <cellStyle name="Currency 2 2 2 2 2 2 3 4 2 2" xfId="11983" xr:uid="{4867DF72-CC5A-4A6D-A672-B9523C2DA345}"/>
    <cellStyle name="Currency 2 2 2 2 2 2 3 4 2 2 2" xfId="25673" xr:uid="{4390A27A-7297-433C-93D7-A6F6E71A42E7}"/>
    <cellStyle name="Currency 2 2 2 2 2 2 3 4 2 2 2 2" xfId="39365" xr:uid="{B0EF1AC4-26DA-4DFF-9403-9E866E27599D}"/>
    <cellStyle name="Currency 2 2 2 2 2 2 3 4 2 2 2 3" xfId="54249" xr:uid="{6A198EA1-77BF-45D5-B587-61C43FDC0398}"/>
    <cellStyle name="Currency 2 2 2 2 2 2 3 4 2 2 3" xfId="18829" xr:uid="{EB86BD27-7630-4C63-928E-413D2748ADD7}"/>
    <cellStyle name="Currency 2 2 2 2 2 2 3 4 2 2 4" xfId="32519" xr:uid="{EAF626EB-0258-4B9D-B832-8BB0AACF3524}"/>
    <cellStyle name="Currency 2 2 2 2 2 2 3 4 2 2 5" xfId="47403" xr:uid="{0FD900E8-B10D-4662-9314-D8A35F9927B8}"/>
    <cellStyle name="Currency 2 2 2 2 2 2 3 4 2 3" xfId="22251" xr:uid="{7F7670DB-EAFB-49D7-B986-E65C6A93976F}"/>
    <cellStyle name="Currency 2 2 2 2 2 2 3 4 2 3 2" xfId="35943" xr:uid="{B64546F5-3723-4197-B133-7D1E31F9655B}"/>
    <cellStyle name="Currency 2 2 2 2 2 2 3 4 2 3 3" xfId="50827" xr:uid="{71C8D16A-71AD-4D17-B9F3-EA3387E4FB1F}"/>
    <cellStyle name="Currency 2 2 2 2 2 2 3 4 2 4" xfId="15407" xr:uid="{89FCAEC8-9CE8-4020-874D-01CB29975B73}"/>
    <cellStyle name="Currency 2 2 2 2 2 2 3 4 2 5" xfId="29097" xr:uid="{A260BC5A-86F9-414A-9E18-333E4D4E3657}"/>
    <cellStyle name="Currency 2 2 2 2 2 2 3 4 2 6" xfId="43981" xr:uid="{A953148E-BEBE-4612-ADD7-37B2CFC82928}"/>
    <cellStyle name="Currency 2 2 2 2 2 2 3 4 3" xfId="10271" xr:uid="{5498D41E-E824-4CB4-A954-67EEA82B18B7}"/>
    <cellStyle name="Currency 2 2 2 2 2 2 3 4 3 2" xfId="23961" xr:uid="{0E52FC22-971A-44F6-8703-C459BFC30CFF}"/>
    <cellStyle name="Currency 2 2 2 2 2 2 3 4 3 2 2" xfId="37653" xr:uid="{69F3A1C3-9730-4FC5-AAAA-3A69A54FA412}"/>
    <cellStyle name="Currency 2 2 2 2 2 2 3 4 3 2 3" xfId="52537" xr:uid="{37C5B1CE-B74B-42FF-9536-1AD967EFE130}"/>
    <cellStyle name="Currency 2 2 2 2 2 2 3 4 3 3" xfId="17117" xr:uid="{83E940DA-7B97-4A47-AF8E-B3D98BE15119}"/>
    <cellStyle name="Currency 2 2 2 2 2 2 3 4 3 4" xfId="30807" xr:uid="{DAA7E2FB-0170-46FD-B4CF-49B1338203C5}"/>
    <cellStyle name="Currency 2 2 2 2 2 2 3 4 3 5" xfId="45691" xr:uid="{F10746EA-55BA-48C5-9FF8-6B6C22D53429}"/>
    <cellStyle name="Currency 2 2 2 2 2 2 3 4 4" xfId="20539" xr:uid="{8DD463F2-0695-42FB-97C5-1464F99FDAEA}"/>
    <cellStyle name="Currency 2 2 2 2 2 2 3 4 4 2" xfId="34231" xr:uid="{89FE9415-3CA2-4D29-96C0-573A72239011}"/>
    <cellStyle name="Currency 2 2 2 2 2 2 3 4 4 3" xfId="49115" xr:uid="{65F1E3B2-CFB8-41D8-9185-7DF4A978F61A}"/>
    <cellStyle name="Currency 2 2 2 2 2 2 3 4 5" xfId="13695" xr:uid="{3543A1B5-C89A-4549-AD20-AD881BF78367}"/>
    <cellStyle name="Currency 2 2 2 2 2 2 3 4 6" xfId="27385" xr:uid="{5D6A0DA9-8CB4-43B3-B5DF-7D4089CDC359}"/>
    <cellStyle name="Currency 2 2 2 2 2 2 3 4 7" xfId="42269" xr:uid="{83FFD21B-3950-4A69-A3FF-CE34189E67B6}"/>
    <cellStyle name="Currency 2 2 2 2 2 2 3 5" xfId="8557" xr:uid="{70F0DD09-60DC-462E-9371-FC91C360A704}"/>
    <cellStyle name="Currency 2 2 2 2 2 2 3 5 2" xfId="11979" xr:uid="{4517C660-01CA-4920-8014-3D1F62E7D765}"/>
    <cellStyle name="Currency 2 2 2 2 2 2 3 5 2 2" xfId="25669" xr:uid="{4BCC825A-CB50-4AD9-AF2A-116A0203B63C}"/>
    <cellStyle name="Currency 2 2 2 2 2 2 3 5 2 2 2" xfId="39361" xr:uid="{B20E3B53-D46C-4BC8-9D5B-BD28E53566FE}"/>
    <cellStyle name="Currency 2 2 2 2 2 2 3 5 2 2 3" xfId="54245" xr:uid="{901AD66E-52D1-4685-8D35-4C83C1B88DD1}"/>
    <cellStyle name="Currency 2 2 2 2 2 2 3 5 2 3" xfId="18825" xr:uid="{002DF5E9-F6C5-4231-85A7-7A097402E639}"/>
    <cellStyle name="Currency 2 2 2 2 2 2 3 5 2 4" xfId="32515" xr:uid="{2192EEA2-0E07-466B-BA4A-85A4BD000B7C}"/>
    <cellStyle name="Currency 2 2 2 2 2 2 3 5 2 5" xfId="47399" xr:uid="{7CB9781A-36E2-4E76-A3DA-44B14F3B9A0B}"/>
    <cellStyle name="Currency 2 2 2 2 2 2 3 5 3" xfId="22247" xr:uid="{8EDEBAB5-42AE-42DF-863D-87250AF7494E}"/>
    <cellStyle name="Currency 2 2 2 2 2 2 3 5 3 2" xfId="35939" xr:uid="{DDB2C785-3EBA-4C90-982B-5C354B5FA81F}"/>
    <cellStyle name="Currency 2 2 2 2 2 2 3 5 3 3" xfId="50823" xr:uid="{EBFC5CC4-F10E-4A5E-928A-CC5B52D8360A}"/>
    <cellStyle name="Currency 2 2 2 2 2 2 3 5 4" xfId="15403" xr:uid="{6DAB73FD-2748-4F29-BBD0-DE9EE3AD6166}"/>
    <cellStyle name="Currency 2 2 2 2 2 2 3 5 5" xfId="29093" xr:uid="{236196A0-13A7-4BEA-B1A2-0C85015FC2B9}"/>
    <cellStyle name="Currency 2 2 2 2 2 2 3 5 6" xfId="43977" xr:uid="{0D23F010-1255-4002-AF06-2C4598DC2EB1}"/>
    <cellStyle name="Currency 2 2 2 2 2 2 3 6" xfId="10267" xr:uid="{9C52AD15-85F5-4532-AB17-A7F4687B127E}"/>
    <cellStyle name="Currency 2 2 2 2 2 2 3 6 2" xfId="23957" xr:uid="{E2CCC569-72C3-48F3-8185-FA83D0622A7A}"/>
    <cellStyle name="Currency 2 2 2 2 2 2 3 6 2 2" xfId="37649" xr:uid="{D780FE20-5CA0-4D3F-BB0C-C9A3E95FBDCD}"/>
    <cellStyle name="Currency 2 2 2 2 2 2 3 6 2 3" xfId="52533" xr:uid="{C8D9E70A-C555-43DA-9F9E-F17BB1C97301}"/>
    <cellStyle name="Currency 2 2 2 2 2 2 3 6 3" xfId="17113" xr:uid="{C5A1F03D-3DE2-49B5-B739-3F92AFF1801A}"/>
    <cellStyle name="Currency 2 2 2 2 2 2 3 6 4" xfId="30803" xr:uid="{F34F6413-FE9F-4AD4-AF96-5711AD7A004D}"/>
    <cellStyle name="Currency 2 2 2 2 2 2 3 6 5" xfId="45687" xr:uid="{676A49A6-BE56-4B75-A2AB-6F72CA12D1B7}"/>
    <cellStyle name="Currency 2 2 2 2 2 2 3 7" xfId="20535" xr:uid="{FE50D3D3-59DE-422D-BF27-7F59A014D352}"/>
    <cellStyle name="Currency 2 2 2 2 2 2 3 7 2" xfId="34227" xr:uid="{721C54B1-B190-4108-9BFA-7C4253D9757B}"/>
    <cellStyle name="Currency 2 2 2 2 2 2 3 7 3" xfId="49111" xr:uid="{54CDBFF3-59C5-440C-96EB-EEC31AB4DE78}"/>
    <cellStyle name="Currency 2 2 2 2 2 2 3 8" xfId="13691" xr:uid="{626CFA08-F7A2-461C-8B2D-263C7D69F488}"/>
    <cellStyle name="Currency 2 2 2 2 2 2 3 9" xfId="27381" xr:uid="{A28F256F-C8F7-49EE-BF40-1D6122CB2C26}"/>
    <cellStyle name="Currency 2 2 2 2 2 2 4" xfId="6849" xr:uid="{42E39EE4-D777-413F-A6A1-C29E208034AE}"/>
    <cellStyle name="Currency 2 2 2 2 2 2 4 10" xfId="42270" xr:uid="{E6ECF7E2-46F5-4815-B94C-6C9028A2E6ED}"/>
    <cellStyle name="Currency 2 2 2 2 2 2 4 2" xfId="6850" xr:uid="{D0EA45DA-14C8-4152-8A7D-8A650F523A34}"/>
    <cellStyle name="Currency 2 2 2 2 2 2 4 2 2" xfId="6851" xr:uid="{8423A1F8-8424-47CD-8969-F8767E338858}"/>
    <cellStyle name="Currency 2 2 2 2 2 2 4 2 2 2" xfId="8564" xr:uid="{9E9ED707-3108-4B31-B7EF-981667180316}"/>
    <cellStyle name="Currency 2 2 2 2 2 2 4 2 2 2 2" xfId="11986" xr:uid="{3E00ED93-ED70-4CEE-BAE2-A3A5C75F7D15}"/>
    <cellStyle name="Currency 2 2 2 2 2 2 4 2 2 2 2 2" xfId="25676" xr:uid="{5D7E9BE8-8986-4059-977C-C13CB29BD49A}"/>
    <cellStyle name="Currency 2 2 2 2 2 2 4 2 2 2 2 2 2" xfId="39368" xr:uid="{A1C512A3-62E0-4650-B6C8-27AC81EDD302}"/>
    <cellStyle name="Currency 2 2 2 2 2 2 4 2 2 2 2 2 3" xfId="54252" xr:uid="{AFEA684C-36F1-4117-A35F-D10DF45E3261}"/>
    <cellStyle name="Currency 2 2 2 2 2 2 4 2 2 2 2 3" xfId="18832" xr:uid="{172D30C9-3B01-4769-84F7-80FEE3F0B42E}"/>
    <cellStyle name="Currency 2 2 2 2 2 2 4 2 2 2 2 4" xfId="32522" xr:uid="{78F512DC-0353-4678-BF62-BF28D0B7AD11}"/>
    <cellStyle name="Currency 2 2 2 2 2 2 4 2 2 2 2 5" xfId="47406" xr:uid="{D0613012-7AA5-48FC-89F7-520769EFC05B}"/>
    <cellStyle name="Currency 2 2 2 2 2 2 4 2 2 2 3" xfId="22254" xr:uid="{BE83B13F-52B1-4952-8868-D378FEDFE0B6}"/>
    <cellStyle name="Currency 2 2 2 2 2 2 4 2 2 2 3 2" xfId="35946" xr:uid="{6D133395-4361-4BE1-9E29-3538A2D1DCD6}"/>
    <cellStyle name="Currency 2 2 2 2 2 2 4 2 2 2 3 3" xfId="50830" xr:uid="{B2D68EF6-246E-4B86-8C46-E41D901A5A30}"/>
    <cellStyle name="Currency 2 2 2 2 2 2 4 2 2 2 4" xfId="15410" xr:uid="{1A3C09DB-8194-45D3-853B-E13B723519B7}"/>
    <cellStyle name="Currency 2 2 2 2 2 2 4 2 2 2 5" xfId="29100" xr:uid="{38924688-5282-4264-810F-1FDFF3551A01}"/>
    <cellStyle name="Currency 2 2 2 2 2 2 4 2 2 2 6" xfId="43984" xr:uid="{DC63F5F2-6401-407E-A7AE-50702E286946}"/>
    <cellStyle name="Currency 2 2 2 2 2 2 4 2 2 3" xfId="10274" xr:uid="{07BEE3F1-A5CA-4BEB-85D1-810C7BBE7546}"/>
    <cellStyle name="Currency 2 2 2 2 2 2 4 2 2 3 2" xfId="23964" xr:uid="{4AE3D526-0E26-41DD-B7B4-27E9576EEB52}"/>
    <cellStyle name="Currency 2 2 2 2 2 2 4 2 2 3 2 2" xfId="37656" xr:uid="{93E24B9F-9229-430D-AACD-E1B20D906F6C}"/>
    <cellStyle name="Currency 2 2 2 2 2 2 4 2 2 3 2 3" xfId="52540" xr:uid="{E36EBB92-34B9-429C-A8B6-8BAEE7EE0EB1}"/>
    <cellStyle name="Currency 2 2 2 2 2 2 4 2 2 3 3" xfId="17120" xr:uid="{0F5E880F-3584-46CF-8208-D7DBAC32689A}"/>
    <cellStyle name="Currency 2 2 2 2 2 2 4 2 2 3 4" xfId="30810" xr:uid="{905B66B5-85AB-4EDE-A66C-D56C00E00ADE}"/>
    <cellStyle name="Currency 2 2 2 2 2 2 4 2 2 3 5" xfId="45694" xr:uid="{516EE2A3-68A1-4250-B5B7-53376EFD2D2C}"/>
    <cellStyle name="Currency 2 2 2 2 2 2 4 2 2 4" xfId="20542" xr:uid="{E570BD8D-5F52-4B3A-9C89-EE19667A4A3A}"/>
    <cellStyle name="Currency 2 2 2 2 2 2 4 2 2 4 2" xfId="34234" xr:uid="{F9CA8C64-FA03-42F8-A9A8-2A34CD25959E}"/>
    <cellStyle name="Currency 2 2 2 2 2 2 4 2 2 4 3" xfId="49118" xr:uid="{A07BE33B-87F1-413A-8CA8-B5502892D858}"/>
    <cellStyle name="Currency 2 2 2 2 2 2 4 2 2 5" xfId="13698" xr:uid="{93C7A6BC-0285-4216-910F-69F51136185C}"/>
    <cellStyle name="Currency 2 2 2 2 2 2 4 2 2 6" xfId="27388" xr:uid="{8E5EB2D0-7C26-4140-8845-82BBE4D5822E}"/>
    <cellStyle name="Currency 2 2 2 2 2 2 4 2 2 7" xfId="42272" xr:uid="{25BE260A-BC36-4990-A2B7-8050E58E44BC}"/>
    <cellStyle name="Currency 2 2 2 2 2 2 4 2 3" xfId="8563" xr:uid="{F94D062B-B314-42FD-AC0A-865EA94564BD}"/>
    <cellStyle name="Currency 2 2 2 2 2 2 4 2 3 2" xfId="11985" xr:uid="{6C396FF5-DABD-47B3-AFD9-3B02F4A51D4E}"/>
    <cellStyle name="Currency 2 2 2 2 2 2 4 2 3 2 2" xfId="25675" xr:uid="{64076742-34C0-44D7-A6CC-9720876D0EF2}"/>
    <cellStyle name="Currency 2 2 2 2 2 2 4 2 3 2 2 2" xfId="39367" xr:uid="{45AE728C-CE6D-4439-B1AC-F52CE9F4AF15}"/>
    <cellStyle name="Currency 2 2 2 2 2 2 4 2 3 2 2 3" xfId="54251" xr:uid="{E591E47C-7FE9-4D53-9F4D-F12BF4219DED}"/>
    <cellStyle name="Currency 2 2 2 2 2 2 4 2 3 2 3" xfId="18831" xr:uid="{7931B06E-0493-4EE3-A508-8E30167E4C6C}"/>
    <cellStyle name="Currency 2 2 2 2 2 2 4 2 3 2 4" xfId="32521" xr:uid="{C937605C-9005-4341-BEDD-102D41D23464}"/>
    <cellStyle name="Currency 2 2 2 2 2 2 4 2 3 2 5" xfId="47405" xr:uid="{A37B1229-3D57-4238-9819-2F14B242AAB8}"/>
    <cellStyle name="Currency 2 2 2 2 2 2 4 2 3 3" xfId="22253" xr:uid="{C626B549-21AE-49AE-BCC9-32FE1B2C5ABD}"/>
    <cellStyle name="Currency 2 2 2 2 2 2 4 2 3 3 2" xfId="35945" xr:uid="{057064CF-4EA0-4969-A866-FC77FE87CB70}"/>
    <cellStyle name="Currency 2 2 2 2 2 2 4 2 3 3 3" xfId="50829" xr:uid="{D5CD739C-C11B-4DDD-ADE5-9B47D30251B6}"/>
    <cellStyle name="Currency 2 2 2 2 2 2 4 2 3 4" xfId="15409" xr:uid="{14315E2E-95C3-4C55-A170-A6AEA51F7BF9}"/>
    <cellStyle name="Currency 2 2 2 2 2 2 4 2 3 5" xfId="29099" xr:uid="{30CC4E95-8285-4A4A-A1B8-DEB0B77885CA}"/>
    <cellStyle name="Currency 2 2 2 2 2 2 4 2 3 6" xfId="43983" xr:uid="{878FE732-3D71-4753-BB9F-6F3E95362843}"/>
    <cellStyle name="Currency 2 2 2 2 2 2 4 2 4" xfId="10273" xr:uid="{AD11D751-17B8-4BBC-AFF3-417A476C9275}"/>
    <cellStyle name="Currency 2 2 2 2 2 2 4 2 4 2" xfId="23963" xr:uid="{F45DBBE2-5DD2-4708-BE1D-FF72991C1802}"/>
    <cellStyle name="Currency 2 2 2 2 2 2 4 2 4 2 2" xfId="37655" xr:uid="{E1D0DBB6-DFF5-442B-97D7-AC882F9565D2}"/>
    <cellStyle name="Currency 2 2 2 2 2 2 4 2 4 2 3" xfId="52539" xr:uid="{34CC7F4A-B2CE-4466-BA5A-DEBA2AACC155}"/>
    <cellStyle name="Currency 2 2 2 2 2 2 4 2 4 3" xfId="17119" xr:uid="{3B7AF9F3-A5F7-461B-A0E3-4BE2C9407EA2}"/>
    <cellStyle name="Currency 2 2 2 2 2 2 4 2 4 4" xfId="30809" xr:uid="{65935894-6356-4D7E-B5B4-1FC7B141F290}"/>
    <cellStyle name="Currency 2 2 2 2 2 2 4 2 4 5" xfId="45693" xr:uid="{EFAB4527-F47A-4315-A1EB-EFCAAFE9A063}"/>
    <cellStyle name="Currency 2 2 2 2 2 2 4 2 5" xfId="20541" xr:uid="{361DCC52-B54C-4754-92C6-588C954AAAEE}"/>
    <cellStyle name="Currency 2 2 2 2 2 2 4 2 5 2" xfId="34233" xr:uid="{65EFEF08-4211-43D8-B569-7BE652B20874}"/>
    <cellStyle name="Currency 2 2 2 2 2 2 4 2 5 3" xfId="49117" xr:uid="{84EDC111-7AE8-4736-A476-B6FB4F7BDDFC}"/>
    <cellStyle name="Currency 2 2 2 2 2 2 4 2 6" xfId="13697" xr:uid="{93ABCDF6-F80D-4AA3-8E5D-C53F4E98D611}"/>
    <cellStyle name="Currency 2 2 2 2 2 2 4 2 7" xfId="27387" xr:uid="{F58462EC-E39D-4D5A-A28D-5581D35E3A40}"/>
    <cellStyle name="Currency 2 2 2 2 2 2 4 2 8" xfId="42271" xr:uid="{20D576AE-E8B7-45EC-BFDB-6EB82CEBBEB7}"/>
    <cellStyle name="Currency 2 2 2 2 2 2 4 3" xfId="6852" xr:uid="{97B4B55C-AAC5-401F-923E-37494E247D7B}"/>
    <cellStyle name="Currency 2 2 2 2 2 2 4 3 2" xfId="8565" xr:uid="{70675182-3F3E-4083-A351-AD7B778A33C7}"/>
    <cellStyle name="Currency 2 2 2 2 2 2 4 3 2 2" xfId="11987" xr:uid="{B5795BF9-70E6-4D55-925A-8BEFEFDF25DA}"/>
    <cellStyle name="Currency 2 2 2 2 2 2 4 3 2 2 2" xfId="25677" xr:uid="{6495F7EC-459B-43D6-B0D7-E83855D53156}"/>
    <cellStyle name="Currency 2 2 2 2 2 2 4 3 2 2 2 2" xfId="39369" xr:uid="{8BFC8A90-1497-4A2F-851A-84BE0A6B1144}"/>
    <cellStyle name="Currency 2 2 2 2 2 2 4 3 2 2 2 3" xfId="54253" xr:uid="{7935EF73-A8A9-4E20-969D-2918B6DB7B83}"/>
    <cellStyle name="Currency 2 2 2 2 2 2 4 3 2 2 3" xfId="18833" xr:uid="{528C7376-C476-4E05-9F9F-610B21CC9D92}"/>
    <cellStyle name="Currency 2 2 2 2 2 2 4 3 2 2 4" xfId="32523" xr:uid="{E0711D20-6261-4D88-AEEF-DBDB7728E37C}"/>
    <cellStyle name="Currency 2 2 2 2 2 2 4 3 2 2 5" xfId="47407" xr:uid="{2B1A4C7F-AE1C-4532-B6FE-B11DF738F612}"/>
    <cellStyle name="Currency 2 2 2 2 2 2 4 3 2 3" xfId="22255" xr:uid="{BC20954F-0AA7-4676-8CF6-BA47CD9FAEC6}"/>
    <cellStyle name="Currency 2 2 2 2 2 2 4 3 2 3 2" xfId="35947" xr:uid="{2F8FBD02-BCA8-46C4-A242-9FEBE482EE0C}"/>
    <cellStyle name="Currency 2 2 2 2 2 2 4 3 2 3 3" xfId="50831" xr:uid="{0173DE32-2D05-40CA-A15B-17FC2AAD01D2}"/>
    <cellStyle name="Currency 2 2 2 2 2 2 4 3 2 4" xfId="15411" xr:uid="{802189AC-51BE-40EA-8F6C-9D3AE211733A}"/>
    <cellStyle name="Currency 2 2 2 2 2 2 4 3 2 5" xfId="29101" xr:uid="{7E92C68F-3180-473B-976B-1536523E4378}"/>
    <cellStyle name="Currency 2 2 2 2 2 2 4 3 2 6" xfId="43985" xr:uid="{9C49AF0B-29F7-45CE-9672-EE997E21362B}"/>
    <cellStyle name="Currency 2 2 2 2 2 2 4 3 3" xfId="10275" xr:uid="{2E1ACDC2-430A-4BB1-B5A0-B8ED45D3C952}"/>
    <cellStyle name="Currency 2 2 2 2 2 2 4 3 3 2" xfId="23965" xr:uid="{5B786402-2E4F-4527-B15F-6EF573E66CFB}"/>
    <cellStyle name="Currency 2 2 2 2 2 2 4 3 3 2 2" xfId="37657" xr:uid="{A9B8BA1C-4E57-448D-93B2-B83276ADA6F5}"/>
    <cellStyle name="Currency 2 2 2 2 2 2 4 3 3 2 3" xfId="52541" xr:uid="{25FFE5F3-F727-4AFB-91AB-AC79B80D3DD4}"/>
    <cellStyle name="Currency 2 2 2 2 2 2 4 3 3 3" xfId="17121" xr:uid="{8D4A380A-C663-4F98-B68C-F9E7C72DAE46}"/>
    <cellStyle name="Currency 2 2 2 2 2 2 4 3 3 4" xfId="30811" xr:uid="{A1CA1661-D418-4430-85AD-127C160E73FB}"/>
    <cellStyle name="Currency 2 2 2 2 2 2 4 3 3 5" xfId="45695" xr:uid="{3556E0D1-02E4-4F0A-9129-5250DBF7E129}"/>
    <cellStyle name="Currency 2 2 2 2 2 2 4 3 4" xfId="20543" xr:uid="{92C39C13-0A6F-4E53-B21B-712FA3CF6A1D}"/>
    <cellStyle name="Currency 2 2 2 2 2 2 4 3 4 2" xfId="34235" xr:uid="{3B03286C-79DB-4AAE-8A1B-0DAC33DA1A9D}"/>
    <cellStyle name="Currency 2 2 2 2 2 2 4 3 4 3" xfId="49119" xr:uid="{AE3FE62C-0640-4321-A557-76A971933C68}"/>
    <cellStyle name="Currency 2 2 2 2 2 2 4 3 5" xfId="13699" xr:uid="{C4304AE4-41CF-4E02-9BAF-0B35ACFA1C07}"/>
    <cellStyle name="Currency 2 2 2 2 2 2 4 3 6" xfId="27389" xr:uid="{EC0E2053-6DC8-4397-80F5-909C71EB4E7D}"/>
    <cellStyle name="Currency 2 2 2 2 2 2 4 3 7" xfId="42273" xr:uid="{FAFD67F9-2DDA-486F-9915-16298ECFD670}"/>
    <cellStyle name="Currency 2 2 2 2 2 2 4 4" xfId="6853" xr:uid="{42809168-0DE6-451E-82E5-F7E15127C761}"/>
    <cellStyle name="Currency 2 2 2 2 2 2 4 4 2" xfId="8566" xr:uid="{86D23364-D51C-4198-B6DF-C22D8BC558D3}"/>
    <cellStyle name="Currency 2 2 2 2 2 2 4 4 2 2" xfId="11988" xr:uid="{F9A5CE64-FCCE-471A-B6ED-F4E4A042F4AF}"/>
    <cellStyle name="Currency 2 2 2 2 2 2 4 4 2 2 2" xfId="25678" xr:uid="{E70D9CBD-29F2-497E-880D-6949D37109E4}"/>
    <cellStyle name="Currency 2 2 2 2 2 2 4 4 2 2 2 2" xfId="39370" xr:uid="{058BA817-E7CB-488E-879B-9EEA4A7B1891}"/>
    <cellStyle name="Currency 2 2 2 2 2 2 4 4 2 2 2 3" xfId="54254" xr:uid="{6F42FD91-ACFF-450B-91DC-4F44763D57A2}"/>
    <cellStyle name="Currency 2 2 2 2 2 2 4 4 2 2 3" xfId="18834" xr:uid="{85ED38D3-8E43-4F95-9ABF-0D7326B6F21E}"/>
    <cellStyle name="Currency 2 2 2 2 2 2 4 4 2 2 4" xfId="32524" xr:uid="{3DB9BAC1-B84C-41DB-A54F-EF05530FF27B}"/>
    <cellStyle name="Currency 2 2 2 2 2 2 4 4 2 2 5" xfId="47408" xr:uid="{62596DA4-948C-44FB-A778-993AFF43CB10}"/>
    <cellStyle name="Currency 2 2 2 2 2 2 4 4 2 3" xfId="22256" xr:uid="{EB8298F5-4E91-4C59-B347-8F9AF57CF98F}"/>
    <cellStyle name="Currency 2 2 2 2 2 2 4 4 2 3 2" xfId="35948" xr:uid="{0FC46A0B-EFA1-4033-ADA0-0CE3712882D5}"/>
    <cellStyle name="Currency 2 2 2 2 2 2 4 4 2 3 3" xfId="50832" xr:uid="{B83A0152-F3D9-4A4E-AC5E-AE2DE29C96B3}"/>
    <cellStyle name="Currency 2 2 2 2 2 2 4 4 2 4" xfId="15412" xr:uid="{3FFC9E56-622E-4342-A833-BF7F3EC7A713}"/>
    <cellStyle name="Currency 2 2 2 2 2 2 4 4 2 5" xfId="29102" xr:uid="{15447384-4C90-43BC-B5E1-12E88936D453}"/>
    <cellStyle name="Currency 2 2 2 2 2 2 4 4 2 6" xfId="43986" xr:uid="{469A5C45-B651-48C9-8D8D-49338A570D72}"/>
    <cellStyle name="Currency 2 2 2 2 2 2 4 4 3" xfId="10276" xr:uid="{A627508A-992E-48BF-8402-5D1CA95208A7}"/>
    <cellStyle name="Currency 2 2 2 2 2 2 4 4 3 2" xfId="23966" xr:uid="{7D98D9A9-067C-4BFB-A053-C81BCAF74BAE}"/>
    <cellStyle name="Currency 2 2 2 2 2 2 4 4 3 2 2" xfId="37658" xr:uid="{AEE14958-E86B-4C63-8D66-8D1ACA2BCC2C}"/>
    <cellStyle name="Currency 2 2 2 2 2 2 4 4 3 2 3" xfId="52542" xr:uid="{9EBC6336-13B4-4CBD-8B5D-5F50E8CEF4EF}"/>
    <cellStyle name="Currency 2 2 2 2 2 2 4 4 3 3" xfId="17122" xr:uid="{2D955F42-F411-407D-B674-D8B29F447DDC}"/>
    <cellStyle name="Currency 2 2 2 2 2 2 4 4 3 4" xfId="30812" xr:uid="{1E969A2D-4704-4253-9D7B-034669448E73}"/>
    <cellStyle name="Currency 2 2 2 2 2 2 4 4 3 5" xfId="45696" xr:uid="{4B353EBD-69A6-4FBC-9636-7B65CEDB3DFB}"/>
    <cellStyle name="Currency 2 2 2 2 2 2 4 4 4" xfId="20544" xr:uid="{9B9A9C31-77B1-4EAD-A4E6-841321C786BB}"/>
    <cellStyle name="Currency 2 2 2 2 2 2 4 4 4 2" xfId="34236" xr:uid="{C545EF00-3D14-4B68-8C4E-AB77E3B667C8}"/>
    <cellStyle name="Currency 2 2 2 2 2 2 4 4 4 3" xfId="49120" xr:uid="{52015A6B-8A0F-4E25-A135-C1122F1B76FC}"/>
    <cellStyle name="Currency 2 2 2 2 2 2 4 4 5" xfId="13700" xr:uid="{1A9DD041-A563-418D-916F-49D79BB86FE3}"/>
    <cellStyle name="Currency 2 2 2 2 2 2 4 4 6" xfId="27390" xr:uid="{A8D88207-F4D9-46AA-85E7-3CEB9FCDC6C3}"/>
    <cellStyle name="Currency 2 2 2 2 2 2 4 4 7" xfId="42274" xr:uid="{1D08B95E-7443-44EA-9288-3F2A41DEB095}"/>
    <cellStyle name="Currency 2 2 2 2 2 2 4 5" xfId="8562" xr:uid="{4FDA0995-59E0-4FE2-A3A5-A39F828E8856}"/>
    <cellStyle name="Currency 2 2 2 2 2 2 4 5 2" xfId="11984" xr:uid="{11D77F54-5B36-4870-964A-C6990D27F9CE}"/>
    <cellStyle name="Currency 2 2 2 2 2 2 4 5 2 2" xfId="25674" xr:uid="{EB49A2EE-22EE-4292-9572-7FCDF75B8058}"/>
    <cellStyle name="Currency 2 2 2 2 2 2 4 5 2 2 2" xfId="39366" xr:uid="{E80ACB8C-F61D-4DF2-AC70-705BEBF9216D}"/>
    <cellStyle name="Currency 2 2 2 2 2 2 4 5 2 2 3" xfId="54250" xr:uid="{5B5A3E3A-7930-4221-AF0C-EDF43ADB90C7}"/>
    <cellStyle name="Currency 2 2 2 2 2 2 4 5 2 3" xfId="18830" xr:uid="{8ED4F021-6033-4550-8F5D-8F459532BE59}"/>
    <cellStyle name="Currency 2 2 2 2 2 2 4 5 2 4" xfId="32520" xr:uid="{E1FBC87B-9479-4B82-964A-F351D8F8C371}"/>
    <cellStyle name="Currency 2 2 2 2 2 2 4 5 2 5" xfId="47404" xr:uid="{7E298220-C3E9-474C-9408-084E16E63EC9}"/>
    <cellStyle name="Currency 2 2 2 2 2 2 4 5 3" xfId="22252" xr:uid="{F743E8CC-B4B4-4342-A58E-F9B57EF28D62}"/>
    <cellStyle name="Currency 2 2 2 2 2 2 4 5 3 2" xfId="35944" xr:uid="{4C7BD586-D1BC-4EED-9A71-82CC9BF4AE9D}"/>
    <cellStyle name="Currency 2 2 2 2 2 2 4 5 3 3" xfId="50828" xr:uid="{4ED56F0A-C6DC-4E45-9AED-ECF3DD52BCA8}"/>
    <cellStyle name="Currency 2 2 2 2 2 2 4 5 4" xfId="15408" xr:uid="{78A2E8DA-8258-4ABF-A246-7387C5AE1F71}"/>
    <cellStyle name="Currency 2 2 2 2 2 2 4 5 5" xfId="29098" xr:uid="{45817E97-1C4E-439F-93BF-A1B662174D4C}"/>
    <cellStyle name="Currency 2 2 2 2 2 2 4 5 6" xfId="43982" xr:uid="{ABA64C52-B912-40FF-AF5C-1F4529BDB4AC}"/>
    <cellStyle name="Currency 2 2 2 2 2 2 4 6" xfId="10272" xr:uid="{F232B115-6B9B-460B-9603-0D5CADD5725E}"/>
    <cellStyle name="Currency 2 2 2 2 2 2 4 6 2" xfId="23962" xr:uid="{661DBF4E-9ECD-4413-95BA-63DAC0ECFD6F}"/>
    <cellStyle name="Currency 2 2 2 2 2 2 4 6 2 2" xfId="37654" xr:uid="{422081F9-0AF8-48C2-A79B-07429AAE6B38}"/>
    <cellStyle name="Currency 2 2 2 2 2 2 4 6 2 3" xfId="52538" xr:uid="{C6602B30-0041-4F61-BC6D-3EA7BC61CD35}"/>
    <cellStyle name="Currency 2 2 2 2 2 2 4 6 3" xfId="17118" xr:uid="{A75310FA-5F38-4D71-8F0F-228AA010F2F2}"/>
    <cellStyle name="Currency 2 2 2 2 2 2 4 6 4" xfId="30808" xr:uid="{42889B4A-DEC9-4AE2-AF92-80A73BAF3838}"/>
    <cellStyle name="Currency 2 2 2 2 2 2 4 6 5" xfId="45692" xr:uid="{B8DCD8A9-E30B-470B-8102-9D35EB8A1EC6}"/>
    <cellStyle name="Currency 2 2 2 2 2 2 4 7" xfId="20540" xr:uid="{0E59A2B0-FD84-4B48-A18A-14CC4BB7A7A0}"/>
    <cellStyle name="Currency 2 2 2 2 2 2 4 7 2" xfId="34232" xr:uid="{20358329-C7B0-4EEA-8AE3-B829FD5437F5}"/>
    <cellStyle name="Currency 2 2 2 2 2 2 4 7 3" xfId="49116" xr:uid="{43ECD120-E9BB-4348-BB5C-2B05433B6BA0}"/>
    <cellStyle name="Currency 2 2 2 2 2 2 4 8" xfId="13696" xr:uid="{937A1A88-7774-42C4-A65C-B426E8BCB643}"/>
    <cellStyle name="Currency 2 2 2 2 2 2 4 9" xfId="27386" xr:uid="{65E7CA96-51DF-4EA7-8068-F3E9E40DA793}"/>
    <cellStyle name="Currency 2 2 2 2 2 2 5" xfId="6854" xr:uid="{A8FD00EA-C591-458A-901D-C9A6008A4168}"/>
    <cellStyle name="Currency 2 2 2 2 2 2 5 2" xfId="6855" xr:uid="{707AC20F-8DDE-444F-A9CD-EA07C0A36A6E}"/>
    <cellStyle name="Currency 2 2 2 2 2 2 5 2 2" xfId="8568" xr:uid="{7662DB0A-638B-40B3-A301-A85D15B66135}"/>
    <cellStyle name="Currency 2 2 2 2 2 2 5 2 2 2" xfId="11990" xr:uid="{3148A496-9FB2-4912-AA19-0214378E3071}"/>
    <cellStyle name="Currency 2 2 2 2 2 2 5 2 2 2 2" xfId="25680" xr:uid="{502273A3-AC20-4585-AE3E-99B93BB5EC74}"/>
    <cellStyle name="Currency 2 2 2 2 2 2 5 2 2 2 2 2" xfId="39372" xr:uid="{488D532F-746A-4B28-ADEB-947C20525E8A}"/>
    <cellStyle name="Currency 2 2 2 2 2 2 5 2 2 2 2 3" xfId="54256" xr:uid="{45C622D9-0393-4338-9B61-59474AB3707A}"/>
    <cellStyle name="Currency 2 2 2 2 2 2 5 2 2 2 3" xfId="18836" xr:uid="{1F880762-F147-4C3C-A566-244F37977AB7}"/>
    <cellStyle name="Currency 2 2 2 2 2 2 5 2 2 2 4" xfId="32526" xr:uid="{20AA6569-709F-46B2-A0B4-610D44803873}"/>
    <cellStyle name="Currency 2 2 2 2 2 2 5 2 2 2 5" xfId="47410" xr:uid="{4E3B39AC-DC77-4276-B424-916E4A3BBAB4}"/>
    <cellStyle name="Currency 2 2 2 2 2 2 5 2 2 3" xfId="22258" xr:uid="{601B2F5F-681C-4913-ABB0-BE2D24729001}"/>
    <cellStyle name="Currency 2 2 2 2 2 2 5 2 2 3 2" xfId="35950" xr:uid="{EFAAC0CE-4145-4A89-9372-907382C9A4AA}"/>
    <cellStyle name="Currency 2 2 2 2 2 2 5 2 2 3 3" xfId="50834" xr:uid="{29688A3B-3968-4F5D-B7F7-0BB18A949FBA}"/>
    <cellStyle name="Currency 2 2 2 2 2 2 5 2 2 4" xfId="15414" xr:uid="{8F1AD8C4-6E14-4B47-AC72-D812473A36E8}"/>
    <cellStyle name="Currency 2 2 2 2 2 2 5 2 2 5" xfId="29104" xr:uid="{280AEF5B-D630-4240-A005-5CD63F12FDD1}"/>
    <cellStyle name="Currency 2 2 2 2 2 2 5 2 2 6" xfId="43988" xr:uid="{0C38290A-36E7-426B-8C3D-319580E60D2B}"/>
    <cellStyle name="Currency 2 2 2 2 2 2 5 2 3" xfId="10278" xr:uid="{52D0ECA9-4F78-44F5-8CFE-037BF9AB23E1}"/>
    <cellStyle name="Currency 2 2 2 2 2 2 5 2 3 2" xfId="23968" xr:uid="{F4447051-18FD-436C-8751-6D059D73F6C8}"/>
    <cellStyle name="Currency 2 2 2 2 2 2 5 2 3 2 2" xfId="37660" xr:uid="{C8EC80A5-6EAD-443D-99BA-CC71518C9355}"/>
    <cellStyle name="Currency 2 2 2 2 2 2 5 2 3 2 3" xfId="52544" xr:uid="{B7309B3C-EAB7-4C0F-927D-62ADEF68355D}"/>
    <cellStyle name="Currency 2 2 2 2 2 2 5 2 3 3" xfId="17124" xr:uid="{4C93916C-501F-479E-B4EC-33F836B37576}"/>
    <cellStyle name="Currency 2 2 2 2 2 2 5 2 3 4" xfId="30814" xr:uid="{2D921B06-E8D3-4192-8AE7-AB2BE2D147EF}"/>
    <cellStyle name="Currency 2 2 2 2 2 2 5 2 3 5" xfId="45698" xr:uid="{DFEC69C3-0F01-4AF9-AA19-87C97EC2C47D}"/>
    <cellStyle name="Currency 2 2 2 2 2 2 5 2 4" xfId="20546" xr:uid="{F6D4E4D7-0476-4DC4-BBB4-D3859319AB91}"/>
    <cellStyle name="Currency 2 2 2 2 2 2 5 2 4 2" xfId="34238" xr:uid="{E09D5607-BD07-4986-A78A-D6C414ED2324}"/>
    <cellStyle name="Currency 2 2 2 2 2 2 5 2 4 3" xfId="49122" xr:uid="{45CBB396-E12B-45E0-8B70-8A05FAF2B8F3}"/>
    <cellStyle name="Currency 2 2 2 2 2 2 5 2 5" xfId="13702" xr:uid="{1C845C4D-A841-4520-9141-25BFD5181912}"/>
    <cellStyle name="Currency 2 2 2 2 2 2 5 2 6" xfId="27392" xr:uid="{9124A53B-DD07-4546-85A4-742A7C8E3763}"/>
    <cellStyle name="Currency 2 2 2 2 2 2 5 2 7" xfId="42276" xr:uid="{DD49F386-0E9C-4C85-8D3B-579948EF4D04}"/>
    <cellStyle name="Currency 2 2 2 2 2 2 5 3" xfId="8567" xr:uid="{02DB0026-C462-4E8C-A05F-3BD4E91C0BEB}"/>
    <cellStyle name="Currency 2 2 2 2 2 2 5 3 2" xfId="11989" xr:uid="{D0440EC3-BAEB-4413-B6EC-A9089EB82573}"/>
    <cellStyle name="Currency 2 2 2 2 2 2 5 3 2 2" xfId="25679" xr:uid="{360584C5-0431-459C-B679-2014A0D1C478}"/>
    <cellStyle name="Currency 2 2 2 2 2 2 5 3 2 2 2" xfId="39371" xr:uid="{9C33441B-AFBB-4EE5-8C27-19CE323DFA4E}"/>
    <cellStyle name="Currency 2 2 2 2 2 2 5 3 2 2 3" xfId="54255" xr:uid="{A67D4E91-F203-4095-A3DE-D131FEECA074}"/>
    <cellStyle name="Currency 2 2 2 2 2 2 5 3 2 3" xfId="18835" xr:uid="{9E35180A-2252-44EE-82D4-D4022814113A}"/>
    <cellStyle name="Currency 2 2 2 2 2 2 5 3 2 4" xfId="32525" xr:uid="{1CFA03ED-9B89-4CE2-90FB-F5A34E2CFA04}"/>
    <cellStyle name="Currency 2 2 2 2 2 2 5 3 2 5" xfId="47409" xr:uid="{2E316509-2589-4D62-9159-F2B6FFDA52CF}"/>
    <cellStyle name="Currency 2 2 2 2 2 2 5 3 3" xfId="22257" xr:uid="{BD5ABFB9-80BB-4A2C-84BE-79BCD53179EE}"/>
    <cellStyle name="Currency 2 2 2 2 2 2 5 3 3 2" xfId="35949" xr:uid="{1B404D2F-A4F5-400F-BE15-309C551830AE}"/>
    <cellStyle name="Currency 2 2 2 2 2 2 5 3 3 3" xfId="50833" xr:uid="{CF21D369-9684-40CD-834C-528EE5E03AFE}"/>
    <cellStyle name="Currency 2 2 2 2 2 2 5 3 4" xfId="15413" xr:uid="{050FAF87-4BED-4B0A-B112-0FED38B3D2AB}"/>
    <cellStyle name="Currency 2 2 2 2 2 2 5 3 5" xfId="29103" xr:uid="{67D7AAB9-84FE-4FCC-ACA0-3BCA5E41A55C}"/>
    <cellStyle name="Currency 2 2 2 2 2 2 5 3 6" xfId="43987" xr:uid="{7DD1FCE3-4D7D-4D3A-8242-AD4538414A34}"/>
    <cellStyle name="Currency 2 2 2 2 2 2 5 4" xfId="10277" xr:uid="{41C63041-CCB8-40BD-9271-2A085F04BDF6}"/>
    <cellStyle name="Currency 2 2 2 2 2 2 5 4 2" xfId="23967" xr:uid="{5CF523FD-3A59-4CE5-9119-5067C3CF764A}"/>
    <cellStyle name="Currency 2 2 2 2 2 2 5 4 2 2" xfId="37659" xr:uid="{634C36AF-6454-4E91-B889-86FF8557DAB8}"/>
    <cellStyle name="Currency 2 2 2 2 2 2 5 4 2 3" xfId="52543" xr:uid="{5C031D81-A9AE-43CB-8F2C-B720CE58E703}"/>
    <cellStyle name="Currency 2 2 2 2 2 2 5 4 3" xfId="17123" xr:uid="{AB9D47F4-C89C-4AC5-8DF0-6A52CDE13386}"/>
    <cellStyle name="Currency 2 2 2 2 2 2 5 4 4" xfId="30813" xr:uid="{98BA98B0-FAE7-4D02-99BD-F79E72173BFA}"/>
    <cellStyle name="Currency 2 2 2 2 2 2 5 4 5" xfId="45697" xr:uid="{D4737F68-2D93-4799-B00E-A3936634EB93}"/>
    <cellStyle name="Currency 2 2 2 2 2 2 5 5" xfId="20545" xr:uid="{C271690F-BB59-4B08-8EB3-5234EC287F8E}"/>
    <cellStyle name="Currency 2 2 2 2 2 2 5 5 2" xfId="34237" xr:uid="{6E812112-667E-48EF-BB3B-5910481F2ECD}"/>
    <cellStyle name="Currency 2 2 2 2 2 2 5 5 3" xfId="49121" xr:uid="{2CC2847F-621D-4BA1-B81F-9697F7B1D4C9}"/>
    <cellStyle name="Currency 2 2 2 2 2 2 5 6" xfId="13701" xr:uid="{8DFE8FF3-DA8A-47A5-BCA8-4A83705E165A}"/>
    <cellStyle name="Currency 2 2 2 2 2 2 5 7" xfId="27391" xr:uid="{C4471363-DCD5-431D-B3BF-91EA11EAC121}"/>
    <cellStyle name="Currency 2 2 2 2 2 2 5 8" xfId="42275" xr:uid="{3B3010D2-346E-4FC8-9087-A5BC41587F3B}"/>
    <cellStyle name="Currency 2 2 2 2 2 2 6" xfId="6856" xr:uid="{C3542C17-1B64-46EB-A512-AA67C70F4139}"/>
    <cellStyle name="Currency 2 2 2 2 2 2 6 2" xfId="8569" xr:uid="{94873412-8653-4811-BD2E-1987B26C47C5}"/>
    <cellStyle name="Currency 2 2 2 2 2 2 6 2 2" xfId="11991" xr:uid="{89533261-8D51-4BFC-A3C3-F62A790B4C1F}"/>
    <cellStyle name="Currency 2 2 2 2 2 2 6 2 2 2" xfId="25681" xr:uid="{17570B31-DDA9-42CC-836C-30406C0D12C3}"/>
    <cellStyle name="Currency 2 2 2 2 2 2 6 2 2 2 2" xfId="39373" xr:uid="{B63ACE26-EA9E-4A2D-BF40-EAF9E5D5B67F}"/>
    <cellStyle name="Currency 2 2 2 2 2 2 6 2 2 2 3" xfId="54257" xr:uid="{B96B6733-CBDF-42DE-9093-D9351950D444}"/>
    <cellStyle name="Currency 2 2 2 2 2 2 6 2 2 3" xfId="18837" xr:uid="{8609C55F-15CD-4087-B602-B5FE9DA71FC2}"/>
    <cellStyle name="Currency 2 2 2 2 2 2 6 2 2 4" xfId="32527" xr:uid="{154CEFCF-DBEE-4615-B068-411E73A66FF2}"/>
    <cellStyle name="Currency 2 2 2 2 2 2 6 2 2 5" xfId="47411" xr:uid="{315068BA-33F3-44EF-A3AA-400FD77C6EF3}"/>
    <cellStyle name="Currency 2 2 2 2 2 2 6 2 3" xfId="22259" xr:uid="{9FF2BB2B-C634-44BD-B2FA-7ED8A72B96F5}"/>
    <cellStyle name="Currency 2 2 2 2 2 2 6 2 3 2" xfId="35951" xr:uid="{927CC288-A87B-4FAC-97B7-A4EDC8639513}"/>
    <cellStyle name="Currency 2 2 2 2 2 2 6 2 3 3" xfId="50835" xr:uid="{618F685C-202C-4F3A-B502-6C4BAB3CC585}"/>
    <cellStyle name="Currency 2 2 2 2 2 2 6 2 4" xfId="15415" xr:uid="{C5BF432C-A0D1-4331-974C-EB6EB5E80A90}"/>
    <cellStyle name="Currency 2 2 2 2 2 2 6 2 5" xfId="29105" xr:uid="{63B74976-6591-4395-B49C-A2AAAD07DA92}"/>
    <cellStyle name="Currency 2 2 2 2 2 2 6 2 6" xfId="43989" xr:uid="{33FC672C-78C1-41A1-95CC-AF99337923EE}"/>
    <cellStyle name="Currency 2 2 2 2 2 2 6 3" xfId="10279" xr:uid="{338FDC98-50B6-4613-AC9B-E9DE4857F9E1}"/>
    <cellStyle name="Currency 2 2 2 2 2 2 6 3 2" xfId="23969" xr:uid="{512EAE51-3566-4116-A5B4-896104269063}"/>
    <cellStyle name="Currency 2 2 2 2 2 2 6 3 2 2" xfId="37661" xr:uid="{4A6A01A6-0A01-4148-9C40-5B65BF79E4C5}"/>
    <cellStyle name="Currency 2 2 2 2 2 2 6 3 2 3" xfId="52545" xr:uid="{97FB7847-3BE6-43C7-A160-D9D65F92B34D}"/>
    <cellStyle name="Currency 2 2 2 2 2 2 6 3 3" xfId="17125" xr:uid="{9BF6B7A8-2F8A-4CB0-A122-73C1CE1C7A07}"/>
    <cellStyle name="Currency 2 2 2 2 2 2 6 3 4" xfId="30815" xr:uid="{D405DF2F-81D3-4609-B17C-DB5E317D97E5}"/>
    <cellStyle name="Currency 2 2 2 2 2 2 6 3 5" xfId="45699" xr:uid="{4A36BC7A-D9FE-478D-8DC9-989C6F48611D}"/>
    <cellStyle name="Currency 2 2 2 2 2 2 6 4" xfId="20547" xr:uid="{AB0BACCD-C89C-44E3-A68E-DF19850D065F}"/>
    <cellStyle name="Currency 2 2 2 2 2 2 6 4 2" xfId="34239" xr:uid="{23117209-599B-4641-9C15-420082401EAC}"/>
    <cellStyle name="Currency 2 2 2 2 2 2 6 4 3" xfId="49123" xr:uid="{91C9AFDE-16E4-42D2-89C0-1CB844C14C51}"/>
    <cellStyle name="Currency 2 2 2 2 2 2 6 5" xfId="13703" xr:uid="{5DE58D08-A227-49FE-957C-8FFDE3E984ED}"/>
    <cellStyle name="Currency 2 2 2 2 2 2 6 6" xfId="27393" xr:uid="{DBAB7B2D-4BAE-4303-9D75-2019377ADE00}"/>
    <cellStyle name="Currency 2 2 2 2 2 2 6 7" xfId="42277" xr:uid="{A53D20EF-FC92-4718-BED1-5985ABE705D1}"/>
    <cellStyle name="Currency 2 2 2 2 2 2 7" xfId="6857" xr:uid="{38C8FBD3-5510-4165-AF74-261C560787C2}"/>
    <cellStyle name="Currency 2 2 2 2 2 2 7 2" xfId="8570" xr:uid="{1A50101A-7371-4195-B2EF-4CDA28766C34}"/>
    <cellStyle name="Currency 2 2 2 2 2 2 7 2 2" xfId="11992" xr:uid="{9A7E39BC-035E-4074-B3A2-2025C490B41A}"/>
    <cellStyle name="Currency 2 2 2 2 2 2 7 2 2 2" xfId="25682" xr:uid="{416A80F7-2E36-4FB7-A35B-39BC3CAE5CEF}"/>
    <cellStyle name="Currency 2 2 2 2 2 2 7 2 2 2 2" xfId="39374" xr:uid="{6D30CB79-A707-43D7-BA22-F565B06496ED}"/>
    <cellStyle name="Currency 2 2 2 2 2 2 7 2 2 2 3" xfId="54258" xr:uid="{63B7F760-9AC6-400A-A122-6EDC5256C220}"/>
    <cellStyle name="Currency 2 2 2 2 2 2 7 2 2 3" xfId="18838" xr:uid="{82F8DD7F-B72D-426C-9DAF-32B6DEBDD171}"/>
    <cellStyle name="Currency 2 2 2 2 2 2 7 2 2 4" xfId="32528" xr:uid="{86E6C57C-A059-4A93-9E5D-BC6B82A61613}"/>
    <cellStyle name="Currency 2 2 2 2 2 2 7 2 2 5" xfId="47412" xr:uid="{BD64725E-D7EC-4F11-B459-38BD72CD7FB0}"/>
    <cellStyle name="Currency 2 2 2 2 2 2 7 2 3" xfId="22260" xr:uid="{42A4D450-5DEB-4715-B1C5-BB5CC3FCE91B}"/>
    <cellStyle name="Currency 2 2 2 2 2 2 7 2 3 2" xfId="35952" xr:uid="{03FEC821-2A39-48BD-B3AD-DFAD07127E41}"/>
    <cellStyle name="Currency 2 2 2 2 2 2 7 2 3 3" xfId="50836" xr:uid="{A15E70BC-90B4-4C6F-B46D-12EAA72D110F}"/>
    <cellStyle name="Currency 2 2 2 2 2 2 7 2 4" xfId="15416" xr:uid="{405976FF-8BEF-4400-A2E7-BE21F012EC49}"/>
    <cellStyle name="Currency 2 2 2 2 2 2 7 2 5" xfId="29106" xr:uid="{D0875504-370D-4A89-9FCE-F9D9966FC6C7}"/>
    <cellStyle name="Currency 2 2 2 2 2 2 7 2 6" xfId="43990" xr:uid="{0A347CA9-8328-49CC-B141-46E7D3E61DC7}"/>
    <cellStyle name="Currency 2 2 2 2 2 2 7 3" xfId="10280" xr:uid="{BBE37037-2CC2-4BAE-870E-1AB4EA59BB1F}"/>
    <cellStyle name="Currency 2 2 2 2 2 2 7 3 2" xfId="23970" xr:uid="{95B4B24B-A7B8-4EC1-B876-1D8D002406A8}"/>
    <cellStyle name="Currency 2 2 2 2 2 2 7 3 2 2" xfId="37662" xr:uid="{2E956C86-4C95-4095-8417-91AAFD859BAE}"/>
    <cellStyle name="Currency 2 2 2 2 2 2 7 3 2 3" xfId="52546" xr:uid="{4E094C15-5540-4948-BA5D-B298D1420354}"/>
    <cellStyle name="Currency 2 2 2 2 2 2 7 3 3" xfId="17126" xr:uid="{E2454935-16CA-41EB-9E1E-5D356D83F612}"/>
    <cellStyle name="Currency 2 2 2 2 2 2 7 3 4" xfId="30816" xr:uid="{C4FEFC34-3AE8-45F1-A03D-B28255DFA784}"/>
    <cellStyle name="Currency 2 2 2 2 2 2 7 3 5" xfId="45700" xr:uid="{D7DA742B-FFD6-4071-A34C-378C473400D0}"/>
    <cellStyle name="Currency 2 2 2 2 2 2 7 4" xfId="20548" xr:uid="{440F02A5-D15D-459A-A5B4-01F450224320}"/>
    <cellStyle name="Currency 2 2 2 2 2 2 7 4 2" xfId="34240" xr:uid="{82186038-00AA-4311-8A8F-860593781411}"/>
    <cellStyle name="Currency 2 2 2 2 2 2 7 4 3" xfId="49124" xr:uid="{1B915202-39DF-489D-B286-3CD4F49C30B9}"/>
    <cellStyle name="Currency 2 2 2 2 2 2 7 5" xfId="13704" xr:uid="{63C81851-634A-447C-9EEB-E7C066371903}"/>
    <cellStyle name="Currency 2 2 2 2 2 2 7 6" xfId="27394" xr:uid="{EAF683DE-2294-41CD-B978-C2D27EA99E95}"/>
    <cellStyle name="Currency 2 2 2 2 2 2 7 7" xfId="42278" xr:uid="{DC688E99-9549-48AD-AF72-85EEF951D6C1}"/>
    <cellStyle name="Currency 2 2 2 2 2 2 8" xfId="8541" xr:uid="{A2901B8A-920F-40E8-85B2-73D911DA5698}"/>
    <cellStyle name="Currency 2 2 2 2 2 2 8 2" xfId="11963" xr:uid="{813C4C1B-5E73-483C-944C-ECBE32E8411F}"/>
    <cellStyle name="Currency 2 2 2 2 2 2 8 2 2" xfId="25653" xr:uid="{6C289E09-EBE3-45DE-BD63-35CDE234309A}"/>
    <cellStyle name="Currency 2 2 2 2 2 2 8 2 2 2" xfId="39345" xr:uid="{315EB0D7-7916-4B6C-BD74-B1E27A742969}"/>
    <cellStyle name="Currency 2 2 2 2 2 2 8 2 2 3" xfId="54229" xr:uid="{C7495D32-4311-4527-99B7-9859BA4659F7}"/>
    <cellStyle name="Currency 2 2 2 2 2 2 8 2 3" xfId="18809" xr:uid="{335E27EC-1B8B-4668-AFDE-E083A4AC3050}"/>
    <cellStyle name="Currency 2 2 2 2 2 2 8 2 4" xfId="32499" xr:uid="{3094291A-776E-40F8-9E6F-806CB3DCEC49}"/>
    <cellStyle name="Currency 2 2 2 2 2 2 8 2 5" xfId="47383" xr:uid="{D5558AAB-0180-4CC4-B90D-6A634ECE91CE}"/>
    <cellStyle name="Currency 2 2 2 2 2 2 8 3" xfId="22231" xr:uid="{092FC783-1823-4426-8608-78850AD11437}"/>
    <cellStyle name="Currency 2 2 2 2 2 2 8 3 2" xfId="35923" xr:uid="{E162D959-531F-4CE9-88F3-1FE7E6735069}"/>
    <cellStyle name="Currency 2 2 2 2 2 2 8 3 3" xfId="50807" xr:uid="{2F6F3574-E021-4BFE-8775-A495ADD5B176}"/>
    <cellStyle name="Currency 2 2 2 2 2 2 8 4" xfId="15387" xr:uid="{72525560-45F5-41DA-8D37-A0E163653B0D}"/>
    <cellStyle name="Currency 2 2 2 2 2 2 8 5" xfId="29077" xr:uid="{AF5DCBCF-37CC-43D1-847C-10ED23405180}"/>
    <cellStyle name="Currency 2 2 2 2 2 2 8 6" xfId="43961" xr:uid="{34D60666-1747-4E65-ABAB-766E4053011B}"/>
    <cellStyle name="Currency 2 2 2 2 2 2 9" xfId="10251" xr:uid="{40711911-5C22-4A5C-BDD8-0BCBCD72580B}"/>
    <cellStyle name="Currency 2 2 2 2 2 2 9 2" xfId="23941" xr:uid="{E0B07582-7FB0-4C9D-9880-CAF9C01C422D}"/>
    <cellStyle name="Currency 2 2 2 2 2 2 9 2 2" xfId="37633" xr:uid="{23C55D42-58FF-4F23-9FB3-01A03A47B85A}"/>
    <cellStyle name="Currency 2 2 2 2 2 2 9 2 3" xfId="52517" xr:uid="{1B04A7B4-646F-426A-902D-12FCF8EAC915}"/>
    <cellStyle name="Currency 2 2 2 2 2 2 9 3" xfId="17097" xr:uid="{336DBD15-2769-46BC-93A9-A0F924098364}"/>
    <cellStyle name="Currency 2 2 2 2 2 2 9 4" xfId="30787" xr:uid="{716122E8-98BD-4E7E-8036-EC50CF830370}"/>
    <cellStyle name="Currency 2 2 2 2 2 2 9 5" xfId="45671" xr:uid="{758B9ECA-96C7-47F8-8806-EEF71D370315}"/>
    <cellStyle name="Currency 2 2 2 2 2 3" xfId="6858" xr:uid="{F1A6A1B1-87CA-4169-BAAA-73CE42070103}"/>
    <cellStyle name="Currency 2 2 2 2 2 3 10" xfId="13705" xr:uid="{D3EDD46D-CAA3-4B1D-BCE8-BAA52A40B180}"/>
    <cellStyle name="Currency 2 2 2 2 2 3 11" xfId="27395" xr:uid="{27613CD5-AC0F-470C-AC64-07A612B3FE52}"/>
    <cellStyle name="Currency 2 2 2 2 2 3 12" xfId="42279" xr:uid="{442D9597-3049-4B87-9471-C4F341FC9E3D}"/>
    <cellStyle name="Currency 2 2 2 2 2 3 13" xfId="56324" xr:uid="{109E3E21-4863-4F71-BD30-D843AFF105C5}"/>
    <cellStyle name="Currency 2 2 2 2 2 3 2" xfId="6859" xr:uid="{0FA896C9-BBA9-4812-B11C-F53A4CC01F35}"/>
    <cellStyle name="Currency 2 2 2 2 2 3 2 10" xfId="42280" xr:uid="{0D4230F5-4860-49CB-A1F7-D63E75210F2C}"/>
    <cellStyle name="Currency 2 2 2 2 2 3 2 2" xfId="6860" xr:uid="{1E8289D5-777B-4822-81B2-BA6202B93FE7}"/>
    <cellStyle name="Currency 2 2 2 2 2 3 2 2 2" xfId="6861" xr:uid="{B2AAD4F0-9616-4ABC-B423-5451E344F069}"/>
    <cellStyle name="Currency 2 2 2 2 2 3 2 2 2 2" xfId="8574" xr:uid="{FC84007D-9803-4E5B-A9D6-64AE8E0CB352}"/>
    <cellStyle name="Currency 2 2 2 2 2 3 2 2 2 2 2" xfId="11996" xr:uid="{0B91631A-474D-44A1-96D6-C9588E047DBA}"/>
    <cellStyle name="Currency 2 2 2 2 2 3 2 2 2 2 2 2" xfId="25686" xr:uid="{3DDEB7BD-7984-463F-B267-AEA39A59C762}"/>
    <cellStyle name="Currency 2 2 2 2 2 3 2 2 2 2 2 2 2" xfId="39378" xr:uid="{71FBDB3D-A2FB-48EF-B793-9302843BADAC}"/>
    <cellStyle name="Currency 2 2 2 2 2 3 2 2 2 2 2 2 3" xfId="54262" xr:uid="{C28015EF-2503-468E-8E85-6DB844446225}"/>
    <cellStyle name="Currency 2 2 2 2 2 3 2 2 2 2 2 3" xfId="18842" xr:uid="{A9369B04-A048-499B-B5C9-73ED87430F28}"/>
    <cellStyle name="Currency 2 2 2 2 2 3 2 2 2 2 2 4" xfId="32532" xr:uid="{20E4E7BB-4B35-4681-A6B9-03E2F5C5651A}"/>
    <cellStyle name="Currency 2 2 2 2 2 3 2 2 2 2 2 5" xfId="47416" xr:uid="{9738C24C-315B-4DA1-BC20-7144A6B36BF2}"/>
    <cellStyle name="Currency 2 2 2 2 2 3 2 2 2 2 3" xfId="22264" xr:uid="{C46DEE5B-5457-4F33-AC05-A85E55D86662}"/>
    <cellStyle name="Currency 2 2 2 2 2 3 2 2 2 2 3 2" xfId="35956" xr:uid="{87733629-D1E2-4213-9821-D17543527D47}"/>
    <cellStyle name="Currency 2 2 2 2 2 3 2 2 2 2 3 3" xfId="50840" xr:uid="{ABA08D7C-3840-4377-9CBC-2109456756FA}"/>
    <cellStyle name="Currency 2 2 2 2 2 3 2 2 2 2 4" xfId="15420" xr:uid="{7E0095F6-8A3C-4680-91E8-B4B5B27B3F79}"/>
    <cellStyle name="Currency 2 2 2 2 2 3 2 2 2 2 5" xfId="29110" xr:uid="{6E1C338A-0D21-4EAE-946E-BB8CC94B09AF}"/>
    <cellStyle name="Currency 2 2 2 2 2 3 2 2 2 2 6" xfId="43994" xr:uid="{C75819C9-D243-45FB-B000-AB13EF40DD6F}"/>
    <cellStyle name="Currency 2 2 2 2 2 3 2 2 2 3" xfId="10284" xr:uid="{235CEC5C-BC3F-4654-8F49-B759CDA9BB34}"/>
    <cellStyle name="Currency 2 2 2 2 2 3 2 2 2 3 2" xfId="23974" xr:uid="{DA7CBEB9-3CB0-46E2-96BD-347D03ADA9FC}"/>
    <cellStyle name="Currency 2 2 2 2 2 3 2 2 2 3 2 2" xfId="37666" xr:uid="{B1B2B65E-2724-40A1-9483-7A131CE8270C}"/>
    <cellStyle name="Currency 2 2 2 2 2 3 2 2 2 3 2 3" xfId="52550" xr:uid="{988C0996-26CE-4262-BDCC-8C793797DBB6}"/>
    <cellStyle name="Currency 2 2 2 2 2 3 2 2 2 3 3" xfId="17130" xr:uid="{BF97B664-F1F3-47D4-9F75-EDA14D33390A}"/>
    <cellStyle name="Currency 2 2 2 2 2 3 2 2 2 3 4" xfId="30820" xr:uid="{19EBB610-B8F5-4AF8-A4A2-1FFB08E76B8F}"/>
    <cellStyle name="Currency 2 2 2 2 2 3 2 2 2 3 5" xfId="45704" xr:uid="{9272EB78-21C8-4907-865F-E4127B5816FA}"/>
    <cellStyle name="Currency 2 2 2 2 2 3 2 2 2 4" xfId="20552" xr:uid="{0BF58366-5606-4A39-882B-169B1226DC70}"/>
    <cellStyle name="Currency 2 2 2 2 2 3 2 2 2 4 2" xfId="34244" xr:uid="{49F907CD-F8B6-40AA-AAF6-2E78EBE5DBAB}"/>
    <cellStyle name="Currency 2 2 2 2 2 3 2 2 2 4 3" xfId="49128" xr:uid="{42D3270F-62B9-4A71-A71B-CD5FB79B4234}"/>
    <cellStyle name="Currency 2 2 2 2 2 3 2 2 2 5" xfId="13708" xr:uid="{2D675BFA-686D-40BE-8DBF-E82CE75D3442}"/>
    <cellStyle name="Currency 2 2 2 2 2 3 2 2 2 6" xfId="27398" xr:uid="{D13B6E2C-D676-47B5-B488-79415CF739E5}"/>
    <cellStyle name="Currency 2 2 2 2 2 3 2 2 2 7" xfId="42282" xr:uid="{598EDF6E-5F33-4195-B4C6-73388EEDCD0E}"/>
    <cellStyle name="Currency 2 2 2 2 2 3 2 2 3" xfId="8573" xr:uid="{3A60E745-EC33-4133-AFE8-52689FCD2B9A}"/>
    <cellStyle name="Currency 2 2 2 2 2 3 2 2 3 2" xfId="11995" xr:uid="{90723287-CC14-4292-9FEC-071403014EF0}"/>
    <cellStyle name="Currency 2 2 2 2 2 3 2 2 3 2 2" xfId="25685" xr:uid="{9618D978-2233-4248-88D4-3C70B8DF05FD}"/>
    <cellStyle name="Currency 2 2 2 2 2 3 2 2 3 2 2 2" xfId="39377" xr:uid="{0EBAEE0E-0405-495C-A07B-2D22EE23E628}"/>
    <cellStyle name="Currency 2 2 2 2 2 3 2 2 3 2 2 3" xfId="54261" xr:uid="{A238107C-CE86-4D1F-8D4F-8EFFBB3359AA}"/>
    <cellStyle name="Currency 2 2 2 2 2 3 2 2 3 2 3" xfId="18841" xr:uid="{08032C7E-02D8-4ADF-8657-065AE3884FB5}"/>
    <cellStyle name="Currency 2 2 2 2 2 3 2 2 3 2 4" xfId="32531" xr:uid="{DB888A5F-0D30-4473-919C-D271C36220CC}"/>
    <cellStyle name="Currency 2 2 2 2 2 3 2 2 3 2 5" xfId="47415" xr:uid="{C3903974-2D66-4FAB-9566-C87729333C8E}"/>
    <cellStyle name="Currency 2 2 2 2 2 3 2 2 3 3" xfId="22263" xr:uid="{F19CB347-BB89-454E-ACD2-BFF3056F187F}"/>
    <cellStyle name="Currency 2 2 2 2 2 3 2 2 3 3 2" xfId="35955" xr:uid="{6C62CDDD-5033-4390-87D9-B8EFAE973E0C}"/>
    <cellStyle name="Currency 2 2 2 2 2 3 2 2 3 3 3" xfId="50839" xr:uid="{71E10CBD-718F-40C0-8C68-CB94314A500D}"/>
    <cellStyle name="Currency 2 2 2 2 2 3 2 2 3 4" xfId="15419" xr:uid="{95EB435D-5AE6-4B99-BEF7-97EE13864ECB}"/>
    <cellStyle name="Currency 2 2 2 2 2 3 2 2 3 5" xfId="29109" xr:uid="{1C7E1268-48DA-4D12-BEC1-76C805CE8202}"/>
    <cellStyle name="Currency 2 2 2 2 2 3 2 2 3 6" xfId="43993" xr:uid="{342CC864-A25B-4A42-AF59-83CD5D3AFC14}"/>
    <cellStyle name="Currency 2 2 2 2 2 3 2 2 4" xfId="10283" xr:uid="{3911A209-C299-4CC6-94FE-245C470F4176}"/>
    <cellStyle name="Currency 2 2 2 2 2 3 2 2 4 2" xfId="23973" xr:uid="{FD825BA6-123A-4B26-A295-A36C2DBFECF6}"/>
    <cellStyle name="Currency 2 2 2 2 2 3 2 2 4 2 2" xfId="37665" xr:uid="{2D9A0166-63B5-41A7-92DD-04526F1756F4}"/>
    <cellStyle name="Currency 2 2 2 2 2 3 2 2 4 2 3" xfId="52549" xr:uid="{6E282A6E-CE38-4959-8F44-0B5BAB169002}"/>
    <cellStyle name="Currency 2 2 2 2 2 3 2 2 4 3" xfId="17129" xr:uid="{7A5AFA48-4979-4696-8BB4-E6D84724D350}"/>
    <cellStyle name="Currency 2 2 2 2 2 3 2 2 4 4" xfId="30819" xr:uid="{2648DB70-4A79-4F54-B746-C2E8A7ABEC87}"/>
    <cellStyle name="Currency 2 2 2 2 2 3 2 2 4 5" xfId="45703" xr:uid="{752EE1DA-1AD1-40BB-94BF-E0DF9E0A46E0}"/>
    <cellStyle name="Currency 2 2 2 2 2 3 2 2 5" xfId="20551" xr:uid="{443E5DFE-322E-4AA9-9D45-64DAB71F134C}"/>
    <cellStyle name="Currency 2 2 2 2 2 3 2 2 5 2" xfId="34243" xr:uid="{8CD25D9E-BD85-46F7-8745-DB5CA247D18F}"/>
    <cellStyle name="Currency 2 2 2 2 2 3 2 2 5 3" xfId="49127" xr:uid="{6EC93A43-7EE4-4286-9479-7D762B06C514}"/>
    <cellStyle name="Currency 2 2 2 2 2 3 2 2 6" xfId="13707" xr:uid="{5C94D841-3835-4E44-B19F-94E8FC0A8697}"/>
    <cellStyle name="Currency 2 2 2 2 2 3 2 2 7" xfId="27397" xr:uid="{6227A1DD-2471-404F-AF5C-D5D6C87F3141}"/>
    <cellStyle name="Currency 2 2 2 2 2 3 2 2 8" xfId="42281" xr:uid="{C970651A-D099-4952-869F-1B0D66BA9303}"/>
    <cellStyle name="Currency 2 2 2 2 2 3 2 3" xfId="6862" xr:uid="{6335ECD0-1563-44ED-85E7-C5FB04131AD5}"/>
    <cellStyle name="Currency 2 2 2 2 2 3 2 3 2" xfId="8575" xr:uid="{0538EACD-6AE3-4741-913D-EF1720D1992E}"/>
    <cellStyle name="Currency 2 2 2 2 2 3 2 3 2 2" xfId="11997" xr:uid="{65B54DC8-0275-4F7E-900B-8781D6C4D89D}"/>
    <cellStyle name="Currency 2 2 2 2 2 3 2 3 2 2 2" xfId="25687" xr:uid="{8AB0107C-8E35-4D20-810D-EAAC693BE825}"/>
    <cellStyle name="Currency 2 2 2 2 2 3 2 3 2 2 2 2" xfId="39379" xr:uid="{5BB28C55-12ED-44CE-AC60-9A8C6A480C6A}"/>
    <cellStyle name="Currency 2 2 2 2 2 3 2 3 2 2 2 3" xfId="54263" xr:uid="{CD9A691F-D245-4366-B71C-CD2A23212CF4}"/>
    <cellStyle name="Currency 2 2 2 2 2 3 2 3 2 2 3" xfId="18843" xr:uid="{2C3BCA72-A08C-4A34-92E7-A888B2BD3A0A}"/>
    <cellStyle name="Currency 2 2 2 2 2 3 2 3 2 2 4" xfId="32533" xr:uid="{8DCBB7FF-6FEA-43E4-B082-BB88B3901DAA}"/>
    <cellStyle name="Currency 2 2 2 2 2 3 2 3 2 2 5" xfId="47417" xr:uid="{53ABFF5D-8300-477F-8DC7-3567B52BA213}"/>
    <cellStyle name="Currency 2 2 2 2 2 3 2 3 2 3" xfId="22265" xr:uid="{F5D450DC-C37F-47AD-B7E9-1B68DE4171BA}"/>
    <cellStyle name="Currency 2 2 2 2 2 3 2 3 2 3 2" xfId="35957" xr:uid="{3F33A794-E93B-4732-9029-45A0BCC5F56B}"/>
    <cellStyle name="Currency 2 2 2 2 2 3 2 3 2 3 3" xfId="50841" xr:uid="{5D727ED3-0CAD-4734-B5D3-9A275C93D5E8}"/>
    <cellStyle name="Currency 2 2 2 2 2 3 2 3 2 4" xfId="15421" xr:uid="{9133F671-E4E5-4C25-8C74-C5F48C4CAD66}"/>
    <cellStyle name="Currency 2 2 2 2 2 3 2 3 2 5" xfId="29111" xr:uid="{2C274D5D-9604-47DF-8A1B-69CD9D57AFF7}"/>
    <cellStyle name="Currency 2 2 2 2 2 3 2 3 2 6" xfId="43995" xr:uid="{2AA0880C-F6C8-4CA0-B669-DCBD5313EC43}"/>
    <cellStyle name="Currency 2 2 2 2 2 3 2 3 3" xfId="10285" xr:uid="{7CBE6000-315C-4FF6-ACEE-9DDFAB68DAF9}"/>
    <cellStyle name="Currency 2 2 2 2 2 3 2 3 3 2" xfId="23975" xr:uid="{F725A733-7C0A-464B-ADE8-2CEE0E70F477}"/>
    <cellStyle name="Currency 2 2 2 2 2 3 2 3 3 2 2" xfId="37667" xr:uid="{3E8E23FE-E799-4A8A-9393-409D3C73F444}"/>
    <cellStyle name="Currency 2 2 2 2 2 3 2 3 3 2 3" xfId="52551" xr:uid="{783A3143-9AE4-4BD3-A19C-1482213C40DB}"/>
    <cellStyle name="Currency 2 2 2 2 2 3 2 3 3 3" xfId="17131" xr:uid="{A8223F75-5DA7-4FCC-9BC6-EBDAEB50EDE0}"/>
    <cellStyle name="Currency 2 2 2 2 2 3 2 3 3 4" xfId="30821" xr:uid="{4373E202-B19B-47C5-919A-A8970DD0F516}"/>
    <cellStyle name="Currency 2 2 2 2 2 3 2 3 3 5" xfId="45705" xr:uid="{C1FA364A-5A4A-4820-BEA1-2729CC48D5EB}"/>
    <cellStyle name="Currency 2 2 2 2 2 3 2 3 4" xfId="20553" xr:uid="{4BC7C2B2-25EA-4E2C-835B-E4CAC4FCAEDB}"/>
    <cellStyle name="Currency 2 2 2 2 2 3 2 3 4 2" xfId="34245" xr:uid="{060BE1EC-10D3-44AB-B84D-3B33DA06CDF8}"/>
    <cellStyle name="Currency 2 2 2 2 2 3 2 3 4 3" xfId="49129" xr:uid="{159ABB5C-7AB4-403B-B9B6-22F0E641500A}"/>
    <cellStyle name="Currency 2 2 2 2 2 3 2 3 5" xfId="13709" xr:uid="{5E3CAB12-4D1E-4C3C-9580-056648E3E39B}"/>
    <cellStyle name="Currency 2 2 2 2 2 3 2 3 6" xfId="27399" xr:uid="{5A938D18-EE6A-474B-90BB-FE1382EA5DCC}"/>
    <cellStyle name="Currency 2 2 2 2 2 3 2 3 7" xfId="42283" xr:uid="{3AA9C477-4C0F-41A5-8504-BDBCD2BBA3E0}"/>
    <cellStyle name="Currency 2 2 2 2 2 3 2 4" xfId="6863" xr:uid="{A6D517E5-0216-42AF-8CF3-D391C3C85F8B}"/>
    <cellStyle name="Currency 2 2 2 2 2 3 2 4 2" xfId="8576" xr:uid="{4EDCACC2-9E1F-4F01-A333-32136579C6A4}"/>
    <cellStyle name="Currency 2 2 2 2 2 3 2 4 2 2" xfId="11998" xr:uid="{4ED55FA9-555D-4928-8B51-6C2842A078F3}"/>
    <cellStyle name="Currency 2 2 2 2 2 3 2 4 2 2 2" xfId="25688" xr:uid="{8FC4BF04-A35A-41B2-9E40-0C776A058853}"/>
    <cellStyle name="Currency 2 2 2 2 2 3 2 4 2 2 2 2" xfId="39380" xr:uid="{40402FD4-8370-4F4C-B411-4ACAC16634A0}"/>
    <cellStyle name="Currency 2 2 2 2 2 3 2 4 2 2 2 3" xfId="54264" xr:uid="{DEC5D157-A17E-481A-9C4F-A84A2B29ED8E}"/>
    <cellStyle name="Currency 2 2 2 2 2 3 2 4 2 2 3" xfId="18844" xr:uid="{F81B4CBB-5828-4CB7-99AC-6914EA6D82D4}"/>
    <cellStyle name="Currency 2 2 2 2 2 3 2 4 2 2 4" xfId="32534" xr:uid="{C18AE582-520F-4990-BAE8-33404DDE5802}"/>
    <cellStyle name="Currency 2 2 2 2 2 3 2 4 2 2 5" xfId="47418" xr:uid="{5D285F76-E3D8-4F63-9928-0C0DC7705FF5}"/>
    <cellStyle name="Currency 2 2 2 2 2 3 2 4 2 3" xfId="22266" xr:uid="{41780D5C-727C-44E8-8981-C1443AD2C41C}"/>
    <cellStyle name="Currency 2 2 2 2 2 3 2 4 2 3 2" xfId="35958" xr:uid="{5F7098E4-5BC3-4F9D-9EE4-482F63CB9229}"/>
    <cellStyle name="Currency 2 2 2 2 2 3 2 4 2 3 3" xfId="50842" xr:uid="{71254079-20D8-4896-8E3F-F0B2496887C4}"/>
    <cellStyle name="Currency 2 2 2 2 2 3 2 4 2 4" xfId="15422" xr:uid="{1116092E-FB5C-409A-ABCA-260E869FC8A1}"/>
    <cellStyle name="Currency 2 2 2 2 2 3 2 4 2 5" xfId="29112" xr:uid="{FC1AAEAB-3A67-4716-85D8-ACC18DBFB0EF}"/>
    <cellStyle name="Currency 2 2 2 2 2 3 2 4 2 6" xfId="43996" xr:uid="{606F610B-9A3A-426A-9437-B6A09D359E6B}"/>
    <cellStyle name="Currency 2 2 2 2 2 3 2 4 3" xfId="10286" xr:uid="{8296B62B-E43C-42DD-B923-ED946C3AB500}"/>
    <cellStyle name="Currency 2 2 2 2 2 3 2 4 3 2" xfId="23976" xr:uid="{EC87B5E3-B2A1-4899-94F5-9A7DD6911946}"/>
    <cellStyle name="Currency 2 2 2 2 2 3 2 4 3 2 2" xfId="37668" xr:uid="{A160FD79-0C92-4404-A652-0D6E96ACCB60}"/>
    <cellStyle name="Currency 2 2 2 2 2 3 2 4 3 2 3" xfId="52552" xr:uid="{98FC1AF3-2367-4786-98B6-C33DFCDC22CE}"/>
    <cellStyle name="Currency 2 2 2 2 2 3 2 4 3 3" xfId="17132" xr:uid="{238E769B-82D7-4D13-B1E2-47A96FA7168E}"/>
    <cellStyle name="Currency 2 2 2 2 2 3 2 4 3 4" xfId="30822" xr:uid="{D9E71F2F-97DE-4281-84A3-3FC746A1B978}"/>
    <cellStyle name="Currency 2 2 2 2 2 3 2 4 3 5" xfId="45706" xr:uid="{444B8EF4-6FFB-4AA5-9A91-3AA6263DEC95}"/>
    <cellStyle name="Currency 2 2 2 2 2 3 2 4 4" xfId="20554" xr:uid="{88BF835B-DACF-46CC-90A3-BFCDE34036D7}"/>
    <cellStyle name="Currency 2 2 2 2 2 3 2 4 4 2" xfId="34246" xr:uid="{4D16DBD9-2744-4A88-A3A1-921C1DFF4D64}"/>
    <cellStyle name="Currency 2 2 2 2 2 3 2 4 4 3" xfId="49130" xr:uid="{A614FD97-6271-46EB-9923-CD93BB6BA8D0}"/>
    <cellStyle name="Currency 2 2 2 2 2 3 2 4 5" xfId="13710" xr:uid="{5643CF28-8606-45FC-ABD2-EE5CD5772A7F}"/>
    <cellStyle name="Currency 2 2 2 2 2 3 2 4 6" xfId="27400" xr:uid="{05783F36-C7AD-4626-B17C-26A549D73CE6}"/>
    <cellStyle name="Currency 2 2 2 2 2 3 2 4 7" xfId="42284" xr:uid="{4E365358-2DC3-4A5A-BE1D-90E465F09550}"/>
    <cellStyle name="Currency 2 2 2 2 2 3 2 5" xfId="8572" xr:uid="{7791310C-16EC-49D2-86B2-3F602FB0CA24}"/>
    <cellStyle name="Currency 2 2 2 2 2 3 2 5 2" xfId="11994" xr:uid="{F2E62741-34A1-41AB-95FD-128B177B37DE}"/>
    <cellStyle name="Currency 2 2 2 2 2 3 2 5 2 2" xfId="25684" xr:uid="{F1554AC5-22C5-4A58-BAA9-D086527A5D8C}"/>
    <cellStyle name="Currency 2 2 2 2 2 3 2 5 2 2 2" xfId="39376" xr:uid="{20DF94CD-7B5D-438A-9AE7-60E95C67925E}"/>
    <cellStyle name="Currency 2 2 2 2 2 3 2 5 2 2 3" xfId="54260" xr:uid="{691D4B68-BBE1-40D0-8D74-12C2AE00A6DF}"/>
    <cellStyle name="Currency 2 2 2 2 2 3 2 5 2 3" xfId="18840" xr:uid="{3FD7C3B2-5734-4A4B-946A-3CF9789ECEF2}"/>
    <cellStyle name="Currency 2 2 2 2 2 3 2 5 2 4" xfId="32530" xr:uid="{21F7CA3D-7FCE-4803-88A2-1C74E83763A2}"/>
    <cellStyle name="Currency 2 2 2 2 2 3 2 5 2 5" xfId="47414" xr:uid="{88DC47AD-7BEF-4A70-BA89-0029B7F790E0}"/>
    <cellStyle name="Currency 2 2 2 2 2 3 2 5 3" xfId="22262" xr:uid="{0CFE7DC2-DB87-497A-B368-12651720CE52}"/>
    <cellStyle name="Currency 2 2 2 2 2 3 2 5 3 2" xfId="35954" xr:uid="{3108D867-6172-4D8B-B767-54F483E0CA6A}"/>
    <cellStyle name="Currency 2 2 2 2 2 3 2 5 3 3" xfId="50838" xr:uid="{2D463B44-3A2B-4A2B-96A7-08A891358418}"/>
    <cellStyle name="Currency 2 2 2 2 2 3 2 5 4" xfId="15418" xr:uid="{50115B75-11DD-4E54-9CC3-5F43192D8C4B}"/>
    <cellStyle name="Currency 2 2 2 2 2 3 2 5 5" xfId="29108" xr:uid="{788C0BA0-0D27-450A-8F92-98A4528DB95E}"/>
    <cellStyle name="Currency 2 2 2 2 2 3 2 5 6" xfId="43992" xr:uid="{9063A84B-68C9-4B00-B0E8-0BFDC94355E7}"/>
    <cellStyle name="Currency 2 2 2 2 2 3 2 6" xfId="10282" xr:uid="{0B61E22E-4FE1-4195-B297-1927BD7B7399}"/>
    <cellStyle name="Currency 2 2 2 2 2 3 2 6 2" xfId="23972" xr:uid="{C4EF345E-4F5E-4BD0-B89C-8C1E9F6E3E06}"/>
    <cellStyle name="Currency 2 2 2 2 2 3 2 6 2 2" xfId="37664" xr:uid="{632E9C59-F643-495F-ABBC-A0E506141DED}"/>
    <cellStyle name="Currency 2 2 2 2 2 3 2 6 2 3" xfId="52548" xr:uid="{7A5CEAA6-CE5A-4BE9-9A4E-E5EAAD652310}"/>
    <cellStyle name="Currency 2 2 2 2 2 3 2 6 3" xfId="17128" xr:uid="{66B590D2-5D72-47E8-817F-866D9B2697AB}"/>
    <cellStyle name="Currency 2 2 2 2 2 3 2 6 4" xfId="30818" xr:uid="{B7F75AAD-6E1B-48F1-AAC5-2BC6C4760536}"/>
    <cellStyle name="Currency 2 2 2 2 2 3 2 6 5" xfId="45702" xr:uid="{88185198-B560-4876-B0C4-7E3DA757A74D}"/>
    <cellStyle name="Currency 2 2 2 2 2 3 2 7" xfId="20550" xr:uid="{BF245FB9-836F-40CF-960C-8D43F0F0F5FA}"/>
    <cellStyle name="Currency 2 2 2 2 2 3 2 7 2" xfId="34242" xr:uid="{A5CDFEE7-6253-4E07-B950-44477D2DA779}"/>
    <cellStyle name="Currency 2 2 2 2 2 3 2 7 3" xfId="49126" xr:uid="{C7A84ED9-B32C-4A0A-AD50-262BF347BBD5}"/>
    <cellStyle name="Currency 2 2 2 2 2 3 2 8" xfId="13706" xr:uid="{151ABB49-AB25-4DD6-ACAD-9DEE69CA2498}"/>
    <cellStyle name="Currency 2 2 2 2 2 3 2 9" xfId="27396" xr:uid="{D5D18688-F022-4C4D-9584-62D8376F6D99}"/>
    <cellStyle name="Currency 2 2 2 2 2 3 3" xfId="6864" xr:uid="{DBFCD995-40AC-4B47-8913-282DF2A783D2}"/>
    <cellStyle name="Currency 2 2 2 2 2 3 3 10" xfId="42285" xr:uid="{9AC06127-CF97-41B0-8445-A40B247207AD}"/>
    <cellStyle name="Currency 2 2 2 2 2 3 3 2" xfId="6865" xr:uid="{E6990726-31FD-42F1-BA0F-5DB62F4182A9}"/>
    <cellStyle name="Currency 2 2 2 2 2 3 3 2 2" xfId="6866" xr:uid="{E8DF85EE-E497-454E-8FBE-7CDBCFFBFA2C}"/>
    <cellStyle name="Currency 2 2 2 2 2 3 3 2 2 2" xfId="8579" xr:uid="{18772C10-7830-4516-895F-EAA08939C7B4}"/>
    <cellStyle name="Currency 2 2 2 2 2 3 3 2 2 2 2" xfId="12001" xr:uid="{6AE9CB7E-F982-4498-A793-7C48837BACDE}"/>
    <cellStyle name="Currency 2 2 2 2 2 3 3 2 2 2 2 2" xfId="25691" xr:uid="{7DBAED26-B51A-4ABC-8120-89F8AEB78AFD}"/>
    <cellStyle name="Currency 2 2 2 2 2 3 3 2 2 2 2 2 2" xfId="39383" xr:uid="{B5907AAF-1176-4EF9-BF43-9E0361455AAF}"/>
    <cellStyle name="Currency 2 2 2 2 2 3 3 2 2 2 2 2 3" xfId="54267" xr:uid="{92475D9C-BBEE-47FE-A769-8C69BA7E454F}"/>
    <cellStyle name="Currency 2 2 2 2 2 3 3 2 2 2 2 3" xfId="18847" xr:uid="{F46A33AE-7B1D-4416-8E81-FBC70FDE3D00}"/>
    <cellStyle name="Currency 2 2 2 2 2 3 3 2 2 2 2 4" xfId="32537" xr:uid="{1DDE206A-0B71-47C9-A51B-DDA75002A87D}"/>
    <cellStyle name="Currency 2 2 2 2 2 3 3 2 2 2 2 5" xfId="47421" xr:uid="{E2254567-8AE1-4CA4-A496-3436BABD7C37}"/>
    <cellStyle name="Currency 2 2 2 2 2 3 3 2 2 2 3" xfId="22269" xr:uid="{83CB71C7-BC7A-4607-B885-6F0E0F576FDE}"/>
    <cellStyle name="Currency 2 2 2 2 2 3 3 2 2 2 3 2" xfId="35961" xr:uid="{1860157D-80CD-4983-9CE6-EA3CAF733ADC}"/>
    <cellStyle name="Currency 2 2 2 2 2 3 3 2 2 2 3 3" xfId="50845" xr:uid="{14B137CD-ADDC-4AE7-AA13-CBD3B2482C0B}"/>
    <cellStyle name="Currency 2 2 2 2 2 3 3 2 2 2 4" xfId="15425" xr:uid="{71B99E9F-D709-41D9-B08D-186BD0A48381}"/>
    <cellStyle name="Currency 2 2 2 2 2 3 3 2 2 2 5" xfId="29115" xr:uid="{94BF127A-4652-47AB-8EAE-B572495F97BA}"/>
    <cellStyle name="Currency 2 2 2 2 2 3 3 2 2 2 6" xfId="43999" xr:uid="{434E18E0-BF23-483B-9EAD-2642C36B9EC5}"/>
    <cellStyle name="Currency 2 2 2 2 2 3 3 2 2 3" xfId="10289" xr:uid="{A5180EA3-DE2F-4A35-BDC3-5C3175BB93B9}"/>
    <cellStyle name="Currency 2 2 2 2 2 3 3 2 2 3 2" xfId="23979" xr:uid="{6A49AE86-A1B9-486A-82F0-46FF721CF57F}"/>
    <cellStyle name="Currency 2 2 2 2 2 3 3 2 2 3 2 2" xfId="37671" xr:uid="{832B637F-3174-4640-B374-CDCDD73F8234}"/>
    <cellStyle name="Currency 2 2 2 2 2 3 3 2 2 3 2 3" xfId="52555" xr:uid="{76D7AC63-39A7-4392-A49F-4E2321B24192}"/>
    <cellStyle name="Currency 2 2 2 2 2 3 3 2 2 3 3" xfId="17135" xr:uid="{A21D0C81-1C0F-4729-8926-BDAC1E90CC98}"/>
    <cellStyle name="Currency 2 2 2 2 2 3 3 2 2 3 4" xfId="30825" xr:uid="{3BDCD575-B82C-44B4-A501-3E373520F321}"/>
    <cellStyle name="Currency 2 2 2 2 2 3 3 2 2 3 5" xfId="45709" xr:uid="{1B405B9F-1F25-4651-AD14-CD9E1A9AD5AB}"/>
    <cellStyle name="Currency 2 2 2 2 2 3 3 2 2 4" xfId="20557" xr:uid="{348F17FD-7D49-4B81-B4DC-06870F80B551}"/>
    <cellStyle name="Currency 2 2 2 2 2 3 3 2 2 4 2" xfId="34249" xr:uid="{F7A31851-CB27-4554-A314-22459C204D15}"/>
    <cellStyle name="Currency 2 2 2 2 2 3 3 2 2 4 3" xfId="49133" xr:uid="{0DA8B5E0-63FA-4262-A268-9A4B842A93B3}"/>
    <cellStyle name="Currency 2 2 2 2 2 3 3 2 2 5" xfId="13713" xr:uid="{D0815C10-90D5-4423-84E3-53280AA8286C}"/>
    <cellStyle name="Currency 2 2 2 2 2 3 3 2 2 6" xfId="27403" xr:uid="{B8BA9E9A-7FAA-40AD-B835-F5660D9044B9}"/>
    <cellStyle name="Currency 2 2 2 2 2 3 3 2 2 7" xfId="42287" xr:uid="{FE630635-EA58-4E08-95AE-BDD770E777A8}"/>
    <cellStyle name="Currency 2 2 2 2 2 3 3 2 3" xfId="8578" xr:uid="{39281B9E-2685-4232-9107-FBB73B7281C3}"/>
    <cellStyle name="Currency 2 2 2 2 2 3 3 2 3 2" xfId="12000" xr:uid="{C22B36FE-B242-4155-B2A4-B0E21AEF3EBB}"/>
    <cellStyle name="Currency 2 2 2 2 2 3 3 2 3 2 2" xfId="25690" xr:uid="{F089498B-C70F-497E-BEDF-5206ED47DF5D}"/>
    <cellStyle name="Currency 2 2 2 2 2 3 3 2 3 2 2 2" xfId="39382" xr:uid="{E54EAAC2-9F46-419C-8D5E-80BDA017B1A8}"/>
    <cellStyle name="Currency 2 2 2 2 2 3 3 2 3 2 2 3" xfId="54266" xr:uid="{05249314-C085-42B0-9BA8-FFEC39490EC5}"/>
    <cellStyle name="Currency 2 2 2 2 2 3 3 2 3 2 3" xfId="18846" xr:uid="{49B41572-E016-4AB2-927B-73649A03BB0D}"/>
    <cellStyle name="Currency 2 2 2 2 2 3 3 2 3 2 4" xfId="32536" xr:uid="{958B6FC7-187A-4EF7-B958-32FC081BDCDC}"/>
    <cellStyle name="Currency 2 2 2 2 2 3 3 2 3 2 5" xfId="47420" xr:uid="{53AF93B0-8010-4F1E-8F00-E489ED5664A1}"/>
    <cellStyle name="Currency 2 2 2 2 2 3 3 2 3 3" xfId="22268" xr:uid="{ECE4DE64-AFF7-4F31-B08D-603031695007}"/>
    <cellStyle name="Currency 2 2 2 2 2 3 3 2 3 3 2" xfId="35960" xr:uid="{1CCB687A-C1B7-4FF1-9FF3-F34B5C3A6257}"/>
    <cellStyle name="Currency 2 2 2 2 2 3 3 2 3 3 3" xfId="50844" xr:uid="{0EBEABD1-4017-4020-8CBF-3A2AB56915E0}"/>
    <cellStyle name="Currency 2 2 2 2 2 3 3 2 3 4" xfId="15424" xr:uid="{9433ACF6-7496-49C5-AB6C-C21C755C337E}"/>
    <cellStyle name="Currency 2 2 2 2 2 3 3 2 3 5" xfId="29114" xr:uid="{30BF9398-F78E-476A-8E89-BC0E609E96A2}"/>
    <cellStyle name="Currency 2 2 2 2 2 3 3 2 3 6" xfId="43998" xr:uid="{36406C74-780D-4F5D-961D-67B33A1F0CFC}"/>
    <cellStyle name="Currency 2 2 2 2 2 3 3 2 4" xfId="10288" xr:uid="{9A4B357E-5260-40A1-9208-8285A8E87002}"/>
    <cellStyle name="Currency 2 2 2 2 2 3 3 2 4 2" xfId="23978" xr:uid="{C36CAA4D-AFED-466F-8EC8-B244CAB8626E}"/>
    <cellStyle name="Currency 2 2 2 2 2 3 3 2 4 2 2" xfId="37670" xr:uid="{297A8A69-6F9B-4C46-A312-EAD3C66C8BA6}"/>
    <cellStyle name="Currency 2 2 2 2 2 3 3 2 4 2 3" xfId="52554" xr:uid="{942956E8-633D-4EF1-B82B-1A4A6133DABA}"/>
    <cellStyle name="Currency 2 2 2 2 2 3 3 2 4 3" xfId="17134" xr:uid="{8061212F-24E4-41CE-867C-36B1A0DDBE85}"/>
    <cellStyle name="Currency 2 2 2 2 2 3 3 2 4 4" xfId="30824" xr:uid="{96E869C4-14A3-47C0-BE9E-49B394A51171}"/>
    <cellStyle name="Currency 2 2 2 2 2 3 3 2 4 5" xfId="45708" xr:uid="{DA35F0AB-5EA8-43EE-88A0-B6162F68F8B0}"/>
    <cellStyle name="Currency 2 2 2 2 2 3 3 2 5" xfId="20556" xr:uid="{7A9068CA-1D8F-4AB2-8C62-78509E581378}"/>
    <cellStyle name="Currency 2 2 2 2 2 3 3 2 5 2" xfId="34248" xr:uid="{0E2A9283-C966-43FB-8024-690A899D5D68}"/>
    <cellStyle name="Currency 2 2 2 2 2 3 3 2 5 3" xfId="49132" xr:uid="{4E9DC3AE-FCC0-4805-98D4-A05F0E5CB679}"/>
    <cellStyle name="Currency 2 2 2 2 2 3 3 2 6" xfId="13712" xr:uid="{B908CAFB-44CF-48E0-9590-C8B6FFED6196}"/>
    <cellStyle name="Currency 2 2 2 2 2 3 3 2 7" xfId="27402" xr:uid="{61302C6C-A601-4200-A329-70EE82F4CD49}"/>
    <cellStyle name="Currency 2 2 2 2 2 3 3 2 8" xfId="42286" xr:uid="{B9CDB3D5-AF51-4D79-AA85-D70A7B50B23B}"/>
    <cellStyle name="Currency 2 2 2 2 2 3 3 3" xfId="6867" xr:uid="{C33A2975-2EAC-48F8-A8C7-E2DCCAB34D44}"/>
    <cellStyle name="Currency 2 2 2 2 2 3 3 3 2" xfId="8580" xr:uid="{CD4B7C7E-579C-45BB-B37E-F7438234D885}"/>
    <cellStyle name="Currency 2 2 2 2 2 3 3 3 2 2" xfId="12002" xr:uid="{9C2CFD4C-8979-4FAB-8CDC-5385F965D918}"/>
    <cellStyle name="Currency 2 2 2 2 2 3 3 3 2 2 2" xfId="25692" xr:uid="{D8E8DABB-57EB-4050-85E1-F854E614CBDD}"/>
    <cellStyle name="Currency 2 2 2 2 2 3 3 3 2 2 2 2" xfId="39384" xr:uid="{D16D23F0-ADD8-49E6-8BB4-CF251368837E}"/>
    <cellStyle name="Currency 2 2 2 2 2 3 3 3 2 2 2 3" xfId="54268" xr:uid="{FB2C8346-4869-4AC4-A5BD-080A8603A575}"/>
    <cellStyle name="Currency 2 2 2 2 2 3 3 3 2 2 3" xfId="18848" xr:uid="{8D4FC545-1EA2-4CC3-8675-40401A9016FB}"/>
    <cellStyle name="Currency 2 2 2 2 2 3 3 3 2 2 4" xfId="32538" xr:uid="{14A4DA9C-4C9D-4B68-9F71-1CA075D3AEDB}"/>
    <cellStyle name="Currency 2 2 2 2 2 3 3 3 2 2 5" xfId="47422" xr:uid="{73F6DA5A-6C51-447A-82AE-B5840D7E023C}"/>
    <cellStyle name="Currency 2 2 2 2 2 3 3 3 2 3" xfId="22270" xr:uid="{B623E16E-688F-4B8D-A06D-3FDB8DC8A7EB}"/>
    <cellStyle name="Currency 2 2 2 2 2 3 3 3 2 3 2" xfId="35962" xr:uid="{912439D2-F20A-43E8-9FD4-1915AEB84F2E}"/>
    <cellStyle name="Currency 2 2 2 2 2 3 3 3 2 3 3" xfId="50846" xr:uid="{B246AF6A-06DB-49BD-B220-EB0E8600AAE7}"/>
    <cellStyle name="Currency 2 2 2 2 2 3 3 3 2 4" xfId="15426" xr:uid="{B1CC8818-C4E6-4487-8689-41B2BB5AA3CC}"/>
    <cellStyle name="Currency 2 2 2 2 2 3 3 3 2 5" xfId="29116" xr:uid="{6CB0E887-0222-4BF7-97FE-53B158689DEE}"/>
    <cellStyle name="Currency 2 2 2 2 2 3 3 3 2 6" xfId="44000" xr:uid="{C4592372-C8E2-4849-B098-389039769BDD}"/>
    <cellStyle name="Currency 2 2 2 2 2 3 3 3 3" xfId="10290" xr:uid="{B083BFCA-98A2-4F27-8AFF-3F43273BE758}"/>
    <cellStyle name="Currency 2 2 2 2 2 3 3 3 3 2" xfId="23980" xr:uid="{AC082D63-C2DD-4BAF-8644-B18A421A0141}"/>
    <cellStyle name="Currency 2 2 2 2 2 3 3 3 3 2 2" xfId="37672" xr:uid="{CB0A49D3-93B7-4F50-B5FF-94BB8E75C3FE}"/>
    <cellStyle name="Currency 2 2 2 2 2 3 3 3 3 2 3" xfId="52556" xr:uid="{84058006-B608-4BB7-ABA9-89938B9D069A}"/>
    <cellStyle name="Currency 2 2 2 2 2 3 3 3 3 3" xfId="17136" xr:uid="{B2CC2D68-BB53-4596-BE03-EBC81F7871E8}"/>
    <cellStyle name="Currency 2 2 2 2 2 3 3 3 3 4" xfId="30826" xr:uid="{27CA6020-DFF3-459A-94B9-DF7DF5E0BB07}"/>
    <cellStyle name="Currency 2 2 2 2 2 3 3 3 3 5" xfId="45710" xr:uid="{49CDA265-060C-47A9-A523-D8DCD5E6D762}"/>
    <cellStyle name="Currency 2 2 2 2 2 3 3 3 4" xfId="20558" xr:uid="{2696F255-A4CD-42A2-869F-D7194022E37A}"/>
    <cellStyle name="Currency 2 2 2 2 2 3 3 3 4 2" xfId="34250" xr:uid="{091A9C37-8BA0-4672-9B60-8DBFE4A5AB3B}"/>
    <cellStyle name="Currency 2 2 2 2 2 3 3 3 4 3" xfId="49134" xr:uid="{4AC595A2-E967-4B00-B163-9E2CA8AF40E0}"/>
    <cellStyle name="Currency 2 2 2 2 2 3 3 3 5" xfId="13714" xr:uid="{FDA92555-FBAD-4ED7-B745-3D19C965080F}"/>
    <cellStyle name="Currency 2 2 2 2 2 3 3 3 6" xfId="27404" xr:uid="{AA16665F-5CD4-45DE-976D-7AF4903250B1}"/>
    <cellStyle name="Currency 2 2 2 2 2 3 3 3 7" xfId="42288" xr:uid="{46841C62-6EF7-49C2-91CA-5188113E6FEC}"/>
    <cellStyle name="Currency 2 2 2 2 2 3 3 4" xfId="6868" xr:uid="{B1B7580F-BD97-4627-A156-8A7889D6013B}"/>
    <cellStyle name="Currency 2 2 2 2 2 3 3 4 2" xfId="8581" xr:uid="{79AFFDA5-0A22-4F77-895F-8F47E3CE79DB}"/>
    <cellStyle name="Currency 2 2 2 2 2 3 3 4 2 2" xfId="12003" xr:uid="{406C22F1-5A59-4944-BC2E-122FDD0356A1}"/>
    <cellStyle name="Currency 2 2 2 2 2 3 3 4 2 2 2" xfId="25693" xr:uid="{FFB04137-3444-452E-B55F-475D7C407775}"/>
    <cellStyle name="Currency 2 2 2 2 2 3 3 4 2 2 2 2" xfId="39385" xr:uid="{E4D18D0A-FCE5-4DB3-BE08-33FC041F2158}"/>
    <cellStyle name="Currency 2 2 2 2 2 3 3 4 2 2 2 3" xfId="54269" xr:uid="{42CA8FCA-A318-408F-A72D-66B88301DB63}"/>
    <cellStyle name="Currency 2 2 2 2 2 3 3 4 2 2 3" xfId="18849" xr:uid="{BE943EBA-95FB-4F6A-B5E4-D58647354EC6}"/>
    <cellStyle name="Currency 2 2 2 2 2 3 3 4 2 2 4" xfId="32539" xr:uid="{683E44FB-75D4-436D-9496-4598389FE571}"/>
    <cellStyle name="Currency 2 2 2 2 2 3 3 4 2 2 5" xfId="47423" xr:uid="{28169FC1-C8F6-447D-B095-FDDB9B051E56}"/>
    <cellStyle name="Currency 2 2 2 2 2 3 3 4 2 3" xfId="22271" xr:uid="{8D291426-AC76-49BC-8296-96D21FE2C21A}"/>
    <cellStyle name="Currency 2 2 2 2 2 3 3 4 2 3 2" xfId="35963" xr:uid="{E6C37CE5-862F-4714-86D6-BA9454F566C4}"/>
    <cellStyle name="Currency 2 2 2 2 2 3 3 4 2 3 3" xfId="50847" xr:uid="{59E63B9F-372F-4A5C-82B4-AC592EAD5E45}"/>
    <cellStyle name="Currency 2 2 2 2 2 3 3 4 2 4" xfId="15427" xr:uid="{1303EAC4-2119-4F69-9AB3-B185B045BDC4}"/>
    <cellStyle name="Currency 2 2 2 2 2 3 3 4 2 5" xfId="29117" xr:uid="{2246ABD2-A14A-4D19-8895-FFE2C2682B07}"/>
    <cellStyle name="Currency 2 2 2 2 2 3 3 4 2 6" xfId="44001" xr:uid="{EE5B8C21-50A1-4DBD-BF8F-9732A0CFF5EC}"/>
    <cellStyle name="Currency 2 2 2 2 2 3 3 4 3" xfId="10291" xr:uid="{7C918385-6E7D-4BB5-B2E0-50ED2CAE50EE}"/>
    <cellStyle name="Currency 2 2 2 2 2 3 3 4 3 2" xfId="23981" xr:uid="{333FB506-AA7D-47D7-BE90-0A2DE157D80E}"/>
    <cellStyle name="Currency 2 2 2 2 2 3 3 4 3 2 2" xfId="37673" xr:uid="{017E9D58-F606-472A-9A39-48E58F2663F5}"/>
    <cellStyle name="Currency 2 2 2 2 2 3 3 4 3 2 3" xfId="52557" xr:uid="{E793DE6D-9902-493F-AD57-4258C2EC6750}"/>
    <cellStyle name="Currency 2 2 2 2 2 3 3 4 3 3" xfId="17137" xr:uid="{9F27E5D7-D60A-401E-ABC2-09FB9BD76E46}"/>
    <cellStyle name="Currency 2 2 2 2 2 3 3 4 3 4" xfId="30827" xr:uid="{29574382-3541-4B81-93B2-C4B448FCDDD3}"/>
    <cellStyle name="Currency 2 2 2 2 2 3 3 4 3 5" xfId="45711" xr:uid="{AD6E3F17-CDF0-4A26-ACFF-447A7BA05556}"/>
    <cellStyle name="Currency 2 2 2 2 2 3 3 4 4" xfId="20559" xr:uid="{212CEF51-C4D2-4309-AC5B-B1163D5F8307}"/>
    <cellStyle name="Currency 2 2 2 2 2 3 3 4 4 2" xfId="34251" xr:uid="{FB8C399D-E8EF-4BE4-A0CC-4980BAD3DD2C}"/>
    <cellStyle name="Currency 2 2 2 2 2 3 3 4 4 3" xfId="49135" xr:uid="{D72AF6F9-69CC-43A3-B443-5734DC276634}"/>
    <cellStyle name="Currency 2 2 2 2 2 3 3 4 5" xfId="13715" xr:uid="{84614211-CB4A-4E72-896E-766F7579B122}"/>
    <cellStyle name="Currency 2 2 2 2 2 3 3 4 6" xfId="27405" xr:uid="{331E6727-A067-43DD-A456-C2382C9B80F7}"/>
    <cellStyle name="Currency 2 2 2 2 2 3 3 4 7" xfId="42289" xr:uid="{1AD59286-155F-4D14-8095-A93F5E4621C5}"/>
    <cellStyle name="Currency 2 2 2 2 2 3 3 5" xfId="8577" xr:uid="{7041DC59-ADF8-4E25-9865-4FE3805F7DF4}"/>
    <cellStyle name="Currency 2 2 2 2 2 3 3 5 2" xfId="11999" xr:uid="{12540C4F-D0BF-4C0B-B214-99E8DCB990A8}"/>
    <cellStyle name="Currency 2 2 2 2 2 3 3 5 2 2" xfId="25689" xr:uid="{08C9AD52-614B-430B-B5C6-DEBC3CA5601E}"/>
    <cellStyle name="Currency 2 2 2 2 2 3 3 5 2 2 2" xfId="39381" xr:uid="{A326EACA-1D96-4B57-9065-AAFC00B6FC92}"/>
    <cellStyle name="Currency 2 2 2 2 2 3 3 5 2 2 3" xfId="54265" xr:uid="{E535598C-8F79-4B9F-AAB2-DB22578818A9}"/>
    <cellStyle name="Currency 2 2 2 2 2 3 3 5 2 3" xfId="18845" xr:uid="{04AAE6B2-FAA1-4093-9453-C50D7301B6AF}"/>
    <cellStyle name="Currency 2 2 2 2 2 3 3 5 2 4" xfId="32535" xr:uid="{DF9C0F41-6558-4FD2-BD51-53A6403CAD79}"/>
    <cellStyle name="Currency 2 2 2 2 2 3 3 5 2 5" xfId="47419" xr:uid="{B5004C30-651F-4411-B22D-38AB29FBF98C}"/>
    <cellStyle name="Currency 2 2 2 2 2 3 3 5 3" xfId="22267" xr:uid="{97354E2E-ADDF-4225-ACAC-8B275881045E}"/>
    <cellStyle name="Currency 2 2 2 2 2 3 3 5 3 2" xfId="35959" xr:uid="{CDEC908C-2A4E-40C8-BA95-A9FA6F9EA8BD}"/>
    <cellStyle name="Currency 2 2 2 2 2 3 3 5 3 3" xfId="50843" xr:uid="{21BFB87E-735C-4B2E-A210-1C9C20B2C34F}"/>
    <cellStyle name="Currency 2 2 2 2 2 3 3 5 4" xfId="15423" xr:uid="{FB0BAB7B-D930-4598-B9FE-E6AB180B5A88}"/>
    <cellStyle name="Currency 2 2 2 2 2 3 3 5 5" xfId="29113" xr:uid="{721389F5-92C8-4EDD-A554-69E6BCB549CC}"/>
    <cellStyle name="Currency 2 2 2 2 2 3 3 5 6" xfId="43997" xr:uid="{3324CC98-AB30-4E2E-896E-06B228FD08CF}"/>
    <cellStyle name="Currency 2 2 2 2 2 3 3 6" xfId="10287" xr:uid="{C11123BB-1DA5-44C7-B7D8-3F717091C15D}"/>
    <cellStyle name="Currency 2 2 2 2 2 3 3 6 2" xfId="23977" xr:uid="{5F7395C4-405A-4D78-B482-6FAC177DFB7C}"/>
    <cellStyle name="Currency 2 2 2 2 2 3 3 6 2 2" xfId="37669" xr:uid="{38C5A484-29AD-42A4-B4F6-D767FBE2FBB9}"/>
    <cellStyle name="Currency 2 2 2 2 2 3 3 6 2 3" xfId="52553" xr:uid="{DB1F681E-C723-429B-A2FA-77A89FE24895}"/>
    <cellStyle name="Currency 2 2 2 2 2 3 3 6 3" xfId="17133" xr:uid="{5D853CB2-F846-4118-A14A-BB13FB059608}"/>
    <cellStyle name="Currency 2 2 2 2 2 3 3 6 4" xfId="30823" xr:uid="{FCCF64FD-8D7F-4869-A604-D5D5F5B836D1}"/>
    <cellStyle name="Currency 2 2 2 2 2 3 3 6 5" xfId="45707" xr:uid="{099C0D01-6D12-47AD-A939-8BCA5C0D7CAD}"/>
    <cellStyle name="Currency 2 2 2 2 2 3 3 7" xfId="20555" xr:uid="{84AE1097-F9AA-4216-A47F-2017B8857C3C}"/>
    <cellStyle name="Currency 2 2 2 2 2 3 3 7 2" xfId="34247" xr:uid="{5714F174-C45B-4C22-95D6-F823219C5250}"/>
    <cellStyle name="Currency 2 2 2 2 2 3 3 7 3" xfId="49131" xr:uid="{DA6EEBCD-DE25-4386-B249-F859D7F5D859}"/>
    <cellStyle name="Currency 2 2 2 2 2 3 3 8" xfId="13711" xr:uid="{44FD0A28-F9C2-4228-B954-27B8FD8DC6E3}"/>
    <cellStyle name="Currency 2 2 2 2 2 3 3 9" xfId="27401" xr:uid="{09980C40-AFAD-4599-86D5-20A1E6A14415}"/>
    <cellStyle name="Currency 2 2 2 2 2 3 4" xfId="6869" xr:uid="{EBB6C5E6-C49C-4B7A-85FA-4B6D9E99B601}"/>
    <cellStyle name="Currency 2 2 2 2 2 3 4 2" xfId="6870" xr:uid="{7767C211-88FD-4931-88B5-62DA87FFE75B}"/>
    <cellStyle name="Currency 2 2 2 2 2 3 4 2 2" xfId="8583" xr:uid="{9E212C1B-5682-45A1-9D5B-ADE488822F3B}"/>
    <cellStyle name="Currency 2 2 2 2 2 3 4 2 2 2" xfId="12005" xr:uid="{E5EFF088-B06B-4A68-8663-C8355AF64AD1}"/>
    <cellStyle name="Currency 2 2 2 2 2 3 4 2 2 2 2" xfId="25695" xr:uid="{B1FA9544-991A-4B68-8EA5-EC15BAEEBA0B}"/>
    <cellStyle name="Currency 2 2 2 2 2 3 4 2 2 2 2 2" xfId="39387" xr:uid="{CD690E00-BD09-4BB1-A2A5-75EB8F0017AF}"/>
    <cellStyle name="Currency 2 2 2 2 2 3 4 2 2 2 2 3" xfId="54271" xr:uid="{27C56F0F-E3BE-45A2-A4AE-55D2AD76067A}"/>
    <cellStyle name="Currency 2 2 2 2 2 3 4 2 2 2 3" xfId="18851" xr:uid="{6C2359C3-A5AB-4DBB-9E02-C7C03D7A1351}"/>
    <cellStyle name="Currency 2 2 2 2 2 3 4 2 2 2 4" xfId="32541" xr:uid="{4C97AC8B-86EC-46EF-8CCF-02E034638973}"/>
    <cellStyle name="Currency 2 2 2 2 2 3 4 2 2 2 5" xfId="47425" xr:uid="{8870684E-BD11-461F-BD3F-2887D3F17C88}"/>
    <cellStyle name="Currency 2 2 2 2 2 3 4 2 2 3" xfId="22273" xr:uid="{2A309D61-6788-4FD1-8C16-9D2F9E81992C}"/>
    <cellStyle name="Currency 2 2 2 2 2 3 4 2 2 3 2" xfId="35965" xr:uid="{0299C576-4AFA-4395-823A-5663A3C5C113}"/>
    <cellStyle name="Currency 2 2 2 2 2 3 4 2 2 3 3" xfId="50849" xr:uid="{395D364B-8949-499E-B483-59AAD91C83D4}"/>
    <cellStyle name="Currency 2 2 2 2 2 3 4 2 2 4" xfId="15429" xr:uid="{EF12F73B-83AB-4B50-B9D8-8852810D16D8}"/>
    <cellStyle name="Currency 2 2 2 2 2 3 4 2 2 5" xfId="29119" xr:uid="{0C1EF8AC-C4B3-442B-B9C5-3A01567247AD}"/>
    <cellStyle name="Currency 2 2 2 2 2 3 4 2 2 6" xfId="44003" xr:uid="{195699ED-42CB-4778-9B12-6CDD2A4CD9DB}"/>
    <cellStyle name="Currency 2 2 2 2 2 3 4 2 3" xfId="10293" xr:uid="{E0AC4FFE-7025-4C10-B05C-55F7BF78CB7F}"/>
    <cellStyle name="Currency 2 2 2 2 2 3 4 2 3 2" xfId="23983" xr:uid="{B72F9397-0675-400A-AAFA-3428257325E6}"/>
    <cellStyle name="Currency 2 2 2 2 2 3 4 2 3 2 2" xfId="37675" xr:uid="{85BDAF90-BCCE-486F-B8C8-2CB7D749AF80}"/>
    <cellStyle name="Currency 2 2 2 2 2 3 4 2 3 2 3" xfId="52559" xr:uid="{76944CDA-A354-4A1A-B616-8C6775416B56}"/>
    <cellStyle name="Currency 2 2 2 2 2 3 4 2 3 3" xfId="17139" xr:uid="{483F0DE0-70E9-4FFC-8D6D-A9E75BF91BCC}"/>
    <cellStyle name="Currency 2 2 2 2 2 3 4 2 3 4" xfId="30829" xr:uid="{1E2BCDCB-A22B-4C2D-8F9C-20E1FF04D998}"/>
    <cellStyle name="Currency 2 2 2 2 2 3 4 2 3 5" xfId="45713" xr:uid="{0B4A250A-FEBB-499E-8E8C-993CD1E4588D}"/>
    <cellStyle name="Currency 2 2 2 2 2 3 4 2 4" xfId="20561" xr:uid="{B17876ED-4C29-47C7-A5F9-4A00E4418C34}"/>
    <cellStyle name="Currency 2 2 2 2 2 3 4 2 4 2" xfId="34253" xr:uid="{8A8DC0DA-11EA-4CDE-B507-BBCD43C164A2}"/>
    <cellStyle name="Currency 2 2 2 2 2 3 4 2 4 3" xfId="49137" xr:uid="{FBEAB9E4-A41B-41A0-ACAA-F1629B9823E8}"/>
    <cellStyle name="Currency 2 2 2 2 2 3 4 2 5" xfId="13717" xr:uid="{E213102D-D04E-4F0E-8576-649D938F3435}"/>
    <cellStyle name="Currency 2 2 2 2 2 3 4 2 6" xfId="27407" xr:uid="{2F594AB1-8021-4310-8F04-58BEF3B49BCC}"/>
    <cellStyle name="Currency 2 2 2 2 2 3 4 2 7" xfId="42291" xr:uid="{C4085D83-9070-4277-9425-C942862AD065}"/>
    <cellStyle name="Currency 2 2 2 2 2 3 4 3" xfId="8582" xr:uid="{4D61E140-83DB-4729-9E13-BCAB6D9540A1}"/>
    <cellStyle name="Currency 2 2 2 2 2 3 4 3 2" xfId="12004" xr:uid="{30DE9194-94AC-4D84-AF8E-F0A21A362BA9}"/>
    <cellStyle name="Currency 2 2 2 2 2 3 4 3 2 2" xfId="25694" xr:uid="{72A51FBE-43FE-415C-A06C-48790B0518C9}"/>
    <cellStyle name="Currency 2 2 2 2 2 3 4 3 2 2 2" xfId="39386" xr:uid="{DAC04298-419E-4095-912A-F81866A8D0FF}"/>
    <cellStyle name="Currency 2 2 2 2 2 3 4 3 2 2 3" xfId="54270" xr:uid="{895EFDB6-835E-407F-A3DC-B18CC41F706E}"/>
    <cellStyle name="Currency 2 2 2 2 2 3 4 3 2 3" xfId="18850" xr:uid="{10800A84-0973-469B-8D5F-51B48361247D}"/>
    <cellStyle name="Currency 2 2 2 2 2 3 4 3 2 4" xfId="32540" xr:uid="{35D4D7F1-3CE5-4B64-8B9B-230495F92C4C}"/>
    <cellStyle name="Currency 2 2 2 2 2 3 4 3 2 5" xfId="47424" xr:uid="{2BBCF1A5-6015-498A-8CBE-ECB7B5A8A6CC}"/>
    <cellStyle name="Currency 2 2 2 2 2 3 4 3 3" xfId="22272" xr:uid="{48E03661-6075-4838-9606-67478E003881}"/>
    <cellStyle name="Currency 2 2 2 2 2 3 4 3 3 2" xfId="35964" xr:uid="{6D311AED-2EC9-4C52-8490-BB6679F37346}"/>
    <cellStyle name="Currency 2 2 2 2 2 3 4 3 3 3" xfId="50848" xr:uid="{28B13BD2-BC9A-469B-945D-FAD688F46787}"/>
    <cellStyle name="Currency 2 2 2 2 2 3 4 3 4" xfId="15428" xr:uid="{6F610A5D-41A0-4E87-A240-B267A9F3FF40}"/>
    <cellStyle name="Currency 2 2 2 2 2 3 4 3 5" xfId="29118" xr:uid="{49A17CFB-0A44-4DEA-BC39-0EF095661A89}"/>
    <cellStyle name="Currency 2 2 2 2 2 3 4 3 6" xfId="44002" xr:uid="{A627FF41-AA44-4A6E-B61F-DD4095C88127}"/>
    <cellStyle name="Currency 2 2 2 2 2 3 4 4" xfId="10292" xr:uid="{0202EA47-F9F0-4146-B4BC-036EF7B19AE9}"/>
    <cellStyle name="Currency 2 2 2 2 2 3 4 4 2" xfId="23982" xr:uid="{F13EC4A5-EB92-4AF1-B4AE-0F9C2D8D051F}"/>
    <cellStyle name="Currency 2 2 2 2 2 3 4 4 2 2" xfId="37674" xr:uid="{51063BF2-5CDE-476D-B68D-8D2CB9CB4B79}"/>
    <cellStyle name="Currency 2 2 2 2 2 3 4 4 2 3" xfId="52558" xr:uid="{945DF3A0-7BA2-44EE-8814-A72DD3C6B3E2}"/>
    <cellStyle name="Currency 2 2 2 2 2 3 4 4 3" xfId="17138" xr:uid="{B243147F-11D6-4D17-BB90-382EBD98DD58}"/>
    <cellStyle name="Currency 2 2 2 2 2 3 4 4 4" xfId="30828" xr:uid="{2F93F7F7-C41B-42BF-901D-B1F5875F202A}"/>
    <cellStyle name="Currency 2 2 2 2 2 3 4 4 5" xfId="45712" xr:uid="{E3B10679-34BB-4307-BFB5-77B5A8A8930D}"/>
    <cellStyle name="Currency 2 2 2 2 2 3 4 5" xfId="20560" xr:uid="{1ACF2932-8B2C-4A77-81CE-FF0AE7EE067C}"/>
    <cellStyle name="Currency 2 2 2 2 2 3 4 5 2" xfId="34252" xr:uid="{C4D0139B-41A7-4CE4-B344-AF95BE97261F}"/>
    <cellStyle name="Currency 2 2 2 2 2 3 4 5 3" xfId="49136" xr:uid="{3C929508-BEDF-46C4-8F67-C4281628FA20}"/>
    <cellStyle name="Currency 2 2 2 2 2 3 4 6" xfId="13716" xr:uid="{CFE30084-612D-40D8-A91B-F2FE5909FD27}"/>
    <cellStyle name="Currency 2 2 2 2 2 3 4 7" xfId="27406" xr:uid="{EC4AD88D-876E-4B4A-9D64-FC94E739105E}"/>
    <cellStyle name="Currency 2 2 2 2 2 3 4 8" xfId="42290" xr:uid="{AD781287-07CC-4C3E-B690-01C5BF69D049}"/>
    <cellStyle name="Currency 2 2 2 2 2 3 5" xfId="6871" xr:uid="{EE06FDEA-67B3-4831-A509-930705FE7732}"/>
    <cellStyle name="Currency 2 2 2 2 2 3 5 2" xfId="8584" xr:uid="{08320ACC-5B98-4BDB-AAD8-FDC782973D0C}"/>
    <cellStyle name="Currency 2 2 2 2 2 3 5 2 2" xfId="12006" xr:uid="{2FE045CD-0DD4-4207-9163-15040A7EFD46}"/>
    <cellStyle name="Currency 2 2 2 2 2 3 5 2 2 2" xfId="25696" xr:uid="{EF098B5E-C074-46A6-94DB-A34C63E75884}"/>
    <cellStyle name="Currency 2 2 2 2 2 3 5 2 2 2 2" xfId="39388" xr:uid="{37BF7DBC-848C-4D67-B53E-79F41D752539}"/>
    <cellStyle name="Currency 2 2 2 2 2 3 5 2 2 2 3" xfId="54272" xr:uid="{E3BB58C9-6245-4F64-9E91-FC339F736AE6}"/>
    <cellStyle name="Currency 2 2 2 2 2 3 5 2 2 3" xfId="18852" xr:uid="{93136122-8C28-4B0F-B942-AE017E7BFD08}"/>
    <cellStyle name="Currency 2 2 2 2 2 3 5 2 2 4" xfId="32542" xr:uid="{F307242D-9BF4-4433-8B4F-0FEA901620D2}"/>
    <cellStyle name="Currency 2 2 2 2 2 3 5 2 2 5" xfId="47426" xr:uid="{1D8F96BE-77B7-491A-874A-E4BC3276A7E1}"/>
    <cellStyle name="Currency 2 2 2 2 2 3 5 2 3" xfId="22274" xr:uid="{C7FFB7E7-7C68-4921-9E2E-319A6007FCA0}"/>
    <cellStyle name="Currency 2 2 2 2 2 3 5 2 3 2" xfId="35966" xr:uid="{EEDB32B5-21EA-44C8-A3B4-444E1BE3A3EF}"/>
    <cellStyle name="Currency 2 2 2 2 2 3 5 2 3 3" xfId="50850" xr:uid="{6DA29A3F-C18B-40A6-9E03-0848C97CA71A}"/>
    <cellStyle name="Currency 2 2 2 2 2 3 5 2 4" xfId="15430" xr:uid="{BC462B05-F60C-459E-BAA3-7A48E26E00A4}"/>
    <cellStyle name="Currency 2 2 2 2 2 3 5 2 5" xfId="29120" xr:uid="{7A680914-5B9F-4259-9893-D764D5AEFEBF}"/>
    <cellStyle name="Currency 2 2 2 2 2 3 5 2 6" xfId="44004" xr:uid="{539DAE6F-5305-4B37-90A2-BFE00A4812F0}"/>
    <cellStyle name="Currency 2 2 2 2 2 3 5 3" xfId="10294" xr:uid="{AA74E1D5-E4F1-4C97-9E65-490F6E838AA1}"/>
    <cellStyle name="Currency 2 2 2 2 2 3 5 3 2" xfId="23984" xr:uid="{85139D7C-B587-48FB-8554-48A4F39C89BE}"/>
    <cellStyle name="Currency 2 2 2 2 2 3 5 3 2 2" xfId="37676" xr:uid="{D70192E9-4F83-4762-A010-86133F2EEE7B}"/>
    <cellStyle name="Currency 2 2 2 2 2 3 5 3 2 3" xfId="52560" xr:uid="{6832B6E9-FC97-4ECD-AA19-A8D8F27C9BF9}"/>
    <cellStyle name="Currency 2 2 2 2 2 3 5 3 3" xfId="17140" xr:uid="{A9E36CB1-39C1-4166-BCA2-E37D26DEB4EF}"/>
    <cellStyle name="Currency 2 2 2 2 2 3 5 3 4" xfId="30830" xr:uid="{89219118-3D03-4241-8585-B4BC9ACAE3FB}"/>
    <cellStyle name="Currency 2 2 2 2 2 3 5 3 5" xfId="45714" xr:uid="{5CD48AB3-A98C-402A-A3C3-B919CDF62EF1}"/>
    <cellStyle name="Currency 2 2 2 2 2 3 5 4" xfId="20562" xr:uid="{F6B60EB8-B455-487F-ABAC-C7B3EFAF3DC2}"/>
    <cellStyle name="Currency 2 2 2 2 2 3 5 4 2" xfId="34254" xr:uid="{4D6FD40D-0ADA-4FC9-A9C5-6165B029965B}"/>
    <cellStyle name="Currency 2 2 2 2 2 3 5 4 3" xfId="49138" xr:uid="{B76C45F3-2779-47AC-AA98-8317261361B4}"/>
    <cellStyle name="Currency 2 2 2 2 2 3 5 5" xfId="13718" xr:uid="{8510750C-64E3-4E09-B694-0A3352065129}"/>
    <cellStyle name="Currency 2 2 2 2 2 3 5 6" xfId="27408" xr:uid="{0AB870B6-7E44-44CE-8DA1-D32571D53D03}"/>
    <cellStyle name="Currency 2 2 2 2 2 3 5 7" xfId="42292" xr:uid="{D24E5C99-B390-4BE8-A2D4-BB3782DC6954}"/>
    <cellStyle name="Currency 2 2 2 2 2 3 6" xfId="6872" xr:uid="{465F0C8E-CC18-41AA-8A7F-61DA362D67C0}"/>
    <cellStyle name="Currency 2 2 2 2 2 3 6 2" xfId="8585" xr:uid="{3C4D3B5A-AC1B-427A-8C70-64DFE7024B06}"/>
    <cellStyle name="Currency 2 2 2 2 2 3 6 2 2" xfId="12007" xr:uid="{6BFBC9B1-027D-4CA0-9938-C02013836C93}"/>
    <cellStyle name="Currency 2 2 2 2 2 3 6 2 2 2" xfId="25697" xr:uid="{D2C1BCE7-3DA2-4BCC-8407-DB947EDDF3B3}"/>
    <cellStyle name="Currency 2 2 2 2 2 3 6 2 2 2 2" xfId="39389" xr:uid="{5401A04B-93E9-430F-B98B-A180D53D5B53}"/>
    <cellStyle name="Currency 2 2 2 2 2 3 6 2 2 2 3" xfId="54273" xr:uid="{4F1EB925-58C2-4AC4-85FE-C4403436298D}"/>
    <cellStyle name="Currency 2 2 2 2 2 3 6 2 2 3" xfId="18853" xr:uid="{574B2A49-DC96-49D9-981A-E5D93D85BBB5}"/>
    <cellStyle name="Currency 2 2 2 2 2 3 6 2 2 4" xfId="32543" xr:uid="{EF66F8AD-A9A8-414E-869E-6FD520529615}"/>
    <cellStyle name="Currency 2 2 2 2 2 3 6 2 2 5" xfId="47427" xr:uid="{BE8A2F2B-991A-4A54-A633-069D24BE46F1}"/>
    <cellStyle name="Currency 2 2 2 2 2 3 6 2 3" xfId="22275" xr:uid="{A9FD03CA-C874-4BB9-AF23-517D2F7790B1}"/>
    <cellStyle name="Currency 2 2 2 2 2 3 6 2 3 2" xfId="35967" xr:uid="{EFAAFD7E-4187-47A5-9668-C2B85B3F3D96}"/>
    <cellStyle name="Currency 2 2 2 2 2 3 6 2 3 3" xfId="50851" xr:uid="{56BBB635-A824-428F-A001-4D6FD3352DF8}"/>
    <cellStyle name="Currency 2 2 2 2 2 3 6 2 4" xfId="15431" xr:uid="{174C0BF0-FD77-46BA-8025-005C06635635}"/>
    <cellStyle name="Currency 2 2 2 2 2 3 6 2 5" xfId="29121" xr:uid="{D4A9D255-9D95-490A-9C46-BA0DE7685B16}"/>
    <cellStyle name="Currency 2 2 2 2 2 3 6 2 6" xfId="44005" xr:uid="{D1CD0543-E0F9-438C-81CF-3B869171574F}"/>
    <cellStyle name="Currency 2 2 2 2 2 3 6 3" xfId="10295" xr:uid="{19138C91-9F8D-462C-8129-1F0170C48290}"/>
    <cellStyle name="Currency 2 2 2 2 2 3 6 3 2" xfId="23985" xr:uid="{417DCC4A-CFF7-4068-AE71-B617330EFA22}"/>
    <cellStyle name="Currency 2 2 2 2 2 3 6 3 2 2" xfId="37677" xr:uid="{1C2ABD80-C3D8-44CB-9338-459D71CC7413}"/>
    <cellStyle name="Currency 2 2 2 2 2 3 6 3 2 3" xfId="52561" xr:uid="{E18DFCD9-226F-46F3-B266-C560371051D2}"/>
    <cellStyle name="Currency 2 2 2 2 2 3 6 3 3" xfId="17141" xr:uid="{D20229DF-5447-49D9-849C-13E9A8369CA3}"/>
    <cellStyle name="Currency 2 2 2 2 2 3 6 3 4" xfId="30831" xr:uid="{47ABA7E5-E989-4134-8F20-1D97A876F815}"/>
    <cellStyle name="Currency 2 2 2 2 2 3 6 3 5" xfId="45715" xr:uid="{AD4553D5-1AA0-44CE-8D49-847BD333A4D7}"/>
    <cellStyle name="Currency 2 2 2 2 2 3 6 4" xfId="20563" xr:uid="{3087B814-339E-40A4-A3A7-BF4EFACB5D98}"/>
    <cellStyle name="Currency 2 2 2 2 2 3 6 4 2" xfId="34255" xr:uid="{77E07CE4-4EA6-4C0A-8033-D28B4F145CE0}"/>
    <cellStyle name="Currency 2 2 2 2 2 3 6 4 3" xfId="49139" xr:uid="{BEB86E69-A483-4278-8E15-DFFFB74CECDC}"/>
    <cellStyle name="Currency 2 2 2 2 2 3 6 5" xfId="13719" xr:uid="{51EF10D3-4E16-43F1-BCE6-B2D5A9511D2E}"/>
    <cellStyle name="Currency 2 2 2 2 2 3 6 6" xfId="27409" xr:uid="{C62BAB82-BA33-406F-A33B-C28859A147E2}"/>
    <cellStyle name="Currency 2 2 2 2 2 3 6 7" xfId="42293" xr:uid="{106B5E39-7957-4DC6-9201-EF589438C748}"/>
    <cellStyle name="Currency 2 2 2 2 2 3 7" xfId="8571" xr:uid="{57AC210F-AB43-4FB5-8852-55A58E317D7F}"/>
    <cellStyle name="Currency 2 2 2 2 2 3 7 2" xfId="11993" xr:uid="{F1342F9E-C220-41DC-9D5E-D524E7ECDCF3}"/>
    <cellStyle name="Currency 2 2 2 2 2 3 7 2 2" xfId="25683" xr:uid="{9D29B680-774A-4CF8-BF1A-EDD3064BD7B7}"/>
    <cellStyle name="Currency 2 2 2 2 2 3 7 2 2 2" xfId="39375" xr:uid="{966FF50B-9C5B-44B7-A15E-07BEE7431622}"/>
    <cellStyle name="Currency 2 2 2 2 2 3 7 2 2 3" xfId="54259" xr:uid="{37ED3F61-6733-437C-AD76-F08F0119825C}"/>
    <cellStyle name="Currency 2 2 2 2 2 3 7 2 3" xfId="18839" xr:uid="{D944AD20-F102-4657-A854-6928362C7F53}"/>
    <cellStyle name="Currency 2 2 2 2 2 3 7 2 4" xfId="32529" xr:uid="{0245F502-3B9E-4842-BCFD-5309B73B16BD}"/>
    <cellStyle name="Currency 2 2 2 2 2 3 7 2 5" xfId="47413" xr:uid="{D5245433-6355-4D37-96FE-8DC09AA7DD96}"/>
    <cellStyle name="Currency 2 2 2 2 2 3 7 3" xfId="22261" xr:uid="{84E9CA12-640C-4681-BC7E-7F335E1AFB44}"/>
    <cellStyle name="Currency 2 2 2 2 2 3 7 3 2" xfId="35953" xr:uid="{BA083F41-2024-487E-AEE7-0A55DE7A6B43}"/>
    <cellStyle name="Currency 2 2 2 2 2 3 7 3 3" xfId="50837" xr:uid="{2484D394-0A43-44FA-AF38-A2467A752E94}"/>
    <cellStyle name="Currency 2 2 2 2 2 3 7 4" xfId="15417" xr:uid="{69CF063B-3997-43DD-AE27-1B2A7F194589}"/>
    <cellStyle name="Currency 2 2 2 2 2 3 7 5" xfId="29107" xr:uid="{B28E0C15-C901-42B1-8D13-BAC4E011C9D3}"/>
    <cellStyle name="Currency 2 2 2 2 2 3 7 6" xfId="43991" xr:uid="{597D8A6E-CD55-4F3C-AA09-C4A9AFF0CD7B}"/>
    <cellStyle name="Currency 2 2 2 2 2 3 8" xfId="10281" xr:uid="{561FE2FD-E67A-4B44-AD00-8093BDA705B0}"/>
    <cellStyle name="Currency 2 2 2 2 2 3 8 2" xfId="23971" xr:uid="{3476C4EE-75A4-47AE-BC38-6C99558C883C}"/>
    <cellStyle name="Currency 2 2 2 2 2 3 8 2 2" xfId="37663" xr:uid="{94557FA0-E5E6-4E66-9900-E3B97DB0A7E6}"/>
    <cellStyle name="Currency 2 2 2 2 2 3 8 2 3" xfId="52547" xr:uid="{7ECA364C-9E6C-477C-85BE-B4932822E40A}"/>
    <cellStyle name="Currency 2 2 2 2 2 3 8 3" xfId="17127" xr:uid="{3316FC9C-82F9-4EE6-B248-510ED8D5470E}"/>
    <cellStyle name="Currency 2 2 2 2 2 3 8 4" xfId="30817" xr:uid="{9702D450-FBD4-4F1C-8055-58F3FA890181}"/>
    <cellStyle name="Currency 2 2 2 2 2 3 8 5" xfId="45701" xr:uid="{6E96E8A2-DD5F-4CA4-90BB-3E44F81B1E4D}"/>
    <cellStyle name="Currency 2 2 2 2 2 3 9" xfId="20549" xr:uid="{4D50E1AE-7ABD-4A92-A103-BCDBC7471D44}"/>
    <cellStyle name="Currency 2 2 2 2 2 3 9 2" xfId="34241" xr:uid="{2384FB45-2020-42E9-928E-ED37CF96742D}"/>
    <cellStyle name="Currency 2 2 2 2 2 3 9 3" xfId="49125" xr:uid="{E00EB60B-3B46-4585-B158-4BB04339FB8B}"/>
    <cellStyle name="Currency 2 2 2 2 2 4" xfId="6873" xr:uid="{3C28C309-4B35-4C53-B093-B31629B5DEF4}"/>
    <cellStyle name="Currency 2 2 2 2 2 4 10" xfId="13720" xr:uid="{AF784B8F-47FE-4898-B870-A5FF27E344F3}"/>
    <cellStyle name="Currency 2 2 2 2 2 4 11" xfId="27410" xr:uid="{7B5EB9F2-659E-4FC1-B15D-52CABBBB613A}"/>
    <cellStyle name="Currency 2 2 2 2 2 4 12" xfId="42294" xr:uid="{27DD64BB-73CD-4AFA-8918-6BDADCFE3774}"/>
    <cellStyle name="Currency 2 2 2 2 2 4 2" xfId="6874" xr:uid="{90E5F428-7541-46C3-8CA4-DB44ECBEA09D}"/>
    <cellStyle name="Currency 2 2 2 2 2 4 2 10" xfId="42295" xr:uid="{AB64D894-3274-4698-993A-053217E1B518}"/>
    <cellStyle name="Currency 2 2 2 2 2 4 2 2" xfId="6875" xr:uid="{3DC5EC66-175F-4F5D-AA80-6B7A1A3F03D2}"/>
    <cellStyle name="Currency 2 2 2 2 2 4 2 2 2" xfId="6876" xr:uid="{A4BAF881-E41F-4A46-ACC8-C3722C9F1911}"/>
    <cellStyle name="Currency 2 2 2 2 2 4 2 2 2 2" xfId="8589" xr:uid="{18B15746-312C-4347-BB56-701305FB5056}"/>
    <cellStyle name="Currency 2 2 2 2 2 4 2 2 2 2 2" xfId="12011" xr:uid="{6B69DB75-BAA4-4C70-B4A4-CACC9095A211}"/>
    <cellStyle name="Currency 2 2 2 2 2 4 2 2 2 2 2 2" xfId="25701" xr:uid="{C8BFA3D9-D776-446E-A7A6-E3E6F1C596E6}"/>
    <cellStyle name="Currency 2 2 2 2 2 4 2 2 2 2 2 2 2" xfId="39393" xr:uid="{BCBC9F9A-2F47-49A8-96AF-03162B767C75}"/>
    <cellStyle name="Currency 2 2 2 2 2 4 2 2 2 2 2 2 3" xfId="54277" xr:uid="{72E31D4C-ED0C-4EC3-8F39-16A72CD1AA75}"/>
    <cellStyle name="Currency 2 2 2 2 2 4 2 2 2 2 2 3" xfId="18857" xr:uid="{F9F69110-CFAB-46D3-B02A-351EF46F10EC}"/>
    <cellStyle name="Currency 2 2 2 2 2 4 2 2 2 2 2 4" xfId="32547" xr:uid="{B5CC7473-34F3-4EF7-BDB4-B50E9F30EC1C}"/>
    <cellStyle name="Currency 2 2 2 2 2 4 2 2 2 2 2 5" xfId="47431" xr:uid="{1EE51B4D-EFBC-49D2-A9FA-7C3AEFB36800}"/>
    <cellStyle name="Currency 2 2 2 2 2 4 2 2 2 2 3" xfId="22279" xr:uid="{22FDC29C-F7B3-45F1-A712-D5DFD611538A}"/>
    <cellStyle name="Currency 2 2 2 2 2 4 2 2 2 2 3 2" xfId="35971" xr:uid="{EF2F6CCD-A389-46C3-ADCE-B1DAF62C57A0}"/>
    <cellStyle name="Currency 2 2 2 2 2 4 2 2 2 2 3 3" xfId="50855" xr:uid="{98474988-30D4-4FEE-A049-25B4D9DEFC01}"/>
    <cellStyle name="Currency 2 2 2 2 2 4 2 2 2 2 4" xfId="15435" xr:uid="{50E9C641-D13A-451A-98ED-88CE0B76A8FA}"/>
    <cellStyle name="Currency 2 2 2 2 2 4 2 2 2 2 5" xfId="29125" xr:uid="{CA24E6CA-2724-4606-B79E-C548423BE2CA}"/>
    <cellStyle name="Currency 2 2 2 2 2 4 2 2 2 2 6" xfId="44009" xr:uid="{5A741690-B7B0-4C20-87E3-B6CB612E6E76}"/>
    <cellStyle name="Currency 2 2 2 2 2 4 2 2 2 3" xfId="10299" xr:uid="{2C12AB8E-38AB-4BFC-9941-05BD129BB07B}"/>
    <cellStyle name="Currency 2 2 2 2 2 4 2 2 2 3 2" xfId="23989" xr:uid="{01FE0B39-7BDC-4D44-8A34-A8665C149DF7}"/>
    <cellStyle name="Currency 2 2 2 2 2 4 2 2 2 3 2 2" xfId="37681" xr:uid="{D29194AD-3849-4C22-95E0-0F7E50078898}"/>
    <cellStyle name="Currency 2 2 2 2 2 4 2 2 2 3 2 3" xfId="52565" xr:uid="{FF15E381-A278-4620-A2CA-040482CAA85F}"/>
    <cellStyle name="Currency 2 2 2 2 2 4 2 2 2 3 3" xfId="17145" xr:uid="{585B0FA5-6FA1-433B-A519-6A755128FF6E}"/>
    <cellStyle name="Currency 2 2 2 2 2 4 2 2 2 3 4" xfId="30835" xr:uid="{C965D4EE-7600-4559-860A-05A30DECB0B5}"/>
    <cellStyle name="Currency 2 2 2 2 2 4 2 2 2 3 5" xfId="45719" xr:uid="{02BC11C8-F3A7-49BD-BAA7-F4566D1A6EA8}"/>
    <cellStyle name="Currency 2 2 2 2 2 4 2 2 2 4" xfId="20567" xr:uid="{181674DC-D730-4694-A1D6-A9ED87CB04AD}"/>
    <cellStyle name="Currency 2 2 2 2 2 4 2 2 2 4 2" xfId="34259" xr:uid="{5CE8BD4F-F713-411A-ADB2-2A182A0A76EF}"/>
    <cellStyle name="Currency 2 2 2 2 2 4 2 2 2 4 3" xfId="49143" xr:uid="{CFAA7EF2-B4AA-4D54-AFEF-98D4F8A45637}"/>
    <cellStyle name="Currency 2 2 2 2 2 4 2 2 2 5" xfId="13723" xr:uid="{F4ED5822-4207-4A2A-89E7-F93B67F21048}"/>
    <cellStyle name="Currency 2 2 2 2 2 4 2 2 2 6" xfId="27413" xr:uid="{8D72EFB5-86FC-435F-A4B1-400FF1726DF1}"/>
    <cellStyle name="Currency 2 2 2 2 2 4 2 2 2 7" xfId="42297" xr:uid="{A5093D4C-6114-4710-91CC-9581BF94204E}"/>
    <cellStyle name="Currency 2 2 2 2 2 4 2 2 3" xfId="8588" xr:uid="{8285B015-B6DC-4A57-A7A7-21D975DC495A}"/>
    <cellStyle name="Currency 2 2 2 2 2 4 2 2 3 2" xfId="12010" xr:uid="{63036783-31F9-48DD-B604-0451435FA248}"/>
    <cellStyle name="Currency 2 2 2 2 2 4 2 2 3 2 2" xfId="25700" xr:uid="{901E39FE-36D7-4C19-8F72-3E1E302E7D6E}"/>
    <cellStyle name="Currency 2 2 2 2 2 4 2 2 3 2 2 2" xfId="39392" xr:uid="{72439C57-7759-4BD0-A2DE-B6C4D9CA0952}"/>
    <cellStyle name="Currency 2 2 2 2 2 4 2 2 3 2 2 3" xfId="54276" xr:uid="{B3B0034F-25E0-46A3-BDF9-B69C4607B621}"/>
    <cellStyle name="Currency 2 2 2 2 2 4 2 2 3 2 3" xfId="18856" xr:uid="{CA7FB8B8-FE45-4502-95E3-24A0BBD8DC9B}"/>
    <cellStyle name="Currency 2 2 2 2 2 4 2 2 3 2 4" xfId="32546" xr:uid="{1B2FBE81-6B45-4282-8B5F-62E90DE7E9BA}"/>
    <cellStyle name="Currency 2 2 2 2 2 4 2 2 3 2 5" xfId="47430" xr:uid="{08DF3ECF-279E-4296-A14D-F31EBE9DB485}"/>
    <cellStyle name="Currency 2 2 2 2 2 4 2 2 3 3" xfId="22278" xr:uid="{72947AE6-DCB1-4B20-B7E8-872F58EB7F22}"/>
    <cellStyle name="Currency 2 2 2 2 2 4 2 2 3 3 2" xfId="35970" xr:uid="{B872252D-EEB9-43B5-8E96-B608F16B423D}"/>
    <cellStyle name="Currency 2 2 2 2 2 4 2 2 3 3 3" xfId="50854" xr:uid="{B82125F9-987B-416B-B1AC-5A73458D7E67}"/>
    <cellStyle name="Currency 2 2 2 2 2 4 2 2 3 4" xfId="15434" xr:uid="{991CAD8E-A630-4537-B79A-345E3833187C}"/>
    <cellStyle name="Currency 2 2 2 2 2 4 2 2 3 5" xfId="29124" xr:uid="{D1BB8B30-251C-49DF-ACDC-5864D298D1A2}"/>
    <cellStyle name="Currency 2 2 2 2 2 4 2 2 3 6" xfId="44008" xr:uid="{1C1C2725-2B15-4B44-9F1D-374AAEAC7FF0}"/>
    <cellStyle name="Currency 2 2 2 2 2 4 2 2 4" xfId="10298" xr:uid="{41849171-8369-4616-B504-AC8D5C094C34}"/>
    <cellStyle name="Currency 2 2 2 2 2 4 2 2 4 2" xfId="23988" xr:uid="{75E199D9-4143-4D17-870E-F6874DC75004}"/>
    <cellStyle name="Currency 2 2 2 2 2 4 2 2 4 2 2" xfId="37680" xr:uid="{9B9D61CD-FF72-437E-B9AE-1814A92E10DF}"/>
    <cellStyle name="Currency 2 2 2 2 2 4 2 2 4 2 3" xfId="52564" xr:uid="{8B10F440-DC77-42B2-BD8A-22C9C1250401}"/>
    <cellStyle name="Currency 2 2 2 2 2 4 2 2 4 3" xfId="17144" xr:uid="{0D3D695F-1887-4D50-A3E4-B02731A79770}"/>
    <cellStyle name="Currency 2 2 2 2 2 4 2 2 4 4" xfId="30834" xr:uid="{4AE6DF0E-1035-493F-B188-45DA68DEDC69}"/>
    <cellStyle name="Currency 2 2 2 2 2 4 2 2 4 5" xfId="45718" xr:uid="{323D3537-5D28-4C17-861D-32388E0A3017}"/>
    <cellStyle name="Currency 2 2 2 2 2 4 2 2 5" xfId="20566" xr:uid="{52623013-A605-423F-A548-EBA1745F1BA2}"/>
    <cellStyle name="Currency 2 2 2 2 2 4 2 2 5 2" xfId="34258" xr:uid="{81A80CDD-C6C2-48E9-B2BC-E2D16EBADB86}"/>
    <cellStyle name="Currency 2 2 2 2 2 4 2 2 5 3" xfId="49142" xr:uid="{5ACF7BCD-A521-4C88-A8BA-56905898B0E1}"/>
    <cellStyle name="Currency 2 2 2 2 2 4 2 2 6" xfId="13722" xr:uid="{B7251D9D-95B5-4E17-B230-19FF24F84A4F}"/>
    <cellStyle name="Currency 2 2 2 2 2 4 2 2 7" xfId="27412" xr:uid="{40D0DFE0-4D69-40DC-9722-245DC5264D2D}"/>
    <cellStyle name="Currency 2 2 2 2 2 4 2 2 8" xfId="42296" xr:uid="{2BBFE35A-A8E7-409A-8B52-B5056828EB6E}"/>
    <cellStyle name="Currency 2 2 2 2 2 4 2 3" xfId="6877" xr:uid="{8651C438-13A1-432A-90A5-FDDD5EF45F18}"/>
    <cellStyle name="Currency 2 2 2 2 2 4 2 3 2" xfId="8590" xr:uid="{07B4E186-573D-487A-B024-E380C1AE1E15}"/>
    <cellStyle name="Currency 2 2 2 2 2 4 2 3 2 2" xfId="12012" xr:uid="{E6637F78-E46E-404B-ACD3-5364BC4C5773}"/>
    <cellStyle name="Currency 2 2 2 2 2 4 2 3 2 2 2" xfId="25702" xr:uid="{ED8758E6-70A8-476B-A536-08C823083B7F}"/>
    <cellStyle name="Currency 2 2 2 2 2 4 2 3 2 2 2 2" xfId="39394" xr:uid="{E339B558-1FB4-439E-A89E-7185DB67D96E}"/>
    <cellStyle name="Currency 2 2 2 2 2 4 2 3 2 2 2 3" xfId="54278" xr:uid="{0E2EA4F2-85CF-48AD-8F36-10DBC56B1CBB}"/>
    <cellStyle name="Currency 2 2 2 2 2 4 2 3 2 2 3" xfId="18858" xr:uid="{83D70352-CADD-4612-9518-107C38E4FB99}"/>
    <cellStyle name="Currency 2 2 2 2 2 4 2 3 2 2 4" xfId="32548" xr:uid="{6384AA91-D45E-4246-80CE-5A506FCBD2F7}"/>
    <cellStyle name="Currency 2 2 2 2 2 4 2 3 2 2 5" xfId="47432" xr:uid="{777238E3-0F30-474E-B8FD-A92F68820AAC}"/>
    <cellStyle name="Currency 2 2 2 2 2 4 2 3 2 3" xfId="22280" xr:uid="{3DDAC4E3-A7D9-4F64-935E-E78EF3AE79D8}"/>
    <cellStyle name="Currency 2 2 2 2 2 4 2 3 2 3 2" xfId="35972" xr:uid="{F0E26E8C-E82C-4130-B40A-69BAA8E43849}"/>
    <cellStyle name="Currency 2 2 2 2 2 4 2 3 2 3 3" xfId="50856" xr:uid="{7C2A717B-A6FF-4839-A4DF-48EE0E341925}"/>
    <cellStyle name="Currency 2 2 2 2 2 4 2 3 2 4" xfId="15436" xr:uid="{5A96EFDD-4FAE-48D0-98FC-2663449F794C}"/>
    <cellStyle name="Currency 2 2 2 2 2 4 2 3 2 5" xfId="29126" xr:uid="{253D545E-BD8A-4137-BB9F-541BE4470B04}"/>
    <cellStyle name="Currency 2 2 2 2 2 4 2 3 2 6" xfId="44010" xr:uid="{F7285CE9-E9C0-4E38-81AA-9D0F8F75448F}"/>
    <cellStyle name="Currency 2 2 2 2 2 4 2 3 3" xfId="10300" xr:uid="{71056417-02D9-491E-93F2-302829B987EF}"/>
    <cellStyle name="Currency 2 2 2 2 2 4 2 3 3 2" xfId="23990" xr:uid="{5C7C5050-A624-4397-9B09-EEBF4A09BA3F}"/>
    <cellStyle name="Currency 2 2 2 2 2 4 2 3 3 2 2" xfId="37682" xr:uid="{E20B0DD2-3FF7-4992-BB49-3EB2FFC13EEE}"/>
    <cellStyle name="Currency 2 2 2 2 2 4 2 3 3 2 3" xfId="52566" xr:uid="{EC5609B4-99FE-42C4-9631-B9409D034441}"/>
    <cellStyle name="Currency 2 2 2 2 2 4 2 3 3 3" xfId="17146" xr:uid="{4BFB07B5-E40E-40E2-B613-5E0F1F88D8BE}"/>
    <cellStyle name="Currency 2 2 2 2 2 4 2 3 3 4" xfId="30836" xr:uid="{EDD9CE89-5557-4696-ADB2-523B8FDF8F51}"/>
    <cellStyle name="Currency 2 2 2 2 2 4 2 3 3 5" xfId="45720" xr:uid="{4DD2F9BC-4BE3-4B5C-BD69-19D5374A1C5D}"/>
    <cellStyle name="Currency 2 2 2 2 2 4 2 3 4" xfId="20568" xr:uid="{9B548402-C236-4542-B7BA-802C48E0784A}"/>
    <cellStyle name="Currency 2 2 2 2 2 4 2 3 4 2" xfId="34260" xr:uid="{171EDDC8-7D37-4FB7-BD4A-E0F245046520}"/>
    <cellStyle name="Currency 2 2 2 2 2 4 2 3 4 3" xfId="49144" xr:uid="{BC9F680F-2A41-4AA3-B246-4F5BB7FDE77D}"/>
    <cellStyle name="Currency 2 2 2 2 2 4 2 3 5" xfId="13724" xr:uid="{D878514E-1B01-48AC-BC9A-17CEF4ED4233}"/>
    <cellStyle name="Currency 2 2 2 2 2 4 2 3 6" xfId="27414" xr:uid="{CB28A22C-4ED1-4E4B-AA2B-A9DF690CEB8C}"/>
    <cellStyle name="Currency 2 2 2 2 2 4 2 3 7" xfId="42298" xr:uid="{AE1F8CDD-CB83-48E1-9095-13C7878D5A62}"/>
    <cellStyle name="Currency 2 2 2 2 2 4 2 4" xfId="6878" xr:uid="{80375E84-F5DA-4CBF-8435-F75241DCD5BD}"/>
    <cellStyle name="Currency 2 2 2 2 2 4 2 4 2" xfId="8591" xr:uid="{8C64A915-659C-4585-A5C2-8359F209EEF3}"/>
    <cellStyle name="Currency 2 2 2 2 2 4 2 4 2 2" xfId="12013" xr:uid="{5F8F0D59-8113-468E-97A1-9BF20EACE722}"/>
    <cellStyle name="Currency 2 2 2 2 2 4 2 4 2 2 2" xfId="25703" xr:uid="{B4635BA4-408B-423C-8968-5AD3F4661802}"/>
    <cellStyle name="Currency 2 2 2 2 2 4 2 4 2 2 2 2" xfId="39395" xr:uid="{D4591262-341D-4D63-8D8F-335040595B23}"/>
    <cellStyle name="Currency 2 2 2 2 2 4 2 4 2 2 2 3" xfId="54279" xr:uid="{B52DF7EF-2843-450C-BBE1-170E9030341D}"/>
    <cellStyle name="Currency 2 2 2 2 2 4 2 4 2 2 3" xfId="18859" xr:uid="{FF54C34E-9023-4443-BAE2-2FCA26FA6434}"/>
    <cellStyle name="Currency 2 2 2 2 2 4 2 4 2 2 4" xfId="32549" xr:uid="{304EA122-194C-4CF7-A058-F948F66B933E}"/>
    <cellStyle name="Currency 2 2 2 2 2 4 2 4 2 2 5" xfId="47433" xr:uid="{109F7AC1-D68A-43B2-B1DB-9DA2671F82E4}"/>
    <cellStyle name="Currency 2 2 2 2 2 4 2 4 2 3" xfId="22281" xr:uid="{1D4E0BCC-81DB-4A85-94B1-1726470C205F}"/>
    <cellStyle name="Currency 2 2 2 2 2 4 2 4 2 3 2" xfId="35973" xr:uid="{D281910A-CBB2-4F3D-B812-A49F9A8AA507}"/>
    <cellStyle name="Currency 2 2 2 2 2 4 2 4 2 3 3" xfId="50857" xr:uid="{7083E36F-72A0-4580-98EA-C4B2D3192B86}"/>
    <cellStyle name="Currency 2 2 2 2 2 4 2 4 2 4" xfId="15437" xr:uid="{C0838EF7-1A2F-4FD6-956D-39BEC4146E2F}"/>
    <cellStyle name="Currency 2 2 2 2 2 4 2 4 2 5" xfId="29127" xr:uid="{BA782CA3-B32A-4E19-B6E1-635F7F92EB45}"/>
    <cellStyle name="Currency 2 2 2 2 2 4 2 4 2 6" xfId="44011" xr:uid="{5891250B-05B1-4B20-BD1C-BA6B5E6644C9}"/>
    <cellStyle name="Currency 2 2 2 2 2 4 2 4 3" xfId="10301" xr:uid="{B73B5E00-C346-4D47-8A39-73C5D7B816F2}"/>
    <cellStyle name="Currency 2 2 2 2 2 4 2 4 3 2" xfId="23991" xr:uid="{9A6563F0-C159-4455-8A2D-87241B5AAE17}"/>
    <cellStyle name="Currency 2 2 2 2 2 4 2 4 3 2 2" xfId="37683" xr:uid="{34A8E43B-B97D-4D40-9DEE-5F4C34CFD197}"/>
    <cellStyle name="Currency 2 2 2 2 2 4 2 4 3 2 3" xfId="52567" xr:uid="{A69DECD5-F59C-4607-9FFF-C87D2A994EB4}"/>
    <cellStyle name="Currency 2 2 2 2 2 4 2 4 3 3" xfId="17147" xr:uid="{28420578-EC02-4557-B192-9EF61FCCCA78}"/>
    <cellStyle name="Currency 2 2 2 2 2 4 2 4 3 4" xfId="30837" xr:uid="{B66DE0A0-19D9-4635-894C-44EBE5FA1E5B}"/>
    <cellStyle name="Currency 2 2 2 2 2 4 2 4 3 5" xfId="45721" xr:uid="{547A0D14-7073-4FEA-A975-1D85B6228D95}"/>
    <cellStyle name="Currency 2 2 2 2 2 4 2 4 4" xfId="20569" xr:uid="{4F84DD7E-9DD1-4F6B-BC7D-8BAF6ED39B0C}"/>
    <cellStyle name="Currency 2 2 2 2 2 4 2 4 4 2" xfId="34261" xr:uid="{9C5C3BE8-B602-4780-BE90-E3A142A16E1A}"/>
    <cellStyle name="Currency 2 2 2 2 2 4 2 4 4 3" xfId="49145" xr:uid="{F26A1233-13CF-4DF0-B02E-DE067AE50DD9}"/>
    <cellStyle name="Currency 2 2 2 2 2 4 2 4 5" xfId="13725" xr:uid="{B0D3C548-F9AC-4178-B627-127FC70EE5B8}"/>
    <cellStyle name="Currency 2 2 2 2 2 4 2 4 6" xfId="27415" xr:uid="{438FB3DF-DD44-4567-A8FB-AA15709B2DCE}"/>
    <cellStyle name="Currency 2 2 2 2 2 4 2 4 7" xfId="42299" xr:uid="{E6FC2AB6-B7C0-4597-9951-54E60061CAB2}"/>
    <cellStyle name="Currency 2 2 2 2 2 4 2 5" xfId="8587" xr:uid="{A8D300B4-7783-4D43-A110-A251AA7E38D2}"/>
    <cellStyle name="Currency 2 2 2 2 2 4 2 5 2" xfId="12009" xr:uid="{23796878-C340-4A43-A663-CEE1E5A74386}"/>
    <cellStyle name="Currency 2 2 2 2 2 4 2 5 2 2" xfId="25699" xr:uid="{C418D42B-1334-43C3-ACCA-1416B77F904E}"/>
    <cellStyle name="Currency 2 2 2 2 2 4 2 5 2 2 2" xfId="39391" xr:uid="{3B12AEFD-AA68-448B-8BF7-B0923D1075D2}"/>
    <cellStyle name="Currency 2 2 2 2 2 4 2 5 2 2 3" xfId="54275" xr:uid="{5164D6A3-9E0B-4312-ACD9-F87101537621}"/>
    <cellStyle name="Currency 2 2 2 2 2 4 2 5 2 3" xfId="18855" xr:uid="{C141B782-F836-44B1-988F-6F35C220ABC1}"/>
    <cellStyle name="Currency 2 2 2 2 2 4 2 5 2 4" xfId="32545" xr:uid="{C899DCA7-75FC-4AFA-907F-5CE02AEAE49F}"/>
    <cellStyle name="Currency 2 2 2 2 2 4 2 5 2 5" xfId="47429" xr:uid="{D705C964-F090-45D1-931A-86C1D16561E0}"/>
    <cellStyle name="Currency 2 2 2 2 2 4 2 5 3" xfId="22277" xr:uid="{C93B85D9-3505-4809-BEF9-BB9424F371C3}"/>
    <cellStyle name="Currency 2 2 2 2 2 4 2 5 3 2" xfId="35969" xr:uid="{F49FC164-85EA-43A9-8788-7F52B04E7482}"/>
    <cellStyle name="Currency 2 2 2 2 2 4 2 5 3 3" xfId="50853" xr:uid="{095B7A6F-7EE6-4FC0-9B2A-B9C79206C5BB}"/>
    <cellStyle name="Currency 2 2 2 2 2 4 2 5 4" xfId="15433" xr:uid="{3CEB523C-2DC5-4A92-AD60-E47AF6E6C1E1}"/>
    <cellStyle name="Currency 2 2 2 2 2 4 2 5 5" xfId="29123" xr:uid="{74796A8D-279D-40DD-B0D5-B8D58A24681D}"/>
    <cellStyle name="Currency 2 2 2 2 2 4 2 5 6" xfId="44007" xr:uid="{0692F242-2348-4A74-8063-1DEA5906B845}"/>
    <cellStyle name="Currency 2 2 2 2 2 4 2 6" xfId="10297" xr:uid="{F6BC6F42-DFAD-446F-ADA7-47D314F30EC8}"/>
    <cellStyle name="Currency 2 2 2 2 2 4 2 6 2" xfId="23987" xr:uid="{2EFBC7D0-1A90-43A6-8D0B-B852C27FE08E}"/>
    <cellStyle name="Currency 2 2 2 2 2 4 2 6 2 2" xfId="37679" xr:uid="{FADA4D3C-E611-4541-B33B-57978302A5C9}"/>
    <cellStyle name="Currency 2 2 2 2 2 4 2 6 2 3" xfId="52563" xr:uid="{A47D54D7-7136-4007-AFD3-986E77D51626}"/>
    <cellStyle name="Currency 2 2 2 2 2 4 2 6 3" xfId="17143" xr:uid="{CC1617F6-D974-457F-9650-D50D06985FA1}"/>
    <cellStyle name="Currency 2 2 2 2 2 4 2 6 4" xfId="30833" xr:uid="{69213FBB-F458-4029-888F-F7D66DD3FA6A}"/>
    <cellStyle name="Currency 2 2 2 2 2 4 2 6 5" xfId="45717" xr:uid="{E2F8C47D-AC7C-49E2-AB2D-E0C8B56FE115}"/>
    <cellStyle name="Currency 2 2 2 2 2 4 2 7" xfId="20565" xr:uid="{922F3E94-05C7-4850-81D3-E898F0119154}"/>
    <cellStyle name="Currency 2 2 2 2 2 4 2 7 2" xfId="34257" xr:uid="{975823D6-5454-4DF9-A5C4-387A49A83978}"/>
    <cellStyle name="Currency 2 2 2 2 2 4 2 7 3" xfId="49141" xr:uid="{973CFF47-97EC-47B2-A148-D7DE89E88968}"/>
    <cellStyle name="Currency 2 2 2 2 2 4 2 8" xfId="13721" xr:uid="{B7A02DD9-2AAA-406B-86C3-8918793BB8E0}"/>
    <cellStyle name="Currency 2 2 2 2 2 4 2 9" xfId="27411" xr:uid="{78E8E7DE-012E-4558-B953-FF7D41FE4995}"/>
    <cellStyle name="Currency 2 2 2 2 2 4 3" xfId="6879" xr:uid="{EFD8C9B7-53A5-43FB-A8E3-258EC6462F03}"/>
    <cellStyle name="Currency 2 2 2 2 2 4 3 10" xfId="42300" xr:uid="{CBED1F3E-3897-4B95-9788-CFBABA27BC39}"/>
    <cellStyle name="Currency 2 2 2 2 2 4 3 2" xfId="6880" xr:uid="{9E8AAE50-A6C6-485E-BB30-6C1264220FFD}"/>
    <cellStyle name="Currency 2 2 2 2 2 4 3 2 2" xfId="6881" xr:uid="{BF892BCD-849A-4435-B7BA-BC36A371E94A}"/>
    <cellStyle name="Currency 2 2 2 2 2 4 3 2 2 2" xfId="8594" xr:uid="{D5D77C36-0718-4404-AF12-F14A757B79D3}"/>
    <cellStyle name="Currency 2 2 2 2 2 4 3 2 2 2 2" xfId="12016" xr:uid="{903D11E8-BC71-4FB7-97FD-9368D341114A}"/>
    <cellStyle name="Currency 2 2 2 2 2 4 3 2 2 2 2 2" xfId="25706" xr:uid="{D1AB3BE4-C59E-4B40-9D41-0B60555A31B7}"/>
    <cellStyle name="Currency 2 2 2 2 2 4 3 2 2 2 2 2 2" xfId="39398" xr:uid="{29B8711C-0CCD-4737-8904-55C81C3C4627}"/>
    <cellStyle name="Currency 2 2 2 2 2 4 3 2 2 2 2 2 3" xfId="54282" xr:uid="{438B1793-4033-41D0-A53F-91EE42EE1957}"/>
    <cellStyle name="Currency 2 2 2 2 2 4 3 2 2 2 2 3" xfId="18862" xr:uid="{8A8081A2-A77C-4588-AC9E-C61BD6D0E318}"/>
    <cellStyle name="Currency 2 2 2 2 2 4 3 2 2 2 2 4" xfId="32552" xr:uid="{606B16AB-F01E-4693-A64F-21ECF07EEF25}"/>
    <cellStyle name="Currency 2 2 2 2 2 4 3 2 2 2 2 5" xfId="47436" xr:uid="{99CEB957-4649-4F29-9CC9-6E0E2D104E26}"/>
    <cellStyle name="Currency 2 2 2 2 2 4 3 2 2 2 3" xfId="22284" xr:uid="{BA868177-0EED-4A00-BE8E-7FC823C5EAC2}"/>
    <cellStyle name="Currency 2 2 2 2 2 4 3 2 2 2 3 2" xfId="35976" xr:uid="{52E57674-1530-4594-AF53-420A5CA0B791}"/>
    <cellStyle name="Currency 2 2 2 2 2 4 3 2 2 2 3 3" xfId="50860" xr:uid="{0D062A30-AA28-48A1-A69C-E6DEC3447EEF}"/>
    <cellStyle name="Currency 2 2 2 2 2 4 3 2 2 2 4" xfId="15440" xr:uid="{BE9EF7C3-3622-4559-9873-1A5AA3380623}"/>
    <cellStyle name="Currency 2 2 2 2 2 4 3 2 2 2 5" xfId="29130" xr:uid="{6F6D1A97-363C-439F-876A-904A4EF48B92}"/>
    <cellStyle name="Currency 2 2 2 2 2 4 3 2 2 2 6" xfId="44014" xr:uid="{18489C92-3955-49BD-ACDA-680655CEC4AB}"/>
    <cellStyle name="Currency 2 2 2 2 2 4 3 2 2 3" xfId="10304" xr:uid="{BF6EA8C4-CB61-4B4D-81E6-12DBB856440F}"/>
    <cellStyle name="Currency 2 2 2 2 2 4 3 2 2 3 2" xfId="23994" xr:uid="{EFE6B65D-791B-41B6-973B-52000E891C65}"/>
    <cellStyle name="Currency 2 2 2 2 2 4 3 2 2 3 2 2" xfId="37686" xr:uid="{6BD60B49-A835-4DD3-BD13-D7B5D552B24E}"/>
    <cellStyle name="Currency 2 2 2 2 2 4 3 2 2 3 2 3" xfId="52570" xr:uid="{46EA85A4-16A9-45A0-A0BB-A8AB2FD67B29}"/>
    <cellStyle name="Currency 2 2 2 2 2 4 3 2 2 3 3" xfId="17150" xr:uid="{060E35FA-BA3A-4910-9208-8E57E1743B0F}"/>
    <cellStyle name="Currency 2 2 2 2 2 4 3 2 2 3 4" xfId="30840" xr:uid="{5342AB19-AABA-48AA-92F4-D9FC4B767587}"/>
    <cellStyle name="Currency 2 2 2 2 2 4 3 2 2 3 5" xfId="45724" xr:uid="{B373489B-1C6D-4544-B3C3-08F0FEDE9E72}"/>
    <cellStyle name="Currency 2 2 2 2 2 4 3 2 2 4" xfId="20572" xr:uid="{2F4E31F2-086A-4BD3-B78D-DD2499FBE4D5}"/>
    <cellStyle name="Currency 2 2 2 2 2 4 3 2 2 4 2" xfId="34264" xr:uid="{A147029D-FEEB-470A-8C14-953D2A1483BE}"/>
    <cellStyle name="Currency 2 2 2 2 2 4 3 2 2 4 3" xfId="49148" xr:uid="{521D47BA-F15E-4ED8-8A20-5B5FF7F9E427}"/>
    <cellStyle name="Currency 2 2 2 2 2 4 3 2 2 5" xfId="13728" xr:uid="{80A018F3-1999-4F83-BD4B-8DA912BFDF54}"/>
    <cellStyle name="Currency 2 2 2 2 2 4 3 2 2 6" xfId="27418" xr:uid="{9B868A08-6565-42F7-8754-93C5B5DC3A0A}"/>
    <cellStyle name="Currency 2 2 2 2 2 4 3 2 2 7" xfId="42302" xr:uid="{D998C600-2295-4B9A-B02F-686D4E39BE90}"/>
    <cellStyle name="Currency 2 2 2 2 2 4 3 2 3" xfId="8593" xr:uid="{41B46C9C-9C24-4B03-A62B-50DAD9776DE2}"/>
    <cellStyle name="Currency 2 2 2 2 2 4 3 2 3 2" xfId="12015" xr:uid="{3E06E35B-2EBD-4E28-AD71-AE519087B084}"/>
    <cellStyle name="Currency 2 2 2 2 2 4 3 2 3 2 2" xfId="25705" xr:uid="{79844624-9439-48CC-AE52-F0C0ED1D2840}"/>
    <cellStyle name="Currency 2 2 2 2 2 4 3 2 3 2 2 2" xfId="39397" xr:uid="{2ECFE007-EEC5-4479-90C0-E8A13B9F5B61}"/>
    <cellStyle name="Currency 2 2 2 2 2 4 3 2 3 2 2 3" xfId="54281" xr:uid="{A0253E0E-E097-4550-BAE6-3D8EF5BD6D83}"/>
    <cellStyle name="Currency 2 2 2 2 2 4 3 2 3 2 3" xfId="18861" xr:uid="{AF0BB1B0-26AF-4788-9744-396E5B3E0A2F}"/>
    <cellStyle name="Currency 2 2 2 2 2 4 3 2 3 2 4" xfId="32551" xr:uid="{ADE83037-FF06-46B8-8A41-84EEEDBCD825}"/>
    <cellStyle name="Currency 2 2 2 2 2 4 3 2 3 2 5" xfId="47435" xr:uid="{F3E318D0-867E-42EC-90AA-1401097BFB3B}"/>
    <cellStyle name="Currency 2 2 2 2 2 4 3 2 3 3" xfId="22283" xr:uid="{9606CDB0-9A03-4893-A9C3-1880C0C16242}"/>
    <cellStyle name="Currency 2 2 2 2 2 4 3 2 3 3 2" xfId="35975" xr:uid="{2EC4C211-800F-45EB-8F14-8102769BE99D}"/>
    <cellStyle name="Currency 2 2 2 2 2 4 3 2 3 3 3" xfId="50859" xr:uid="{513AE317-7ED1-4EA8-8AE7-B83DBE696877}"/>
    <cellStyle name="Currency 2 2 2 2 2 4 3 2 3 4" xfId="15439" xr:uid="{25C856E4-56AE-4D8C-AF68-429F73D7EF74}"/>
    <cellStyle name="Currency 2 2 2 2 2 4 3 2 3 5" xfId="29129" xr:uid="{BD79FBCB-45B7-4CA3-A6C9-4081FDD959CA}"/>
    <cellStyle name="Currency 2 2 2 2 2 4 3 2 3 6" xfId="44013" xr:uid="{5C272197-5EDA-4546-9BCD-41B7C05F006A}"/>
    <cellStyle name="Currency 2 2 2 2 2 4 3 2 4" xfId="10303" xr:uid="{0C8FF63A-9623-4CA0-8B09-C0EBC0063137}"/>
    <cellStyle name="Currency 2 2 2 2 2 4 3 2 4 2" xfId="23993" xr:uid="{0282EF63-A7E9-4BC2-80E7-67D0D8869DB3}"/>
    <cellStyle name="Currency 2 2 2 2 2 4 3 2 4 2 2" xfId="37685" xr:uid="{D3F7A600-D442-4DB3-902A-54B2D5412563}"/>
    <cellStyle name="Currency 2 2 2 2 2 4 3 2 4 2 3" xfId="52569" xr:uid="{87EC4A6A-54AC-44B3-A322-63C6D09E4E3E}"/>
    <cellStyle name="Currency 2 2 2 2 2 4 3 2 4 3" xfId="17149" xr:uid="{A3EDFCF9-6662-4718-A628-E106202EF276}"/>
    <cellStyle name="Currency 2 2 2 2 2 4 3 2 4 4" xfId="30839" xr:uid="{DF16ED2B-0C54-495A-B132-052A6455F17F}"/>
    <cellStyle name="Currency 2 2 2 2 2 4 3 2 4 5" xfId="45723" xr:uid="{B6984C6A-6C69-4375-B3AA-A094C59C4137}"/>
    <cellStyle name="Currency 2 2 2 2 2 4 3 2 5" xfId="20571" xr:uid="{C855FE5B-A48F-406A-9BD1-695DD9D1281F}"/>
    <cellStyle name="Currency 2 2 2 2 2 4 3 2 5 2" xfId="34263" xr:uid="{F1D6CAAF-3901-4DB6-B90A-16C797531E6F}"/>
    <cellStyle name="Currency 2 2 2 2 2 4 3 2 5 3" xfId="49147" xr:uid="{F1B94020-FA3F-453B-B8C5-0796DA4CB53A}"/>
    <cellStyle name="Currency 2 2 2 2 2 4 3 2 6" xfId="13727" xr:uid="{1AC5AA61-C7D3-4A46-B990-B9DB249E7329}"/>
    <cellStyle name="Currency 2 2 2 2 2 4 3 2 7" xfId="27417" xr:uid="{253C86F6-8F2C-48CF-84DF-CBFBD00F7084}"/>
    <cellStyle name="Currency 2 2 2 2 2 4 3 2 8" xfId="42301" xr:uid="{D3D8DA1A-3B93-4856-A15C-F5E313495EDB}"/>
    <cellStyle name="Currency 2 2 2 2 2 4 3 3" xfId="6882" xr:uid="{C6A67201-5CD2-4D00-8A22-394EBC3271BD}"/>
    <cellStyle name="Currency 2 2 2 2 2 4 3 3 2" xfId="8595" xr:uid="{C113BEAF-9C09-407B-A5FC-A457A7CB7A63}"/>
    <cellStyle name="Currency 2 2 2 2 2 4 3 3 2 2" xfId="12017" xr:uid="{FE837C1F-C129-458A-8544-4B2C62BFEC9B}"/>
    <cellStyle name="Currency 2 2 2 2 2 4 3 3 2 2 2" xfId="25707" xr:uid="{4B17F1D5-A67B-4F5E-8287-69E5C1F853D8}"/>
    <cellStyle name="Currency 2 2 2 2 2 4 3 3 2 2 2 2" xfId="39399" xr:uid="{DA46EF92-2DCF-4A4C-819C-FB7FBA92CA4C}"/>
    <cellStyle name="Currency 2 2 2 2 2 4 3 3 2 2 2 3" xfId="54283" xr:uid="{15D90216-502F-4739-9EC2-54824E7746D4}"/>
    <cellStyle name="Currency 2 2 2 2 2 4 3 3 2 2 3" xfId="18863" xr:uid="{3C3DD31F-CBC1-4B8E-930C-B2BC911161DB}"/>
    <cellStyle name="Currency 2 2 2 2 2 4 3 3 2 2 4" xfId="32553" xr:uid="{8325CBCC-F089-4ED3-867F-F000B262899D}"/>
    <cellStyle name="Currency 2 2 2 2 2 4 3 3 2 2 5" xfId="47437" xr:uid="{4E3A3A8E-8924-4807-8D31-B5F226A4FD3B}"/>
    <cellStyle name="Currency 2 2 2 2 2 4 3 3 2 3" xfId="22285" xr:uid="{257CFA00-C8C6-4278-8FA1-0F07543F3B3D}"/>
    <cellStyle name="Currency 2 2 2 2 2 4 3 3 2 3 2" xfId="35977" xr:uid="{678DF5DA-97FC-464D-BDFE-E8083EAA3859}"/>
    <cellStyle name="Currency 2 2 2 2 2 4 3 3 2 3 3" xfId="50861" xr:uid="{23EEDFB6-5518-411D-B409-78BA73915B5D}"/>
    <cellStyle name="Currency 2 2 2 2 2 4 3 3 2 4" xfId="15441" xr:uid="{5C94CD82-9CF9-4303-BD5B-28768BB4BE20}"/>
    <cellStyle name="Currency 2 2 2 2 2 4 3 3 2 5" xfId="29131" xr:uid="{126D03C1-DE48-4B24-9E73-400D25D93631}"/>
    <cellStyle name="Currency 2 2 2 2 2 4 3 3 2 6" xfId="44015" xr:uid="{8F38A33A-21C0-473F-B618-98C6735A2ACA}"/>
    <cellStyle name="Currency 2 2 2 2 2 4 3 3 3" xfId="10305" xr:uid="{00CE36B9-687D-4893-B3FE-096D3F6532B2}"/>
    <cellStyle name="Currency 2 2 2 2 2 4 3 3 3 2" xfId="23995" xr:uid="{BB2ACE7D-5B07-4212-A080-159C02DCBA09}"/>
    <cellStyle name="Currency 2 2 2 2 2 4 3 3 3 2 2" xfId="37687" xr:uid="{0EF4928E-0400-4890-AB0A-69608D8DDB6E}"/>
    <cellStyle name="Currency 2 2 2 2 2 4 3 3 3 2 3" xfId="52571" xr:uid="{E4104645-B31A-473B-9195-7F64FC9FDD0C}"/>
    <cellStyle name="Currency 2 2 2 2 2 4 3 3 3 3" xfId="17151" xr:uid="{F8246417-0D5A-43E3-B0E6-161FF7A9A4D1}"/>
    <cellStyle name="Currency 2 2 2 2 2 4 3 3 3 4" xfId="30841" xr:uid="{BE14EB9B-FA2B-47C3-BE61-BA0C50197982}"/>
    <cellStyle name="Currency 2 2 2 2 2 4 3 3 3 5" xfId="45725" xr:uid="{AFBDB096-C58B-46D1-8691-4753BC1169A7}"/>
    <cellStyle name="Currency 2 2 2 2 2 4 3 3 4" xfId="20573" xr:uid="{86526F00-795A-4E38-A077-8655B0402F53}"/>
    <cellStyle name="Currency 2 2 2 2 2 4 3 3 4 2" xfId="34265" xr:uid="{C460CC5D-EFA7-4D1C-8BD3-9EEC227F9EB1}"/>
    <cellStyle name="Currency 2 2 2 2 2 4 3 3 4 3" xfId="49149" xr:uid="{88C01E2D-4003-462D-9BB2-0A497DEEC09A}"/>
    <cellStyle name="Currency 2 2 2 2 2 4 3 3 5" xfId="13729" xr:uid="{D95BF0C6-DA90-4B87-AE91-BF8B47A63400}"/>
    <cellStyle name="Currency 2 2 2 2 2 4 3 3 6" xfId="27419" xr:uid="{E2A5C4D5-D10F-4527-82F4-A0FC6DD17EE7}"/>
    <cellStyle name="Currency 2 2 2 2 2 4 3 3 7" xfId="42303" xr:uid="{7B282329-5EF1-4A10-BF7B-ABC227522911}"/>
    <cellStyle name="Currency 2 2 2 2 2 4 3 4" xfId="6883" xr:uid="{ABFD4AE3-07A7-418E-BC65-3B53E69B17B3}"/>
    <cellStyle name="Currency 2 2 2 2 2 4 3 4 2" xfId="8596" xr:uid="{5FF29E4A-454C-48C3-8E72-59CAC5D43F8C}"/>
    <cellStyle name="Currency 2 2 2 2 2 4 3 4 2 2" xfId="12018" xr:uid="{A147A6D7-0E73-4555-878F-FF0A429E7527}"/>
    <cellStyle name="Currency 2 2 2 2 2 4 3 4 2 2 2" xfId="25708" xr:uid="{A9B6C1A9-489D-4475-ACDE-8E2D4377EA87}"/>
    <cellStyle name="Currency 2 2 2 2 2 4 3 4 2 2 2 2" xfId="39400" xr:uid="{F3E9F92D-6ABD-4629-AF9E-F87A0E445D5D}"/>
    <cellStyle name="Currency 2 2 2 2 2 4 3 4 2 2 2 3" xfId="54284" xr:uid="{63972B13-5506-4861-A349-C50D3EBD6BB0}"/>
    <cellStyle name="Currency 2 2 2 2 2 4 3 4 2 2 3" xfId="18864" xr:uid="{99885F27-EBB5-4B32-87A4-E9D6255B11E5}"/>
    <cellStyle name="Currency 2 2 2 2 2 4 3 4 2 2 4" xfId="32554" xr:uid="{38CACF22-C7A4-488F-B580-CE4488364899}"/>
    <cellStyle name="Currency 2 2 2 2 2 4 3 4 2 2 5" xfId="47438" xr:uid="{6A5739D8-83B5-469B-B123-9A17CA0F6E38}"/>
    <cellStyle name="Currency 2 2 2 2 2 4 3 4 2 3" xfId="22286" xr:uid="{EAD0DA10-71ED-49BF-914D-01F0772DA47A}"/>
    <cellStyle name="Currency 2 2 2 2 2 4 3 4 2 3 2" xfId="35978" xr:uid="{CB72201A-B13D-4EE9-B7EA-CD4E1FE50D69}"/>
    <cellStyle name="Currency 2 2 2 2 2 4 3 4 2 3 3" xfId="50862" xr:uid="{037FCBC7-874B-452D-BEC5-8FFA67C2C2D5}"/>
    <cellStyle name="Currency 2 2 2 2 2 4 3 4 2 4" xfId="15442" xr:uid="{4C60CCA1-DE67-416D-8D55-1FB3A418DED1}"/>
    <cellStyle name="Currency 2 2 2 2 2 4 3 4 2 5" xfId="29132" xr:uid="{F72E2786-AC99-450B-8BB1-9267BA56E9A2}"/>
    <cellStyle name="Currency 2 2 2 2 2 4 3 4 2 6" xfId="44016" xr:uid="{4EE56EDC-EA84-4CF1-A1B2-B19A5F5E45D9}"/>
    <cellStyle name="Currency 2 2 2 2 2 4 3 4 3" xfId="10306" xr:uid="{C6038097-0CBB-4BD9-8B5B-2A683A61191E}"/>
    <cellStyle name="Currency 2 2 2 2 2 4 3 4 3 2" xfId="23996" xr:uid="{3C5F269A-E5E6-4121-9885-BF7D45F930D6}"/>
    <cellStyle name="Currency 2 2 2 2 2 4 3 4 3 2 2" xfId="37688" xr:uid="{78815927-7DE5-4468-8436-8D502AC618D6}"/>
    <cellStyle name="Currency 2 2 2 2 2 4 3 4 3 2 3" xfId="52572" xr:uid="{2BF49555-9D01-4CF8-AF2B-850C7305BB0D}"/>
    <cellStyle name="Currency 2 2 2 2 2 4 3 4 3 3" xfId="17152" xr:uid="{E8540407-DA93-466A-B334-DB5232A00F15}"/>
    <cellStyle name="Currency 2 2 2 2 2 4 3 4 3 4" xfId="30842" xr:uid="{4109F068-E1F0-4E2E-A547-16FB935D843F}"/>
    <cellStyle name="Currency 2 2 2 2 2 4 3 4 3 5" xfId="45726" xr:uid="{2AF7C204-DDEB-477E-BC6F-DAC7FC0EB097}"/>
    <cellStyle name="Currency 2 2 2 2 2 4 3 4 4" xfId="20574" xr:uid="{A79C90AF-D7E2-44C8-A118-23B59550EEF7}"/>
    <cellStyle name="Currency 2 2 2 2 2 4 3 4 4 2" xfId="34266" xr:uid="{152FBED9-D652-461D-9EB0-43A409F8DE2A}"/>
    <cellStyle name="Currency 2 2 2 2 2 4 3 4 4 3" xfId="49150" xr:uid="{9B7C83D2-737A-4937-AF24-A0A158428F31}"/>
    <cellStyle name="Currency 2 2 2 2 2 4 3 4 5" xfId="13730" xr:uid="{57533315-8C7A-4BBE-94D3-A6946030D0CA}"/>
    <cellStyle name="Currency 2 2 2 2 2 4 3 4 6" xfId="27420" xr:uid="{3CD87B67-4049-4299-9213-74994BA93062}"/>
    <cellStyle name="Currency 2 2 2 2 2 4 3 4 7" xfId="42304" xr:uid="{FFAB63DF-1967-44F4-BB62-0F83FC35B51B}"/>
    <cellStyle name="Currency 2 2 2 2 2 4 3 5" xfId="8592" xr:uid="{5D042EC8-8F5B-4F51-8A50-583D531B2791}"/>
    <cellStyle name="Currency 2 2 2 2 2 4 3 5 2" xfId="12014" xr:uid="{31FEFC14-B5F3-4C33-B640-7328ACE4B48A}"/>
    <cellStyle name="Currency 2 2 2 2 2 4 3 5 2 2" xfId="25704" xr:uid="{0004AC7E-5E30-44A6-B482-2BAF5C10EDAC}"/>
    <cellStyle name="Currency 2 2 2 2 2 4 3 5 2 2 2" xfId="39396" xr:uid="{E4BA3188-473B-4D59-A242-AA65A6229E8D}"/>
    <cellStyle name="Currency 2 2 2 2 2 4 3 5 2 2 3" xfId="54280" xr:uid="{9907913A-EA29-45D4-9BF8-D70F773AFFAC}"/>
    <cellStyle name="Currency 2 2 2 2 2 4 3 5 2 3" xfId="18860" xr:uid="{25076400-898A-4F0E-B778-60DAC6130202}"/>
    <cellStyle name="Currency 2 2 2 2 2 4 3 5 2 4" xfId="32550" xr:uid="{F12D64E7-8DCF-4CA5-AAC1-CB23928FD5CD}"/>
    <cellStyle name="Currency 2 2 2 2 2 4 3 5 2 5" xfId="47434" xr:uid="{A1D0CFD0-3630-4F6A-890B-F06382FCA5B6}"/>
    <cellStyle name="Currency 2 2 2 2 2 4 3 5 3" xfId="22282" xr:uid="{9FCDBD18-52D1-4365-B2D3-8C58955329CC}"/>
    <cellStyle name="Currency 2 2 2 2 2 4 3 5 3 2" xfId="35974" xr:uid="{78FC3169-6206-41D2-98CF-3333E1C13013}"/>
    <cellStyle name="Currency 2 2 2 2 2 4 3 5 3 3" xfId="50858" xr:uid="{897E4C54-D243-4625-A26A-6EDADDBB06B7}"/>
    <cellStyle name="Currency 2 2 2 2 2 4 3 5 4" xfId="15438" xr:uid="{DD8161B3-75EB-4675-9A0D-74DAD562B42C}"/>
    <cellStyle name="Currency 2 2 2 2 2 4 3 5 5" xfId="29128" xr:uid="{42C53D7D-6143-4BEC-9B95-306A36D8F574}"/>
    <cellStyle name="Currency 2 2 2 2 2 4 3 5 6" xfId="44012" xr:uid="{9E61AAB6-5470-4A46-9244-BCA9850E70CC}"/>
    <cellStyle name="Currency 2 2 2 2 2 4 3 6" xfId="10302" xr:uid="{A9CCB5B7-BED3-4C50-9154-CCE997FC4F11}"/>
    <cellStyle name="Currency 2 2 2 2 2 4 3 6 2" xfId="23992" xr:uid="{B0A5C8CF-D1DD-4292-B10A-5BC7FD850BA1}"/>
    <cellStyle name="Currency 2 2 2 2 2 4 3 6 2 2" xfId="37684" xr:uid="{C297AF6D-C9EF-48F2-AA47-33AA3D176785}"/>
    <cellStyle name="Currency 2 2 2 2 2 4 3 6 2 3" xfId="52568" xr:uid="{3A2BF26D-1B2B-4A1E-864E-3B89EDAC1A1A}"/>
    <cellStyle name="Currency 2 2 2 2 2 4 3 6 3" xfId="17148" xr:uid="{FB2A670B-11F9-494C-8B71-8ABBF86DA3C7}"/>
    <cellStyle name="Currency 2 2 2 2 2 4 3 6 4" xfId="30838" xr:uid="{F35ECCA8-A1D0-401E-AD00-2B98E6DC69FB}"/>
    <cellStyle name="Currency 2 2 2 2 2 4 3 6 5" xfId="45722" xr:uid="{10618B81-5FCE-416E-B24A-5C1309711193}"/>
    <cellStyle name="Currency 2 2 2 2 2 4 3 7" xfId="20570" xr:uid="{D9A6A564-16A1-4D90-9D87-18E8CA4DE4DA}"/>
    <cellStyle name="Currency 2 2 2 2 2 4 3 7 2" xfId="34262" xr:uid="{6B84620C-F695-4C5A-AA21-FD746999ADDD}"/>
    <cellStyle name="Currency 2 2 2 2 2 4 3 7 3" xfId="49146" xr:uid="{304F5C8C-E222-4A36-900A-D96249DD1714}"/>
    <cellStyle name="Currency 2 2 2 2 2 4 3 8" xfId="13726" xr:uid="{6CBF1AB7-AC94-4409-84F4-D97AEBBF156F}"/>
    <cellStyle name="Currency 2 2 2 2 2 4 3 9" xfId="27416" xr:uid="{5F717D1F-D35B-437D-841F-FE506117B918}"/>
    <cellStyle name="Currency 2 2 2 2 2 4 4" xfId="6884" xr:uid="{1CB5CAC4-7864-4432-BA40-556654E566B8}"/>
    <cellStyle name="Currency 2 2 2 2 2 4 4 2" xfId="6885" xr:uid="{BE552F39-2EF2-48C7-B73B-8BCD2540CDF7}"/>
    <cellStyle name="Currency 2 2 2 2 2 4 4 2 2" xfId="8598" xr:uid="{1CB7781E-A644-4EE2-9D72-095AC818F366}"/>
    <cellStyle name="Currency 2 2 2 2 2 4 4 2 2 2" xfId="12020" xr:uid="{CAB5704B-6E5F-4A6A-A46E-6459F9ED4D6E}"/>
    <cellStyle name="Currency 2 2 2 2 2 4 4 2 2 2 2" xfId="25710" xr:uid="{DBB958E9-017F-4AB4-9BD1-ECEF55E997FB}"/>
    <cellStyle name="Currency 2 2 2 2 2 4 4 2 2 2 2 2" xfId="39402" xr:uid="{FCC4816F-7F98-4D61-AFD2-999EB74620CE}"/>
    <cellStyle name="Currency 2 2 2 2 2 4 4 2 2 2 2 3" xfId="54286" xr:uid="{86C0C057-E7FC-4F7D-93CF-E519FAF3122B}"/>
    <cellStyle name="Currency 2 2 2 2 2 4 4 2 2 2 3" xfId="18866" xr:uid="{B290CCB5-D285-4876-997B-56913AE680AF}"/>
    <cellStyle name="Currency 2 2 2 2 2 4 4 2 2 2 4" xfId="32556" xr:uid="{4BABDF27-CDBE-48F7-B850-A97E34BEAEF8}"/>
    <cellStyle name="Currency 2 2 2 2 2 4 4 2 2 2 5" xfId="47440" xr:uid="{73AF34F0-8052-4D7F-8E37-B1429A2667A9}"/>
    <cellStyle name="Currency 2 2 2 2 2 4 4 2 2 3" xfId="22288" xr:uid="{ECA0BF68-A302-47B2-9D81-510B29DAAD79}"/>
    <cellStyle name="Currency 2 2 2 2 2 4 4 2 2 3 2" xfId="35980" xr:uid="{EDF243CE-17B2-4091-82B1-592C398CF292}"/>
    <cellStyle name="Currency 2 2 2 2 2 4 4 2 2 3 3" xfId="50864" xr:uid="{17D8445C-B6B6-4999-A4DE-114687FEB4AE}"/>
    <cellStyle name="Currency 2 2 2 2 2 4 4 2 2 4" xfId="15444" xr:uid="{15164B42-1DB3-4847-9165-9F606D8523FE}"/>
    <cellStyle name="Currency 2 2 2 2 2 4 4 2 2 5" xfId="29134" xr:uid="{FA015728-9BD8-46D5-BAFB-57554AEDD781}"/>
    <cellStyle name="Currency 2 2 2 2 2 4 4 2 2 6" xfId="44018" xr:uid="{05E745B9-279B-4B42-B7FE-5EBA72AF7432}"/>
    <cellStyle name="Currency 2 2 2 2 2 4 4 2 3" xfId="10308" xr:uid="{4674720A-75C0-48B3-AF99-4BF3DD509123}"/>
    <cellStyle name="Currency 2 2 2 2 2 4 4 2 3 2" xfId="23998" xr:uid="{88663984-986E-4852-AA4A-A16D5F7CECE3}"/>
    <cellStyle name="Currency 2 2 2 2 2 4 4 2 3 2 2" xfId="37690" xr:uid="{1DF7CA53-5847-45E2-B663-9322C06F5B12}"/>
    <cellStyle name="Currency 2 2 2 2 2 4 4 2 3 2 3" xfId="52574" xr:uid="{4B010A0F-219F-4125-AC5E-F3C34BEB8B2D}"/>
    <cellStyle name="Currency 2 2 2 2 2 4 4 2 3 3" xfId="17154" xr:uid="{3D4F6331-D571-4FB0-9737-9878D17BFF3B}"/>
    <cellStyle name="Currency 2 2 2 2 2 4 4 2 3 4" xfId="30844" xr:uid="{E8A8C00B-6A9A-42B1-B3A1-C01A61525177}"/>
    <cellStyle name="Currency 2 2 2 2 2 4 4 2 3 5" xfId="45728" xr:uid="{109660B7-7CC0-4208-BE11-1A005CD69BA8}"/>
    <cellStyle name="Currency 2 2 2 2 2 4 4 2 4" xfId="20576" xr:uid="{B7F5E1E0-5BA2-4980-8C78-301082CFE09A}"/>
    <cellStyle name="Currency 2 2 2 2 2 4 4 2 4 2" xfId="34268" xr:uid="{80418DD2-EE5D-4975-9A95-3B99FA022E38}"/>
    <cellStyle name="Currency 2 2 2 2 2 4 4 2 4 3" xfId="49152" xr:uid="{60C13E00-0843-43B1-AF77-CE64D05E34C7}"/>
    <cellStyle name="Currency 2 2 2 2 2 4 4 2 5" xfId="13732" xr:uid="{41289DD5-59F6-40CB-BB9D-DA2884028B58}"/>
    <cellStyle name="Currency 2 2 2 2 2 4 4 2 6" xfId="27422" xr:uid="{2CB97AFA-6DC8-4C61-A11A-8696DDB8DF94}"/>
    <cellStyle name="Currency 2 2 2 2 2 4 4 2 7" xfId="42306" xr:uid="{17EFC51B-3A8F-409C-9203-043A276110CA}"/>
    <cellStyle name="Currency 2 2 2 2 2 4 4 3" xfId="8597" xr:uid="{D474F734-F6A7-4366-B2B4-CF26EBC7AC54}"/>
    <cellStyle name="Currency 2 2 2 2 2 4 4 3 2" xfId="12019" xr:uid="{E41EEAB7-FACB-4334-8D11-2059F010D2C9}"/>
    <cellStyle name="Currency 2 2 2 2 2 4 4 3 2 2" xfId="25709" xr:uid="{6BCAD65D-5618-4B91-8F6F-24E4D522D04C}"/>
    <cellStyle name="Currency 2 2 2 2 2 4 4 3 2 2 2" xfId="39401" xr:uid="{ECB4A606-CD2F-4529-AEFF-F6985344DA3D}"/>
    <cellStyle name="Currency 2 2 2 2 2 4 4 3 2 2 3" xfId="54285" xr:uid="{70844A62-FCF5-4AEB-97EA-04240878C134}"/>
    <cellStyle name="Currency 2 2 2 2 2 4 4 3 2 3" xfId="18865" xr:uid="{31C985C2-8932-4D57-9EE2-964BC9FBE023}"/>
    <cellStyle name="Currency 2 2 2 2 2 4 4 3 2 4" xfId="32555" xr:uid="{DF36239E-2E6B-471E-95CD-95676411BC97}"/>
    <cellStyle name="Currency 2 2 2 2 2 4 4 3 2 5" xfId="47439" xr:uid="{58339655-0936-489A-9549-5929E9878042}"/>
    <cellStyle name="Currency 2 2 2 2 2 4 4 3 3" xfId="22287" xr:uid="{C5E8B7CE-8CB8-4AE1-B4A9-409C877F51FB}"/>
    <cellStyle name="Currency 2 2 2 2 2 4 4 3 3 2" xfId="35979" xr:uid="{2C28F2D6-8516-4F4F-A75E-F6CB5C65DA61}"/>
    <cellStyle name="Currency 2 2 2 2 2 4 4 3 3 3" xfId="50863" xr:uid="{FD094158-D13F-43C9-9832-1BECE5221702}"/>
    <cellStyle name="Currency 2 2 2 2 2 4 4 3 4" xfId="15443" xr:uid="{3EBD8AA4-B22F-4459-BA21-0D28B9219776}"/>
    <cellStyle name="Currency 2 2 2 2 2 4 4 3 5" xfId="29133" xr:uid="{AB5A3B5F-5EC3-4EE8-AD57-E9142F3A03B2}"/>
    <cellStyle name="Currency 2 2 2 2 2 4 4 3 6" xfId="44017" xr:uid="{BD083696-D0A5-44F2-A185-B2AC9A556377}"/>
    <cellStyle name="Currency 2 2 2 2 2 4 4 4" xfId="10307" xr:uid="{E40BB063-9935-4ADB-9255-3A7496E95EAD}"/>
    <cellStyle name="Currency 2 2 2 2 2 4 4 4 2" xfId="23997" xr:uid="{057349EC-654F-4A26-9FF2-1F188B1E9E97}"/>
    <cellStyle name="Currency 2 2 2 2 2 4 4 4 2 2" xfId="37689" xr:uid="{6C1E277B-4362-4A68-9277-E1E2D8DB55FB}"/>
    <cellStyle name="Currency 2 2 2 2 2 4 4 4 2 3" xfId="52573" xr:uid="{6830355D-F7DF-4BAB-A64A-1AC9F66BBE3A}"/>
    <cellStyle name="Currency 2 2 2 2 2 4 4 4 3" xfId="17153" xr:uid="{85E43282-1BB2-4224-AE24-FC81DB86236A}"/>
    <cellStyle name="Currency 2 2 2 2 2 4 4 4 4" xfId="30843" xr:uid="{4F841B3A-F3A4-4430-8BD9-7EE8FDB6A642}"/>
    <cellStyle name="Currency 2 2 2 2 2 4 4 4 5" xfId="45727" xr:uid="{B7B194CE-4BC9-44E6-81DB-74807212B687}"/>
    <cellStyle name="Currency 2 2 2 2 2 4 4 5" xfId="20575" xr:uid="{E1EAACAF-1689-40AC-8E68-DFE060AA35B9}"/>
    <cellStyle name="Currency 2 2 2 2 2 4 4 5 2" xfId="34267" xr:uid="{3ED2489F-F890-4855-9FF1-ED329B554901}"/>
    <cellStyle name="Currency 2 2 2 2 2 4 4 5 3" xfId="49151" xr:uid="{EF95020F-9407-4FB5-99E9-BDB4FBAA449E}"/>
    <cellStyle name="Currency 2 2 2 2 2 4 4 6" xfId="13731" xr:uid="{9A8170F3-7BFB-46E3-88F1-6CA8C1767483}"/>
    <cellStyle name="Currency 2 2 2 2 2 4 4 7" xfId="27421" xr:uid="{55C02A39-2CFE-42FC-B4C8-81C8C34A66DA}"/>
    <cellStyle name="Currency 2 2 2 2 2 4 4 8" xfId="42305" xr:uid="{F2CF310A-F0A1-4A8E-9963-24BF93223D1B}"/>
    <cellStyle name="Currency 2 2 2 2 2 4 5" xfId="6886" xr:uid="{8ED48C5E-A8A1-47CC-8A32-A8FB92D71A58}"/>
    <cellStyle name="Currency 2 2 2 2 2 4 5 2" xfId="8599" xr:uid="{3DB9D179-EEB6-48FE-8758-DC387B47A346}"/>
    <cellStyle name="Currency 2 2 2 2 2 4 5 2 2" xfId="12021" xr:uid="{2772CF95-FA23-42C3-861F-894887298434}"/>
    <cellStyle name="Currency 2 2 2 2 2 4 5 2 2 2" xfId="25711" xr:uid="{84CEB70E-C4E6-4873-AFBB-6BC9545F793E}"/>
    <cellStyle name="Currency 2 2 2 2 2 4 5 2 2 2 2" xfId="39403" xr:uid="{033298A6-5721-4B6F-A35D-77C5495AFCF0}"/>
    <cellStyle name="Currency 2 2 2 2 2 4 5 2 2 2 3" xfId="54287" xr:uid="{0364EB6B-5838-4FB0-92AB-D060650D74BB}"/>
    <cellStyle name="Currency 2 2 2 2 2 4 5 2 2 3" xfId="18867" xr:uid="{59F06C48-FE9E-4A16-A3F0-1470CD3720C2}"/>
    <cellStyle name="Currency 2 2 2 2 2 4 5 2 2 4" xfId="32557" xr:uid="{AC904784-12D8-4335-A6E8-5283398FFD0B}"/>
    <cellStyle name="Currency 2 2 2 2 2 4 5 2 2 5" xfId="47441" xr:uid="{F71CE26A-CD96-4A90-9F56-BE2A60A8F6F2}"/>
    <cellStyle name="Currency 2 2 2 2 2 4 5 2 3" xfId="22289" xr:uid="{9DFE093A-EA1D-4626-9C73-0F5AFD10EF89}"/>
    <cellStyle name="Currency 2 2 2 2 2 4 5 2 3 2" xfId="35981" xr:uid="{61518C6F-153B-4E35-9AC6-1AC561868697}"/>
    <cellStyle name="Currency 2 2 2 2 2 4 5 2 3 3" xfId="50865" xr:uid="{56E9144B-8DAE-45F1-AAED-80FD362A2E54}"/>
    <cellStyle name="Currency 2 2 2 2 2 4 5 2 4" xfId="15445" xr:uid="{FDE619DE-3E21-4276-A546-DB97AF26EBBD}"/>
    <cellStyle name="Currency 2 2 2 2 2 4 5 2 5" xfId="29135" xr:uid="{1530F15C-908C-48F2-8D1C-0D7E7110921C}"/>
    <cellStyle name="Currency 2 2 2 2 2 4 5 2 6" xfId="44019" xr:uid="{6333783F-F47A-408B-ACA5-B9B731F97C99}"/>
    <cellStyle name="Currency 2 2 2 2 2 4 5 3" xfId="10309" xr:uid="{30181128-B5A0-4980-A73B-1F7237CB1861}"/>
    <cellStyle name="Currency 2 2 2 2 2 4 5 3 2" xfId="23999" xr:uid="{BA8F2504-5C75-4034-91F0-5C69E496A921}"/>
    <cellStyle name="Currency 2 2 2 2 2 4 5 3 2 2" xfId="37691" xr:uid="{35072D58-F344-4F72-AEAC-F373183EC7B7}"/>
    <cellStyle name="Currency 2 2 2 2 2 4 5 3 2 3" xfId="52575" xr:uid="{6F631748-BFD1-42B1-A66F-2D41DD30C027}"/>
    <cellStyle name="Currency 2 2 2 2 2 4 5 3 3" xfId="17155" xr:uid="{D58F9E93-6C8C-4C89-9B36-40A1CEAC4FD8}"/>
    <cellStyle name="Currency 2 2 2 2 2 4 5 3 4" xfId="30845" xr:uid="{1B836166-15C7-468D-9423-CFE118962FAC}"/>
    <cellStyle name="Currency 2 2 2 2 2 4 5 3 5" xfId="45729" xr:uid="{3A2A9F6C-73A5-467E-84A0-1D8560ADE7B1}"/>
    <cellStyle name="Currency 2 2 2 2 2 4 5 4" xfId="20577" xr:uid="{82945525-E914-4838-88D1-7BFF6617DCE1}"/>
    <cellStyle name="Currency 2 2 2 2 2 4 5 4 2" xfId="34269" xr:uid="{28F350BD-2210-4439-8319-57F74FAC51C8}"/>
    <cellStyle name="Currency 2 2 2 2 2 4 5 4 3" xfId="49153" xr:uid="{869B75F0-73F0-418F-9165-DBED560D3DB5}"/>
    <cellStyle name="Currency 2 2 2 2 2 4 5 5" xfId="13733" xr:uid="{C455260B-8661-40A7-9BED-AABCD2322B1E}"/>
    <cellStyle name="Currency 2 2 2 2 2 4 5 6" xfId="27423" xr:uid="{4A9C0AEE-6921-4A31-9B5E-EA26CC3D9DA4}"/>
    <cellStyle name="Currency 2 2 2 2 2 4 5 7" xfId="42307" xr:uid="{376F3CAF-C6AE-4DDB-BFDB-B246A5D10ACD}"/>
    <cellStyle name="Currency 2 2 2 2 2 4 6" xfId="6887" xr:uid="{717CE5FF-C011-4A82-BD6D-20D5C70AE464}"/>
    <cellStyle name="Currency 2 2 2 2 2 4 6 2" xfId="8600" xr:uid="{266001E2-2D01-4DCF-B48C-E571CBC02E40}"/>
    <cellStyle name="Currency 2 2 2 2 2 4 6 2 2" xfId="12022" xr:uid="{68DB67C5-197A-46D4-9E86-54C42DCA5C00}"/>
    <cellStyle name="Currency 2 2 2 2 2 4 6 2 2 2" xfId="25712" xr:uid="{EF9569DC-7ED7-4E6B-937C-7395B9B0A46D}"/>
    <cellStyle name="Currency 2 2 2 2 2 4 6 2 2 2 2" xfId="39404" xr:uid="{8D7514C9-2433-4CAE-B9AA-697553AC3B7A}"/>
    <cellStyle name="Currency 2 2 2 2 2 4 6 2 2 2 3" xfId="54288" xr:uid="{B1937A69-7E59-42B1-895C-3F5BE53B5A40}"/>
    <cellStyle name="Currency 2 2 2 2 2 4 6 2 2 3" xfId="18868" xr:uid="{23771567-FB44-4230-B74D-83D9BCF3790F}"/>
    <cellStyle name="Currency 2 2 2 2 2 4 6 2 2 4" xfId="32558" xr:uid="{54988293-5709-4227-A706-74F5E0022389}"/>
    <cellStyle name="Currency 2 2 2 2 2 4 6 2 2 5" xfId="47442" xr:uid="{153304C2-F856-4D70-B002-2440B3941EC6}"/>
    <cellStyle name="Currency 2 2 2 2 2 4 6 2 3" xfId="22290" xr:uid="{B915856E-CA08-44C0-9161-80A7955B2CEE}"/>
    <cellStyle name="Currency 2 2 2 2 2 4 6 2 3 2" xfId="35982" xr:uid="{76485C3C-CBD7-40B2-8374-5EAC3B19B1C7}"/>
    <cellStyle name="Currency 2 2 2 2 2 4 6 2 3 3" xfId="50866" xr:uid="{D82AF7D5-E2CD-4819-80B7-B355443E6698}"/>
    <cellStyle name="Currency 2 2 2 2 2 4 6 2 4" xfId="15446" xr:uid="{616B40A7-F1CE-49EB-83B1-CF18EA3E103A}"/>
    <cellStyle name="Currency 2 2 2 2 2 4 6 2 5" xfId="29136" xr:uid="{E4391F3E-42CD-4664-BD7E-576691FF94F9}"/>
    <cellStyle name="Currency 2 2 2 2 2 4 6 2 6" xfId="44020" xr:uid="{2684FE91-3D90-4BB7-BDBD-447DB3A8040D}"/>
    <cellStyle name="Currency 2 2 2 2 2 4 6 3" xfId="10310" xr:uid="{43FF88D8-0F38-45FE-88D5-9F149E9DC050}"/>
    <cellStyle name="Currency 2 2 2 2 2 4 6 3 2" xfId="24000" xr:uid="{A66B7120-84BF-45A1-ADC0-7458ED67F427}"/>
    <cellStyle name="Currency 2 2 2 2 2 4 6 3 2 2" xfId="37692" xr:uid="{0CA4017C-8B41-4C45-8EF2-58F0C28038D1}"/>
    <cellStyle name="Currency 2 2 2 2 2 4 6 3 2 3" xfId="52576" xr:uid="{0FD36898-3539-409F-A8EE-9650A9A72DDD}"/>
    <cellStyle name="Currency 2 2 2 2 2 4 6 3 3" xfId="17156" xr:uid="{194DB07E-6A14-40B3-8A89-9AE6B6E5B461}"/>
    <cellStyle name="Currency 2 2 2 2 2 4 6 3 4" xfId="30846" xr:uid="{39008CD1-BC2C-44F0-9D1F-9C1D394F26B3}"/>
    <cellStyle name="Currency 2 2 2 2 2 4 6 3 5" xfId="45730" xr:uid="{EDDDDB07-B1E3-46D4-8B38-9326433AFC30}"/>
    <cellStyle name="Currency 2 2 2 2 2 4 6 4" xfId="20578" xr:uid="{9059D85B-E3E1-49DD-B391-D091D780FCB2}"/>
    <cellStyle name="Currency 2 2 2 2 2 4 6 4 2" xfId="34270" xr:uid="{9BD206F0-4F32-42AC-BF9F-795CB1C9B2EF}"/>
    <cellStyle name="Currency 2 2 2 2 2 4 6 4 3" xfId="49154" xr:uid="{0CDB9BF5-ACCF-4E51-B745-7213922A4C17}"/>
    <cellStyle name="Currency 2 2 2 2 2 4 6 5" xfId="13734" xr:uid="{8306AD6D-67FD-4A5D-89C0-F0C3C1292857}"/>
    <cellStyle name="Currency 2 2 2 2 2 4 6 6" xfId="27424" xr:uid="{C4BC8A24-8B7B-4E3C-90D1-0182DD99E642}"/>
    <cellStyle name="Currency 2 2 2 2 2 4 6 7" xfId="42308" xr:uid="{2476F5C6-2B19-4752-A62C-85A253FEDE64}"/>
    <cellStyle name="Currency 2 2 2 2 2 4 7" xfId="8586" xr:uid="{68D33D67-8BE2-46E6-95A3-A22559AC88F9}"/>
    <cellStyle name="Currency 2 2 2 2 2 4 7 2" xfId="12008" xr:uid="{C3303A7A-E9E5-4B75-8825-1C08041A31D6}"/>
    <cellStyle name="Currency 2 2 2 2 2 4 7 2 2" xfId="25698" xr:uid="{F3C492D1-1829-4E13-998B-DFE0173948DA}"/>
    <cellStyle name="Currency 2 2 2 2 2 4 7 2 2 2" xfId="39390" xr:uid="{13BE14DC-EE8E-40EC-ACC5-2284CC8AE4EE}"/>
    <cellStyle name="Currency 2 2 2 2 2 4 7 2 2 3" xfId="54274" xr:uid="{2DE241B9-B730-47A5-94B1-94B0ADF49BA5}"/>
    <cellStyle name="Currency 2 2 2 2 2 4 7 2 3" xfId="18854" xr:uid="{F8A958F9-4ABD-4B64-AD0F-ABD8DD0D0DFD}"/>
    <cellStyle name="Currency 2 2 2 2 2 4 7 2 4" xfId="32544" xr:uid="{D557CFE8-D373-4A0E-9B2C-C39B3DDC0F2A}"/>
    <cellStyle name="Currency 2 2 2 2 2 4 7 2 5" xfId="47428" xr:uid="{658409D4-0F30-4BCD-943A-13E4150CC148}"/>
    <cellStyle name="Currency 2 2 2 2 2 4 7 3" xfId="22276" xr:uid="{B5053080-9A7A-4B58-B146-09905050272D}"/>
    <cellStyle name="Currency 2 2 2 2 2 4 7 3 2" xfId="35968" xr:uid="{A4EC9E09-9EEA-44D4-9BEB-F24CCE1E4DEC}"/>
    <cellStyle name="Currency 2 2 2 2 2 4 7 3 3" xfId="50852" xr:uid="{EED57BB2-8823-4057-B3B9-86BBE37496DD}"/>
    <cellStyle name="Currency 2 2 2 2 2 4 7 4" xfId="15432" xr:uid="{5F954E13-D6E9-41DA-AE74-6B74F860BDD2}"/>
    <cellStyle name="Currency 2 2 2 2 2 4 7 5" xfId="29122" xr:uid="{FA82092E-BA45-471D-9978-2FB28962715F}"/>
    <cellStyle name="Currency 2 2 2 2 2 4 7 6" xfId="44006" xr:uid="{1882061C-1A55-4AA7-A292-735E15DF3B0A}"/>
    <cellStyle name="Currency 2 2 2 2 2 4 8" xfId="10296" xr:uid="{CA137551-B423-4284-8CAF-AFEE8A2D29D3}"/>
    <cellStyle name="Currency 2 2 2 2 2 4 8 2" xfId="23986" xr:uid="{0428B543-3D18-4A3B-9554-B6F4E32F4C7E}"/>
    <cellStyle name="Currency 2 2 2 2 2 4 8 2 2" xfId="37678" xr:uid="{E83A2B35-7219-4DC1-A088-4D96F2B536A2}"/>
    <cellStyle name="Currency 2 2 2 2 2 4 8 2 3" xfId="52562" xr:uid="{203CDA6E-2080-430D-A3C9-9940F542A9EE}"/>
    <cellStyle name="Currency 2 2 2 2 2 4 8 3" xfId="17142" xr:uid="{772981B1-E5F7-4DE9-9A71-11C03C3775C6}"/>
    <cellStyle name="Currency 2 2 2 2 2 4 8 4" xfId="30832" xr:uid="{2D9B6F68-1B13-4F0A-9539-4B72EBAAD178}"/>
    <cellStyle name="Currency 2 2 2 2 2 4 8 5" xfId="45716" xr:uid="{FE89205D-6EE2-4017-865A-8E3509B66D64}"/>
    <cellStyle name="Currency 2 2 2 2 2 4 9" xfId="20564" xr:uid="{237DED5A-A7C0-48C8-A682-6461F2304E76}"/>
    <cellStyle name="Currency 2 2 2 2 2 4 9 2" xfId="34256" xr:uid="{43580ECD-D590-4745-8D0A-7D88706F7C78}"/>
    <cellStyle name="Currency 2 2 2 2 2 4 9 3" xfId="49140" xr:uid="{B29EC3A9-58C6-40AB-B0E7-1977736A97F7}"/>
    <cellStyle name="Currency 2 2 2 2 2 5" xfId="6888" xr:uid="{5B385698-6A3D-4ECB-8D8D-0214F5386547}"/>
    <cellStyle name="Currency 2 2 2 2 2 5 10" xfId="42309" xr:uid="{DF0EAE34-DB7F-4111-A005-75D084E89EF0}"/>
    <cellStyle name="Currency 2 2 2 2 2 5 2" xfId="6889" xr:uid="{86199112-20C5-4644-BCB4-A6498320866B}"/>
    <cellStyle name="Currency 2 2 2 2 2 5 2 2" xfId="6890" xr:uid="{5DD63A68-5A76-4A94-B20E-AF168943E35C}"/>
    <cellStyle name="Currency 2 2 2 2 2 5 2 2 2" xfId="8603" xr:uid="{F4B797A3-FC3F-4C58-9E89-7340AD9C4BF9}"/>
    <cellStyle name="Currency 2 2 2 2 2 5 2 2 2 2" xfId="12025" xr:uid="{674086B6-44E1-4D5B-9D03-2795E142CC47}"/>
    <cellStyle name="Currency 2 2 2 2 2 5 2 2 2 2 2" xfId="25715" xr:uid="{13C16163-976C-4C64-9DA1-774E97D4A918}"/>
    <cellStyle name="Currency 2 2 2 2 2 5 2 2 2 2 2 2" xfId="39407" xr:uid="{C37875D6-A661-4485-875B-AC213E3A0EB1}"/>
    <cellStyle name="Currency 2 2 2 2 2 5 2 2 2 2 2 3" xfId="54291" xr:uid="{3A1311D8-9E7E-4157-80CA-EA470A599573}"/>
    <cellStyle name="Currency 2 2 2 2 2 5 2 2 2 2 3" xfId="18871" xr:uid="{4AB0E011-AE10-482A-AE62-677A4EAA9180}"/>
    <cellStyle name="Currency 2 2 2 2 2 5 2 2 2 2 4" xfId="32561" xr:uid="{E468D62A-771B-4A41-9331-FD69391D208C}"/>
    <cellStyle name="Currency 2 2 2 2 2 5 2 2 2 2 5" xfId="47445" xr:uid="{2D98D7DC-0FE5-4B1C-9384-0D44F8BBDB6E}"/>
    <cellStyle name="Currency 2 2 2 2 2 5 2 2 2 3" xfId="22293" xr:uid="{A1F1100D-0C19-4C58-9F4C-DD113AEA5C93}"/>
    <cellStyle name="Currency 2 2 2 2 2 5 2 2 2 3 2" xfId="35985" xr:uid="{8D6BADBC-624D-4EB7-BC9E-C68E0C9334E5}"/>
    <cellStyle name="Currency 2 2 2 2 2 5 2 2 2 3 3" xfId="50869" xr:uid="{12085537-5B90-4D48-B16A-2838A7DD7C29}"/>
    <cellStyle name="Currency 2 2 2 2 2 5 2 2 2 4" xfId="15449" xr:uid="{676B16C6-99FC-4B12-8A0C-91504905CB83}"/>
    <cellStyle name="Currency 2 2 2 2 2 5 2 2 2 5" xfId="29139" xr:uid="{800997AE-F12A-481D-AE8E-4056435F0D03}"/>
    <cellStyle name="Currency 2 2 2 2 2 5 2 2 2 6" xfId="44023" xr:uid="{D1F583D3-2853-4DDA-9AF3-896BE16E4964}"/>
    <cellStyle name="Currency 2 2 2 2 2 5 2 2 3" xfId="10313" xr:uid="{8B44F626-5E80-42DA-ACD3-345C3EE999F7}"/>
    <cellStyle name="Currency 2 2 2 2 2 5 2 2 3 2" xfId="24003" xr:uid="{5D1CFF49-64AF-4673-9129-C3D3D6E383A3}"/>
    <cellStyle name="Currency 2 2 2 2 2 5 2 2 3 2 2" xfId="37695" xr:uid="{00C8FC95-C88E-44FD-8548-CC05F7AB2BA3}"/>
    <cellStyle name="Currency 2 2 2 2 2 5 2 2 3 2 3" xfId="52579" xr:uid="{7C07E529-3875-4304-8624-4408FF939AF9}"/>
    <cellStyle name="Currency 2 2 2 2 2 5 2 2 3 3" xfId="17159" xr:uid="{B416D1E6-3FB2-44D4-9707-750708772568}"/>
    <cellStyle name="Currency 2 2 2 2 2 5 2 2 3 4" xfId="30849" xr:uid="{9078544C-C52E-42FD-9B20-0C3924FD4F35}"/>
    <cellStyle name="Currency 2 2 2 2 2 5 2 2 3 5" xfId="45733" xr:uid="{2BFFEADC-45A3-40C7-9792-92E13A9268E7}"/>
    <cellStyle name="Currency 2 2 2 2 2 5 2 2 4" xfId="20581" xr:uid="{C00CBAD8-EEB3-4951-96AE-E2FC1CFF60AB}"/>
    <cellStyle name="Currency 2 2 2 2 2 5 2 2 4 2" xfId="34273" xr:uid="{3107C7C0-9B11-47E0-BDBC-02EC2F5C6960}"/>
    <cellStyle name="Currency 2 2 2 2 2 5 2 2 4 3" xfId="49157" xr:uid="{83E38BDB-D833-4747-B278-B22430B3DA1E}"/>
    <cellStyle name="Currency 2 2 2 2 2 5 2 2 5" xfId="13737" xr:uid="{1819F307-B413-496F-87B2-0EC5408B7EC6}"/>
    <cellStyle name="Currency 2 2 2 2 2 5 2 2 6" xfId="27427" xr:uid="{F00E47DE-127E-4FE6-9F3C-582B8ABCF3CE}"/>
    <cellStyle name="Currency 2 2 2 2 2 5 2 2 7" xfId="42311" xr:uid="{274D8F55-B379-4294-9CCD-CEB0D9B337E7}"/>
    <cellStyle name="Currency 2 2 2 2 2 5 2 3" xfId="8602" xr:uid="{9CF9DE74-BA14-466F-BEAA-B106B0E34F40}"/>
    <cellStyle name="Currency 2 2 2 2 2 5 2 3 2" xfId="12024" xr:uid="{D9713F63-B9A7-46B6-8668-3F8D4848C00B}"/>
    <cellStyle name="Currency 2 2 2 2 2 5 2 3 2 2" xfId="25714" xr:uid="{07D707CF-49CB-4964-B100-E03A81192CE2}"/>
    <cellStyle name="Currency 2 2 2 2 2 5 2 3 2 2 2" xfId="39406" xr:uid="{2A658D1E-7B44-47D2-8490-3FFB322164BD}"/>
    <cellStyle name="Currency 2 2 2 2 2 5 2 3 2 2 3" xfId="54290" xr:uid="{F0A6BDC2-0556-48A8-BD4E-A18991B3D8AA}"/>
    <cellStyle name="Currency 2 2 2 2 2 5 2 3 2 3" xfId="18870" xr:uid="{42CDC541-E073-4AD8-9C80-D3F2CF708349}"/>
    <cellStyle name="Currency 2 2 2 2 2 5 2 3 2 4" xfId="32560" xr:uid="{FFD6209F-AE53-4990-8720-E9EE38F8E185}"/>
    <cellStyle name="Currency 2 2 2 2 2 5 2 3 2 5" xfId="47444" xr:uid="{D9293651-F44D-4F5E-90A3-51057AFF2239}"/>
    <cellStyle name="Currency 2 2 2 2 2 5 2 3 3" xfId="22292" xr:uid="{79699A3A-FD07-4F63-98C8-3C972A1D33D3}"/>
    <cellStyle name="Currency 2 2 2 2 2 5 2 3 3 2" xfId="35984" xr:uid="{9BEC5D4F-01C8-4B40-B2A6-3F78F583DEAE}"/>
    <cellStyle name="Currency 2 2 2 2 2 5 2 3 3 3" xfId="50868" xr:uid="{6B21C848-4690-4CF8-B5D9-A3BE7CA0324B}"/>
    <cellStyle name="Currency 2 2 2 2 2 5 2 3 4" xfId="15448" xr:uid="{063324DE-005D-4CF8-9388-08D0BBDB8FFD}"/>
    <cellStyle name="Currency 2 2 2 2 2 5 2 3 5" xfId="29138" xr:uid="{BC1193C7-22B6-439B-951A-9B0ABEDE82E3}"/>
    <cellStyle name="Currency 2 2 2 2 2 5 2 3 6" xfId="44022" xr:uid="{DDF12BFD-3076-4E7A-A057-235257327DCD}"/>
    <cellStyle name="Currency 2 2 2 2 2 5 2 4" xfId="10312" xr:uid="{1EA26714-DBB8-43B2-A63F-B452F2789B85}"/>
    <cellStyle name="Currency 2 2 2 2 2 5 2 4 2" xfId="24002" xr:uid="{3B9C5D4E-E7DA-439D-92D2-0502BD7D423B}"/>
    <cellStyle name="Currency 2 2 2 2 2 5 2 4 2 2" xfId="37694" xr:uid="{B190EB6C-8282-43D2-BFC4-7710E4DFB145}"/>
    <cellStyle name="Currency 2 2 2 2 2 5 2 4 2 3" xfId="52578" xr:uid="{8E700673-D1C3-4D6A-8084-ABC46133A90C}"/>
    <cellStyle name="Currency 2 2 2 2 2 5 2 4 3" xfId="17158" xr:uid="{282112ED-3755-4B42-84E1-57A2AEB347EB}"/>
    <cellStyle name="Currency 2 2 2 2 2 5 2 4 4" xfId="30848" xr:uid="{F8EDD35F-2B8A-4CE8-B820-C4E0C10C9DA4}"/>
    <cellStyle name="Currency 2 2 2 2 2 5 2 4 5" xfId="45732" xr:uid="{E576A6F6-BCA8-43F5-B70F-9312ADBB1F06}"/>
    <cellStyle name="Currency 2 2 2 2 2 5 2 5" xfId="20580" xr:uid="{E15014FA-5385-45B2-A236-25DFBDE7DD19}"/>
    <cellStyle name="Currency 2 2 2 2 2 5 2 5 2" xfId="34272" xr:uid="{1E59FA5C-EAA1-4157-95A4-8A1A74846BDA}"/>
    <cellStyle name="Currency 2 2 2 2 2 5 2 5 3" xfId="49156" xr:uid="{D9F298A4-F7B0-4051-9D95-F22C3B49F6E8}"/>
    <cellStyle name="Currency 2 2 2 2 2 5 2 6" xfId="13736" xr:uid="{C85DA194-0B89-432E-A41B-EA870A7576DC}"/>
    <cellStyle name="Currency 2 2 2 2 2 5 2 7" xfId="27426" xr:uid="{496AECEE-3345-4378-996A-09C1988E8923}"/>
    <cellStyle name="Currency 2 2 2 2 2 5 2 8" xfId="42310" xr:uid="{D7E06D34-8A98-4060-A02F-77F21D738B64}"/>
    <cellStyle name="Currency 2 2 2 2 2 5 3" xfId="6891" xr:uid="{FC042D71-C05D-44B3-9CC2-557BE1B58D74}"/>
    <cellStyle name="Currency 2 2 2 2 2 5 3 2" xfId="8604" xr:uid="{DFA33DC0-07FD-45CC-9EE2-3ECAE623CDEC}"/>
    <cellStyle name="Currency 2 2 2 2 2 5 3 2 2" xfId="12026" xr:uid="{64367A94-51E0-49F6-9525-60CD9ECCD279}"/>
    <cellStyle name="Currency 2 2 2 2 2 5 3 2 2 2" xfId="25716" xr:uid="{F018DB1D-A6A0-4339-832C-3EE5B9AF9C57}"/>
    <cellStyle name="Currency 2 2 2 2 2 5 3 2 2 2 2" xfId="39408" xr:uid="{2DF0CCF7-F912-4144-8050-87E84FE7FB38}"/>
    <cellStyle name="Currency 2 2 2 2 2 5 3 2 2 2 3" xfId="54292" xr:uid="{226B944B-A525-432A-AD9D-6771C3DDCF8E}"/>
    <cellStyle name="Currency 2 2 2 2 2 5 3 2 2 3" xfId="18872" xr:uid="{0A0C04BC-F62B-4689-8F74-ADF3BF4287C3}"/>
    <cellStyle name="Currency 2 2 2 2 2 5 3 2 2 4" xfId="32562" xr:uid="{A861F829-BCE2-4BF8-82B8-85B85749ED78}"/>
    <cellStyle name="Currency 2 2 2 2 2 5 3 2 2 5" xfId="47446" xr:uid="{D83AF4B8-DC94-4ED6-8E45-AB5598C558AB}"/>
    <cellStyle name="Currency 2 2 2 2 2 5 3 2 3" xfId="22294" xr:uid="{700C33F7-57C1-46F1-8167-A0328A957165}"/>
    <cellStyle name="Currency 2 2 2 2 2 5 3 2 3 2" xfId="35986" xr:uid="{2F0CA621-0C15-4729-9F07-A7F456891326}"/>
    <cellStyle name="Currency 2 2 2 2 2 5 3 2 3 3" xfId="50870" xr:uid="{D2204C16-3475-4DB9-80B2-3B653F6230AF}"/>
    <cellStyle name="Currency 2 2 2 2 2 5 3 2 4" xfId="15450" xr:uid="{E06A3631-5EEF-4038-B259-EAEEFB6EFAFF}"/>
    <cellStyle name="Currency 2 2 2 2 2 5 3 2 5" xfId="29140" xr:uid="{2ED17811-EBB0-49B4-A21E-6860F195654F}"/>
    <cellStyle name="Currency 2 2 2 2 2 5 3 2 6" xfId="44024" xr:uid="{B7175BD3-C2B8-40FF-BF18-F0A02157920C}"/>
    <cellStyle name="Currency 2 2 2 2 2 5 3 3" xfId="10314" xr:uid="{FD0F8EE1-37D1-4F66-AC7C-BB2038147104}"/>
    <cellStyle name="Currency 2 2 2 2 2 5 3 3 2" xfId="24004" xr:uid="{2CCC0C3C-C8DC-4725-9F23-96E2E49E898F}"/>
    <cellStyle name="Currency 2 2 2 2 2 5 3 3 2 2" xfId="37696" xr:uid="{E2AEDF88-B252-46F7-842E-3DD273AA3DF5}"/>
    <cellStyle name="Currency 2 2 2 2 2 5 3 3 2 3" xfId="52580" xr:uid="{C073C808-4FB6-4862-873A-0D34DD27B803}"/>
    <cellStyle name="Currency 2 2 2 2 2 5 3 3 3" xfId="17160" xr:uid="{B71894A4-2730-42BC-8AB8-EB9D82A703EA}"/>
    <cellStyle name="Currency 2 2 2 2 2 5 3 3 4" xfId="30850" xr:uid="{18E9A986-39A3-4F2F-84C8-F14AB75CAB8C}"/>
    <cellStyle name="Currency 2 2 2 2 2 5 3 3 5" xfId="45734" xr:uid="{291C98F5-2539-483D-8280-7812C90FC7AD}"/>
    <cellStyle name="Currency 2 2 2 2 2 5 3 4" xfId="20582" xr:uid="{3A2E6AFB-49C0-4F9D-BEF1-F90E9614F3D2}"/>
    <cellStyle name="Currency 2 2 2 2 2 5 3 4 2" xfId="34274" xr:uid="{DB88A6AD-6955-4122-9ECB-06ADB99706C7}"/>
    <cellStyle name="Currency 2 2 2 2 2 5 3 4 3" xfId="49158" xr:uid="{73C8C8FD-5642-48DB-B2E6-4A8831E483B7}"/>
    <cellStyle name="Currency 2 2 2 2 2 5 3 5" xfId="13738" xr:uid="{DBDB0F78-0EB2-43AF-976D-7CA8C86800B8}"/>
    <cellStyle name="Currency 2 2 2 2 2 5 3 6" xfId="27428" xr:uid="{FEAB26AA-71C4-47B1-BE75-167D1A6BC4A8}"/>
    <cellStyle name="Currency 2 2 2 2 2 5 3 7" xfId="42312" xr:uid="{34981589-8386-45A9-B8F7-E8A7FEAEFFDA}"/>
    <cellStyle name="Currency 2 2 2 2 2 5 4" xfId="6892" xr:uid="{7A424D96-55A4-40AF-B7B0-6C3AF6B73760}"/>
    <cellStyle name="Currency 2 2 2 2 2 5 4 2" xfId="8605" xr:uid="{D60809E9-7ADB-4718-A8AD-0477C2F4025B}"/>
    <cellStyle name="Currency 2 2 2 2 2 5 4 2 2" xfId="12027" xr:uid="{AE37F1C4-4BEA-422A-8A08-18AED3267128}"/>
    <cellStyle name="Currency 2 2 2 2 2 5 4 2 2 2" xfId="25717" xr:uid="{2AE95EC7-0E17-46D6-AD02-B590A2810AAE}"/>
    <cellStyle name="Currency 2 2 2 2 2 5 4 2 2 2 2" xfId="39409" xr:uid="{920FF91B-2427-4AEF-A142-EBF8F54126EC}"/>
    <cellStyle name="Currency 2 2 2 2 2 5 4 2 2 2 3" xfId="54293" xr:uid="{B94FF337-B8F4-4BB3-AC89-AABC572D7D57}"/>
    <cellStyle name="Currency 2 2 2 2 2 5 4 2 2 3" xfId="18873" xr:uid="{3685A6E7-A145-4D3C-B5D3-51A7E8140DFB}"/>
    <cellStyle name="Currency 2 2 2 2 2 5 4 2 2 4" xfId="32563" xr:uid="{15530877-AEB2-481D-9A3E-1CB41E449945}"/>
    <cellStyle name="Currency 2 2 2 2 2 5 4 2 2 5" xfId="47447" xr:uid="{02574A28-EA36-4E7D-BFFC-F197D2054B49}"/>
    <cellStyle name="Currency 2 2 2 2 2 5 4 2 3" xfId="22295" xr:uid="{D8D9BEE4-D636-4864-A899-842D949781F9}"/>
    <cellStyle name="Currency 2 2 2 2 2 5 4 2 3 2" xfId="35987" xr:uid="{F2A00F1F-94C8-42BE-80E3-F62B9658BBEC}"/>
    <cellStyle name="Currency 2 2 2 2 2 5 4 2 3 3" xfId="50871" xr:uid="{9147F0CB-5488-4948-B6FD-8557EC7ABA03}"/>
    <cellStyle name="Currency 2 2 2 2 2 5 4 2 4" xfId="15451" xr:uid="{31DE4E01-21DF-437F-B8E4-75477F362E1C}"/>
    <cellStyle name="Currency 2 2 2 2 2 5 4 2 5" xfId="29141" xr:uid="{1DC91F26-325B-4DC5-B2A1-F6F17964AE51}"/>
    <cellStyle name="Currency 2 2 2 2 2 5 4 2 6" xfId="44025" xr:uid="{FD0E0F49-4815-48CF-B933-B2868C879AA6}"/>
    <cellStyle name="Currency 2 2 2 2 2 5 4 3" xfId="10315" xr:uid="{004150DC-CE17-4A60-812B-817A66EA8870}"/>
    <cellStyle name="Currency 2 2 2 2 2 5 4 3 2" xfId="24005" xr:uid="{EA8A76F3-F583-4BFF-985D-5C02C8E5B411}"/>
    <cellStyle name="Currency 2 2 2 2 2 5 4 3 2 2" xfId="37697" xr:uid="{36A46EC8-F695-4082-981B-3DA9469190F4}"/>
    <cellStyle name="Currency 2 2 2 2 2 5 4 3 2 3" xfId="52581" xr:uid="{608D21B9-BD79-4EB3-AF49-543BAD32343E}"/>
    <cellStyle name="Currency 2 2 2 2 2 5 4 3 3" xfId="17161" xr:uid="{075200B7-F20A-44E4-9366-D46D99A60869}"/>
    <cellStyle name="Currency 2 2 2 2 2 5 4 3 4" xfId="30851" xr:uid="{67A65874-5E98-4F8B-8375-DB959E5A38D8}"/>
    <cellStyle name="Currency 2 2 2 2 2 5 4 3 5" xfId="45735" xr:uid="{2B2A5AE9-1848-404B-9463-FDF7F0C96C3B}"/>
    <cellStyle name="Currency 2 2 2 2 2 5 4 4" xfId="20583" xr:uid="{E0A214D1-67B1-4EC7-BAC2-803D7EB93B29}"/>
    <cellStyle name="Currency 2 2 2 2 2 5 4 4 2" xfId="34275" xr:uid="{791CBCC1-95FA-423D-A115-CAFCD584910A}"/>
    <cellStyle name="Currency 2 2 2 2 2 5 4 4 3" xfId="49159" xr:uid="{29BB6FB7-5707-4F78-B62C-AAE783E547CE}"/>
    <cellStyle name="Currency 2 2 2 2 2 5 4 5" xfId="13739" xr:uid="{AB6EBD76-B260-40FF-BD54-F891A118ACB4}"/>
    <cellStyle name="Currency 2 2 2 2 2 5 4 6" xfId="27429" xr:uid="{11972C3A-BA36-4BCF-954D-645E47A43116}"/>
    <cellStyle name="Currency 2 2 2 2 2 5 4 7" xfId="42313" xr:uid="{F65D884C-7967-44B9-BD58-2805C6ADDECB}"/>
    <cellStyle name="Currency 2 2 2 2 2 5 5" xfId="8601" xr:uid="{1666A107-3DCC-4001-A169-C9FDACFC0DFC}"/>
    <cellStyle name="Currency 2 2 2 2 2 5 5 2" xfId="12023" xr:uid="{391B92BF-530F-413A-AE4E-3329EA999E68}"/>
    <cellStyle name="Currency 2 2 2 2 2 5 5 2 2" xfId="25713" xr:uid="{B711CB43-C3BD-4846-AB4A-E342DD72BDF4}"/>
    <cellStyle name="Currency 2 2 2 2 2 5 5 2 2 2" xfId="39405" xr:uid="{3BC72AB9-66A9-4600-A530-6DB3B8560141}"/>
    <cellStyle name="Currency 2 2 2 2 2 5 5 2 2 3" xfId="54289" xr:uid="{105A231B-A80F-4C19-89BD-DFE5F51FAB0A}"/>
    <cellStyle name="Currency 2 2 2 2 2 5 5 2 3" xfId="18869" xr:uid="{73805DD4-D867-4B10-A2AF-9CEBFBD03CE5}"/>
    <cellStyle name="Currency 2 2 2 2 2 5 5 2 4" xfId="32559" xr:uid="{4FB54D0A-F71D-492A-A358-4F05A033241F}"/>
    <cellStyle name="Currency 2 2 2 2 2 5 5 2 5" xfId="47443" xr:uid="{F8AA09E8-0BA6-4063-B5AF-B816C2FFE854}"/>
    <cellStyle name="Currency 2 2 2 2 2 5 5 3" xfId="22291" xr:uid="{32E8624A-AF96-4865-AD8E-2D029346DB76}"/>
    <cellStyle name="Currency 2 2 2 2 2 5 5 3 2" xfId="35983" xr:uid="{91F91F8B-8A3F-4F58-B30E-0DD648D1CF4F}"/>
    <cellStyle name="Currency 2 2 2 2 2 5 5 3 3" xfId="50867" xr:uid="{52DD9DF5-CCDF-4492-B070-65A60A79D454}"/>
    <cellStyle name="Currency 2 2 2 2 2 5 5 4" xfId="15447" xr:uid="{A3484AE8-DC80-445C-A462-7AE9A891C037}"/>
    <cellStyle name="Currency 2 2 2 2 2 5 5 5" xfId="29137" xr:uid="{514A2CB9-7232-4C57-9A0D-D02D530980CA}"/>
    <cellStyle name="Currency 2 2 2 2 2 5 5 6" xfId="44021" xr:uid="{A4D97925-7BF9-4AA0-8FE9-6E42BC36B138}"/>
    <cellStyle name="Currency 2 2 2 2 2 5 6" xfId="10311" xr:uid="{EEE7045C-DE17-4F7B-9C01-3BFFAB5E1F75}"/>
    <cellStyle name="Currency 2 2 2 2 2 5 6 2" xfId="24001" xr:uid="{926228AC-AE9F-4F38-BD66-9BFECEB4EE64}"/>
    <cellStyle name="Currency 2 2 2 2 2 5 6 2 2" xfId="37693" xr:uid="{C7509EB8-BE47-4DC3-9E7A-7BF0D06D16DB}"/>
    <cellStyle name="Currency 2 2 2 2 2 5 6 2 3" xfId="52577" xr:uid="{0DF12170-0139-428C-A954-87354BE6BCEC}"/>
    <cellStyle name="Currency 2 2 2 2 2 5 6 3" xfId="17157" xr:uid="{6754C4DB-3FB2-4ABF-9A95-6C12CE37EA42}"/>
    <cellStyle name="Currency 2 2 2 2 2 5 6 4" xfId="30847" xr:uid="{332EC7E9-7D64-4B1D-B12E-CF08A45495D6}"/>
    <cellStyle name="Currency 2 2 2 2 2 5 6 5" xfId="45731" xr:uid="{1D7A897A-401F-4BB5-B858-DE13F79B5C1A}"/>
    <cellStyle name="Currency 2 2 2 2 2 5 7" xfId="20579" xr:uid="{0F608BA9-41BA-4782-819D-C3D47D4C1A33}"/>
    <cellStyle name="Currency 2 2 2 2 2 5 7 2" xfId="34271" xr:uid="{C19537FC-1624-4C16-8A6C-9DA11D60792B}"/>
    <cellStyle name="Currency 2 2 2 2 2 5 7 3" xfId="49155" xr:uid="{630A7C64-1112-462D-AF93-913A387C486A}"/>
    <cellStyle name="Currency 2 2 2 2 2 5 8" xfId="13735" xr:uid="{8BB24195-DFDC-44CA-B750-7F0B590F7D24}"/>
    <cellStyle name="Currency 2 2 2 2 2 5 9" xfId="27425" xr:uid="{7CD2938B-E9C8-4C7C-8148-AA9270EBC201}"/>
    <cellStyle name="Currency 2 2 2 2 2 6" xfId="6893" xr:uid="{5DE135D4-664A-4689-8435-457ADA670BF9}"/>
    <cellStyle name="Currency 2 2 2 2 2 6 10" xfId="42314" xr:uid="{05BFF83A-4629-439A-8C38-78D11D3004C5}"/>
    <cellStyle name="Currency 2 2 2 2 2 6 2" xfId="6894" xr:uid="{632CA2CF-9B1A-4AA7-B932-2FC08A83F44D}"/>
    <cellStyle name="Currency 2 2 2 2 2 6 2 2" xfId="6895" xr:uid="{49A7A3AE-66F3-4F5A-A161-C4C72AC95998}"/>
    <cellStyle name="Currency 2 2 2 2 2 6 2 2 2" xfId="8608" xr:uid="{69D2713A-8A5C-4587-81C5-F15035B66070}"/>
    <cellStyle name="Currency 2 2 2 2 2 6 2 2 2 2" xfId="12030" xr:uid="{BAAB1950-2A8C-43E6-B8E8-DCD3486CC1B9}"/>
    <cellStyle name="Currency 2 2 2 2 2 6 2 2 2 2 2" xfId="25720" xr:uid="{95135CD2-7135-4A1F-B300-1126B06912F1}"/>
    <cellStyle name="Currency 2 2 2 2 2 6 2 2 2 2 2 2" xfId="39412" xr:uid="{EA728F76-E5B6-4C4D-B1C7-CF1E8BDBCC25}"/>
    <cellStyle name="Currency 2 2 2 2 2 6 2 2 2 2 2 3" xfId="54296" xr:uid="{980551C1-141B-4BC1-9B6E-2288A4FFF79E}"/>
    <cellStyle name="Currency 2 2 2 2 2 6 2 2 2 2 3" xfId="18876" xr:uid="{0E85037E-7A9C-4199-B14F-0F421656C014}"/>
    <cellStyle name="Currency 2 2 2 2 2 6 2 2 2 2 4" xfId="32566" xr:uid="{4D4A1E23-4650-423A-AB14-6E6BAC8234F3}"/>
    <cellStyle name="Currency 2 2 2 2 2 6 2 2 2 2 5" xfId="47450" xr:uid="{9C18C904-2095-4D18-937F-B5178DD115E9}"/>
    <cellStyle name="Currency 2 2 2 2 2 6 2 2 2 3" xfId="22298" xr:uid="{769E5C0B-D1AA-4868-9617-897868EE56E9}"/>
    <cellStyle name="Currency 2 2 2 2 2 6 2 2 2 3 2" xfId="35990" xr:uid="{58262128-61C8-41D7-9A30-1E05A7CBE2B4}"/>
    <cellStyle name="Currency 2 2 2 2 2 6 2 2 2 3 3" xfId="50874" xr:uid="{A21D179B-AB89-4BF5-925B-AAE5C0163D45}"/>
    <cellStyle name="Currency 2 2 2 2 2 6 2 2 2 4" xfId="15454" xr:uid="{36EAB50E-A875-43DA-89EF-7007B22FD2C2}"/>
    <cellStyle name="Currency 2 2 2 2 2 6 2 2 2 5" xfId="29144" xr:uid="{C58E8DCE-BFE7-45B3-8044-ECD9DA1898A1}"/>
    <cellStyle name="Currency 2 2 2 2 2 6 2 2 2 6" xfId="44028" xr:uid="{9615F632-0887-4C8B-AE7D-0B038FB91085}"/>
    <cellStyle name="Currency 2 2 2 2 2 6 2 2 3" xfId="10318" xr:uid="{15B02E03-90E5-4C0B-AA76-08799CBCFD45}"/>
    <cellStyle name="Currency 2 2 2 2 2 6 2 2 3 2" xfId="24008" xr:uid="{FFF9E37B-730B-4760-AA80-3B29CBB0AF84}"/>
    <cellStyle name="Currency 2 2 2 2 2 6 2 2 3 2 2" xfId="37700" xr:uid="{07136D7D-0E06-4C08-99CE-E797BBB7C8F1}"/>
    <cellStyle name="Currency 2 2 2 2 2 6 2 2 3 2 3" xfId="52584" xr:uid="{7EE86574-7924-4458-B728-FABCCFDB9CC5}"/>
    <cellStyle name="Currency 2 2 2 2 2 6 2 2 3 3" xfId="17164" xr:uid="{DC6FB34A-FCA6-4F8A-8974-77F66E7A354C}"/>
    <cellStyle name="Currency 2 2 2 2 2 6 2 2 3 4" xfId="30854" xr:uid="{E7A1767F-9526-4A8A-B764-020C0D6094C9}"/>
    <cellStyle name="Currency 2 2 2 2 2 6 2 2 3 5" xfId="45738" xr:uid="{090EDD6B-AEE8-40E4-B59B-F2491CC406A5}"/>
    <cellStyle name="Currency 2 2 2 2 2 6 2 2 4" xfId="20586" xr:uid="{3F5FDFEF-A1B2-44EB-862E-14C566399462}"/>
    <cellStyle name="Currency 2 2 2 2 2 6 2 2 4 2" xfId="34278" xr:uid="{04C2637B-49D2-432B-9E7A-234C570C6237}"/>
    <cellStyle name="Currency 2 2 2 2 2 6 2 2 4 3" xfId="49162" xr:uid="{673C1544-50D8-42BC-9966-1296056AD32C}"/>
    <cellStyle name="Currency 2 2 2 2 2 6 2 2 5" xfId="13742" xr:uid="{FF3B476F-9F97-4B77-9291-144EE83C08B9}"/>
    <cellStyle name="Currency 2 2 2 2 2 6 2 2 6" xfId="27432" xr:uid="{0F4314BF-3211-4E21-B8FE-F72F85B3F506}"/>
    <cellStyle name="Currency 2 2 2 2 2 6 2 2 7" xfId="42316" xr:uid="{21CDD5FD-C923-4210-813C-51D98C32E5AC}"/>
    <cellStyle name="Currency 2 2 2 2 2 6 2 3" xfId="8607" xr:uid="{B113F058-7A5E-4A05-A51B-60631256C3F4}"/>
    <cellStyle name="Currency 2 2 2 2 2 6 2 3 2" xfId="12029" xr:uid="{BF6FADD2-B2DF-485F-8747-8CBDBD3211E9}"/>
    <cellStyle name="Currency 2 2 2 2 2 6 2 3 2 2" xfId="25719" xr:uid="{EAF56134-A2EC-4A3E-8C42-7E1DD8D42752}"/>
    <cellStyle name="Currency 2 2 2 2 2 6 2 3 2 2 2" xfId="39411" xr:uid="{2B1D18EE-4BB0-431E-97BB-D0568FB8897C}"/>
    <cellStyle name="Currency 2 2 2 2 2 6 2 3 2 2 3" xfId="54295" xr:uid="{AB93BF1A-58A8-4885-8B56-74B7BB6D8186}"/>
    <cellStyle name="Currency 2 2 2 2 2 6 2 3 2 3" xfId="18875" xr:uid="{C32C12CC-882E-4578-BDC2-F6CC6E32C646}"/>
    <cellStyle name="Currency 2 2 2 2 2 6 2 3 2 4" xfId="32565" xr:uid="{EC0DB750-5EBC-49EB-92B8-B92D888C101C}"/>
    <cellStyle name="Currency 2 2 2 2 2 6 2 3 2 5" xfId="47449" xr:uid="{B4D798CF-D87F-4237-8053-6DD15ADE61F1}"/>
    <cellStyle name="Currency 2 2 2 2 2 6 2 3 3" xfId="22297" xr:uid="{D909B47B-3FB9-452B-B7E2-66813E7728C4}"/>
    <cellStyle name="Currency 2 2 2 2 2 6 2 3 3 2" xfId="35989" xr:uid="{4FD91F56-F455-4843-87F3-6B0366325E1B}"/>
    <cellStyle name="Currency 2 2 2 2 2 6 2 3 3 3" xfId="50873" xr:uid="{989B044D-476C-442C-9DB1-42A17BA6A160}"/>
    <cellStyle name="Currency 2 2 2 2 2 6 2 3 4" xfId="15453" xr:uid="{87DC8E3C-5CBF-4BC1-BF95-97899EDC27C1}"/>
    <cellStyle name="Currency 2 2 2 2 2 6 2 3 5" xfId="29143" xr:uid="{ACB42E76-FE1B-441E-914C-884DE588D47A}"/>
    <cellStyle name="Currency 2 2 2 2 2 6 2 3 6" xfId="44027" xr:uid="{3DCFBDD5-B26F-4783-B338-E3F91877B930}"/>
    <cellStyle name="Currency 2 2 2 2 2 6 2 4" xfId="10317" xr:uid="{EA058E38-D4BB-418F-A9BC-64817CA59FD3}"/>
    <cellStyle name="Currency 2 2 2 2 2 6 2 4 2" xfId="24007" xr:uid="{5F90D049-C8D6-4F41-AF65-DEEEB2033554}"/>
    <cellStyle name="Currency 2 2 2 2 2 6 2 4 2 2" xfId="37699" xr:uid="{439C1179-8929-43AC-9F17-2EF47F67271F}"/>
    <cellStyle name="Currency 2 2 2 2 2 6 2 4 2 3" xfId="52583" xr:uid="{26902BF8-E617-4F09-BC23-1CCA3E15D816}"/>
    <cellStyle name="Currency 2 2 2 2 2 6 2 4 3" xfId="17163" xr:uid="{D6221B51-ED26-4A51-AFD3-8FE88B446282}"/>
    <cellStyle name="Currency 2 2 2 2 2 6 2 4 4" xfId="30853" xr:uid="{20E16B57-EA97-44D0-8524-B42408BE31DD}"/>
    <cellStyle name="Currency 2 2 2 2 2 6 2 4 5" xfId="45737" xr:uid="{13BE73F2-DA24-40D2-A05E-8E476DDB1657}"/>
    <cellStyle name="Currency 2 2 2 2 2 6 2 5" xfId="20585" xr:uid="{BA847590-2A7B-4CB2-B4D3-FF09D0957E61}"/>
    <cellStyle name="Currency 2 2 2 2 2 6 2 5 2" xfId="34277" xr:uid="{269651F6-3746-4170-ADC6-A975C9BA032F}"/>
    <cellStyle name="Currency 2 2 2 2 2 6 2 5 3" xfId="49161" xr:uid="{E0142F40-8476-48E3-BA37-94BF0942B2A2}"/>
    <cellStyle name="Currency 2 2 2 2 2 6 2 6" xfId="13741" xr:uid="{43B0B281-1702-461F-89D2-043AD5647888}"/>
    <cellStyle name="Currency 2 2 2 2 2 6 2 7" xfId="27431" xr:uid="{2649BA5D-880A-412B-AB96-5ADFAE496263}"/>
    <cellStyle name="Currency 2 2 2 2 2 6 2 8" xfId="42315" xr:uid="{D4B6A5D0-039E-4239-9545-E6B4369FCA38}"/>
    <cellStyle name="Currency 2 2 2 2 2 6 3" xfId="6896" xr:uid="{C68067E8-1D9B-49B3-B991-AF02CBE1E697}"/>
    <cellStyle name="Currency 2 2 2 2 2 6 3 2" xfId="8609" xr:uid="{26822DB3-C554-46A5-8D6A-DB1ABB0F68AD}"/>
    <cellStyle name="Currency 2 2 2 2 2 6 3 2 2" xfId="12031" xr:uid="{DBB6DE48-C917-4685-BB5F-A5802A45FEFF}"/>
    <cellStyle name="Currency 2 2 2 2 2 6 3 2 2 2" xfId="25721" xr:uid="{4EA0AC10-D44A-43DB-B151-AC003EC80F17}"/>
    <cellStyle name="Currency 2 2 2 2 2 6 3 2 2 2 2" xfId="39413" xr:uid="{4A6D69FA-B1A6-459F-8E15-654F8AA0228E}"/>
    <cellStyle name="Currency 2 2 2 2 2 6 3 2 2 2 3" xfId="54297" xr:uid="{C9231E12-0034-449F-8075-BA9F3CD299D2}"/>
    <cellStyle name="Currency 2 2 2 2 2 6 3 2 2 3" xfId="18877" xr:uid="{2CBE7C9B-A17C-4769-A15A-672898E004FE}"/>
    <cellStyle name="Currency 2 2 2 2 2 6 3 2 2 4" xfId="32567" xr:uid="{98E2CC13-D044-47E5-9060-890C7B529B6A}"/>
    <cellStyle name="Currency 2 2 2 2 2 6 3 2 2 5" xfId="47451" xr:uid="{1BB92072-80EE-4701-ABCE-1883E83C5438}"/>
    <cellStyle name="Currency 2 2 2 2 2 6 3 2 3" xfId="22299" xr:uid="{7CB0CB0A-1E82-4377-B133-6C02F275B897}"/>
    <cellStyle name="Currency 2 2 2 2 2 6 3 2 3 2" xfId="35991" xr:uid="{1932AED5-222F-4DB1-8327-B9797D843F6D}"/>
    <cellStyle name="Currency 2 2 2 2 2 6 3 2 3 3" xfId="50875" xr:uid="{389BFEA9-21C7-4637-9E1E-78A6EE5CEC73}"/>
    <cellStyle name="Currency 2 2 2 2 2 6 3 2 4" xfId="15455" xr:uid="{5B12E75B-24CF-4121-AA68-FE6A6471E008}"/>
    <cellStyle name="Currency 2 2 2 2 2 6 3 2 5" xfId="29145" xr:uid="{E10C5D65-AE84-4E96-A6E2-AAE6E23073DB}"/>
    <cellStyle name="Currency 2 2 2 2 2 6 3 2 6" xfId="44029" xr:uid="{BAB01D38-1849-41A1-BDAD-4B4D8D79AFE8}"/>
    <cellStyle name="Currency 2 2 2 2 2 6 3 3" xfId="10319" xr:uid="{0A1E12BA-CDB8-4972-B4D6-D574060C5001}"/>
    <cellStyle name="Currency 2 2 2 2 2 6 3 3 2" xfId="24009" xr:uid="{180CDDFB-A3D5-4E0B-B493-3B6FEA5C51EA}"/>
    <cellStyle name="Currency 2 2 2 2 2 6 3 3 2 2" xfId="37701" xr:uid="{95D2CD1D-C446-4C0E-A556-18C7699FBBAB}"/>
    <cellStyle name="Currency 2 2 2 2 2 6 3 3 2 3" xfId="52585" xr:uid="{BA48D061-CE5B-4BDF-B042-CF38931AEBCD}"/>
    <cellStyle name="Currency 2 2 2 2 2 6 3 3 3" xfId="17165" xr:uid="{34C1A50E-93C3-4FAF-AC8B-7FA47938A248}"/>
    <cellStyle name="Currency 2 2 2 2 2 6 3 3 4" xfId="30855" xr:uid="{F29072FC-BA93-479E-8926-83ACA11B9FEE}"/>
    <cellStyle name="Currency 2 2 2 2 2 6 3 3 5" xfId="45739" xr:uid="{FC6D898A-0A8D-4A57-A381-2587A42E0E0E}"/>
    <cellStyle name="Currency 2 2 2 2 2 6 3 4" xfId="20587" xr:uid="{C5C1F814-D2DB-48A1-8AD4-47F15C0CF0CD}"/>
    <cellStyle name="Currency 2 2 2 2 2 6 3 4 2" xfId="34279" xr:uid="{53150D24-832C-4AA6-B3A8-4FEEDD8CECAE}"/>
    <cellStyle name="Currency 2 2 2 2 2 6 3 4 3" xfId="49163" xr:uid="{C9E5126C-01B3-43A6-BBA1-C1C49E7E94E2}"/>
    <cellStyle name="Currency 2 2 2 2 2 6 3 5" xfId="13743" xr:uid="{48E8B6AD-7249-42B2-9E71-BED5C0D9ADAB}"/>
    <cellStyle name="Currency 2 2 2 2 2 6 3 6" xfId="27433" xr:uid="{CB07911E-BAA7-40D0-9113-E80CF30104DB}"/>
    <cellStyle name="Currency 2 2 2 2 2 6 3 7" xfId="42317" xr:uid="{862F2BFB-12DC-43D9-AED3-5DA0D53AE1FB}"/>
    <cellStyle name="Currency 2 2 2 2 2 6 4" xfId="6897" xr:uid="{2E8DE7BB-9F1A-466D-8998-2CE09576AEAE}"/>
    <cellStyle name="Currency 2 2 2 2 2 6 4 2" xfId="8610" xr:uid="{793D2620-694A-4803-80CB-B28BCDBD9ABC}"/>
    <cellStyle name="Currency 2 2 2 2 2 6 4 2 2" xfId="12032" xr:uid="{87444527-A2EC-4325-BC4A-72302CD74192}"/>
    <cellStyle name="Currency 2 2 2 2 2 6 4 2 2 2" xfId="25722" xr:uid="{7AC6C776-A78C-4CB8-9FD1-732C6F0E529C}"/>
    <cellStyle name="Currency 2 2 2 2 2 6 4 2 2 2 2" xfId="39414" xr:uid="{090F0211-EFA9-4460-A24D-2834D4B970E9}"/>
    <cellStyle name="Currency 2 2 2 2 2 6 4 2 2 2 3" xfId="54298" xr:uid="{C0E1C23F-8D53-4D99-A80F-8814E2572DCB}"/>
    <cellStyle name="Currency 2 2 2 2 2 6 4 2 2 3" xfId="18878" xr:uid="{B31DA4FE-628F-4083-B17E-0B896B3CD2F0}"/>
    <cellStyle name="Currency 2 2 2 2 2 6 4 2 2 4" xfId="32568" xr:uid="{5BB18A96-63FE-4A03-A9B8-28720E748E1E}"/>
    <cellStyle name="Currency 2 2 2 2 2 6 4 2 2 5" xfId="47452" xr:uid="{988CD0B3-E2EB-4397-940A-7F6282B6CCC8}"/>
    <cellStyle name="Currency 2 2 2 2 2 6 4 2 3" xfId="22300" xr:uid="{6C7E1BC1-BB74-4177-8EB7-BFCB0B9BDBE4}"/>
    <cellStyle name="Currency 2 2 2 2 2 6 4 2 3 2" xfId="35992" xr:uid="{79501558-F411-4503-B1C6-05D3DCC9A824}"/>
    <cellStyle name="Currency 2 2 2 2 2 6 4 2 3 3" xfId="50876" xr:uid="{08A479D3-4316-453D-B9D0-AD1C540077CF}"/>
    <cellStyle name="Currency 2 2 2 2 2 6 4 2 4" xfId="15456" xr:uid="{5B520FD1-1751-4229-9629-83CA47147846}"/>
    <cellStyle name="Currency 2 2 2 2 2 6 4 2 5" xfId="29146" xr:uid="{11D842E2-9EC2-45DB-9E49-0E9C84F274D0}"/>
    <cellStyle name="Currency 2 2 2 2 2 6 4 2 6" xfId="44030" xr:uid="{A60A1083-E032-4114-BDC1-EDF3BDCFBEBC}"/>
    <cellStyle name="Currency 2 2 2 2 2 6 4 3" xfId="10320" xr:uid="{BB962923-6477-4116-8D53-110ECE415345}"/>
    <cellStyle name="Currency 2 2 2 2 2 6 4 3 2" xfId="24010" xr:uid="{975092AB-E1E4-4093-8029-B1B704780C50}"/>
    <cellStyle name="Currency 2 2 2 2 2 6 4 3 2 2" xfId="37702" xr:uid="{3FE372D5-7B0E-4EE0-9D27-26B2050ED575}"/>
    <cellStyle name="Currency 2 2 2 2 2 6 4 3 2 3" xfId="52586" xr:uid="{23A58550-6249-4170-AF1E-003AAA1C1CB5}"/>
    <cellStyle name="Currency 2 2 2 2 2 6 4 3 3" xfId="17166" xr:uid="{39AED711-1A29-4D92-A87C-3065A2CE0289}"/>
    <cellStyle name="Currency 2 2 2 2 2 6 4 3 4" xfId="30856" xr:uid="{9B9C9257-C92C-4B89-B463-E56D6E7A20CC}"/>
    <cellStyle name="Currency 2 2 2 2 2 6 4 3 5" xfId="45740" xr:uid="{E77C2A12-B37F-4399-B4F8-CA582AC6DF02}"/>
    <cellStyle name="Currency 2 2 2 2 2 6 4 4" xfId="20588" xr:uid="{5A0D9E89-C4A4-4501-A3A2-1B1D6B6F8E66}"/>
    <cellStyle name="Currency 2 2 2 2 2 6 4 4 2" xfId="34280" xr:uid="{5C88D7F4-3F1E-4AC4-A691-B7BA2EE19F6B}"/>
    <cellStyle name="Currency 2 2 2 2 2 6 4 4 3" xfId="49164" xr:uid="{F2E8EF8D-7C56-4FC9-8F97-5C8BDE616E95}"/>
    <cellStyle name="Currency 2 2 2 2 2 6 4 5" xfId="13744" xr:uid="{D2201263-9264-4BF9-91C2-65AF59A415F2}"/>
    <cellStyle name="Currency 2 2 2 2 2 6 4 6" xfId="27434" xr:uid="{ECFF21DD-3458-44B6-8ED0-60E942FB7D34}"/>
    <cellStyle name="Currency 2 2 2 2 2 6 4 7" xfId="42318" xr:uid="{BD833984-E2F6-4B34-A752-1FDC017D5A6C}"/>
    <cellStyle name="Currency 2 2 2 2 2 6 5" xfId="8606" xr:uid="{B982B198-2696-4FC4-B2CC-EC2CBADE615F}"/>
    <cellStyle name="Currency 2 2 2 2 2 6 5 2" xfId="12028" xr:uid="{FB5948B9-2045-40B1-ABCC-1A628467C4D3}"/>
    <cellStyle name="Currency 2 2 2 2 2 6 5 2 2" xfId="25718" xr:uid="{1A8096E7-19EA-4E81-91E1-9B35F19B3037}"/>
    <cellStyle name="Currency 2 2 2 2 2 6 5 2 2 2" xfId="39410" xr:uid="{1C34C350-78C6-4F81-9E78-0059AA02AE54}"/>
    <cellStyle name="Currency 2 2 2 2 2 6 5 2 2 3" xfId="54294" xr:uid="{20C70348-7483-4C9C-B3CC-4673270E1BDB}"/>
    <cellStyle name="Currency 2 2 2 2 2 6 5 2 3" xfId="18874" xr:uid="{76B3A74B-FC18-4CAB-B3E1-A33E2EEFA8E6}"/>
    <cellStyle name="Currency 2 2 2 2 2 6 5 2 4" xfId="32564" xr:uid="{C1578CC4-D77F-480C-A61E-42153C110739}"/>
    <cellStyle name="Currency 2 2 2 2 2 6 5 2 5" xfId="47448" xr:uid="{81FD33D0-AE2D-4733-82F7-3A96D5268EED}"/>
    <cellStyle name="Currency 2 2 2 2 2 6 5 3" xfId="22296" xr:uid="{D358FAE0-1F0C-4C54-8C99-0C1EA8450922}"/>
    <cellStyle name="Currency 2 2 2 2 2 6 5 3 2" xfId="35988" xr:uid="{3EC87B78-0F1C-4DAC-8442-52B09E1F8C08}"/>
    <cellStyle name="Currency 2 2 2 2 2 6 5 3 3" xfId="50872" xr:uid="{71A2C479-767D-4077-AF10-7D1AFF12389F}"/>
    <cellStyle name="Currency 2 2 2 2 2 6 5 4" xfId="15452" xr:uid="{8D0CB78F-1700-4201-A867-B949FAD1B819}"/>
    <cellStyle name="Currency 2 2 2 2 2 6 5 5" xfId="29142" xr:uid="{1F3A07A8-232A-497C-9854-F7EDFE03CED9}"/>
    <cellStyle name="Currency 2 2 2 2 2 6 5 6" xfId="44026" xr:uid="{C0C4708E-32D2-4898-BD08-C0C66DA0A283}"/>
    <cellStyle name="Currency 2 2 2 2 2 6 6" xfId="10316" xr:uid="{120DD498-4450-41E9-BD06-A31A8CAFE5A1}"/>
    <cellStyle name="Currency 2 2 2 2 2 6 6 2" xfId="24006" xr:uid="{BE279399-6BA5-4F5C-BA6E-C5B8D49445EE}"/>
    <cellStyle name="Currency 2 2 2 2 2 6 6 2 2" xfId="37698" xr:uid="{3834D709-71B5-481F-9143-216940F0164D}"/>
    <cellStyle name="Currency 2 2 2 2 2 6 6 2 3" xfId="52582" xr:uid="{57882F36-9C0F-4243-B680-441ED87B10A1}"/>
    <cellStyle name="Currency 2 2 2 2 2 6 6 3" xfId="17162" xr:uid="{F306642B-0B17-4FCA-AB1F-E37AC434E77A}"/>
    <cellStyle name="Currency 2 2 2 2 2 6 6 4" xfId="30852" xr:uid="{60D17156-E0FB-4A4C-ADFC-0D8275B0C60E}"/>
    <cellStyle name="Currency 2 2 2 2 2 6 6 5" xfId="45736" xr:uid="{82C81DA4-84AD-43CD-8A08-0A75D2C6E65B}"/>
    <cellStyle name="Currency 2 2 2 2 2 6 7" xfId="20584" xr:uid="{FF9037D2-819B-438D-92AC-52E243435F42}"/>
    <cellStyle name="Currency 2 2 2 2 2 6 7 2" xfId="34276" xr:uid="{E2204945-4453-441D-A5D6-3AFFA8E471ED}"/>
    <cellStyle name="Currency 2 2 2 2 2 6 7 3" xfId="49160" xr:uid="{9A6C1F1D-D8F4-41CD-9E17-858FF1CFFBA2}"/>
    <cellStyle name="Currency 2 2 2 2 2 6 8" xfId="13740" xr:uid="{88649262-0EBE-434C-8842-5463900D7DDC}"/>
    <cellStyle name="Currency 2 2 2 2 2 6 9" xfId="27430" xr:uid="{2FD33508-1E38-46AA-8F4D-7E72679072FB}"/>
    <cellStyle name="Currency 2 2 2 2 2 7" xfId="6898" xr:uid="{D9367F1C-3E01-4FBA-92B3-3FC09AD40F30}"/>
    <cellStyle name="Currency 2 2 2 2 2 7 2" xfId="6899" xr:uid="{78195AAB-E052-43E6-8E76-607530A6019A}"/>
    <cellStyle name="Currency 2 2 2 2 2 7 2 2" xfId="8612" xr:uid="{88E84779-B4C8-43C5-823B-DC043AE62DE0}"/>
    <cellStyle name="Currency 2 2 2 2 2 7 2 2 2" xfId="12034" xr:uid="{FD7D4D4A-53AF-4544-A58C-3FA18B134A0E}"/>
    <cellStyle name="Currency 2 2 2 2 2 7 2 2 2 2" xfId="25724" xr:uid="{348FCA6F-5A7A-4C83-896B-651E49768DF2}"/>
    <cellStyle name="Currency 2 2 2 2 2 7 2 2 2 2 2" xfId="39416" xr:uid="{DB0F581E-1621-47C8-9BA8-3A292F1874F9}"/>
    <cellStyle name="Currency 2 2 2 2 2 7 2 2 2 2 3" xfId="54300" xr:uid="{38842409-F1E3-48EA-884B-BA58EE06039E}"/>
    <cellStyle name="Currency 2 2 2 2 2 7 2 2 2 3" xfId="18880" xr:uid="{0143AC48-EECE-45F9-96C2-532DCC1A2442}"/>
    <cellStyle name="Currency 2 2 2 2 2 7 2 2 2 4" xfId="32570" xr:uid="{38578957-5467-49F9-8D44-5A9B0786312D}"/>
    <cellStyle name="Currency 2 2 2 2 2 7 2 2 2 5" xfId="47454" xr:uid="{E49A6F2C-2D61-4388-9F60-04E4F85F593D}"/>
    <cellStyle name="Currency 2 2 2 2 2 7 2 2 3" xfId="22302" xr:uid="{BAB17CC0-761E-463A-A90B-AFEED607D3F7}"/>
    <cellStyle name="Currency 2 2 2 2 2 7 2 2 3 2" xfId="35994" xr:uid="{CA5F8E8E-CCA9-4512-9A6D-7CD95DAC431A}"/>
    <cellStyle name="Currency 2 2 2 2 2 7 2 2 3 3" xfId="50878" xr:uid="{EABED4C5-4A20-45F9-AF92-E578F65A02FC}"/>
    <cellStyle name="Currency 2 2 2 2 2 7 2 2 4" xfId="15458" xr:uid="{C989D61C-3874-4B6F-B772-91F2F9553800}"/>
    <cellStyle name="Currency 2 2 2 2 2 7 2 2 5" xfId="29148" xr:uid="{5983CDD3-1675-48F8-9F9F-A65F88425959}"/>
    <cellStyle name="Currency 2 2 2 2 2 7 2 2 6" xfId="44032" xr:uid="{2E044EEB-9847-4421-AB90-799F03BB70B1}"/>
    <cellStyle name="Currency 2 2 2 2 2 7 2 3" xfId="10322" xr:uid="{6CB76FD5-2864-4C28-A870-F3F4A9564152}"/>
    <cellStyle name="Currency 2 2 2 2 2 7 2 3 2" xfId="24012" xr:uid="{C2E985C8-E65A-44B5-A4ED-AB8CB91C256E}"/>
    <cellStyle name="Currency 2 2 2 2 2 7 2 3 2 2" xfId="37704" xr:uid="{04B5D5C9-9D22-45EA-854A-D412829B434B}"/>
    <cellStyle name="Currency 2 2 2 2 2 7 2 3 2 3" xfId="52588" xr:uid="{8EA48A4B-C5C3-4CD9-8BDC-F687604DBD27}"/>
    <cellStyle name="Currency 2 2 2 2 2 7 2 3 3" xfId="17168" xr:uid="{D21AE6C1-DECE-4632-BF56-39B3F9245BAB}"/>
    <cellStyle name="Currency 2 2 2 2 2 7 2 3 4" xfId="30858" xr:uid="{492FE64E-9F74-4C79-94ED-71319BA5237F}"/>
    <cellStyle name="Currency 2 2 2 2 2 7 2 3 5" xfId="45742" xr:uid="{5E80D59F-54F7-4D58-971A-FBDC171E0883}"/>
    <cellStyle name="Currency 2 2 2 2 2 7 2 4" xfId="20590" xr:uid="{F9A63681-D1FC-482B-B69F-8DDD54AB8052}"/>
    <cellStyle name="Currency 2 2 2 2 2 7 2 4 2" xfId="34282" xr:uid="{A2B04B06-0C5E-4E6A-9242-38198857333B}"/>
    <cellStyle name="Currency 2 2 2 2 2 7 2 4 3" xfId="49166" xr:uid="{A2453139-038A-4038-8CA9-72C4BFD541D4}"/>
    <cellStyle name="Currency 2 2 2 2 2 7 2 5" xfId="13746" xr:uid="{73912071-F2D2-43C9-9655-2E36CC507A21}"/>
    <cellStyle name="Currency 2 2 2 2 2 7 2 6" xfId="27436" xr:uid="{CA72E1FE-07A9-4051-B35E-25DFF95B71E0}"/>
    <cellStyle name="Currency 2 2 2 2 2 7 2 7" xfId="42320" xr:uid="{673E7AC5-58E8-40BE-97E7-CE6ABC7565EA}"/>
    <cellStyle name="Currency 2 2 2 2 2 7 3" xfId="8611" xr:uid="{80D4C2E7-6E64-4402-A255-1AF00A7FF3B8}"/>
    <cellStyle name="Currency 2 2 2 2 2 7 3 2" xfId="12033" xr:uid="{D5AE5E78-0D0E-4519-98F7-A7E4805F93C9}"/>
    <cellStyle name="Currency 2 2 2 2 2 7 3 2 2" xfId="25723" xr:uid="{0FED2D6D-B9CF-454D-8FC5-DC88F621DEA1}"/>
    <cellStyle name="Currency 2 2 2 2 2 7 3 2 2 2" xfId="39415" xr:uid="{07B545E9-1B48-41A2-8A9F-D6D56800A5CA}"/>
    <cellStyle name="Currency 2 2 2 2 2 7 3 2 2 3" xfId="54299" xr:uid="{2805464F-92C5-429D-8BAE-6381DF1DD5AE}"/>
    <cellStyle name="Currency 2 2 2 2 2 7 3 2 3" xfId="18879" xr:uid="{E229B04C-BC29-4C93-8F48-EB268E1A1714}"/>
    <cellStyle name="Currency 2 2 2 2 2 7 3 2 4" xfId="32569" xr:uid="{7D43FD02-AFF1-4F8E-BC95-D202C6D8335F}"/>
    <cellStyle name="Currency 2 2 2 2 2 7 3 2 5" xfId="47453" xr:uid="{23568D12-5943-40CB-9564-2C46C65A8B63}"/>
    <cellStyle name="Currency 2 2 2 2 2 7 3 3" xfId="22301" xr:uid="{BBED3AD8-DA79-4FDD-A0DE-EEF2609AA10E}"/>
    <cellStyle name="Currency 2 2 2 2 2 7 3 3 2" xfId="35993" xr:uid="{D8979213-E2A7-448E-A1D1-00E10CEE68AA}"/>
    <cellStyle name="Currency 2 2 2 2 2 7 3 3 3" xfId="50877" xr:uid="{28888EE4-CD36-4843-9191-34923A6DF8A9}"/>
    <cellStyle name="Currency 2 2 2 2 2 7 3 4" xfId="15457" xr:uid="{BC250298-FF2F-40B5-A17F-AADF89656EE4}"/>
    <cellStyle name="Currency 2 2 2 2 2 7 3 5" xfId="29147" xr:uid="{A56A4E05-D442-4CA9-9F72-8C38CED803FD}"/>
    <cellStyle name="Currency 2 2 2 2 2 7 3 6" xfId="44031" xr:uid="{9E8B7996-BF46-407E-BE2E-1F3D64722849}"/>
    <cellStyle name="Currency 2 2 2 2 2 7 4" xfId="10321" xr:uid="{391720E8-1DF3-4508-B5A6-CBC494672A0F}"/>
    <cellStyle name="Currency 2 2 2 2 2 7 4 2" xfId="24011" xr:uid="{3319C49D-9352-4E60-A122-025A8EC09636}"/>
    <cellStyle name="Currency 2 2 2 2 2 7 4 2 2" xfId="37703" xr:uid="{4607344A-E019-44D1-A622-7896EF93DD33}"/>
    <cellStyle name="Currency 2 2 2 2 2 7 4 2 3" xfId="52587" xr:uid="{C72D66A8-8FD2-44EA-9BA9-C2A970DB2953}"/>
    <cellStyle name="Currency 2 2 2 2 2 7 4 3" xfId="17167" xr:uid="{FCDD03AC-C808-4A54-BE23-5C24456DDD3A}"/>
    <cellStyle name="Currency 2 2 2 2 2 7 4 4" xfId="30857" xr:uid="{BA441FFE-5444-4758-BCCB-0F268D7DED7E}"/>
    <cellStyle name="Currency 2 2 2 2 2 7 4 5" xfId="45741" xr:uid="{B6754DFD-E4BC-4677-8FF8-9838ADBCBBB7}"/>
    <cellStyle name="Currency 2 2 2 2 2 7 5" xfId="20589" xr:uid="{BE8AD5AE-E91A-4A34-B678-78AEC9843670}"/>
    <cellStyle name="Currency 2 2 2 2 2 7 5 2" xfId="34281" xr:uid="{EA5677AC-4753-4F81-A637-B00DA7E5D664}"/>
    <cellStyle name="Currency 2 2 2 2 2 7 5 3" xfId="49165" xr:uid="{7398E9C3-5302-4D3C-A0AE-C042D0F961C7}"/>
    <cellStyle name="Currency 2 2 2 2 2 7 6" xfId="13745" xr:uid="{AEE7AE41-BC61-4A0B-BCAB-D9FBD8460027}"/>
    <cellStyle name="Currency 2 2 2 2 2 7 7" xfId="27435" xr:uid="{57C414D5-B11B-4441-96A3-E6EE69C49EBC}"/>
    <cellStyle name="Currency 2 2 2 2 2 7 8" xfId="42319" xr:uid="{C652A5A7-659B-46AE-8263-91FFB10732AA}"/>
    <cellStyle name="Currency 2 2 2 2 2 8" xfId="6900" xr:uid="{9FDF1A43-D088-4B21-A3A8-186D0F443E24}"/>
    <cellStyle name="Currency 2 2 2 2 2 8 2" xfId="8613" xr:uid="{7A98C3C9-D478-4D7A-AE75-F8C57BB2FEF5}"/>
    <cellStyle name="Currency 2 2 2 2 2 8 2 2" xfId="12035" xr:uid="{3A0E9151-0973-4775-9CDB-DDF031BD7B9E}"/>
    <cellStyle name="Currency 2 2 2 2 2 8 2 2 2" xfId="25725" xr:uid="{FF6C5D9B-D367-407D-A627-AE47302B3672}"/>
    <cellStyle name="Currency 2 2 2 2 2 8 2 2 2 2" xfId="39417" xr:uid="{685D0A0B-F411-48F1-BEEA-7FF3E8F13B4F}"/>
    <cellStyle name="Currency 2 2 2 2 2 8 2 2 2 3" xfId="54301" xr:uid="{9558C88E-F04D-4DC6-AB33-E1CCC700C5D2}"/>
    <cellStyle name="Currency 2 2 2 2 2 8 2 2 3" xfId="18881" xr:uid="{212FBA4B-A1B5-4920-8E74-3A74CF3F6A17}"/>
    <cellStyle name="Currency 2 2 2 2 2 8 2 2 4" xfId="32571" xr:uid="{DEFCF77E-BC48-463D-BE52-83FD84489945}"/>
    <cellStyle name="Currency 2 2 2 2 2 8 2 2 5" xfId="47455" xr:uid="{2DF20919-917E-468D-9C13-0860ADA93D22}"/>
    <cellStyle name="Currency 2 2 2 2 2 8 2 3" xfId="22303" xr:uid="{0EA50E1A-1DC9-49A4-95FF-63FD25B02D6F}"/>
    <cellStyle name="Currency 2 2 2 2 2 8 2 3 2" xfId="35995" xr:uid="{4C16D7C2-3429-4B8E-B70F-947803297A2D}"/>
    <cellStyle name="Currency 2 2 2 2 2 8 2 3 3" xfId="50879" xr:uid="{4606E32F-066F-4221-9498-CE53202FD215}"/>
    <cellStyle name="Currency 2 2 2 2 2 8 2 4" xfId="15459" xr:uid="{9CB6EAFB-7F54-43B1-B9B7-3931AD2108F7}"/>
    <cellStyle name="Currency 2 2 2 2 2 8 2 5" xfId="29149" xr:uid="{3FD1FF0F-8DEC-427E-89A0-7FC1B46DEF6F}"/>
    <cellStyle name="Currency 2 2 2 2 2 8 2 6" xfId="44033" xr:uid="{E3EF282A-784F-43AD-9DE7-8FB480959312}"/>
    <cellStyle name="Currency 2 2 2 2 2 8 3" xfId="10323" xr:uid="{E00F2A3E-9E07-45CC-BB24-6360C736C070}"/>
    <cellStyle name="Currency 2 2 2 2 2 8 3 2" xfId="24013" xr:uid="{9AC75932-9CB3-41F5-9B12-06A4C3CDD450}"/>
    <cellStyle name="Currency 2 2 2 2 2 8 3 2 2" xfId="37705" xr:uid="{39BAE62E-F638-4F08-BC33-E979A2EBDE86}"/>
    <cellStyle name="Currency 2 2 2 2 2 8 3 2 3" xfId="52589" xr:uid="{959E3B4B-6243-423A-AAB5-9208D31FF031}"/>
    <cellStyle name="Currency 2 2 2 2 2 8 3 3" xfId="17169" xr:uid="{56D8F436-9C0A-4700-915D-94190D8E299F}"/>
    <cellStyle name="Currency 2 2 2 2 2 8 3 4" xfId="30859" xr:uid="{8199AE6B-7BC3-486D-8C9F-33274BC7CAFB}"/>
    <cellStyle name="Currency 2 2 2 2 2 8 3 5" xfId="45743" xr:uid="{061DB5A4-1B1B-415B-8216-54E6B8D62310}"/>
    <cellStyle name="Currency 2 2 2 2 2 8 4" xfId="20591" xr:uid="{33B97746-C403-46F3-B09B-D655B0CFB4BC}"/>
    <cellStyle name="Currency 2 2 2 2 2 8 4 2" xfId="34283" xr:uid="{72AF28C3-C3C9-4145-8062-CFC8901AAE29}"/>
    <cellStyle name="Currency 2 2 2 2 2 8 4 3" xfId="49167" xr:uid="{1E27FFEE-6521-46F4-A3DD-FAFB7DD19D4E}"/>
    <cellStyle name="Currency 2 2 2 2 2 8 5" xfId="13747" xr:uid="{0B7B15CA-101B-447E-96C9-2BC6CEB6874E}"/>
    <cellStyle name="Currency 2 2 2 2 2 8 6" xfId="27437" xr:uid="{61287DFE-30CA-4F2E-A74C-50BB0B4FB3A5}"/>
    <cellStyle name="Currency 2 2 2 2 2 8 7" xfId="42321" xr:uid="{3729751E-4B85-43DA-ACD7-08712EC95D66}"/>
    <cellStyle name="Currency 2 2 2 2 2 9" xfId="6901" xr:uid="{584C2097-8F47-4251-88F5-BB18CB005597}"/>
    <cellStyle name="Currency 2 2 2 2 2 9 2" xfId="8614" xr:uid="{C88BA9FD-99B8-4807-B5E9-9C97AA70E87F}"/>
    <cellStyle name="Currency 2 2 2 2 2 9 2 2" xfId="12036" xr:uid="{FF2B984B-AB3D-4B09-86AA-30AA9502FF12}"/>
    <cellStyle name="Currency 2 2 2 2 2 9 2 2 2" xfId="25726" xr:uid="{7D851555-4AEE-4225-AE4F-C20BDE4A15F4}"/>
    <cellStyle name="Currency 2 2 2 2 2 9 2 2 2 2" xfId="39418" xr:uid="{34E868CE-555D-4C44-B41E-23C13BBE3BED}"/>
    <cellStyle name="Currency 2 2 2 2 2 9 2 2 2 3" xfId="54302" xr:uid="{13A2F305-5AE3-47DB-A7EF-6A3701E84381}"/>
    <cellStyle name="Currency 2 2 2 2 2 9 2 2 3" xfId="18882" xr:uid="{697EAC51-EC50-4FC5-8303-595EC9AC2544}"/>
    <cellStyle name="Currency 2 2 2 2 2 9 2 2 4" xfId="32572" xr:uid="{DE11CACC-88B5-41A2-981A-C8224A5B062A}"/>
    <cellStyle name="Currency 2 2 2 2 2 9 2 2 5" xfId="47456" xr:uid="{D1E1B6EC-E79B-4160-B490-DD463E165A67}"/>
    <cellStyle name="Currency 2 2 2 2 2 9 2 3" xfId="22304" xr:uid="{F5FB2FDD-2EE4-4E40-8489-C3D3FA5861BF}"/>
    <cellStyle name="Currency 2 2 2 2 2 9 2 3 2" xfId="35996" xr:uid="{5125708B-93E0-498A-AD1C-9F288CED8529}"/>
    <cellStyle name="Currency 2 2 2 2 2 9 2 3 3" xfId="50880" xr:uid="{DCE830EB-A4A5-44FD-870B-97771E38E40A}"/>
    <cellStyle name="Currency 2 2 2 2 2 9 2 4" xfId="15460" xr:uid="{E21E5E12-D2B0-4A09-A8FA-20490182B2A1}"/>
    <cellStyle name="Currency 2 2 2 2 2 9 2 5" xfId="29150" xr:uid="{4EB1A23C-A1F1-414C-8575-3039FCA5D59B}"/>
    <cellStyle name="Currency 2 2 2 2 2 9 2 6" xfId="44034" xr:uid="{2BD87AC6-DEFD-44E0-8345-29977925F8DB}"/>
    <cellStyle name="Currency 2 2 2 2 2 9 3" xfId="10324" xr:uid="{9C0E8E51-FF1E-4E5A-A164-8B37A36A8E0C}"/>
    <cellStyle name="Currency 2 2 2 2 2 9 3 2" xfId="24014" xr:uid="{60D83DD1-303F-48B7-AE63-3E963BCE2FCF}"/>
    <cellStyle name="Currency 2 2 2 2 2 9 3 2 2" xfId="37706" xr:uid="{3212350D-B7DF-4649-8449-D48B5865AF6D}"/>
    <cellStyle name="Currency 2 2 2 2 2 9 3 2 3" xfId="52590" xr:uid="{286DAD78-F0E9-4EAE-B2AC-FED37F5F4623}"/>
    <cellStyle name="Currency 2 2 2 2 2 9 3 3" xfId="17170" xr:uid="{9ED4176F-E30D-4484-B804-67116F04C89B}"/>
    <cellStyle name="Currency 2 2 2 2 2 9 3 4" xfId="30860" xr:uid="{6C8B6C26-43A7-433F-A02C-35C28D9EE12B}"/>
    <cellStyle name="Currency 2 2 2 2 2 9 3 5" xfId="45744" xr:uid="{0B245EA0-F97F-441C-BBC1-885C49767F5D}"/>
    <cellStyle name="Currency 2 2 2 2 2 9 4" xfId="20592" xr:uid="{DDC85B07-DCD1-4599-9C93-9E3ADA089345}"/>
    <cellStyle name="Currency 2 2 2 2 2 9 4 2" xfId="34284" xr:uid="{6E67BCC7-8311-49FF-9AD4-54CB037F5BD0}"/>
    <cellStyle name="Currency 2 2 2 2 2 9 4 3" xfId="49168" xr:uid="{F2C1C882-ED6F-49E2-AB33-44F7A25A0713}"/>
    <cellStyle name="Currency 2 2 2 2 2 9 5" xfId="13748" xr:uid="{737CADBE-1BF7-4914-A980-55ACC137CF7A}"/>
    <cellStyle name="Currency 2 2 2 2 2 9 6" xfId="27438" xr:uid="{8FC5FBEA-F3B6-42F3-A331-D3301B2BE21C}"/>
    <cellStyle name="Currency 2 2 2 2 2 9 7" xfId="42322" xr:uid="{07786A1E-C5AB-4BE6-B195-AD4133BA04B0}"/>
    <cellStyle name="Currency 2 2 2 2 20" xfId="55642" xr:uid="{5DFB0CAB-FADD-45D6-8854-722D9FBCC342}"/>
    <cellStyle name="Currency 2 2 2 2 3" xfId="6902" xr:uid="{6B2FB779-B9D9-4B7A-93ED-57C57B629781}"/>
    <cellStyle name="Currency 2 2 2 2 3 10" xfId="20593" xr:uid="{E7F162D5-2D82-4212-BF81-7E95D4DC7B4C}"/>
    <cellStyle name="Currency 2 2 2 2 3 10 2" xfId="34285" xr:uid="{2A816E11-CE29-4A1A-998F-4A6B85A3FD3E}"/>
    <cellStyle name="Currency 2 2 2 2 3 10 3" xfId="49169" xr:uid="{493A26AE-81C7-4146-A49C-3A65700D60B9}"/>
    <cellStyle name="Currency 2 2 2 2 3 11" xfId="13749" xr:uid="{B141609E-F149-48AF-AEE4-26256ADFA0FB}"/>
    <cellStyle name="Currency 2 2 2 2 3 12" xfId="27439" xr:uid="{FE1E3250-2760-48E5-980C-D0A667627EEC}"/>
    <cellStyle name="Currency 2 2 2 2 3 13" xfId="42323" xr:uid="{2EE6D361-1A01-4E30-9A6A-3E61E014887C}"/>
    <cellStyle name="Currency 2 2 2 2 3 14" xfId="56234" xr:uid="{F3544A69-1B52-4B26-B4DA-1BC2A80C24E3}"/>
    <cellStyle name="Currency 2 2 2 2 3 2" xfId="6903" xr:uid="{74DA61D5-0EAC-40DD-91CA-A0A4E279E323}"/>
    <cellStyle name="Currency 2 2 2 2 3 2 10" xfId="13750" xr:uid="{FA7B5D55-D9E3-4AA6-A799-E2802679FD0D}"/>
    <cellStyle name="Currency 2 2 2 2 3 2 11" xfId="27440" xr:uid="{21387BF9-6067-4C8D-9C4D-1D1F5C220EC5}"/>
    <cellStyle name="Currency 2 2 2 2 3 2 12" xfId="42324" xr:uid="{21E6E57D-4326-442A-B80D-D461C0B0A80B}"/>
    <cellStyle name="Currency 2 2 2 2 3 2 2" xfId="6904" xr:uid="{587A65D4-9114-429D-A1A3-B1ECD4877B80}"/>
    <cellStyle name="Currency 2 2 2 2 3 2 2 10" xfId="42325" xr:uid="{01514053-8378-42EB-9052-3912C1FF7C8F}"/>
    <cellStyle name="Currency 2 2 2 2 3 2 2 2" xfId="6905" xr:uid="{21166075-BF5F-438F-8141-700487E2AF12}"/>
    <cellStyle name="Currency 2 2 2 2 3 2 2 2 2" xfId="6906" xr:uid="{9D79B770-E479-4FA8-AFC7-A3DDDE28FEF9}"/>
    <cellStyle name="Currency 2 2 2 2 3 2 2 2 2 2" xfId="8619" xr:uid="{1A0B48E0-D0B8-45EF-8E93-8BD30ADEAD17}"/>
    <cellStyle name="Currency 2 2 2 2 3 2 2 2 2 2 2" xfId="12041" xr:uid="{4984C111-AE97-4A0D-A176-D405E74B9C92}"/>
    <cellStyle name="Currency 2 2 2 2 3 2 2 2 2 2 2 2" xfId="25731" xr:uid="{A752035F-68E2-44FB-AE50-3565CCAB2E40}"/>
    <cellStyle name="Currency 2 2 2 2 3 2 2 2 2 2 2 2 2" xfId="39423" xr:uid="{31338757-0351-42F6-8E4A-CB79D1EEE402}"/>
    <cellStyle name="Currency 2 2 2 2 3 2 2 2 2 2 2 2 3" xfId="54307" xr:uid="{5F105281-AB02-4693-A432-DD9F4B94BAAA}"/>
    <cellStyle name="Currency 2 2 2 2 3 2 2 2 2 2 2 3" xfId="18887" xr:uid="{E709D7E6-C7DC-405F-A457-60B39A70129A}"/>
    <cellStyle name="Currency 2 2 2 2 3 2 2 2 2 2 2 4" xfId="32577" xr:uid="{F242F9E8-CFCB-4CCD-97D9-5658C15FE64F}"/>
    <cellStyle name="Currency 2 2 2 2 3 2 2 2 2 2 2 5" xfId="47461" xr:uid="{1F54610D-F1D5-4715-973E-A602EA6F0EE6}"/>
    <cellStyle name="Currency 2 2 2 2 3 2 2 2 2 2 3" xfId="22309" xr:uid="{26648C79-D276-4754-B2C2-35DBBB59084C}"/>
    <cellStyle name="Currency 2 2 2 2 3 2 2 2 2 2 3 2" xfId="36001" xr:uid="{9E5CD33E-D821-4D34-8C08-C80C3E20387A}"/>
    <cellStyle name="Currency 2 2 2 2 3 2 2 2 2 2 3 3" xfId="50885" xr:uid="{CE712BA6-77B4-4391-B71F-D6074162A5B3}"/>
    <cellStyle name="Currency 2 2 2 2 3 2 2 2 2 2 4" xfId="15465" xr:uid="{0888E0F8-6947-462F-A141-20C66C9AF5A8}"/>
    <cellStyle name="Currency 2 2 2 2 3 2 2 2 2 2 5" xfId="29155" xr:uid="{94A975C0-9127-4862-B9F2-4EF107FC62D5}"/>
    <cellStyle name="Currency 2 2 2 2 3 2 2 2 2 2 6" xfId="44039" xr:uid="{35E4C7B4-7A89-4195-8081-21E67671F2A6}"/>
    <cellStyle name="Currency 2 2 2 2 3 2 2 2 2 3" xfId="10329" xr:uid="{D2C5F1B4-FD6F-4CA9-AEF0-E988B914FE21}"/>
    <cellStyle name="Currency 2 2 2 2 3 2 2 2 2 3 2" xfId="24019" xr:uid="{C6208FA2-5B8E-4F66-B3F2-192848C9B28E}"/>
    <cellStyle name="Currency 2 2 2 2 3 2 2 2 2 3 2 2" xfId="37711" xr:uid="{3BD12A4D-8A54-4EB9-83B0-92A621C8F5A2}"/>
    <cellStyle name="Currency 2 2 2 2 3 2 2 2 2 3 2 3" xfId="52595" xr:uid="{BF02BFFB-A6CA-4C47-8CDE-30A39DC8834B}"/>
    <cellStyle name="Currency 2 2 2 2 3 2 2 2 2 3 3" xfId="17175" xr:uid="{414BDB8D-0672-4A56-9FA1-2CACDAAE15F8}"/>
    <cellStyle name="Currency 2 2 2 2 3 2 2 2 2 3 4" xfId="30865" xr:uid="{5402D0BA-2484-43DC-BE23-F335BA5FDB41}"/>
    <cellStyle name="Currency 2 2 2 2 3 2 2 2 2 3 5" xfId="45749" xr:uid="{1B63B8B1-EEBD-4405-8BA7-3744F4FE80D0}"/>
    <cellStyle name="Currency 2 2 2 2 3 2 2 2 2 4" xfId="20597" xr:uid="{FDF2DED0-5149-4229-8DB7-74F4D8F9473D}"/>
    <cellStyle name="Currency 2 2 2 2 3 2 2 2 2 4 2" xfId="34289" xr:uid="{08D18F0E-74BC-4134-8B70-C09B00F57E79}"/>
    <cellStyle name="Currency 2 2 2 2 3 2 2 2 2 4 3" xfId="49173" xr:uid="{89CC23BA-2B14-4E7D-832E-44F299393912}"/>
    <cellStyle name="Currency 2 2 2 2 3 2 2 2 2 5" xfId="13753" xr:uid="{757534B1-9BE2-41C3-BAA1-5AA80207801A}"/>
    <cellStyle name="Currency 2 2 2 2 3 2 2 2 2 6" xfId="27443" xr:uid="{D6787FC4-E901-48F4-8EA3-59DA892FF707}"/>
    <cellStyle name="Currency 2 2 2 2 3 2 2 2 2 7" xfId="42327" xr:uid="{AB4934C7-05D4-4E89-B2D2-33FAE8311BD5}"/>
    <cellStyle name="Currency 2 2 2 2 3 2 2 2 3" xfId="8618" xr:uid="{8D9C9C3C-1BF6-4626-8CCA-07EAB7335200}"/>
    <cellStyle name="Currency 2 2 2 2 3 2 2 2 3 2" xfId="12040" xr:uid="{B5BB646D-D962-460B-B1CE-B253B6E88513}"/>
    <cellStyle name="Currency 2 2 2 2 3 2 2 2 3 2 2" xfId="25730" xr:uid="{12DA1614-BA1F-46B1-B902-BC0DE96FD501}"/>
    <cellStyle name="Currency 2 2 2 2 3 2 2 2 3 2 2 2" xfId="39422" xr:uid="{022432D9-ECC5-406F-B702-FFA88A1692FB}"/>
    <cellStyle name="Currency 2 2 2 2 3 2 2 2 3 2 2 3" xfId="54306" xr:uid="{D095275F-3FE8-4E41-B924-F1A0A3460390}"/>
    <cellStyle name="Currency 2 2 2 2 3 2 2 2 3 2 3" xfId="18886" xr:uid="{463956CB-83F9-4E14-8716-FB19CA8A2CC2}"/>
    <cellStyle name="Currency 2 2 2 2 3 2 2 2 3 2 4" xfId="32576" xr:uid="{185292B8-159E-4E8A-9714-FAEB4DE0BE4B}"/>
    <cellStyle name="Currency 2 2 2 2 3 2 2 2 3 2 5" xfId="47460" xr:uid="{C7D25DBB-A73E-4D16-AF8C-E3770498D28D}"/>
    <cellStyle name="Currency 2 2 2 2 3 2 2 2 3 3" xfId="22308" xr:uid="{D902A20B-C9F0-403B-B7DF-FE3F13F00AF6}"/>
    <cellStyle name="Currency 2 2 2 2 3 2 2 2 3 3 2" xfId="36000" xr:uid="{F798723D-B1F2-4CD0-8ADF-47C75992155C}"/>
    <cellStyle name="Currency 2 2 2 2 3 2 2 2 3 3 3" xfId="50884" xr:uid="{2772F130-5DA4-4190-81CB-F606D76EA576}"/>
    <cellStyle name="Currency 2 2 2 2 3 2 2 2 3 4" xfId="15464" xr:uid="{2852ACCC-46B9-4C42-BEC1-1EDC27B32913}"/>
    <cellStyle name="Currency 2 2 2 2 3 2 2 2 3 5" xfId="29154" xr:uid="{6579F28F-0DC0-4F3C-A8F7-792FFCFEA394}"/>
    <cellStyle name="Currency 2 2 2 2 3 2 2 2 3 6" xfId="44038" xr:uid="{9EAAC158-B20A-4A4A-810C-0B00C7B0958A}"/>
    <cellStyle name="Currency 2 2 2 2 3 2 2 2 4" xfId="10328" xr:uid="{D38C92B0-D050-4D3F-8522-17AA527F8A80}"/>
    <cellStyle name="Currency 2 2 2 2 3 2 2 2 4 2" xfId="24018" xr:uid="{7DA1A2F7-2CC9-45B4-9898-C56376798804}"/>
    <cellStyle name="Currency 2 2 2 2 3 2 2 2 4 2 2" xfId="37710" xr:uid="{52484D2A-EABE-4555-A54D-8D0EDED2F84C}"/>
    <cellStyle name="Currency 2 2 2 2 3 2 2 2 4 2 3" xfId="52594" xr:uid="{BB683117-A81F-40CD-A816-00963E1F06B9}"/>
    <cellStyle name="Currency 2 2 2 2 3 2 2 2 4 3" xfId="17174" xr:uid="{968711F8-26B6-423E-90D2-670844A41147}"/>
    <cellStyle name="Currency 2 2 2 2 3 2 2 2 4 4" xfId="30864" xr:uid="{B9CB5B7D-5EE0-4DC4-BD1B-3B22A7774836}"/>
    <cellStyle name="Currency 2 2 2 2 3 2 2 2 4 5" xfId="45748" xr:uid="{D7CC57C2-B11C-408C-A00F-44AADFBBD4E0}"/>
    <cellStyle name="Currency 2 2 2 2 3 2 2 2 5" xfId="20596" xr:uid="{B34069CB-6BB8-4C0E-873F-EA3E92C4C3B9}"/>
    <cellStyle name="Currency 2 2 2 2 3 2 2 2 5 2" xfId="34288" xr:uid="{2DD8B01D-D433-46E8-9385-AD29A18F827D}"/>
    <cellStyle name="Currency 2 2 2 2 3 2 2 2 5 3" xfId="49172" xr:uid="{B3B27723-EA1F-4467-9D28-E4CF429AE9BD}"/>
    <cellStyle name="Currency 2 2 2 2 3 2 2 2 6" xfId="13752" xr:uid="{75AF5456-0174-4714-B3D9-282B19BA224C}"/>
    <cellStyle name="Currency 2 2 2 2 3 2 2 2 7" xfId="27442" xr:uid="{227A4047-77CC-456E-9A14-CC9E6C7BF7A8}"/>
    <cellStyle name="Currency 2 2 2 2 3 2 2 2 8" xfId="42326" xr:uid="{F9AFB41F-3A68-4482-9BB7-6AF53A4845AA}"/>
    <cellStyle name="Currency 2 2 2 2 3 2 2 3" xfId="6907" xr:uid="{2C0EF8D6-1054-4C08-BFAA-18037000DF13}"/>
    <cellStyle name="Currency 2 2 2 2 3 2 2 3 2" xfId="8620" xr:uid="{815F0554-8009-409A-84EF-718181F7679F}"/>
    <cellStyle name="Currency 2 2 2 2 3 2 2 3 2 2" xfId="12042" xr:uid="{B351DCA7-9D7D-47F1-AAA2-098E492E3D78}"/>
    <cellStyle name="Currency 2 2 2 2 3 2 2 3 2 2 2" xfId="25732" xr:uid="{C2F2A014-21B5-40FE-AE03-FD25E812C469}"/>
    <cellStyle name="Currency 2 2 2 2 3 2 2 3 2 2 2 2" xfId="39424" xr:uid="{60813F9A-6762-4C2C-9FEF-367CFBC42AFE}"/>
    <cellStyle name="Currency 2 2 2 2 3 2 2 3 2 2 2 3" xfId="54308" xr:uid="{2FB8FB06-0C30-465F-A94C-2CF39DFD60A6}"/>
    <cellStyle name="Currency 2 2 2 2 3 2 2 3 2 2 3" xfId="18888" xr:uid="{E76869CC-CC5C-4119-AEA8-1DD1C0BBF5A9}"/>
    <cellStyle name="Currency 2 2 2 2 3 2 2 3 2 2 4" xfId="32578" xr:uid="{96FDD7D6-6CD0-48F0-8724-A995B6716748}"/>
    <cellStyle name="Currency 2 2 2 2 3 2 2 3 2 2 5" xfId="47462" xr:uid="{84A30AED-C1B1-48BB-BF5A-E6963568D790}"/>
    <cellStyle name="Currency 2 2 2 2 3 2 2 3 2 3" xfId="22310" xr:uid="{CD268B20-F101-4324-99EC-76CDBD664E42}"/>
    <cellStyle name="Currency 2 2 2 2 3 2 2 3 2 3 2" xfId="36002" xr:uid="{C60BB9FA-6F5C-424A-99AE-A316A970AF8B}"/>
    <cellStyle name="Currency 2 2 2 2 3 2 2 3 2 3 3" xfId="50886" xr:uid="{F2CE2747-4EC4-4D04-824B-3588C3FDAEA2}"/>
    <cellStyle name="Currency 2 2 2 2 3 2 2 3 2 4" xfId="15466" xr:uid="{1EF81891-9CEA-4040-B420-0EE18DEE880D}"/>
    <cellStyle name="Currency 2 2 2 2 3 2 2 3 2 5" xfId="29156" xr:uid="{AB3D4791-5A50-4FAD-90B4-28750E32F575}"/>
    <cellStyle name="Currency 2 2 2 2 3 2 2 3 2 6" xfId="44040" xr:uid="{42CD41EE-8A1C-4A2A-9842-8614022470C8}"/>
    <cellStyle name="Currency 2 2 2 2 3 2 2 3 3" xfId="10330" xr:uid="{41E3D493-DF9D-4BF6-8BC4-6E5687E916C3}"/>
    <cellStyle name="Currency 2 2 2 2 3 2 2 3 3 2" xfId="24020" xr:uid="{B4CCF194-CF40-497B-9FF7-2A58B33134BA}"/>
    <cellStyle name="Currency 2 2 2 2 3 2 2 3 3 2 2" xfId="37712" xr:uid="{EAC56827-76E2-4946-A4ED-AF171689DF8F}"/>
    <cellStyle name="Currency 2 2 2 2 3 2 2 3 3 2 3" xfId="52596" xr:uid="{BEBEAF4F-A6CB-48D9-ABE6-A671DC95F54D}"/>
    <cellStyle name="Currency 2 2 2 2 3 2 2 3 3 3" xfId="17176" xr:uid="{8B55176E-C025-4F38-8D3F-2E436DD3F224}"/>
    <cellStyle name="Currency 2 2 2 2 3 2 2 3 3 4" xfId="30866" xr:uid="{375AC387-3652-44F4-8FB4-853A07ECF10C}"/>
    <cellStyle name="Currency 2 2 2 2 3 2 2 3 3 5" xfId="45750" xr:uid="{927D6F0F-FB7F-446C-9CEF-477095E96C8B}"/>
    <cellStyle name="Currency 2 2 2 2 3 2 2 3 4" xfId="20598" xr:uid="{E9BB0146-CC7A-4F70-ACF6-1A2C2F951654}"/>
    <cellStyle name="Currency 2 2 2 2 3 2 2 3 4 2" xfId="34290" xr:uid="{727B612C-BD40-4D4D-88A9-D7DA54EC3EC0}"/>
    <cellStyle name="Currency 2 2 2 2 3 2 2 3 4 3" xfId="49174" xr:uid="{9E312902-93F5-446C-B346-9DA5AD5044F5}"/>
    <cellStyle name="Currency 2 2 2 2 3 2 2 3 5" xfId="13754" xr:uid="{733FC2CB-F8D6-4A6B-ACD1-B422422B5439}"/>
    <cellStyle name="Currency 2 2 2 2 3 2 2 3 6" xfId="27444" xr:uid="{4C5DFFB6-7FCC-4FC4-B322-92DE629B25FA}"/>
    <cellStyle name="Currency 2 2 2 2 3 2 2 3 7" xfId="42328" xr:uid="{CD371A00-1980-44D0-9DA2-B1CEC3C5766C}"/>
    <cellStyle name="Currency 2 2 2 2 3 2 2 4" xfId="6908" xr:uid="{792F4D4E-F1D7-486D-9EF9-7E527BD36ABA}"/>
    <cellStyle name="Currency 2 2 2 2 3 2 2 4 2" xfId="8621" xr:uid="{87139552-4A08-431D-809D-0BE53F55BCDB}"/>
    <cellStyle name="Currency 2 2 2 2 3 2 2 4 2 2" xfId="12043" xr:uid="{848B81CC-9F2C-4D59-AD35-00859DFCD221}"/>
    <cellStyle name="Currency 2 2 2 2 3 2 2 4 2 2 2" xfId="25733" xr:uid="{4CDB3DA2-414C-4AE6-9C55-6E74755953E7}"/>
    <cellStyle name="Currency 2 2 2 2 3 2 2 4 2 2 2 2" xfId="39425" xr:uid="{3A1BB6CF-B79B-4251-B17F-D176E78E151A}"/>
    <cellStyle name="Currency 2 2 2 2 3 2 2 4 2 2 2 3" xfId="54309" xr:uid="{2406DF63-3F49-4A6C-A338-D8B2E69DA40E}"/>
    <cellStyle name="Currency 2 2 2 2 3 2 2 4 2 2 3" xfId="18889" xr:uid="{849ABB3F-583D-447F-B7CB-812FFBE94B53}"/>
    <cellStyle name="Currency 2 2 2 2 3 2 2 4 2 2 4" xfId="32579" xr:uid="{456ED5ED-295F-4694-9F1A-7BB22586B1FD}"/>
    <cellStyle name="Currency 2 2 2 2 3 2 2 4 2 2 5" xfId="47463" xr:uid="{CEAEC5FB-6DEA-41A9-A67A-42DB3C12C566}"/>
    <cellStyle name="Currency 2 2 2 2 3 2 2 4 2 3" xfId="22311" xr:uid="{3CC13743-4A63-4FE3-ABF6-F5CDCE207256}"/>
    <cellStyle name="Currency 2 2 2 2 3 2 2 4 2 3 2" xfId="36003" xr:uid="{A3C90478-3834-434E-A1E4-D284640ABDA4}"/>
    <cellStyle name="Currency 2 2 2 2 3 2 2 4 2 3 3" xfId="50887" xr:uid="{307FED13-6D37-4E25-9106-F446E810D800}"/>
    <cellStyle name="Currency 2 2 2 2 3 2 2 4 2 4" xfId="15467" xr:uid="{A731C5E8-8988-4681-9E1F-B9140407C017}"/>
    <cellStyle name="Currency 2 2 2 2 3 2 2 4 2 5" xfId="29157" xr:uid="{64259340-9117-4786-AA4A-0124F32ACB28}"/>
    <cellStyle name="Currency 2 2 2 2 3 2 2 4 2 6" xfId="44041" xr:uid="{67FAFD7E-979C-4309-B4D5-0D7B178F2199}"/>
    <cellStyle name="Currency 2 2 2 2 3 2 2 4 3" xfId="10331" xr:uid="{B6553C9C-166E-4CDD-B61F-7017D58C4A7E}"/>
    <cellStyle name="Currency 2 2 2 2 3 2 2 4 3 2" xfId="24021" xr:uid="{D009A8C9-4CE0-4EF3-80EB-D68118E349F5}"/>
    <cellStyle name="Currency 2 2 2 2 3 2 2 4 3 2 2" xfId="37713" xr:uid="{DC08A667-CBD0-4825-956C-AEDAB8C83F8B}"/>
    <cellStyle name="Currency 2 2 2 2 3 2 2 4 3 2 3" xfId="52597" xr:uid="{ECA710F6-C6AC-4777-AAB9-40F3A852E309}"/>
    <cellStyle name="Currency 2 2 2 2 3 2 2 4 3 3" xfId="17177" xr:uid="{EFE5178E-946E-43D8-910C-07CDDC1673DB}"/>
    <cellStyle name="Currency 2 2 2 2 3 2 2 4 3 4" xfId="30867" xr:uid="{CE6BE862-86F8-40DD-8D5B-1E6C8E060A3E}"/>
    <cellStyle name="Currency 2 2 2 2 3 2 2 4 3 5" xfId="45751" xr:uid="{8924113E-A9CA-4828-AB0B-3C9F5238AF5B}"/>
    <cellStyle name="Currency 2 2 2 2 3 2 2 4 4" xfId="20599" xr:uid="{B29D530D-E48D-4C99-9196-C7068F21FF4C}"/>
    <cellStyle name="Currency 2 2 2 2 3 2 2 4 4 2" xfId="34291" xr:uid="{4E54797E-3905-4EB5-8BF3-7574469F6A56}"/>
    <cellStyle name="Currency 2 2 2 2 3 2 2 4 4 3" xfId="49175" xr:uid="{823ADC1D-13A7-4310-844F-5C3478F0AABE}"/>
    <cellStyle name="Currency 2 2 2 2 3 2 2 4 5" xfId="13755" xr:uid="{FE163436-0DBC-4BB7-B3F9-A6FE3DD7C19F}"/>
    <cellStyle name="Currency 2 2 2 2 3 2 2 4 6" xfId="27445" xr:uid="{04B20EBD-A446-4B00-BA03-D90BCFEF9058}"/>
    <cellStyle name="Currency 2 2 2 2 3 2 2 4 7" xfId="42329" xr:uid="{5C0E65A8-693E-4BB4-845A-D60770B79256}"/>
    <cellStyle name="Currency 2 2 2 2 3 2 2 5" xfId="8617" xr:uid="{8810584B-2D51-468A-B8AB-3348C5F6EE94}"/>
    <cellStyle name="Currency 2 2 2 2 3 2 2 5 2" xfId="12039" xr:uid="{2C99F9A6-3F38-4BB6-B65D-0F7BED1AE15B}"/>
    <cellStyle name="Currency 2 2 2 2 3 2 2 5 2 2" xfId="25729" xr:uid="{61DDDEFA-D9F6-487F-B035-8E456251D75C}"/>
    <cellStyle name="Currency 2 2 2 2 3 2 2 5 2 2 2" xfId="39421" xr:uid="{5F864125-4467-4FF9-B335-852994E7376C}"/>
    <cellStyle name="Currency 2 2 2 2 3 2 2 5 2 2 3" xfId="54305" xr:uid="{3C5D5F8C-D2E1-45C1-8EAF-F1F641568D3F}"/>
    <cellStyle name="Currency 2 2 2 2 3 2 2 5 2 3" xfId="18885" xr:uid="{2091ED03-ACAA-41E3-8473-A24CA91744D7}"/>
    <cellStyle name="Currency 2 2 2 2 3 2 2 5 2 4" xfId="32575" xr:uid="{2C3AD807-E8A8-4FF6-90D9-BAF10BCAE1E7}"/>
    <cellStyle name="Currency 2 2 2 2 3 2 2 5 2 5" xfId="47459" xr:uid="{B6D497FF-BD85-4177-A900-C45585BE9021}"/>
    <cellStyle name="Currency 2 2 2 2 3 2 2 5 3" xfId="22307" xr:uid="{3F6B219D-3AED-47DC-817F-0241A0C53143}"/>
    <cellStyle name="Currency 2 2 2 2 3 2 2 5 3 2" xfId="35999" xr:uid="{0870E90B-FA5C-4BD9-AC65-A1A9BF5D0FAC}"/>
    <cellStyle name="Currency 2 2 2 2 3 2 2 5 3 3" xfId="50883" xr:uid="{00F2DEBF-523F-4C9B-BB40-158159F79FC0}"/>
    <cellStyle name="Currency 2 2 2 2 3 2 2 5 4" xfId="15463" xr:uid="{A018182E-FC02-486F-B18C-015889893C3C}"/>
    <cellStyle name="Currency 2 2 2 2 3 2 2 5 5" xfId="29153" xr:uid="{B7359217-9DC9-4B7C-ABAB-C2090C5A96AF}"/>
    <cellStyle name="Currency 2 2 2 2 3 2 2 5 6" xfId="44037" xr:uid="{6D097F5C-6B1F-4A7C-8D0E-70C94778254D}"/>
    <cellStyle name="Currency 2 2 2 2 3 2 2 6" xfId="10327" xr:uid="{B2A0F919-C84E-4995-B958-65E744BB965F}"/>
    <cellStyle name="Currency 2 2 2 2 3 2 2 6 2" xfId="24017" xr:uid="{2DF40A83-7FBE-4580-9D27-CB59F3A7DA7C}"/>
    <cellStyle name="Currency 2 2 2 2 3 2 2 6 2 2" xfId="37709" xr:uid="{56186BA8-DF8E-46E3-BB37-57C74ED272E1}"/>
    <cellStyle name="Currency 2 2 2 2 3 2 2 6 2 3" xfId="52593" xr:uid="{5812961D-FEBB-43EC-8A18-14AF5BD94ADA}"/>
    <cellStyle name="Currency 2 2 2 2 3 2 2 6 3" xfId="17173" xr:uid="{F997E12E-57F2-4B49-AC79-626289B2D897}"/>
    <cellStyle name="Currency 2 2 2 2 3 2 2 6 4" xfId="30863" xr:uid="{6EFEEA76-D448-4021-B933-D47590602DB2}"/>
    <cellStyle name="Currency 2 2 2 2 3 2 2 6 5" xfId="45747" xr:uid="{9DC93989-583E-4F2E-8274-88AB84A258DF}"/>
    <cellStyle name="Currency 2 2 2 2 3 2 2 7" xfId="20595" xr:uid="{9772CF95-CE24-419F-8A2B-790E6CDB1BB2}"/>
    <cellStyle name="Currency 2 2 2 2 3 2 2 7 2" xfId="34287" xr:uid="{2049750C-B05C-4451-A155-1CFCCD10EFC1}"/>
    <cellStyle name="Currency 2 2 2 2 3 2 2 7 3" xfId="49171" xr:uid="{9F6E49CE-776E-4B75-9DAA-9630FD60BEE6}"/>
    <cellStyle name="Currency 2 2 2 2 3 2 2 8" xfId="13751" xr:uid="{E1F8B795-FC3A-4C60-9CA2-283D04DEACD2}"/>
    <cellStyle name="Currency 2 2 2 2 3 2 2 9" xfId="27441" xr:uid="{0C1154BE-6EB9-4A7B-AC26-01D476302F6C}"/>
    <cellStyle name="Currency 2 2 2 2 3 2 3" xfId="6909" xr:uid="{7A74F1A2-E3CA-4B0D-9548-B7D22AF01E97}"/>
    <cellStyle name="Currency 2 2 2 2 3 2 3 10" xfId="42330" xr:uid="{D71FCBDF-34B6-44D2-8098-7E4266C89962}"/>
    <cellStyle name="Currency 2 2 2 2 3 2 3 2" xfId="6910" xr:uid="{45E9DE4C-F815-47BF-831F-BD282D13CA41}"/>
    <cellStyle name="Currency 2 2 2 2 3 2 3 2 2" xfId="6911" xr:uid="{142D54BC-7868-43C0-8CE4-D8862AB0C872}"/>
    <cellStyle name="Currency 2 2 2 2 3 2 3 2 2 2" xfId="8624" xr:uid="{877B4777-C8B6-4C20-83D2-6A8AF7857593}"/>
    <cellStyle name="Currency 2 2 2 2 3 2 3 2 2 2 2" xfId="12046" xr:uid="{70C7BFFD-69A9-414D-B132-055F013120D6}"/>
    <cellStyle name="Currency 2 2 2 2 3 2 3 2 2 2 2 2" xfId="25736" xr:uid="{10D453A5-8ED6-4F94-877D-62139B435276}"/>
    <cellStyle name="Currency 2 2 2 2 3 2 3 2 2 2 2 2 2" xfId="39428" xr:uid="{CEAB7FBC-9056-4EA6-8F64-F03F4DF63BB9}"/>
    <cellStyle name="Currency 2 2 2 2 3 2 3 2 2 2 2 2 3" xfId="54312" xr:uid="{9A93570E-1B68-40BE-B1F2-C186BF7D9742}"/>
    <cellStyle name="Currency 2 2 2 2 3 2 3 2 2 2 2 3" xfId="18892" xr:uid="{CF9B8E7A-EDE7-43FA-A08E-04A034C81A8E}"/>
    <cellStyle name="Currency 2 2 2 2 3 2 3 2 2 2 2 4" xfId="32582" xr:uid="{F020F941-439E-466A-B38E-19ED4CA4B859}"/>
    <cellStyle name="Currency 2 2 2 2 3 2 3 2 2 2 2 5" xfId="47466" xr:uid="{F0D36B03-707E-4238-BB6A-D703F2E365A3}"/>
    <cellStyle name="Currency 2 2 2 2 3 2 3 2 2 2 3" xfId="22314" xr:uid="{D2E50F78-0FC7-4834-87DA-E362DB1F0F63}"/>
    <cellStyle name="Currency 2 2 2 2 3 2 3 2 2 2 3 2" xfId="36006" xr:uid="{23E6531B-1E2B-4AA3-AFAA-749C92CF6682}"/>
    <cellStyle name="Currency 2 2 2 2 3 2 3 2 2 2 3 3" xfId="50890" xr:uid="{BCFD29DB-C998-4BCB-899C-145B0C07548A}"/>
    <cellStyle name="Currency 2 2 2 2 3 2 3 2 2 2 4" xfId="15470" xr:uid="{6327E770-AAA5-47AA-9D79-11AC3E0AD193}"/>
    <cellStyle name="Currency 2 2 2 2 3 2 3 2 2 2 5" xfId="29160" xr:uid="{B14E6323-DDCB-4F2D-834D-E662E3CCB71D}"/>
    <cellStyle name="Currency 2 2 2 2 3 2 3 2 2 2 6" xfId="44044" xr:uid="{E76C0198-7296-43E8-AF07-1FCA2AAB0FB3}"/>
    <cellStyle name="Currency 2 2 2 2 3 2 3 2 2 3" xfId="10334" xr:uid="{85B3792A-172D-4151-84EC-32A4A53EA216}"/>
    <cellStyle name="Currency 2 2 2 2 3 2 3 2 2 3 2" xfId="24024" xr:uid="{3E39C36C-7143-4400-A378-406706658947}"/>
    <cellStyle name="Currency 2 2 2 2 3 2 3 2 2 3 2 2" xfId="37716" xr:uid="{492DE205-6717-45A6-B2C4-63DF82DE8541}"/>
    <cellStyle name="Currency 2 2 2 2 3 2 3 2 2 3 2 3" xfId="52600" xr:uid="{ED36115E-3D9F-4D8C-928B-1658C87756F9}"/>
    <cellStyle name="Currency 2 2 2 2 3 2 3 2 2 3 3" xfId="17180" xr:uid="{6DDC11EB-0967-491A-95EF-7922CECF9356}"/>
    <cellStyle name="Currency 2 2 2 2 3 2 3 2 2 3 4" xfId="30870" xr:uid="{C538C58C-E4D0-4202-BE9B-82BB395CFD2C}"/>
    <cellStyle name="Currency 2 2 2 2 3 2 3 2 2 3 5" xfId="45754" xr:uid="{0AC00959-05EF-4B2F-936A-B780CE64A4CB}"/>
    <cellStyle name="Currency 2 2 2 2 3 2 3 2 2 4" xfId="20602" xr:uid="{E4E41CE9-CBA8-40A0-9FA5-2918AF246251}"/>
    <cellStyle name="Currency 2 2 2 2 3 2 3 2 2 4 2" xfId="34294" xr:uid="{CF837190-3870-4642-90CC-7567A6558CEF}"/>
    <cellStyle name="Currency 2 2 2 2 3 2 3 2 2 4 3" xfId="49178" xr:uid="{6D401467-EAC7-44F2-B79E-202A051ECCFA}"/>
    <cellStyle name="Currency 2 2 2 2 3 2 3 2 2 5" xfId="13758" xr:uid="{691CB1EB-939D-4233-8153-1B00153D3616}"/>
    <cellStyle name="Currency 2 2 2 2 3 2 3 2 2 6" xfId="27448" xr:uid="{DF9B07FD-B6D9-4F4E-8FDE-46678AA7CE41}"/>
    <cellStyle name="Currency 2 2 2 2 3 2 3 2 2 7" xfId="42332" xr:uid="{09FAD674-F340-44EA-99E2-65D5F9CDB0C3}"/>
    <cellStyle name="Currency 2 2 2 2 3 2 3 2 3" xfId="8623" xr:uid="{DEC5E791-82AA-43FA-9C51-FDE0F592750B}"/>
    <cellStyle name="Currency 2 2 2 2 3 2 3 2 3 2" xfId="12045" xr:uid="{6CE10BE4-F94C-4C12-BF3B-713E0F4C2B7D}"/>
    <cellStyle name="Currency 2 2 2 2 3 2 3 2 3 2 2" xfId="25735" xr:uid="{B2972FC1-2F6D-4CAC-9455-5F3E0B96A409}"/>
    <cellStyle name="Currency 2 2 2 2 3 2 3 2 3 2 2 2" xfId="39427" xr:uid="{AE72B279-F341-4235-A76E-C913363D11A8}"/>
    <cellStyle name="Currency 2 2 2 2 3 2 3 2 3 2 2 3" xfId="54311" xr:uid="{7D3E1F76-2E5D-41D6-9513-002042956774}"/>
    <cellStyle name="Currency 2 2 2 2 3 2 3 2 3 2 3" xfId="18891" xr:uid="{C5A57CEA-7648-43B0-9E20-D598D94C01CD}"/>
    <cellStyle name="Currency 2 2 2 2 3 2 3 2 3 2 4" xfId="32581" xr:uid="{1F77BC74-60C2-45D6-9B6A-4CD5F3A9D4EE}"/>
    <cellStyle name="Currency 2 2 2 2 3 2 3 2 3 2 5" xfId="47465" xr:uid="{20FF1E0B-DAF7-49C9-B144-8B56B038C0E6}"/>
    <cellStyle name="Currency 2 2 2 2 3 2 3 2 3 3" xfId="22313" xr:uid="{DEF2BF3C-0B26-4B18-AE8B-CD1767C858BC}"/>
    <cellStyle name="Currency 2 2 2 2 3 2 3 2 3 3 2" xfId="36005" xr:uid="{7AAD6472-7069-4E58-AE3D-5F8B91F1052F}"/>
    <cellStyle name="Currency 2 2 2 2 3 2 3 2 3 3 3" xfId="50889" xr:uid="{B897488C-6B8B-4753-A848-F38CBF125958}"/>
    <cellStyle name="Currency 2 2 2 2 3 2 3 2 3 4" xfId="15469" xr:uid="{40B25FFE-ABCE-4628-A464-D1A4DCA6D6A5}"/>
    <cellStyle name="Currency 2 2 2 2 3 2 3 2 3 5" xfId="29159" xr:uid="{973F2D36-6517-4A22-A64C-C1841E1420B1}"/>
    <cellStyle name="Currency 2 2 2 2 3 2 3 2 3 6" xfId="44043" xr:uid="{DDB28CDA-CCC6-4E68-AC24-940C327AC4CA}"/>
    <cellStyle name="Currency 2 2 2 2 3 2 3 2 4" xfId="10333" xr:uid="{63DF6D4D-958B-4233-8E9E-0C510ECB4AA1}"/>
    <cellStyle name="Currency 2 2 2 2 3 2 3 2 4 2" xfId="24023" xr:uid="{4EA55513-7E14-475A-BA65-3E78BBBF7895}"/>
    <cellStyle name="Currency 2 2 2 2 3 2 3 2 4 2 2" xfId="37715" xr:uid="{AEA681A7-DDF9-4FDF-94C8-9902ECDC68F7}"/>
    <cellStyle name="Currency 2 2 2 2 3 2 3 2 4 2 3" xfId="52599" xr:uid="{8C8F476E-2761-43CC-8C09-85A7EFF62A52}"/>
    <cellStyle name="Currency 2 2 2 2 3 2 3 2 4 3" xfId="17179" xr:uid="{8C76FCF6-6CEB-4DDD-A359-48310D696049}"/>
    <cellStyle name="Currency 2 2 2 2 3 2 3 2 4 4" xfId="30869" xr:uid="{6F22A83E-4036-4EAD-9963-BEF38F3F801B}"/>
    <cellStyle name="Currency 2 2 2 2 3 2 3 2 4 5" xfId="45753" xr:uid="{A79E52A6-07D9-4317-A977-B078E68B88A8}"/>
    <cellStyle name="Currency 2 2 2 2 3 2 3 2 5" xfId="20601" xr:uid="{FD45BA09-89EB-45D3-B129-BEDDB6743E82}"/>
    <cellStyle name="Currency 2 2 2 2 3 2 3 2 5 2" xfId="34293" xr:uid="{0BFF0E7A-A790-4612-AC0F-DEF335E2C617}"/>
    <cellStyle name="Currency 2 2 2 2 3 2 3 2 5 3" xfId="49177" xr:uid="{D93A0B3F-7AEA-481B-B97C-815E88BB8252}"/>
    <cellStyle name="Currency 2 2 2 2 3 2 3 2 6" xfId="13757" xr:uid="{F04EF71A-544E-4CE8-B7C5-801D7EF12C37}"/>
    <cellStyle name="Currency 2 2 2 2 3 2 3 2 7" xfId="27447" xr:uid="{08619D8B-C5E9-4C8D-9410-3341B4B0A00F}"/>
    <cellStyle name="Currency 2 2 2 2 3 2 3 2 8" xfId="42331" xr:uid="{EE7C6774-69B2-447C-AC7E-475F9BC073D6}"/>
    <cellStyle name="Currency 2 2 2 2 3 2 3 3" xfId="6912" xr:uid="{C326B264-B3D1-41D9-BFC8-1990A397699C}"/>
    <cellStyle name="Currency 2 2 2 2 3 2 3 3 2" xfId="8625" xr:uid="{CB98CC79-C2E8-457E-847E-15FE15B612B9}"/>
    <cellStyle name="Currency 2 2 2 2 3 2 3 3 2 2" xfId="12047" xr:uid="{0F578DDB-730F-4211-A8DF-E9D67C3F8BB7}"/>
    <cellStyle name="Currency 2 2 2 2 3 2 3 3 2 2 2" xfId="25737" xr:uid="{2E6574CD-2150-4361-AB50-A25FF7A745C4}"/>
    <cellStyle name="Currency 2 2 2 2 3 2 3 3 2 2 2 2" xfId="39429" xr:uid="{E9EF8C03-8963-4CAD-BD40-E666ABBB7A60}"/>
    <cellStyle name="Currency 2 2 2 2 3 2 3 3 2 2 2 3" xfId="54313" xr:uid="{2F0074E7-28F2-4D83-94B6-2981DAF87F51}"/>
    <cellStyle name="Currency 2 2 2 2 3 2 3 3 2 2 3" xfId="18893" xr:uid="{5BD2CCEA-EA55-4CB5-AC3E-809D05863592}"/>
    <cellStyle name="Currency 2 2 2 2 3 2 3 3 2 2 4" xfId="32583" xr:uid="{A7E82B3D-2014-4782-978F-C4FAABFE0A9B}"/>
    <cellStyle name="Currency 2 2 2 2 3 2 3 3 2 2 5" xfId="47467" xr:uid="{0189C35A-0B8F-4488-9F7A-8C8C0BBB30F1}"/>
    <cellStyle name="Currency 2 2 2 2 3 2 3 3 2 3" xfId="22315" xr:uid="{F2CA7D4A-97BD-4DF8-8C9A-8B49E8ED7027}"/>
    <cellStyle name="Currency 2 2 2 2 3 2 3 3 2 3 2" xfId="36007" xr:uid="{B243BA38-8BE5-475D-98FA-1C39DB112F45}"/>
    <cellStyle name="Currency 2 2 2 2 3 2 3 3 2 3 3" xfId="50891" xr:uid="{98BADEFB-8F70-46AC-9460-04513E788A10}"/>
    <cellStyle name="Currency 2 2 2 2 3 2 3 3 2 4" xfId="15471" xr:uid="{C8E66977-875F-4C83-9424-F30FE509B44A}"/>
    <cellStyle name="Currency 2 2 2 2 3 2 3 3 2 5" xfId="29161" xr:uid="{47E58B03-D5DF-41E2-A155-FFB7BFABBFA5}"/>
    <cellStyle name="Currency 2 2 2 2 3 2 3 3 2 6" xfId="44045" xr:uid="{ABC01021-F0AC-4094-9360-67C5D119A495}"/>
    <cellStyle name="Currency 2 2 2 2 3 2 3 3 3" xfId="10335" xr:uid="{AC9A19C0-4DA9-4F85-BB92-330A9494AD07}"/>
    <cellStyle name="Currency 2 2 2 2 3 2 3 3 3 2" xfId="24025" xr:uid="{266A33AD-E5A0-4361-9B3D-30BA798D0264}"/>
    <cellStyle name="Currency 2 2 2 2 3 2 3 3 3 2 2" xfId="37717" xr:uid="{E3CD860A-1FF7-424D-90AA-8FBD0F7E7ED9}"/>
    <cellStyle name="Currency 2 2 2 2 3 2 3 3 3 2 3" xfId="52601" xr:uid="{BA5B6F57-09A1-4409-BE68-A128AA02E510}"/>
    <cellStyle name="Currency 2 2 2 2 3 2 3 3 3 3" xfId="17181" xr:uid="{443529EA-A4A2-443B-9330-D65C4508FB54}"/>
    <cellStyle name="Currency 2 2 2 2 3 2 3 3 3 4" xfId="30871" xr:uid="{B1ECA616-3FF8-4ABF-B6A8-79748EC37D95}"/>
    <cellStyle name="Currency 2 2 2 2 3 2 3 3 3 5" xfId="45755" xr:uid="{782261A8-DEE5-4F3F-B488-FECC6C2D2925}"/>
    <cellStyle name="Currency 2 2 2 2 3 2 3 3 4" xfId="20603" xr:uid="{52683286-D992-4EDA-B42E-8E3423D8D816}"/>
    <cellStyle name="Currency 2 2 2 2 3 2 3 3 4 2" xfId="34295" xr:uid="{50D852DC-0AD2-4984-9445-E8ABC93D7FFD}"/>
    <cellStyle name="Currency 2 2 2 2 3 2 3 3 4 3" xfId="49179" xr:uid="{852122A5-1820-4542-BC0F-E2162EA639A7}"/>
    <cellStyle name="Currency 2 2 2 2 3 2 3 3 5" xfId="13759" xr:uid="{7FD593CA-5EF9-4E58-ADBE-8ABF4CF68F23}"/>
    <cellStyle name="Currency 2 2 2 2 3 2 3 3 6" xfId="27449" xr:uid="{935C9668-68D1-46D2-A71A-D3C7EC3DBC59}"/>
    <cellStyle name="Currency 2 2 2 2 3 2 3 3 7" xfId="42333" xr:uid="{8FD272EE-4981-4E23-92BE-A4F7FF2A11DC}"/>
    <cellStyle name="Currency 2 2 2 2 3 2 3 4" xfId="6913" xr:uid="{CE40B6BE-ED03-435B-92AA-8B62BB15A14C}"/>
    <cellStyle name="Currency 2 2 2 2 3 2 3 4 2" xfId="8626" xr:uid="{3306E477-140D-4D45-9524-6A1B18B2840E}"/>
    <cellStyle name="Currency 2 2 2 2 3 2 3 4 2 2" xfId="12048" xr:uid="{2DBAF0D8-958B-4914-9610-3343A6D050DC}"/>
    <cellStyle name="Currency 2 2 2 2 3 2 3 4 2 2 2" xfId="25738" xr:uid="{C5F77A09-3F97-4CA4-BD26-6D2E987B4C2D}"/>
    <cellStyle name="Currency 2 2 2 2 3 2 3 4 2 2 2 2" xfId="39430" xr:uid="{357A8EA9-B8F8-4216-85F4-7CDC90D6D212}"/>
    <cellStyle name="Currency 2 2 2 2 3 2 3 4 2 2 2 3" xfId="54314" xr:uid="{D820719D-3486-4395-8047-8C7124498347}"/>
    <cellStyle name="Currency 2 2 2 2 3 2 3 4 2 2 3" xfId="18894" xr:uid="{55B54ACA-4D58-4704-910C-F0FB502C6459}"/>
    <cellStyle name="Currency 2 2 2 2 3 2 3 4 2 2 4" xfId="32584" xr:uid="{A980D49B-8D1B-46C1-8EDF-ADAFAFF80405}"/>
    <cellStyle name="Currency 2 2 2 2 3 2 3 4 2 2 5" xfId="47468" xr:uid="{1C4A58B3-2460-4271-B618-AAA17B67AE52}"/>
    <cellStyle name="Currency 2 2 2 2 3 2 3 4 2 3" xfId="22316" xr:uid="{C2EC7AC8-C5EC-4272-901D-93BD36966030}"/>
    <cellStyle name="Currency 2 2 2 2 3 2 3 4 2 3 2" xfId="36008" xr:uid="{DE80EA42-C4CA-49C2-BF9F-CF576AACDE9A}"/>
    <cellStyle name="Currency 2 2 2 2 3 2 3 4 2 3 3" xfId="50892" xr:uid="{038B4CA9-AE6D-4203-A7E9-855BA927F2AF}"/>
    <cellStyle name="Currency 2 2 2 2 3 2 3 4 2 4" xfId="15472" xr:uid="{ED93C217-4D6C-4EA0-B42B-DBDEBB4162D3}"/>
    <cellStyle name="Currency 2 2 2 2 3 2 3 4 2 5" xfId="29162" xr:uid="{3F6DD36F-0029-433B-87ED-5D43CD504D48}"/>
    <cellStyle name="Currency 2 2 2 2 3 2 3 4 2 6" xfId="44046" xr:uid="{4D34EE4D-CB84-43E9-AD14-0F5DE94C8641}"/>
    <cellStyle name="Currency 2 2 2 2 3 2 3 4 3" xfId="10336" xr:uid="{A01B01C6-C0BC-4204-9E9E-52FA1F200C10}"/>
    <cellStyle name="Currency 2 2 2 2 3 2 3 4 3 2" xfId="24026" xr:uid="{6CA3C7CB-0E45-42CC-8429-A0728344D90B}"/>
    <cellStyle name="Currency 2 2 2 2 3 2 3 4 3 2 2" xfId="37718" xr:uid="{C2DAB09D-35D5-4CDD-9EB5-107DFAC58954}"/>
    <cellStyle name="Currency 2 2 2 2 3 2 3 4 3 2 3" xfId="52602" xr:uid="{F8AD1B81-2677-4BF6-8ED6-B4C7575E2422}"/>
    <cellStyle name="Currency 2 2 2 2 3 2 3 4 3 3" xfId="17182" xr:uid="{CFAEC3D4-27AA-4810-8F6B-94224F0D4629}"/>
    <cellStyle name="Currency 2 2 2 2 3 2 3 4 3 4" xfId="30872" xr:uid="{06B69BA4-9E25-4629-96A7-3D36C46F4CB5}"/>
    <cellStyle name="Currency 2 2 2 2 3 2 3 4 3 5" xfId="45756" xr:uid="{FF5DDAEA-4DA6-4567-9539-BB196A75932E}"/>
    <cellStyle name="Currency 2 2 2 2 3 2 3 4 4" xfId="20604" xr:uid="{8AB25D30-A2AD-47BB-8B2D-11BAD51F3267}"/>
    <cellStyle name="Currency 2 2 2 2 3 2 3 4 4 2" xfId="34296" xr:uid="{89FB905A-081C-49E1-BB64-D9F85DE95826}"/>
    <cellStyle name="Currency 2 2 2 2 3 2 3 4 4 3" xfId="49180" xr:uid="{40F5FCD7-41D7-4E44-AD2B-EEB9F4A43135}"/>
    <cellStyle name="Currency 2 2 2 2 3 2 3 4 5" xfId="13760" xr:uid="{68E872E9-30B8-4862-8DA6-256B7AA1F267}"/>
    <cellStyle name="Currency 2 2 2 2 3 2 3 4 6" xfId="27450" xr:uid="{4BFB9920-DDFA-48EC-A78B-38DBAD2F999E}"/>
    <cellStyle name="Currency 2 2 2 2 3 2 3 4 7" xfId="42334" xr:uid="{C4477770-E65D-4DFE-8739-1AE690FFAB4A}"/>
    <cellStyle name="Currency 2 2 2 2 3 2 3 5" xfId="8622" xr:uid="{562BB230-F606-4C2D-B891-73065B63BD19}"/>
    <cellStyle name="Currency 2 2 2 2 3 2 3 5 2" xfId="12044" xr:uid="{BD0A4865-4D01-48FB-B850-C7887148AC64}"/>
    <cellStyle name="Currency 2 2 2 2 3 2 3 5 2 2" xfId="25734" xr:uid="{0EFF8B57-6553-4F1F-AF6C-7D3D29CE623A}"/>
    <cellStyle name="Currency 2 2 2 2 3 2 3 5 2 2 2" xfId="39426" xr:uid="{0EA637F4-948B-4549-996D-9796316904D8}"/>
    <cellStyle name="Currency 2 2 2 2 3 2 3 5 2 2 3" xfId="54310" xr:uid="{E1685CD7-82E7-4678-8FEB-804C654D2694}"/>
    <cellStyle name="Currency 2 2 2 2 3 2 3 5 2 3" xfId="18890" xr:uid="{F88B2959-9C7F-47D4-99DA-E93FB5BEA91D}"/>
    <cellStyle name="Currency 2 2 2 2 3 2 3 5 2 4" xfId="32580" xr:uid="{69CE5C86-F10F-47C5-982E-D035721D8D63}"/>
    <cellStyle name="Currency 2 2 2 2 3 2 3 5 2 5" xfId="47464" xr:uid="{51B7CC39-4D7A-49E5-8D20-B8DCE864BCDC}"/>
    <cellStyle name="Currency 2 2 2 2 3 2 3 5 3" xfId="22312" xr:uid="{1ACCC4DE-938B-4B16-A8B4-2C71D73DE346}"/>
    <cellStyle name="Currency 2 2 2 2 3 2 3 5 3 2" xfId="36004" xr:uid="{58CF3D05-640F-4722-BD1C-D70C4576392B}"/>
    <cellStyle name="Currency 2 2 2 2 3 2 3 5 3 3" xfId="50888" xr:uid="{3A073F9F-A9A5-45B5-9BF9-975EE85F8E34}"/>
    <cellStyle name="Currency 2 2 2 2 3 2 3 5 4" xfId="15468" xr:uid="{B4767536-A781-4E2B-A071-A0FC0F77B9F8}"/>
    <cellStyle name="Currency 2 2 2 2 3 2 3 5 5" xfId="29158" xr:uid="{128F97D7-DB2E-49AF-ABB4-259B78660A02}"/>
    <cellStyle name="Currency 2 2 2 2 3 2 3 5 6" xfId="44042" xr:uid="{EC8BEDCD-D5CC-4D14-9B36-01CEDF505156}"/>
    <cellStyle name="Currency 2 2 2 2 3 2 3 6" xfId="10332" xr:uid="{A51CE58A-A3E2-4C1B-9F43-6B4BD4818382}"/>
    <cellStyle name="Currency 2 2 2 2 3 2 3 6 2" xfId="24022" xr:uid="{CC364CA6-842C-49BF-B05A-493D8C86CEA8}"/>
    <cellStyle name="Currency 2 2 2 2 3 2 3 6 2 2" xfId="37714" xr:uid="{42297B65-5BB1-4F44-B71F-E3459ACE1E01}"/>
    <cellStyle name="Currency 2 2 2 2 3 2 3 6 2 3" xfId="52598" xr:uid="{7ED030E8-7FD8-49F9-A639-6CE6EC3AD902}"/>
    <cellStyle name="Currency 2 2 2 2 3 2 3 6 3" xfId="17178" xr:uid="{2F476BFF-F1D8-4938-88D5-993C06DE2AB5}"/>
    <cellStyle name="Currency 2 2 2 2 3 2 3 6 4" xfId="30868" xr:uid="{D8FB9DFE-EA1D-42B0-999F-C706E5B30CF3}"/>
    <cellStyle name="Currency 2 2 2 2 3 2 3 6 5" xfId="45752" xr:uid="{53C84C41-132C-4735-8514-093C1D840E28}"/>
    <cellStyle name="Currency 2 2 2 2 3 2 3 7" xfId="20600" xr:uid="{D41A518E-1FDF-4047-8530-C2556448A805}"/>
    <cellStyle name="Currency 2 2 2 2 3 2 3 7 2" xfId="34292" xr:uid="{4A880C0C-BDB6-4AC0-A9F6-BFC1567D8DCC}"/>
    <cellStyle name="Currency 2 2 2 2 3 2 3 7 3" xfId="49176" xr:uid="{8D973C81-9DEB-4495-952D-67389C61AB4D}"/>
    <cellStyle name="Currency 2 2 2 2 3 2 3 8" xfId="13756" xr:uid="{0E45EB67-1FF3-4BE4-B326-118490A951DD}"/>
    <cellStyle name="Currency 2 2 2 2 3 2 3 9" xfId="27446" xr:uid="{3006BD1B-186E-4501-B711-BE64C6062763}"/>
    <cellStyle name="Currency 2 2 2 2 3 2 4" xfId="6914" xr:uid="{5B04DFDC-F9B5-427C-9C8D-BEF7848AD25F}"/>
    <cellStyle name="Currency 2 2 2 2 3 2 4 2" xfId="6915" xr:uid="{30ECE989-88C0-45B6-96B8-7E3935B85121}"/>
    <cellStyle name="Currency 2 2 2 2 3 2 4 2 2" xfId="8628" xr:uid="{C405DFC0-4DCE-4F2D-A59C-BA896B3F84DD}"/>
    <cellStyle name="Currency 2 2 2 2 3 2 4 2 2 2" xfId="12050" xr:uid="{BDC2D139-CEF7-4498-A6FF-632F333A9CAB}"/>
    <cellStyle name="Currency 2 2 2 2 3 2 4 2 2 2 2" xfId="25740" xr:uid="{8905BEFA-009F-4315-8BF8-194EF1797D72}"/>
    <cellStyle name="Currency 2 2 2 2 3 2 4 2 2 2 2 2" xfId="39432" xr:uid="{C70A5833-EC8B-4E93-91EC-E1BF8CB9D2BF}"/>
    <cellStyle name="Currency 2 2 2 2 3 2 4 2 2 2 2 3" xfId="54316" xr:uid="{54FDC778-C80D-4839-B20D-66267F728BA7}"/>
    <cellStyle name="Currency 2 2 2 2 3 2 4 2 2 2 3" xfId="18896" xr:uid="{1588F09D-9D99-463B-8C94-BA20F204BCDE}"/>
    <cellStyle name="Currency 2 2 2 2 3 2 4 2 2 2 4" xfId="32586" xr:uid="{2A09E5F6-58EB-4B78-8B7B-554D88B66044}"/>
    <cellStyle name="Currency 2 2 2 2 3 2 4 2 2 2 5" xfId="47470" xr:uid="{E000F4DC-50D7-40ED-A8D0-FEA8BAC58955}"/>
    <cellStyle name="Currency 2 2 2 2 3 2 4 2 2 3" xfId="22318" xr:uid="{D5FFD193-930A-4F2E-A61D-FF64986DDEF9}"/>
    <cellStyle name="Currency 2 2 2 2 3 2 4 2 2 3 2" xfId="36010" xr:uid="{B0787990-8023-4C08-BFF0-E12BAA0C1EB3}"/>
    <cellStyle name="Currency 2 2 2 2 3 2 4 2 2 3 3" xfId="50894" xr:uid="{32C2FAAE-5537-4A93-B77D-99E63DE09463}"/>
    <cellStyle name="Currency 2 2 2 2 3 2 4 2 2 4" xfId="15474" xr:uid="{A192926F-A39D-48D8-AA92-E265BD9A5B03}"/>
    <cellStyle name="Currency 2 2 2 2 3 2 4 2 2 5" xfId="29164" xr:uid="{27DCA667-6862-466F-A257-FD48E0825BDF}"/>
    <cellStyle name="Currency 2 2 2 2 3 2 4 2 2 6" xfId="44048" xr:uid="{B95C7C1E-EA16-4192-8FD5-7E7A192070FB}"/>
    <cellStyle name="Currency 2 2 2 2 3 2 4 2 3" xfId="10338" xr:uid="{0381D2E9-8E02-48D0-A1E7-D76F6BC6631A}"/>
    <cellStyle name="Currency 2 2 2 2 3 2 4 2 3 2" xfId="24028" xr:uid="{3C0F2D66-F618-4DF4-8AB1-AB58BD122954}"/>
    <cellStyle name="Currency 2 2 2 2 3 2 4 2 3 2 2" xfId="37720" xr:uid="{BEBAFDF9-A3A3-4559-B874-9BEE2E7325F3}"/>
    <cellStyle name="Currency 2 2 2 2 3 2 4 2 3 2 3" xfId="52604" xr:uid="{287C1036-50B8-4EB1-B677-6245A88C9C3D}"/>
    <cellStyle name="Currency 2 2 2 2 3 2 4 2 3 3" xfId="17184" xr:uid="{A2E54C0C-FBD9-430D-A244-9939079D9D26}"/>
    <cellStyle name="Currency 2 2 2 2 3 2 4 2 3 4" xfId="30874" xr:uid="{0B75998B-1C2D-4576-BFB9-8B876EA4103C}"/>
    <cellStyle name="Currency 2 2 2 2 3 2 4 2 3 5" xfId="45758" xr:uid="{68359E96-59E9-429C-81D0-3BEBD4543EC7}"/>
    <cellStyle name="Currency 2 2 2 2 3 2 4 2 4" xfId="20606" xr:uid="{A96EDDA3-6F65-4516-843D-94DD47697C49}"/>
    <cellStyle name="Currency 2 2 2 2 3 2 4 2 4 2" xfId="34298" xr:uid="{B298DE78-607F-466B-B61F-12C3299B4936}"/>
    <cellStyle name="Currency 2 2 2 2 3 2 4 2 4 3" xfId="49182" xr:uid="{554F075C-CFAD-4E3E-A4A5-986FD7F397CC}"/>
    <cellStyle name="Currency 2 2 2 2 3 2 4 2 5" xfId="13762" xr:uid="{DA371BA8-EF74-4CB6-A4E4-3EC261E9ECFF}"/>
    <cellStyle name="Currency 2 2 2 2 3 2 4 2 6" xfId="27452" xr:uid="{BCFCC4E1-E09F-4223-929C-D47447ED5589}"/>
    <cellStyle name="Currency 2 2 2 2 3 2 4 2 7" xfId="42336" xr:uid="{8E0613E1-039F-40DB-8757-D3EEC070AED3}"/>
    <cellStyle name="Currency 2 2 2 2 3 2 4 3" xfId="8627" xr:uid="{0017DE13-BF55-4DA9-B4E4-752AF7843FC6}"/>
    <cellStyle name="Currency 2 2 2 2 3 2 4 3 2" xfId="12049" xr:uid="{0574CEFF-871E-4308-9737-8703753B449C}"/>
    <cellStyle name="Currency 2 2 2 2 3 2 4 3 2 2" xfId="25739" xr:uid="{98C7D59E-36EF-4E14-8DCC-1CCA0500C3E4}"/>
    <cellStyle name="Currency 2 2 2 2 3 2 4 3 2 2 2" xfId="39431" xr:uid="{0E70FFD4-C7BC-4130-85C1-852E31BE5E77}"/>
    <cellStyle name="Currency 2 2 2 2 3 2 4 3 2 2 3" xfId="54315" xr:uid="{8C317BB3-9E51-440B-9C96-054B028F8140}"/>
    <cellStyle name="Currency 2 2 2 2 3 2 4 3 2 3" xfId="18895" xr:uid="{2C874FCD-FE15-42DB-8A9E-931BB347F68E}"/>
    <cellStyle name="Currency 2 2 2 2 3 2 4 3 2 4" xfId="32585" xr:uid="{365E6879-2BA6-4543-B523-FFDD127DDA33}"/>
    <cellStyle name="Currency 2 2 2 2 3 2 4 3 2 5" xfId="47469" xr:uid="{8EFE378B-4529-4622-8F6E-7EBD87AE9776}"/>
    <cellStyle name="Currency 2 2 2 2 3 2 4 3 3" xfId="22317" xr:uid="{98677D14-283E-41B4-AFB3-5FDDA8917E79}"/>
    <cellStyle name="Currency 2 2 2 2 3 2 4 3 3 2" xfId="36009" xr:uid="{61DE0A03-0A05-4196-8B83-D2C216DD2A34}"/>
    <cellStyle name="Currency 2 2 2 2 3 2 4 3 3 3" xfId="50893" xr:uid="{A95EAF08-1F56-43AF-92C4-FE0505E77864}"/>
    <cellStyle name="Currency 2 2 2 2 3 2 4 3 4" xfId="15473" xr:uid="{98625EAD-BD57-43F5-A4CB-B8AAFD4F0E52}"/>
    <cellStyle name="Currency 2 2 2 2 3 2 4 3 5" xfId="29163" xr:uid="{9EF659CA-85E6-4A02-99FD-87F886D23976}"/>
    <cellStyle name="Currency 2 2 2 2 3 2 4 3 6" xfId="44047" xr:uid="{75F5D699-E190-4668-A44B-B65A13C92C39}"/>
    <cellStyle name="Currency 2 2 2 2 3 2 4 4" xfId="10337" xr:uid="{CD17AD95-D34F-4C75-A8C4-77AFD083BC84}"/>
    <cellStyle name="Currency 2 2 2 2 3 2 4 4 2" xfId="24027" xr:uid="{8569DF80-ADFB-41AF-B57A-ED3DE093307F}"/>
    <cellStyle name="Currency 2 2 2 2 3 2 4 4 2 2" xfId="37719" xr:uid="{CB7ED645-D8BD-4E42-8813-9AE11D028EA1}"/>
    <cellStyle name="Currency 2 2 2 2 3 2 4 4 2 3" xfId="52603" xr:uid="{073EFEC8-B019-4C4F-91B0-8A51B9243FCA}"/>
    <cellStyle name="Currency 2 2 2 2 3 2 4 4 3" xfId="17183" xr:uid="{C2B63A8B-8B80-4FF1-80C6-2ACDB32212A6}"/>
    <cellStyle name="Currency 2 2 2 2 3 2 4 4 4" xfId="30873" xr:uid="{698DA05F-BE39-4502-98CF-539FA8756D62}"/>
    <cellStyle name="Currency 2 2 2 2 3 2 4 4 5" xfId="45757" xr:uid="{0BE3B08D-18A9-4AC6-B8DF-E68E0DCFDCBB}"/>
    <cellStyle name="Currency 2 2 2 2 3 2 4 5" xfId="20605" xr:uid="{B1242FCD-0264-47DA-AA6E-FA5AF364CD35}"/>
    <cellStyle name="Currency 2 2 2 2 3 2 4 5 2" xfId="34297" xr:uid="{D47066E9-08A6-46F7-B04F-CDAFE1817549}"/>
    <cellStyle name="Currency 2 2 2 2 3 2 4 5 3" xfId="49181" xr:uid="{C8116CDD-B4C6-4A10-B811-C90050929763}"/>
    <cellStyle name="Currency 2 2 2 2 3 2 4 6" xfId="13761" xr:uid="{F6F04543-3BDE-42FC-9301-B5B5DC0378FF}"/>
    <cellStyle name="Currency 2 2 2 2 3 2 4 7" xfId="27451" xr:uid="{95999830-43A4-4ABC-BD19-899CADFA4A8F}"/>
    <cellStyle name="Currency 2 2 2 2 3 2 4 8" xfId="42335" xr:uid="{3585EC01-6594-43A6-9CFF-86D1273365A0}"/>
    <cellStyle name="Currency 2 2 2 2 3 2 5" xfId="6916" xr:uid="{4D5028FA-D20C-4EC3-B174-5DFE7590A2E3}"/>
    <cellStyle name="Currency 2 2 2 2 3 2 5 2" xfId="8629" xr:uid="{A6871A1C-B4A4-41CB-AAE7-F5254DA0F5E8}"/>
    <cellStyle name="Currency 2 2 2 2 3 2 5 2 2" xfId="12051" xr:uid="{121355C0-391D-4EA2-8960-AC0AE28B24DC}"/>
    <cellStyle name="Currency 2 2 2 2 3 2 5 2 2 2" xfId="25741" xr:uid="{A58F353F-721D-414A-B960-BFFBF9D2373E}"/>
    <cellStyle name="Currency 2 2 2 2 3 2 5 2 2 2 2" xfId="39433" xr:uid="{E88D035E-8DA4-4347-8CDD-5B774ECCC674}"/>
    <cellStyle name="Currency 2 2 2 2 3 2 5 2 2 2 3" xfId="54317" xr:uid="{6DE5B0DE-3B1C-4C82-A6D6-628DD67C86A8}"/>
    <cellStyle name="Currency 2 2 2 2 3 2 5 2 2 3" xfId="18897" xr:uid="{85FD22CD-6A91-468D-8F79-6DA24A737A56}"/>
    <cellStyle name="Currency 2 2 2 2 3 2 5 2 2 4" xfId="32587" xr:uid="{D8208D79-BD7A-4336-9A17-78788B4E789B}"/>
    <cellStyle name="Currency 2 2 2 2 3 2 5 2 2 5" xfId="47471" xr:uid="{02D5E3EF-5927-4B4C-BA82-BD822810089F}"/>
    <cellStyle name="Currency 2 2 2 2 3 2 5 2 3" xfId="22319" xr:uid="{E38CDCD7-018D-4A40-A493-B06DC5A26966}"/>
    <cellStyle name="Currency 2 2 2 2 3 2 5 2 3 2" xfId="36011" xr:uid="{D0A54369-E44A-4E0A-BD51-F7A384130995}"/>
    <cellStyle name="Currency 2 2 2 2 3 2 5 2 3 3" xfId="50895" xr:uid="{684F1429-8B4B-401C-B67C-EF748A04CB73}"/>
    <cellStyle name="Currency 2 2 2 2 3 2 5 2 4" xfId="15475" xr:uid="{0F6F4A2A-9842-40AA-97F0-14D26FB5D055}"/>
    <cellStyle name="Currency 2 2 2 2 3 2 5 2 5" xfId="29165" xr:uid="{0383C00C-1012-463C-B500-7791CD57C893}"/>
    <cellStyle name="Currency 2 2 2 2 3 2 5 2 6" xfId="44049" xr:uid="{9FEECD71-E3CA-455F-B2FD-8165D88BCDE6}"/>
    <cellStyle name="Currency 2 2 2 2 3 2 5 3" xfId="10339" xr:uid="{F0C19817-3DBD-4A48-8F13-0EA46E75C8DF}"/>
    <cellStyle name="Currency 2 2 2 2 3 2 5 3 2" xfId="24029" xr:uid="{F4D28984-260E-431A-A2C5-EC140605D577}"/>
    <cellStyle name="Currency 2 2 2 2 3 2 5 3 2 2" xfId="37721" xr:uid="{5ED8E7F5-7428-4697-8FFD-E3209F9CDE79}"/>
    <cellStyle name="Currency 2 2 2 2 3 2 5 3 2 3" xfId="52605" xr:uid="{7A0D68EA-B769-42AB-83D3-263B259E2C11}"/>
    <cellStyle name="Currency 2 2 2 2 3 2 5 3 3" xfId="17185" xr:uid="{E8E2BD76-1646-4B71-906D-A43757263B81}"/>
    <cellStyle name="Currency 2 2 2 2 3 2 5 3 4" xfId="30875" xr:uid="{D49C5CAA-8AB3-416C-89E5-AA0E45AB5169}"/>
    <cellStyle name="Currency 2 2 2 2 3 2 5 3 5" xfId="45759" xr:uid="{86560369-A210-439D-BCEE-F96420C6B9F9}"/>
    <cellStyle name="Currency 2 2 2 2 3 2 5 4" xfId="20607" xr:uid="{8CD70E6E-4EA8-4FD0-B6A4-94C7D5DEBEEB}"/>
    <cellStyle name="Currency 2 2 2 2 3 2 5 4 2" xfId="34299" xr:uid="{146D2C99-3633-4B49-8985-5FB5E2FA6B37}"/>
    <cellStyle name="Currency 2 2 2 2 3 2 5 4 3" xfId="49183" xr:uid="{66A8C960-F719-4221-8F48-DC0B43A9A34F}"/>
    <cellStyle name="Currency 2 2 2 2 3 2 5 5" xfId="13763" xr:uid="{BFBDEADE-111A-4EB4-AB20-2179BA8B1022}"/>
    <cellStyle name="Currency 2 2 2 2 3 2 5 6" xfId="27453" xr:uid="{F8EFC66E-956A-4B84-91FF-F72C864F4308}"/>
    <cellStyle name="Currency 2 2 2 2 3 2 5 7" xfId="42337" xr:uid="{DC5D5AF6-7EE0-45C2-A791-794065178A8C}"/>
    <cellStyle name="Currency 2 2 2 2 3 2 6" xfId="6917" xr:uid="{2CAEBB17-BC8C-4A80-BC7C-1F3B40AB6DE9}"/>
    <cellStyle name="Currency 2 2 2 2 3 2 6 2" xfId="8630" xr:uid="{37EC99DF-E37A-4252-86AE-7AF80907DD9E}"/>
    <cellStyle name="Currency 2 2 2 2 3 2 6 2 2" xfId="12052" xr:uid="{00EF253A-CC0B-48A7-990A-1698072A1C59}"/>
    <cellStyle name="Currency 2 2 2 2 3 2 6 2 2 2" xfId="25742" xr:uid="{7BFFDE5A-4A0E-4733-9778-9844014EA089}"/>
    <cellStyle name="Currency 2 2 2 2 3 2 6 2 2 2 2" xfId="39434" xr:uid="{8DA8D156-8250-4D9C-A5DE-4B6840047A32}"/>
    <cellStyle name="Currency 2 2 2 2 3 2 6 2 2 2 3" xfId="54318" xr:uid="{3A149EB7-6458-4549-B14F-CDEE9DF9947E}"/>
    <cellStyle name="Currency 2 2 2 2 3 2 6 2 2 3" xfId="18898" xr:uid="{D04DE214-7DDB-452B-A7DB-5EB6D1DAFEE0}"/>
    <cellStyle name="Currency 2 2 2 2 3 2 6 2 2 4" xfId="32588" xr:uid="{B6586FAA-07C8-4892-98E8-C6206FFF290D}"/>
    <cellStyle name="Currency 2 2 2 2 3 2 6 2 2 5" xfId="47472" xr:uid="{4EEAB147-A150-4C8C-BF61-B8B629CFB710}"/>
    <cellStyle name="Currency 2 2 2 2 3 2 6 2 3" xfId="22320" xr:uid="{3D9EB37F-F35A-487E-94A6-54F4B951A46B}"/>
    <cellStyle name="Currency 2 2 2 2 3 2 6 2 3 2" xfId="36012" xr:uid="{D476ED7A-3F12-4BF0-912E-FE2E67456246}"/>
    <cellStyle name="Currency 2 2 2 2 3 2 6 2 3 3" xfId="50896" xr:uid="{68C5E64A-4C57-4055-A539-C41E417BFFA6}"/>
    <cellStyle name="Currency 2 2 2 2 3 2 6 2 4" xfId="15476" xr:uid="{6A68D43B-2110-4A21-8D9E-9DFDDA0DE1F4}"/>
    <cellStyle name="Currency 2 2 2 2 3 2 6 2 5" xfId="29166" xr:uid="{6B12E2CE-E87D-4907-90F8-E548FE530527}"/>
    <cellStyle name="Currency 2 2 2 2 3 2 6 2 6" xfId="44050" xr:uid="{064EF5DF-61CE-4DE9-B6ED-ADC43F9D6E20}"/>
    <cellStyle name="Currency 2 2 2 2 3 2 6 3" xfId="10340" xr:uid="{DC53F08C-BBD9-487B-8A6E-AC70AC96ACA4}"/>
    <cellStyle name="Currency 2 2 2 2 3 2 6 3 2" xfId="24030" xr:uid="{C30BF4C8-C39A-44C4-8607-2C6FBA97777C}"/>
    <cellStyle name="Currency 2 2 2 2 3 2 6 3 2 2" xfId="37722" xr:uid="{94069E8A-EB4E-4AF3-931A-BB763372DCF0}"/>
    <cellStyle name="Currency 2 2 2 2 3 2 6 3 2 3" xfId="52606" xr:uid="{BAC6C6F9-0F7C-419C-9585-807C4EF4DA3C}"/>
    <cellStyle name="Currency 2 2 2 2 3 2 6 3 3" xfId="17186" xr:uid="{46A9B478-4B4E-4DFC-A39D-FB1F6773D7D2}"/>
    <cellStyle name="Currency 2 2 2 2 3 2 6 3 4" xfId="30876" xr:uid="{86ECACB8-8E94-4A5A-95E1-375A2631D727}"/>
    <cellStyle name="Currency 2 2 2 2 3 2 6 3 5" xfId="45760" xr:uid="{CBF21BCE-16F7-4A67-89E8-02B383846499}"/>
    <cellStyle name="Currency 2 2 2 2 3 2 6 4" xfId="20608" xr:uid="{3D865E0D-5289-48ED-A2E0-AA4F46DDE6D5}"/>
    <cellStyle name="Currency 2 2 2 2 3 2 6 4 2" xfId="34300" xr:uid="{5DA0C382-A246-4F93-9570-9E1EB22782A7}"/>
    <cellStyle name="Currency 2 2 2 2 3 2 6 4 3" xfId="49184" xr:uid="{C97031B3-12C6-47FA-836E-1269F3A2FECF}"/>
    <cellStyle name="Currency 2 2 2 2 3 2 6 5" xfId="13764" xr:uid="{7C090D0D-27B4-4E06-A733-816015B1FCFC}"/>
    <cellStyle name="Currency 2 2 2 2 3 2 6 6" xfId="27454" xr:uid="{F7A049FD-B5A6-495B-98FE-84B872DFACB2}"/>
    <cellStyle name="Currency 2 2 2 2 3 2 6 7" xfId="42338" xr:uid="{60BF99AC-AA44-48C0-963D-E38F48CDD711}"/>
    <cellStyle name="Currency 2 2 2 2 3 2 7" xfId="8616" xr:uid="{A6D6CB1C-67D9-4529-AE89-5A74168F6BF8}"/>
    <cellStyle name="Currency 2 2 2 2 3 2 7 2" xfId="12038" xr:uid="{E005EC12-621B-4DB1-9295-EEA5194318AE}"/>
    <cellStyle name="Currency 2 2 2 2 3 2 7 2 2" xfId="25728" xr:uid="{E7C1AAE7-1511-4205-90AC-55E96E5F2505}"/>
    <cellStyle name="Currency 2 2 2 2 3 2 7 2 2 2" xfId="39420" xr:uid="{D6C4C880-BF67-4202-A846-93BF0D0F37B5}"/>
    <cellStyle name="Currency 2 2 2 2 3 2 7 2 2 3" xfId="54304" xr:uid="{688E1743-D943-44FB-9075-87C0F37A95A2}"/>
    <cellStyle name="Currency 2 2 2 2 3 2 7 2 3" xfId="18884" xr:uid="{3DF945DF-D3A8-48CB-813C-C2B2B4C6DA11}"/>
    <cellStyle name="Currency 2 2 2 2 3 2 7 2 4" xfId="32574" xr:uid="{ABCF7BEE-1EF5-4A95-BAA2-611CE8BA4FF9}"/>
    <cellStyle name="Currency 2 2 2 2 3 2 7 2 5" xfId="47458" xr:uid="{906C5C2F-98A1-4FFD-92D8-5592AB62A521}"/>
    <cellStyle name="Currency 2 2 2 2 3 2 7 3" xfId="22306" xr:uid="{35A2630B-03AD-487A-9B9D-6296C3021456}"/>
    <cellStyle name="Currency 2 2 2 2 3 2 7 3 2" xfId="35998" xr:uid="{0A49ADCA-1461-4C2F-AA5E-736C04F01323}"/>
    <cellStyle name="Currency 2 2 2 2 3 2 7 3 3" xfId="50882" xr:uid="{EFBE8477-4D4C-469E-83A2-6DCCBC5D4D0F}"/>
    <cellStyle name="Currency 2 2 2 2 3 2 7 4" xfId="15462" xr:uid="{29AE4E8C-573B-4475-BCBA-1AA6F32A8EE8}"/>
    <cellStyle name="Currency 2 2 2 2 3 2 7 5" xfId="29152" xr:uid="{366FA280-1D60-411F-8D98-B64CEAB7337B}"/>
    <cellStyle name="Currency 2 2 2 2 3 2 7 6" xfId="44036" xr:uid="{754A8288-DA7D-491D-8CA7-7C9A89B24B4E}"/>
    <cellStyle name="Currency 2 2 2 2 3 2 8" xfId="10326" xr:uid="{75EC2B70-4B8C-4FBB-9714-D502CD199267}"/>
    <cellStyle name="Currency 2 2 2 2 3 2 8 2" xfId="24016" xr:uid="{5FAFAFCE-70FD-4212-AD49-32867B6F14F7}"/>
    <cellStyle name="Currency 2 2 2 2 3 2 8 2 2" xfId="37708" xr:uid="{CD1A7943-5A13-4DE3-B9EB-F7AB250270B0}"/>
    <cellStyle name="Currency 2 2 2 2 3 2 8 2 3" xfId="52592" xr:uid="{4FC23E7F-0CB4-446C-AF27-9656B39D804E}"/>
    <cellStyle name="Currency 2 2 2 2 3 2 8 3" xfId="17172" xr:uid="{4561F6C2-41BA-4716-8466-F54C015955CE}"/>
    <cellStyle name="Currency 2 2 2 2 3 2 8 4" xfId="30862" xr:uid="{9F2534F6-7AFC-4A38-9BB9-41ED1F7E14F1}"/>
    <cellStyle name="Currency 2 2 2 2 3 2 8 5" xfId="45746" xr:uid="{613C79AD-B727-40D8-B028-3539690A6AA4}"/>
    <cellStyle name="Currency 2 2 2 2 3 2 9" xfId="20594" xr:uid="{3749FBBF-C23F-4986-9E0C-628038763AF9}"/>
    <cellStyle name="Currency 2 2 2 2 3 2 9 2" xfId="34286" xr:uid="{0387E64C-1959-4163-86AF-C417DE9ACBB0}"/>
    <cellStyle name="Currency 2 2 2 2 3 2 9 3" xfId="49170" xr:uid="{78091D75-DFF5-46B5-A7F7-84D900D4D65F}"/>
    <cellStyle name="Currency 2 2 2 2 3 3" xfId="6918" xr:uid="{E5243829-D8B6-44E8-9129-8786DB352C7A}"/>
    <cellStyle name="Currency 2 2 2 2 3 3 10" xfId="42339" xr:uid="{F3743906-180D-46B6-82F9-A43AB7C6F3FB}"/>
    <cellStyle name="Currency 2 2 2 2 3 3 2" xfId="6919" xr:uid="{FDCD4E4D-9EEA-4A21-8FC1-A914A5B385C9}"/>
    <cellStyle name="Currency 2 2 2 2 3 3 2 2" xfId="6920" xr:uid="{86C64AAF-7104-4B87-ABF9-83287E57BDAC}"/>
    <cellStyle name="Currency 2 2 2 2 3 3 2 2 2" xfId="8633" xr:uid="{11C9E270-9AFD-4D8C-847D-2A8538BEEE45}"/>
    <cellStyle name="Currency 2 2 2 2 3 3 2 2 2 2" xfId="12055" xr:uid="{756BDDEE-65C7-42FB-A2DA-434CAA19E61C}"/>
    <cellStyle name="Currency 2 2 2 2 3 3 2 2 2 2 2" xfId="25745" xr:uid="{81FF41FC-A546-4A28-AA26-CA2FC4D33135}"/>
    <cellStyle name="Currency 2 2 2 2 3 3 2 2 2 2 2 2" xfId="39437" xr:uid="{4213CE55-EEC9-47CF-83D2-6598237894DC}"/>
    <cellStyle name="Currency 2 2 2 2 3 3 2 2 2 2 2 3" xfId="54321" xr:uid="{6B7F66FD-6AAE-43C5-A746-6C44C308E9D1}"/>
    <cellStyle name="Currency 2 2 2 2 3 3 2 2 2 2 3" xfId="18901" xr:uid="{D71A2AC2-D9BD-47E6-8702-1440153FAEF3}"/>
    <cellStyle name="Currency 2 2 2 2 3 3 2 2 2 2 4" xfId="32591" xr:uid="{E1A5B84F-DD5D-4EAB-8245-7DE9632FE1F7}"/>
    <cellStyle name="Currency 2 2 2 2 3 3 2 2 2 2 5" xfId="47475" xr:uid="{180C432C-30C6-460B-9926-DE010C726B20}"/>
    <cellStyle name="Currency 2 2 2 2 3 3 2 2 2 3" xfId="22323" xr:uid="{0F57471F-9783-4F45-B1A4-07D954779DB2}"/>
    <cellStyle name="Currency 2 2 2 2 3 3 2 2 2 3 2" xfId="36015" xr:uid="{394343A2-26D2-4F57-B7FF-AF258D861272}"/>
    <cellStyle name="Currency 2 2 2 2 3 3 2 2 2 3 3" xfId="50899" xr:uid="{D8424395-C1FD-4740-AFD1-ED0453D5B8B4}"/>
    <cellStyle name="Currency 2 2 2 2 3 3 2 2 2 4" xfId="15479" xr:uid="{5ABCAAD5-F3C0-4E38-A2D5-304AA62BAD92}"/>
    <cellStyle name="Currency 2 2 2 2 3 3 2 2 2 5" xfId="29169" xr:uid="{E3355125-7DBC-498D-A170-2B7F471B263B}"/>
    <cellStyle name="Currency 2 2 2 2 3 3 2 2 2 6" xfId="44053" xr:uid="{6F478138-E449-405A-B464-4D7D1B56157C}"/>
    <cellStyle name="Currency 2 2 2 2 3 3 2 2 3" xfId="10343" xr:uid="{27B210EC-2ACB-4C64-BE27-E82FB7B51DBB}"/>
    <cellStyle name="Currency 2 2 2 2 3 3 2 2 3 2" xfId="24033" xr:uid="{76AEBEA9-2528-4F5F-947B-38CE4FFD0D87}"/>
    <cellStyle name="Currency 2 2 2 2 3 3 2 2 3 2 2" xfId="37725" xr:uid="{293D7040-7C7A-40AF-83E2-AAD40A8A00FA}"/>
    <cellStyle name="Currency 2 2 2 2 3 3 2 2 3 2 3" xfId="52609" xr:uid="{520281A5-1F3B-4886-B017-7057471C34EE}"/>
    <cellStyle name="Currency 2 2 2 2 3 3 2 2 3 3" xfId="17189" xr:uid="{EC8D918F-7E0F-41F8-ABE9-FB570DF68328}"/>
    <cellStyle name="Currency 2 2 2 2 3 3 2 2 3 4" xfId="30879" xr:uid="{4518A357-2A73-4941-AC38-D4D8E2996F52}"/>
    <cellStyle name="Currency 2 2 2 2 3 3 2 2 3 5" xfId="45763" xr:uid="{3125AACA-E2F0-4C22-BE01-9056B8FD5288}"/>
    <cellStyle name="Currency 2 2 2 2 3 3 2 2 4" xfId="20611" xr:uid="{B44E0A86-5DD5-47FF-9EE5-62F62717A83E}"/>
    <cellStyle name="Currency 2 2 2 2 3 3 2 2 4 2" xfId="34303" xr:uid="{3CBDF1F8-7705-4B96-A9FE-C3DE00534D23}"/>
    <cellStyle name="Currency 2 2 2 2 3 3 2 2 4 3" xfId="49187" xr:uid="{7C88EDA8-97B4-4955-BEEE-7FF6AD8B2BAA}"/>
    <cellStyle name="Currency 2 2 2 2 3 3 2 2 5" xfId="13767" xr:uid="{64EDC4CA-2243-46B9-808F-9BFD918FAE36}"/>
    <cellStyle name="Currency 2 2 2 2 3 3 2 2 6" xfId="27457" xr:uid="{0BCF8868-78F2-4F11-9C96-91D3FB41D62A}"/>
    <cellStyle name="Currency 2 2 2 2 3 3 2 2 7" xfId="42341" xr:uid="{3CBE1BA0-694D-43D2-9809-4FAA40FEDF66}"/>
    <cellStyle name="Currency 2 2 2 2 3 3 2 3" xfId="8632" xr:uid="{26F2458B-A50A-4C7E-B0CF-184BB6DC7BAD}"/>
    <cellStyle name="Currency 2 2 2 2 3 3 2 3 2" xfId="12054" xr:uid="{8D8948A7-5662-4952-93A8-10BD20D7F09C}"/>
    <cellStyle name="Currency 2 2 2 2 3 3 2 3 2 2" xfId="25744" xr:uid="{DDD2219E-E426-48F2-BF3D-DF186A9976B1}"/>
    <cellStyle name="Currency 2 2 2 2 3 3 2 3 2 2 2" xfId="39436" xr:uid="{50106EDF-4945-402D-8F13-CF2A4996B9B8}"/>
    <cellStyle name="Currency 2 2 2 2 3 3 2 3 2 2 3" xfId="54320" xr:uid="{1DE26D56-DE2B-4E3A-9C5C-BB6AD031BE3C}"/>
    <cellStyle name="Currency 2 2 2 2 3 3 2 3 2 3" xfId="18900" xr:uid="{717C97C6-5135-4CFA-893B-17392BE12F91}"/>
    <cellStyle name="Currency 2 2 2 2 3 3 2 3 2 4" xfId="32590" xr:uid="{8A9CD213-04CD-486A-B2C9-D5E5D25C2F90}"/>
    <cellStyle name="Currency 2 2 2 2 3 3 2 3 2 5" xfId="47474" xr:uid="{756E2100-25F8-4255-B80E-0F8756899CC6}"/>
    <cellStyle name="Currency 2 2 2 2 3 3 2 3 3" xfId="22322" xr:uid="{1523CBC2-74CC-412E-9DAF-46113892A9F1}"/>
    <cellStyle name="Currency 2 2 2 2 3 3 2 3 3 2" xfId="36014" xr:uid="{1D2E492E-931A-432E-94FB-7A9A2235790D}"/>
    <cellStyle name="Currency 2 2 2 2 3 3 2 3 3 3" xfId="50898" xr:uid="{7D35A783-9A5B-474C-8457-8B60C2CFD9AE}"/>
    <cellStyle name="Currency 2 2 2 2 3 3 2 3 4" xfId="15478" xr:uid="{E1FADACA-B321-4282-95B5-8740EB4469D9}"/>
    <cellStyle name="Currency 2 2 2 2 3 3 2 3 5" xfId="29168" xr:uid="{93A4402B-53D8-488B-997D-BDD8E75605D9}"/>
    <cellStyle name="Currency 2 2 2 2 3 3 2 3 6" xfId="44052" xr:uid="{8D039A77-C093-4AB2-B4DF-FF0E17F2CC50}"/>
    <cellStyle name="Currency 2 2 2 2 3 3 2 4" xfId="10342" xr:uid="{DB188AC5-BF4A-46B8-A681-0FC97EC153B4}"/>
    <cellStyle name="Currency 2 2 2 2 3 3 2 4 2" xfId="24032" xr:uid="{F39CE0B6-5888-42BA-B2DA-B4BFA5C01BBC}"/>
    <cellStyle name="Currency 2 2 2 2 3 3 2 4 2 2" xfId="37724" xr:uid="{2DE9352E-5A8B-40A2-A5F2-702E3EFEB19D}"/>
    <cellStyle name="Currency 2 2 2 2 3 3 2 4 2 3" xfId="52608" xr:uid="{EB1801AC-D2F6-4CEA-BD9C-D6D43F08DE7A}"/>
    <cellStyle name="Currency 2 2 2 2 3 3 2 4 3" xfId="17188" xr:uid="{8986C508-D5E0-49B1-88DA-DD39A18BC59E}"/>
    <cellStyle name="Currency 2 2 2 2 3 3 2 4 4" xfId="30878" xr:uid="{0E3E86F9-EFAF-4C73-B769-DE4F55571770}"/>
    <cellStyle name="Currency 2 2 2 2 3 3 2 4 5" xfId="45762" xr:uid="{0A906B41-C55A-477E-9C1D-B41D45A325DF}"/>
    <cellStyle name="Currency 2 2 2 2 3 3 2 5" xfId="20610" xr:uid="{D6ECEB58-661F-41E1-822F-1E4001BDA802}"/>
    <cellStyle name="Currency 2 2 2 2 3 3 2 5 2" xfId="34302" xr:uid="{ACD44DEF-9D1E-41E0-A3C7-0AD5F98C3DBB}"/>
    <cellStyle name="Currency 2 2 2 2 3 3 2 5 3" xfId="49186" xr:uid="{8E6B2C0A-8441-4183-BA82-3F117A5B32B6}"/>
    <cellStyle name="Currency 2 2 2 2 3 3 2 6" xfId="13766" xr:uid="{1BC1B360-6287-4DB3-B98C-E5D903EFBD18}"/>
    <cellStyle name="Currency 2 2 2 2 3 3 2 7" xfId="27456" xr:uid="{9F456339-CB58-46F0-8904-C11F53A6A422}"/>
    <cellStyle name="Currency 2 2 2 2 3 3 2 8" xfId="42340" xr:uid="{486B74F3-2B8C-4DB3-A518-C7F71C912C71}"/>
    <cellStyle name="Currency 2 2 2 2 3 3 3" xfId="6921" xr:uid="{9123ADD0-B441-4432-A21F-0DAB4516B0DF}"/>
    <cellStyle name="Currency 2 2 2 2 3 3 3 2" xfId="8634" xr:uid="{B92EA978-BB9C-4D90-A41E-3A1160E402BC}"/>
    <cellStyle name="Currency 2 2 2 2 3 3 3 2 2" xfId="12056" xr:uid="{86EC8AE5-D045-4391-8CFB-311DD17B258E}"/>
    <cellStyle name="Currency 2 2 2 2 3 3 3 2 2 2" xfId="25746" xr:uid="{043319B6-07FC-4910-95D8-D4670972290D}"/>
    <cellStyle name="Currency 2 2 2 2 3 3 3 2 2 2 2" xfId="39438" xr:uid="{3135D792-5D38-4294-8DD9-F1D1FDA0A6D7}"/>
    <cellStyle name="Currency 2 2 2 2 3 3 3 2 2 2 3" xfId="54322" xr:uid="{C8C8CFD0-D21B-4296-83D9-32D920211C4A}"/>
    <cellStyle name="Currency 2 2 2 2 3 3 3 2 2 3" xfId="18902" xr:uid="{2A371DFA-17A1-43C2-B65A-5BCC3FFE352D}"/>
    <cellStyle name="Currency 2 2 2 2 3 3 3 2 2 4" xfId="32592" xr:uid="{7F6DF84A-E7C0-4C1D-B166-142C48E2588A}"/>
    <cellStyle name="Currency 2 2 2 2 3 3 3 2 2 5" xfId="47476" xr:uid="{FBF04528-80B0-4440-A7BE-5D09DE21CF4A}"/>
    <cellStyle name="Currency 2 2 2 2 3 3 3 2 3" xfId="22324" xr:uid="{497BD891-0A85-4CA2-84DB-4E1359D7C986}"/>
    <cellStyle name="Currency 2 2 2 2 3 3 3 2 3 2" xfId="36016" xr:uid="{E4FA6C0A-B2B1-4E61-9483-34E267EC7FA6}"/>
    <cellStyle name="Currency 2 2 2 2 3 3 3 2 3 3" xfId="50900" xr:uid="{7C861C8E-47C6-4C31-B244-D01C41C0E74D}"/>
    <cellStyle name="Currency 2 2 2 2 3 3 3 2 4" xfId="15480" xr:uid="{E5B0FEFB-D9BB-45BD-933B-14F4D50DC7A2}"/>
    <cellStyle name="Currency 2 2 2 2 3 3 3 2 5" xfId="29170" xr:uid="{1C002527-6F5C-4271-86AC-45BEA33C4BEC}"/>
    <cellStyle name="Currency 2 2 2 2 3 3 3 2 6" xfId="44054" xr:uid="{9FF9FB43-D027-4178-8270-797C442EC032}"/>
    <cellStyle name="Currency 2 2 2 2 3 3 3 3" xfId="10344" xr:uid="{3B6F1F41-6C36-4CDA-88D6-952979553E70}"/>
    <cellStyle name="Currency 2 2 2 2 3 3 3 3 2" xfId="24034" xr:uid="{C968C652-1702-41BD-B20D-EAF662F243CE}"/>
    <cellStyle name="Currency 2 2 2 2 3 3 3 3 2 2" xfId="37726" xr:uid="{EF74BF78-D26E-40E0-9BE5-0DF855D09FB4}"/>
    <cellStyle name="Currency 2 2 2 2 3 3 3 3 2 3" xfId="52610" xr:uid="{7F168682-60FA-439C-861E-160593C1DE41}"/>
    <cellStyle name="Currency 2 2 2 2 3 3 3 3 3" xfId="17190" xr:uid="{243CFEEE-4EF9-4147-A52F-A5DDA9184538}"/>
    <cellStyle name="Currency 2 2 2 2 3 3 3 3 4" xfId="30880" xr:uid="{EEF47843-EC0B-467D-89F9-007E26F41AE4}"/>
    <cellStyle name="Currency 2 2 2 2 3 3 3 3 5" xfId="45764" xr:uid="{87554630-56CC-445A-8428-A90B53D3360E}"/>
    <cellStyle name="Currency 2 2 2 2 3 3 3 4" xfId="20612" xr:uid="{F3A5AC83-0577-41D5-963E-1E3535D33477}"/>
    <cellStyle name="Currency 2 2 2 2 3 3 3 4 2" xfId="34304" xr:uid="{AAE93F6D-5866-4389-8913-E22D1443338F}"/>
    <cellStyle name="Currency 2 2 2 2 3 3 3 4 3" xfId="49188" xr:uid="{B57BC2EF-7112-4BCC-BB4F-B0802199F675}"/>
    <cellStyle name="Currency 2 2 2 2 3 3 3 5" xfId="13768" xr:uid="{20C5BC6C-03F8-4A72-BF1A-BC990CAFD222}"/>
    <cellStyle name="Currency 2 2 2 2 3 3 3 6" xfId="27458" xr:uid="{F32985B1-44B7-4BBE-984E-AFE626061773}"/>
    <cellStyle name="Currency 2 2 2 2 3 3 3 7" xfId="42342" xr:uid="{474D2456-66C7-42BD-9C81-5ACB936444AE}"/>
    <cellStyle name="Currency 2 2 2 2 3 3 4" xfId="6922" xr:uid="{25CA4D0A-49FC-4680-A027-D0FAFD4B8330}"/>
    <cellStyle name="Currency 2 2 2 2 3 3 4 2" xfId="8635" xr:uid="{B14901B4-1459-4DB7-8CB2-46ABD46FEA9B}"/>
    <cellStyle name="Currency 2 2 2 2 3 3 4 2 2" xfId="12057" xr:uid="{2F7EDA3F-8035-48B8-96DB-67FEA8AB9EAB}"/>
    <cellStyle name="Currency 2 2 2 2 3 3 4 2 2 2" xfId="25747" xr:uid="{24215442-CE2B-4FD3-B5D1-E6331FC17285}"/>
    <cellStyle name="Currency 2 2 2 2 3 3 4 2 2 2 2" xfId="39439" xr:uid="{DB2D55B5-00CD-48FA-A303-AB54A5F5BAB9}"/>
    <cellStyle name="Currency 2 2 2 2 3 3 4 2 2 2 3" xfId="54323" xr:uid="{06A6F864-1ED0-406A-B24A-FA259D0DB7CD}"/>
    <cellStyle name="Currency 2 2 2 2 3 3 4 2 2 3" xfId="18903" xr:uid="{BABE2D3F-F18C-4FC8-85E1-DFA08B0D4A06}"/>
    <cellStyle name="Currency 2 2 2 2 3 3 4 2 2 4" xfId="32593" xr:uid="{A7234C09-4968-4238-8722-82DA991EF289}"/>
    <cellStyle name="Currency 2 2 2 2 3 3 4 2 2 5" xfId="47477" xr:uid="{5EA21CCD-7AC7-41C4-9C50-B80307EFC9CB}"/>
    <cellStyle name="Currency 2 2 2 2 3 3 4 2 3" xfId="22325" xr:uid="{6AB6F363-342A-45DC-90CA-A49B4AEC07B6}"/>
    <cellStyle name="Currency 2 2 2 2 3 3 4 2 3 2" xfId="36017" xr:uid="{7507CEB7-75D1-4970-8570-579B0389CDAA}"/>
    <cellStyle name="Currency 2 2 2 2 3 3 4 2 3 3" xfId="50901" xr:uid="{6A2E68C3-A5AD-4FBF-B557-81ACBFDC0CA4}"/>
    <cellStyle name="Currency 2 2 2 2 3 3 4 2 4" xfId="15481" xr:uid="{170AAF74-6268-42D2-86B7-730CA3EBC9B9}"/>
    <cellStyle name="Currency 2 2 2 2 3 3 4 2 5" xfId="29171" xr:uid="{5DAAE438-FBA5-4481-B7CC-CDEA0B85130A}"/>
    <cellStyle name="Currency 2 2 2 2 3 3 4 2 6" xfId="44055" xr:uid="{AD14D984-6C36-419A-BD15-7B053A57B2A0}"/>
    <cellStyle name="Currency 2 2 2 2 3 3 4 3" xfId="10345" xr:uid="{10FE4FEB-0D86-4E13-B91F-AAC8A73CCD7C}"/>
    <cellStyle name="Currency 2 2 2 2 3 3 4 3 2" xfId="24035" xr:uid="{9D676072-F3D1-4294-8E99-C75C023C7A20}"/>
    <cellStyle name="Currency 2 2 2 2 3 3 4 3 2 2" xfId="37727" xr:uid="{5EACCA01-A76B-45E6-8209-9F4231F9E4BA}"/>
    <cellStyle name="Currency 2 2 2 2 3 3 4 3 2 3" xfId="52611" xr:uid="{98033762-DD76-47A2-AB49-6BB1DC0BCEA6}"/>
    <cellStyle name="Currency 2 2 2 2 3 3 4 3 3" xfId="17191" xr:uid="{3B958ED7-582F-44B4-AB51-12C9B9708CE7}"/>
    <cellStyle name="Currency 2 2 2 2 3 3 4 3 4" xfId="30881" xr:uid="{8CA82706-5F1E-424E-9F90-69358C9EDF54}"/>
    <cellStyle name="Currency 2 2 2 2 3 3 4 3 5" xfId="45765" xr:uid="{BD52225A-E3B8-4803-B5C6-B377074992A8}"/>
    <cellStyle name="Currency 2 2 2 2 3 3 4 4" xfId="20613" xr:uid="{AFA8BE76-46CA-4F2F-B8D4-85361FD70277}"/>
    <cellStyle name="Currency 2 2 2 2 3 3 4 4 2" xfId="34305" xr:uid="{A0CB5490-239A-4161-99B1-80CED08CF64B}"/>
    <cellStyle name="Currency 2 2 2 2 3 3 4 4 3" xfId="49189" xr:uid="{2A8FF142-8246-48AD-ABD5-E1A2F633FF99}"/>
    <cellStyle name="Currency 2 2 2 2 3 3 4 5" xfId="13769" xr:uid="{3282D191-1E87-4885-AA42-CF7CB4900FA6}"/>
    <cellStyle name="Currency 2 2 2 2 3 3 4 6" xfId="27459" xr:uid="{EA9CB07A-57CD-4AF8-ABFE-ED8B0A74948F}"/>
    <cellStyle name="Currency 2 2 2 2 3 3 4 7" xfId="42343" xr:uid="{A99E0F3E-9A77-4EE7-9F38-BA1CE6BAFB56}"/>
    <cellStyle name="Currency 2 2 2 2 3 3 5" xfId="8631" xr:uid="{53AEE006-B3A1-44C0-A379-E180385A1BD2}"/>
    <cellStyle name="Currency 2 2 2 2 3 3 5 2" xfId="12053" xr:uid="{1DE88615-E47D-41DF-9577-D76C3D468D20}"/>
    <cellStyle name="Currency 2 2 2 2 3 3 5 2 2" xfId="25743" xr:uid="{B262FCB0-57A4-4B6C-A293-425D262073B2}"/>
    <cellStyle name="Currency 2 2 2 2 3 3 5 2 2 2" xfId="39435" xr:uid="{359A24FC-A6D8-462C-BDEC-588230BBBCF8}"/>
    <cellStyle name="Currency 2 2 2 2 3 3 5 2 2 3" xfId="54319" xr:uid="{C8046891-A044-4F3B-8BDE-7AB3F9B92731}"/>
    <cellStyle name="Currency 2 2 2 2 3 3 5 2 3" xfId="18899" xr:uid="{9084755D-A35B-43F9-BA94-594855273040}"/>
    <cellStyle name="Currency 2 2 2 2 3 3 5 2 4" xfId="32589" xr:uid="{FD6BB350-79E5-4D05-A564-0D92E4CC4CBE}"/>
    <cellStyle name="Currency 2 2 2 2 3 3 5 2 5" xfId="47473" xr:uid="{851D110B-ABF3-45D9-9762-9C89815CB89C}"/>
    <cellStyle name="Currency 2 2 2 2 3 3 5 3" xfId="22321" xr:uid="{B75B068B-CE62-4257-9CC1-166CA485F839}"/>
    <cellStyle name="Currency 2 2 2 2 3 3 5 3 2" xfId="36013" xr:uid="{5E5562B2-5EC0-48A1-8957-DFB97075ACF2}"/>
    <cellStyle name="Currency 2 2 2 2 3 3 5 3 3" xfId="50897" xr:uid="{1714DC88-A3E6-403F-B6EE-8E7DC359EC0E}"/>
    <cellStyle name="Currency 2 2 2 2 3 3 5 4" xfId="15477" xr:uid="{F648AEA3-9E89-429A-BC94-3FDAF8E240DE}"/>
    <cellStyle name="Currency 2 2 2 2 3 3 5 5" xfId="29167" xr:uid="{A425C1D1-3E47-49FF-924D-857620FF190A}"/>
    <cellStyle name="Currency 2 2 2 2 3 3 5 6" xfId="44051" xr:uid="{D8FF789F-159F-4406-A0DA-839935579A9A}"/>
    <cellStyle name="Currency 2 2 2 2 3 3 6" xfId="10341" xr:uid="{B2C4F220-FC8A-4E9F-B73A-ED1CB6A87D29}"/>
    <cellStyle name="Currency 2 2 2 2 3 3 6 2" xfId="24031" xr:uid="{31C97D2A-7A0D-49CB-B948-F84D9934E513}"/>
    <cellStyle name="Currency 2 2 2 2 3 3 6 2 2" xfId="37723" xr:uid="{9E38D900-EB33-4586-A336-515E4878885C}"/>
    <cellStyle name="Currency 2 2 2 2 3 3 6 2 3" xfId="52607" xr:uid="{2C26AA98-CDC2-4276-B059-749C285573D5}"/>
    <cellStyle name="Currency 2 2 2 2 3 3 6 3" xfId="17187" xr:uid="{49E28FCC-237F-477C-8C73-6235ED962310}"/>
    <cellStyle name="Currency 2 2 2 2 3 3 6 4" xfId="30877" xr:uid="{947F9338-7F62-4C8D-9DAC-9E849A427B0F}"/>
    <cellStyle name="Currency 2 2 2 2 3 3 6 5" xfId="45761" xr:uid="{62E7F9F7-6DE9-403C-B7AC-130AB338C9EC}"/>
    <cellStyle name="Currency 2 2 2 2 3 3 7" xfId="20609" xr:uid="{3CB47B40-6154-4592-98DA-9EC0000D70B8}"/>
    <cellStyle name="Currency 2 2 2 2 3 3 7 2" xfId="34301" xr:uid="{277581C1-A22C-46FA-A682-EE8B5F9D24AE}"/>
    <cellStyle name="Currency 2 2 2 2 3 3 7 3" xfId="49185" xr:uid="{202B1F50-6F88-400C-B598-EC6C008D81CF}"/>
    <cellStyle name="Currency 2 2 2 2 3 3 8" xfId="13765" xr:uid="{C55E4C58-D97D-400C-B9F9-82D1A893337E}"/>
    <cellStyle name="Currency 2 2 2 2 3 3 9" xfId="27455" xr:uid="{92D334C1-1290-4852-AFD9-98D6501BB5CB}"/>
    <cellStyle name="Currency 2 2 2 2 3 4" xfId="6923" xr:uid="{F0AD99FF-3684-4839-9043-1D8C29402D7A}"/>
    <cellStyle name="Currency 2 2 2 2 3 4 10" xfId="42344" xr:uid="{A19545CE-0988-4694-A0F2-5D7542254E15}"/>
    <cellStyle name="Currency 2 2 2 2 3 4 2" xfId="6924" xr:uid="{A6C634B0-12F0-46DE-A9E3-94CB626225F5}"/>
    <cellStyle name="Currency 2 2 2 2 3 4 2 2" xfId="6925" xr:uid="{97A76813-7BFC-4932-9E29-5D17D3CC47FA}"/>
    <cellStyle name="Currency 2 2 2 2 3 4 2 2 2" xfId="8638" xr:uid="{CBE13220-FBB8-4411-8893-7EEF7442C2A6}"/>
    <cellStyle name="Currency 2 2 2 2 3 4 2 2 2 2" xfId="12060" xr:uid="{10812BD3-0355-46B9-874A-EBAF3DF81922}"/>
    <cellStyle name="Currency 2 2 2 2 3 4 2 2 2 2 2" xfId="25750" xr:uid="{042AF970-CF50-4840-A884-CB0F929EADB9}"/>
    <cellStyle name="Currency 2 2 2 2 3 4 2 2 2 2 2 2" xfId="39442" xr:uid="{C70DBA55-17AF-4F9E-9807-3D713BAC3FC0}"/>
    <cellStyle name="Currency 2 2 2 2 3 4 2 2 2 2 2 3" xfId="54326" xr:uid="{DD702154-75AE-4595-8233-C0AC270D882F}"/>
    <cellStyle name="Currency 2 2 2 2 3 4 2 2 2 2 3" xfId="18906" xr:uid="{FC4B46B9-4E08-4290-88F8-A649B6E2E454}"/>
    <cellStyle name="Currency 2 2 2 2 3 4 2 2 2 2 4" xfId="32596" xr:uid="{D720822F-B4CC-4A87-BE5F-E8E2B1235BED}"/>
    <cellStyle name="Currency 2 2 2 2 3 4 2 2 2 2 5" xfId="47480" xr:uid="{92CA95F6-252A-44ED-9009-71C7684C5798}"/>
    <cellStyle name="Currency 2 2 2 2 3 4 2 2 2 3" xfId="22328" xr:uid="{614A1144-6C56-4110-A524-5A089F961787}"/>
    <cellStyle name="Currency 2 2 2 2 3 4 2 2 2 3 2" xfId="36020" xr:uid="{4BED0255-8A8A-4E39-ACBF-5BE15EBD3F46}"/>
    <cellStyle name="Currency 2 2 2 2 3 4 2 2 2 3 3" xfId="50904" xr:uid="{64DADCC0-D293-4622-8A37-D6F04F305E31}"/>
    <cellStyle name="Currency 2 2 2 2 3 4 2 2 2 4" xfId="15484" xr:uid="{580C7BAA-7E6A-45F9-ACE3-DC6392951014}"/>
    <cellStyle name="Currency 2 2 2 2 3 4 2 2 2 5" xfId="29174" xr:uid="{871399B8-415E-4A37-8CCF-4FAA167F8133}"/>
    <cellStyle name="Currency 2 2 2 2 3 4 2 2 2 6" xfId="44058" xr:uid="{9D07C998-90F5-4500-A686-2273E3A5A42D}"/>
    <cellStyle name="Currency 2 2 2 2 3 4 2 2 3" xfId="10348" xr:uid="{C1D8BE3F-C108-4607-99FF-F4AED2CD8B4C}"/>
    <cellStyle name="Currency 2 2 2 2 3 4 2 2 3 2" xfId="24038" xr:uid="{AE6A49CD-9B5C-4026-9D7A-DF20D4110ADF}"/>
    <cellStyle name="Currency 2 2 2 2 3 4 2 2 3 2 2" xfId="37730" xr:uid="{C3142B83-20E3-4D33-B772-D7159755D578}"/>
    <cellStyle name="Currency 2 2 2 2 3 4 2 2 3 2 3" xfId="52614" xr:uid="{C0A6E3DC-EEC1-43AE-8479-2D8EB8A6ADBB}"/>
    <cellStyle name="Currency 2 2 2 2 3 4 2 2 3 3" xfId="17194" xr:uid="{1FD23798-3ADB-47E6-8D16-451664719C10}"/>
    <cellStyle name="Currency 2 2 2 2 3 4 2 2 3 4" xfId="30884" xr:uid="{B301D5DA-A12D-40ED-9E7E-B0474A1C9AB4}"/>
    <cellStyle name="Currency 2 2 2 2 3 4 2 2 3 5" xfId="45768" xr:uid="{5C4FB6BB-C135-46CB-BE2A-E5FA8FCDAF60}"/>
    <cellStyle name="Currency 2 2 2 2 3 4 2 2 4" xfId="20616" xr:uid="{173B9D03-6FC6-41E9-A85B-3D5196893B1B}"/>
    <cellStyle name="Currency 2 2 2 2 3 4 2 2 4 2" xfId="34308" xr:uid="{9BBA4E74-33A2-4981-9344-08447E3C7169}"/>
    <cellStyle name="Currency 2 2 2 2 3 4 2 2 4 3" xfId="49192" xr:uid="{2B5187E8-D170-4957-BD3C-FBBA04C14B4C}"/>
    <cellStyle name="Currency 2 2 2 2 3 4 2 2 5" xfId="13772" xr:uid="{567DF725-3B56-4702-A7F8-48DBFBDE83D9}"/>
    <cellStyle name="Currency 2 2 2 2 3 4 2 2 6" xfId="27462" xr:uid="{17DDC3E8-B1B3-499C-8452-776142FDD9C0}"/>
    <cellStyle name="Currency 2 2 2 2 3 4 2 2 7" xfId="42346" xr:uid="{1628B411-6F9B-491F-9D7A-0B2B26249772}"/>
    <cellStyle name="Currency 2 2 2 2 3 4 2 3" xfId="8637" xr:uid="{8054AEA0-80A9-4C61-BD24-BA11399F3A39}"/>
    <cellStyle name="Currency 2 2 2 2 3 4 2 3 2" xfId="12059" xr:uid="{19A2C4C1-F088-42FC-9DAD-BD8EA7ACDDFD}"/>
    <cellStyle name="Currency 2 2 2 2 3 4 2 3 2 2" xfId="25749" xr:uid="{82FB7B73-2045-47BD-9C34-F9854B754F0F}"/>
    <cellStyle name="Currency 2 2 2 2 3 4 2 3 2 2 2" xfId="39441" xr:uid="{9188358C-3C73-493D-8BC1-AA6613CBBB1F}"/>
    <cellStyle name="Currency 2 2 2 2 3 4 2 3 2 2 3" xfId="54325" xr:uid="{2F9539A3-6104-4C83-8784-37C2F724430A}"/>
    <cellStyle name="Currency 2 2 2 2 3 4 2 3 2 3" xfId="18905" xr:uid="{48977B50-A6ED-4DE6-85EA-A09719F842FC}"/>
    <cellStyle name="Currency 2 2 2 2 3 4 2 3 2 4" xfId="32595" xr:uid="{CAA2A2F5-BE45-47DF-87BF-926B028CBEE4}"/>
    <cellStyle name="Currency 2 2 2 2 3 4 2 3 2 5" xfId="47479" xr:uid="{2500B090-B683-4E31-AFD4-46357B7926C0}"/>
    <cellStyle name="Currency 2 2 2 2 3 4 2 3 3" xfId="22327" xr:uid="{7C499A0C-C5CA-46F8-BBF9-E6ECFE9E79A8}"/>
    <cellStyle name="Currency 2 2 2 2 3 4 2 3 3 2" xfId="36019" xr:uid="{E6DD3EB4-4CEA-469C-9A30-2DB6DE6ACCC6}"/>
    <cellStyle name="Currency 2 2 2 2 3 4 2 3 3 3" xfId="50903" xr:uid="{B6467C6E-21E4-4F6D-B2D9-3EDDB5116D35}"/>
    <cellStyle name="Currency 2 2 2 2 3 4 2 3 4" xfId="15483" xr:uid="{46BDD093-3FBF-403F-9BA4-ABD2ECBF8F91}"/>
    <cellStyle name="Currency 2 2 2 2 3 4 2 3 5" xfId="29173" xr:uid="{DD810D1F-7328-4754-8D8B-185180530DEB}"/>
    <cellStyle name="Currency 2 2 2 2 3 4 2 3 6" xfId="44057" xr:uid="{8F92FDFB-1F1B-45EF-B7A9-0F92CE5A7815}"/>
    <cellStyle name="Currency 2 2 2 2 3 4 2 4" xfId="10347" xr:uid="{FD427730-BE06-4DB3-B683-316845C346E5}"/>
    <cellStyle name="Currency 2 2 2 2 3 4 2 4 2" xfId="24037" xr:uid="{F0905DC6-67B9-4064-B49B-8309017E834C}"/>
    <cellStyle name="Currency 2 2 2 2 3 4 2 4 2 2" xfId="37729" xr:uid="{CF117A56-015D-4B7E-8D56-1A4C2260AD18}"/>
    <cellStyle name="Currency 2 2 2 2 3 4 2 4 2 3" xfId="52613" xr:uid="{175EC92C-131F-4504-A6E4-382905ED9B3C}"/>
    <cellStyle name="Currency 2 2 2 2 3 4 2 4 3" xfId="17193" xr:uid="{23F472DA-14AE-452A-8593-C69231041271}"/>
    <cellStyle name="Currency 2 2 2 2 3 4 2 4 4" xfId="30883" xr:uid="{FB107962-D828-4DD2-9B05-160A039020D9}"/>
    <cellStyle name="Currency 2 2 2 2 3 4 2 4 5" xfId="45767" xr:uid="{9B7D78A2-FDFA-4A99-955B-A18E18AE27B5}"/>
    <cellStyle name="Currency 2 2 2 2 3 4 2 5" xfId="20615" xr:uid="{51588828-EA6E-4357-882B-2CEA31851408}"/>
    <cellStyle name="Currency 2 2 2 2 3 4 2 5 2" xfId="34307" xr:uid="{E4D82C1F-3562-41A4-B126-2A35854F4D99}"/>
    <cellStyle name="Currency 2 2 2 2 3 4 2 5 3" xfId="49191" xr:uid="{F72EFE01-3C32-426D-916E-323C20696829}"/>
    <cellStyle name="Currency 2 2 2 2 3 4 2 6" xfId="13771" xr:uid="{71ECE7F2-94CA-4802-B136-4F46EBCD276A}"/>
    <cellStyle name="Currency 2 2 2 2 3 4 2 7" xfId="27461" xr:uid="{FC19A794-11FE-4414-A64B-20E44AE44164}"/>
    <cellStyle name="Currency 2 2 2 2 3 4 2 8" xfId="42345" xr:uid="{193A65AB-9DB3-4598-9796-33AB3D169CA9}"/>
    <cellStyle name="Currency 2 2 2 2 3 4 3" xfId="6926" xr:uid="{176A66BF-CE68-44BD-9809-4BF9626B9856}"/>
    <cellStyle name="Currency 2 2 2 2 3 4 3 2" xfId="8639" xr:uid="{244E0B15-BE2A-43B5-8A51-9435EDA79124}"/>
    <cellStyle name="Currency 2 2 2 2 3 4 3 2 2" xfId="12061" xr:uid="{8F9D433C-FF27-4721-B910-1AD1A74C895B}"/>
    <cellStyle name="Currency 2 2 2 2 3 4 3 2 2 2" xfId="25751" xr:uid="{4B826DEC-764E-418F-9B82-87B987F84741}"/>
    <cellStyle name="Currency 2 2 2 2 3 4 3 2 2 2 2" xfId="39443" xr:uid="{2372DEFD-1971-4B04-92B2-D2A87436B89A}"/>
    <cellStyle name="Currency 2 2 2 2 3 4 3 2 2 2 3" xfId="54327" xr:uid="{72E9FB74-928F-45F9-B0DC-B654296EEDD0}"/>
    <cellStyle name="Currency 2 2 2 2 3 4 3 2 2 3" xfId="18907" xr:uid="{D812115F-B2D8-4D5F-935F-03AA4CF47FF2}"/>
    <cellStyle name="Currency 2 2 2 2 3 4 3 2 2 4" xfId="32597" xr:uid="{1BAFDED5-28CF-4022-B88F-C46460ED6793}"/>
    <cellStyle name="Currency 2 2 2 2 3 4 3 2 2 5" xfId="47481" xr:uid="{3B16F5D8-D6B2-4C69-A5A3-E9899C0DAC1E}"/>
    <cellStyle name="Currency 2 2 2 2 3 4 3 2 3" xfId="22329" xr:uid="{2EAC4980-FB81-4C32-86AB-56DC0B3C053A}"/>
    <cellStyle name="Currency 2 2 2 2 3 4 3 2 3 2" xfId="36021" xr:uid="{2E351A40-B749-460F-B547-0755D1252552}"/>
    <cellStyle name="Currency 2 2 2 2 3 4 3 2 3 3" xfId="50905" xr:uid="{596CCDAA-E710-46B5-928E-A1FDA862A6B5}"/>
    <cellStyle name="Currency 2 2 2 2 3 4 3 2 4" xfId="15485" xr:uid="{4100996F-C623-4907-9A0E-C3FABB32732E}"/>
    <cellStyle name="Currency 2 2 2 2 3 4 3 2 5" xfId="29175" xr:uid="{9A1DE9E0-8EA0-4DA5-A136-B6813EC2D5DF}"/>
    <cellStyle name="Currency 2 2 2 2 3 4 3 2 6" xfId="44059" xr:uid="{CBC393E8-A96B-43FB-A45E-33A70F55361F}"/>
    <cellStyle name="Currency 2 2 2 2 3 4 3 3" xfId="10349" xr:uid="{AF4F1113-7C3E-4D30-97D1-8F62858BA3F8}"/>
    <cellStyle name="Currency 2 2 2 2 3 4 3 3 2" xfId="24039" xr:uid="{DDB5DF46-E8DD-4535-B0A4-C308BBBDBF46}"/>
    <cellStyle name="Currency 2 2 2 2 3 4 3 3 2 2" xfId="37731" xr:uid="{8BA02502-A0AB-4839-B40C-9878D43F2E56}"/>
    <cellStyle name="Currency 2 2 2 2 3 4 3 3 2 3" xfId="52615" xr:uid="{FAF0C411-EBF8-4257-963B-4C6756CD91D7}"/>
    <cellStyle name="Currency 2 2 2 2 3 4 3 3 3" xfId="17195" xr:uid="{EEED472F-6CF0-49B8-8AEF-BD69BD2DCD83}"/>
    <cellStyle name="Currency 2 2 2 2 3 4 3 3 4" xfId="30885" xr:uid="{5821F7E0-B3F4-4FDA-AD39-CB12A93DBC4E}"/>
    <cellStyle name="Currency 2 2 2 2 3 4 3 3 5" xfId="45769" xr:uid="{82ECBD1E-E496-44B9-9F65-AA62DBA88E48}"/>
    <cellStyle name="Currency 2 2 2 2 3 4 3 4" xfId="20617" xr:uid="{CCA04215-BFC6-4DF3-A3FC-F932CBDAC76C}"/>
    <cellStyle name="Currency 2 2 2 2 3 4 3 4 2" xfId="34309" xr:uid="{7BB49B95-6E7D-4E07-9FDF-E06251C7D548}"/>
    <cellStyle name="Currency 2 2 2 2 3 4 3 4 3" xfId="49193" xr:uid="{9864C1E9-3333-4B01-A1F2-83DEF406B192}"/>
    <cellStyle name="Currency 2 2 2 2 3 4 3 5" xfId="13773" xr:uid="{BE9BE8D7-232C-4CC4-954D-23DA96AFFACC}"/>
    <cellStyle name="Currency 2 2 2 2 3 4 3 6" xfId="27463" xr:uid="{F577923F-4171-4519-9A2F-952F6516E3DF}"/>
    <cellStyle name="Currency 2 2 2 2 3 4 3 7" xfId="42347" xr:uid="{5F459752-1145-4C84-B768-36A9E67C4873}"/>
    <cellStyle name="Currency 2 2 2 2 3 4 4" xfId="6927" xr:uid="{1E8DF630-93CC-42C2-9B4B-F248018C4139}"/>
    <cellStyle name="Currency 2 2 2 2 3 4 4 2" xfId="8640" xr:uid="{4798827B-8FA0-49B3-8999-FF12D52C8ECC}"/>
    <cellStyle name="Currency 2 2 2 2 3 4 4 2 2" xfId="12062" xr:uid="{8243BCBA-D74F-44FB-B80E-BA01F46C6223}"/>
    <cellStyle name="Currency 2 2 2 2 3 4 4 2 2 2" xfId="25752" xr:uid="{55CE107D-BFFD-4EB2-907E-7B6A305ADE56}"/>
    <cellStyle name="Currency 2 2 2 2 3 4 4 2 2 2 2" xfId="39444" xr:uid="{CCB5346E-27AB-4E61-A6F7-ADD1A85C4E74}"/>
    <cellStyle name="Currency 2 2 2 2 3 4 4 2 2 2 3" xfId="54328" xr:uid="{3F267500-E92A-46DA-BAAE-75C3458DA5D4}"/>
    <cellStyle name="Currency 2 2 2 2 3 4 4 2 2 3" xfId="18908" xr:uid="{FB50D2B4-8807-4218-86C9-CF0205C189F4}"/>
    <cellStyle name="Currency 2 2 2 2 3 4 4 2 2 4" xfId="32598" xr:uid="{EF1B0DDD-5BA9-4FB6-8A2E-69C505FFD0EC}"/>
    <cellStyle name="Currency 2 2 2 2 3 4 4 2 2 5" xfId="47482" xr:uid="{DBEE74DC-D106-4CE3-A744-8E9CB32CA963}"/>
    <cellStyle name="Currency 2 2 2 2 3 4 4 2 3" xfId="22330" xr:uid="{B9673B93-5D37-482E-8373-A5E7473A97CA}"/>
    <cellStyle name="Currency 2 2 2 2 3 4 4 2 3 2" xfId="36022" xr:uid="{963E48B3-5AD1-4809-9806-296E79174AE0}"/>
    <cellStyle name="Currency 2 2 2 2 3 4 4 2 3 3" xfId="50906" xr:uid="{6639BA71-94EC-47EC-8075-72F371705639}"/>
    <cellStyle name="Currency 2 2 2 2 3 4 4 2 4" xfId="15486" xr:uid="{3A211B98-C072-470A-9B03-277ADDAF0703}"/>
    <cellStyle name="Currency 2 2 2 2 3 4 4 2 5" xfId="29176" xr:uid="{05D75137-9A40-4F47-B2B3-89FD55B62900}"/>
    <cellStyle name="Currency 2 2 2 2 3 4 4 2 6" xfId="44060" xr:uid="{F84CFC3C-3E83-454A-A2F4-A14BC00A4921}"/>
    <cellStyle name="Currency 2 2 2 2 3 4 4 3" xfId="10350" xr:uid="{D723A73E-5B4E-4E8B-A793-B0C91587F6A7}"/>
    <cellStyle name="Currency 2 2 2 2 3 4 4 3 2" xfId="24040" xr:uid="{FAE7EB6B-3AE0-4164-8444-869167883C52}"/>
    <cellStyle name="Currency 2 2 2 2 3 4 4 3 2 2" xfId="37732" xr:uid="{8C1B1D06-FD7B-4E48-8C4A-A7206D1FFFFA}"/>
    <cellStyle name="Currency 2 2 2 2 3 4 4 3 2 3" xfId="52616" xr:uid="{7D632199-C72F-4D9B-971B-B9456A4FF2B3}"/>
    <cellStyle name="Currency 2 2 2 2 3 4 4 3 3" xfId="17196" xr:uid="{998CEF76-26F0-432A-8288-6C0128E8A862}"/>
    <cellStyle name="Currency 2 2 2 2 3 4 4 3 4" xfId="30886" xr:uid="{D1138AFB-EC0C-41A2-9A11-4FA01C3ED63D}"/>
    <cellStyle name="Currency 2 2 2 2 3 4 4 3 5" xfId="45770" xr:uid="{C03BC07A-3179-463B-93AA-01400C2E4AF1}"/>
    <cellStyle name="Currency 2 2 2 2 3 4 4 4" xfId="20618" xr:uid="{99223CD1-414F-4BAB-B337-803A0D1FEAEF}"/>
    <cellStyle name="Currency 2 2 2 2 3 4 4 4 2" xfId="34310" xr:uid="{A88E251B-B37F-448F-A697-F583F33C146A}"/>
    <cellStyle name="Currency 2 2 2 2 3 4 4 4 3" xfId="49194" xr:uid="{A709EB7D-A052-4C15-A382-7300AE75AF10}"/>
    <cellStyle name="Currency 2 2 2 2 3 4 4 5" xfId="13774" xr:uid="{D0CCA096-C7C2-480F-831B-12185E034B51}"/>
    <cellStyle name="Currency 2 2 2 2 3 4 4 6" xfId="27464" xr:uid="{4672A2EC-225D-4EAC-815F-EBADFBBF8FFF}"/>
    <cellStyle name="Currency 2 2 2 2 3 4 4 7" xfId="42348" xr:uid="{3DB9F117-9E0E-45F5-9784-0323DF77301A}"/>
    <cellStyle name="Currency 2 2 2 2 3 4 5" xfId="8636" xr:uid="{5BC7EF0E-01E4-4F5F-9078-B206001AF2FD}"/>
    <cellStyle name="Currency 2 2 2 2 3 4 5 2" xfId="12058" xr:uid="{90D5B6C5-0AF3-4B85-8C6D-D922D04DCD02}"/>
    <cellStyle name="Currency 2 2 2 2 3 4 5 2 2" xfId="25748" xr:uid="{2505F062-8E1C-43E1-ADFD-A641C69CF1DC}"/>
    <cellStyle name="Currency 2 2 2 2 3 4 5 2 2 2" xfId="39440" xr:uid="{A8DBAE05-7A85-4552-A3BA-85585A933C53}"/>
    <cellStyle name="Currency 2 2 2 2 3 4 5 2 2 3" xfId="54324" xr:uid="{16AE9A25-9E81-4804-9762-258384FCDF9C}"/>
    <cellStyle name="Currency 2 2 2 2 3 4 5 2 3" xfId="18904" xr:uid="{ABC81C72-D6D5-4EE8-A946-77F38D35163F}"/>
    <cellStyle name="Currency 2 2 2 2 3 4 5 2 4" xfId="32594" xr:uid="{1E463C81-EEC1-4D9E-8398-D4D11C50AE77}"/>
    <cellStyle name="Currency 2 2 2 2 3 4 5 2 5" xfId="47478" xr:uid="{8B1F1837-A5AF-418A-B3C3-5BFD25A17994}"/>
    <cellStyle name="Currency 2 2 2 2 3 4 5 3" xfId="22326" xr:uid="{91797094-B66C-4AD1-AF78-ABE773910159}"/>
    <cellStyle name="Currency 2 2 2 2 3 4 5 3 2" xfId="36018" xr:uid="{DB8422E6-2B87-439A-B1D5-E06C79111E71}"/>
    <cellStyle name="Currency 2 2 2 2 3 4 5 3 3" xfId="50902" xr:uid="{2D43A54B-CC9C-4C9A-80CC-419EBDBD766F}"/>
    <cellStyle name="Currency 2 2 2 2 3 4 5 4" xfId="15482" xr:uid="{319D8282-795F-403C-9B0D-F38D50A746A5}"/>
    <cellStyle name="Currency 2 2 2 2 3 4 5 5" xfId="29172" xr:uid="{50DE717C-9E7A-4B6B-91CB-C774746FAA08}"/>
    <cellStyle name="Currency 2 2 2 2 3 4 5 6" xfId="44056" xr:uid="{E056515C-923D-4209-81E9-6AE676DE760D}"/>
    <cellStyle name="Currency 2 2 2 2 3 4 6" xfId="10346" xr:uid="{AF8F07E8-E2AC-4E6A-B978-E1FA59CB8E40}"/>
    <cellStyle name="Currency 2 2 2 2 3 4 6 2" xfId="24036" xr:uid="{9EB8463F-98A2-458A-A389-17270AE56A45}"/>
    <cellStyle name="Currency 2 2 2 2 3 4 6 2 2" xfId="37728" xr:uid="{786E12CE-B4F7-48D8-A0B8-76756196D2AB}"/>
    <cellStyle name="Currency 2 2 2 2 3 4 6 2 3" xfId="52612" xr:uid="{B90D7EB1-95A8-42A6-97B4-78D54134E410}"/>
    <cellStyle name="Currency 2 2 2 2 3 4 6 3" xfId="17192" xr:uid="{93BA5F22-8CDE-47DF-8D87-8D3B8A919FA2}"/>
    <cellStyle name="Currency 2 2 2 2 3 4 6 4" xfId="30882" xr:uid="{CF11478C-E4A6-4A0E-ABC0-C690A750FB35}"/>
    <cellStyle name="Currency 2 2 2 2 3 4 6 5" xfId="45766" xr:uid="{6D883B09-BD71-4C28-805F-1F396C3E5D35}"/>
    <cellStyle name="Currency 2 2 2 2 3 4 7" xfId="20614" xr:uid="{4795BF03-33BE-496E-ACB7-58CF3BFF533C}"/>
    <cellStyle name="Currency 2 2 2 2 3 4 7 2" xfId="34306" xr:uid="{EC22E150-72EA-45E4-B998-1703D795B263}"/>
    <cellStyle name="Currency 2 2 2 2 3 4 7 3" xfId="49190" xr:uid="{B4C8C569-A67E-4BF5-A872-1FB3771DADEE}"/>
    <cellStyle name="Currency 2 2 2 2 3 4 8" xfId="13770" xr:uid="{206C40EB-F70C-42EC-AF5A-53A656D367D8}"/>
    <cellStyle name="Currency 2 2 2 2 3 4 9" xfId="27460" xr:uid="{5AD0ED74-2916-46C1-B7A0-602C504AF742}"/>
    <cellStyle name="Currency 2 2 2 2 3 5" xfId="6928" xr:uid="{6433C2F0-AD54-4E0D-AD3C-202D28BAFBD2}"/>
    <cellStyle name="Currency 2 2 2 2 3 5 2" xfId="6929" xr:uid="{FAE39790-5881-49E3-9E4B-190D3B2049BB}"/>
    <cellStyle name="Currency 2 2 2 2 3 5 2 2" xfId="8642" xr:uid="{B81046D4-92D3-4C9F-B6AE-A4BE5840D62C}"/>
    <cellStyle name="Currency 2 2 2 2 3 5 2 2 2" xfId="12064" xr:uid="{157B9007-B55B-451E-9D96-01D47AA7F34B}"/>
    <cellStyle name="Currency 2 2 2 2 3 5 2 2 2 2" xfId="25754" xr:uid="{AFAFE175-94FF-4B20-BA78-5A923AA22DFE}"/>
    <cellStyle name="Currency 2 2 2 2 3 5 2 2 2 2 2" xfId="39446" xr:uid="{002BD027-69EC-4A56-99B5-A16229D53391}"/>
    <cellStyle name="Currency 2 2 2 2 3 5 2 2 2 2 3" xfId="54330" xr:uid="{EF0C4A93-C036-4866-9D4D-723F3C13DEDC}"/>
    <cellStyle name="Currency 2 2 2 2 3 5 2 2 2 3" xfId="18910" xr:uid="{ADD8DA69-8A11-449F-91F8-0905EDF1B702}"/>
    <cellStyle name="Currency 2 2 2 2 3 5 2 2 2 4" xfId="32600" xr:uid="{75147D0E-E218-48D3-8F6A-2301CA294B32}"/>
    <cellStyle name="Currency 2 2 2 2 3 5 2 2 2 5" xfId="47484" xr:uid="{297195EE-3052-49FA-A414-0D4F47175E32}"/>
    <cellStyle name="Currency 2 2 2 2 3 5 2 2 3" xfId="22332" xr:uid="{26886C79-BA90-4E3F-A15A-5B0338783909}"/>
    <cellStyle name="Currency 2 2 2 2 3 5 2 2 3 2" xfId="36024" xr:uid="{C3ECF5C7-DD6B-483A-926E-B042014DF1A4}"/>
    <cellStyle name="Currency 2 2 2 2 3 5 2 2 3 3" xfId="50908" xr:uid="{0A6C6883-73A4-4C38-BB63-7D9514AB212C}"/>
    <cellStyle name="Currency 2 2 2 2 3 5 2 2 4" xfId="15488" xr:uid="{C8332289-3596-46FF-AF45-30EC0AB5B447}"/>
    <cellStyle name="Currency 2 2 2 2 3 5 2 2 5" xfId="29178" xr:uid="{00731974-F5B4-49F1-8E44-DD4B821A2A50}"/>
    <cellStyle name="Currency 2 2 2 2 3 5 2 2 6" xfId="44062" xr:uid="{3DBAD588-6F7C-4250-B5C4-ECCCF438F845}"/>
    <cellStyle name="Currency 2 2 2 2 3 5 2 3" xfId="10352" xr:uid="{AF84EC80-36E3-4A12-BD07-6C709B8D2BFC}"/>
    <cellStyle name="Currency 2 2 2 2 3 5 2 3 2" xfId="24042" xr:uid="{95C0298C-A91A-4A4F-B43A-E50E4054F6BD}"/>
    <cellStyle name="Currency 2 2 2 2 3 5 2 3 2 2" xfId="37734" xr:uid="{7DC3727D-92B1-4875-AAE8-A831C3255A1A}"/>
    <cellStyle name="Currency 2 2 2 2 3 5 2 3 2 3" xfId="52618" xr:uid="{654D866C-34CF-4993-90D5-A00733E1A1DB}"/>
    <cellStyle name="Currency 2 2 2 2 3 5 2 3 3" xfId="17198" xr:uid="{BE1B440E-B5FD-4B14-9C44-96F43BA9BFC7}"/>
    <cellStyle name="Currency 2 2 2 2 3 5 2 3 4" xfId="30888" xr:uid="{2F3CA9EC-AC23-4E43-B995-6F1A6EBACC4B}"/>
    <cellStyle name="Currency 2 2 2 2 3 5 2 3 5" xfId="45772" xr:uid="{D4B5DC8D-A04D-40CC-A8D9-E125C7E4DF9F}"/>
    <cellStyle name="Currency 2 2 2 2 3 5 2 4" xfId="20620" xr:uid="{9A74D7E5-F7CD-4114-9E2B-E77E46AF97FE}"/>
    <cellStyle name="Currency 2 2 2 2 3 5 2 4 2" xfId="34312" xr:uid="{39BCAE55-34ED-4F67-AC54-91FDE5C21DDC}"/>
    <cellStyle name="Currency 2 2 2 2 3 5 2 4 3" xfId="49196" xr:uid="{69697DDF-D3E7-45BA-822C-52F0741EF2AB}"/>
    <cellStyle name="Currency 2 2 2 2 3 5 2 5" xfId="13776" xr:uid="{2D48931A-60A3-4CD1-BC67-25B128FE0668}"/>
    <cellStyle name="Currency 2 2 2 2 3 5 2 6" xfId="27466" xr:uid="{1E567494-3DF2-402E-BC70-0BA930EE1A9F}"/>
    <cellStyle name="Currency 2 2 2 2 3 5 2 7" xfId="42350" xr:uid="{985D4655-CEA7-4D1B-9817-3DE06EA0E2E4}"/>
    <cellStyle name="Currency 2 2 2 2 3 5 3" xfId="8641" xr:uid="{403AD848-C37D-42BA-9029-9A6A19C7287D}"/>
    <cellStyle name="Currency 2 2 2 2 3 5 3 2" xfId="12063" xr:uid="{8B0EA895-F998-480D-A9B8-F50A7C00D508}"/>
    <cellStyle name="Currency 2 2 2 2 3 5 3 2 2" xfId="25753" xr:uid="{70FBE3BC-8796-4631-959C-F1431BE41A37}"/>
    <cellStyle name="Currency 2 2 2 2 3 5 3 2 2 2" xfId="39445" xr:uid="{8AA20F5C-D568-459E-A4FA-2E96391D8A98}"/>
    <cellStyle name="Currency 2 2 2 2 3 5 3 2 2 3" xfId="54329" xr:uid="{B9075490-3E39-4FB0-8C26-7F9D13F36EC0}"/>
    <cellStyle name="Currency 2 2 2 2 3 5 3 2 3" xfId="18909" xr:uid="{950CBBBA-9997-4425-8682-59E9A6794E80}"/>
    <cellStyle name="Currency 2 2 2 2 3 5 3 2 4" xfId="32599" xr:uid="{D9DA08BC-7380-4A57-A9EF-35F12A2A8CFC}"/>
    <cellStyle name="Currency 2 2 2 2 3 5 3 2 5" xfId="47483" xr:uid="{BF6377DD-5F7E-4B0A-BC66-0686D251D2DA}"/>
    <cellStyle name="Currency 2 2 2 2 3 5 3 3" xfId="22331" xr:uid="{14108FA4-6270-4B81-B69E-34133860A3D5}"/>
    <cellStyle name="Currency 2 2 2 2 3 5 3 3 2" xfId="36023" xr:uid="{47CF95BE-51DD-4297-BC42-3D967AA08DF5}"/>
    <cellStyle name="Currency 2 2 2 2 3 5 3 3 3" xfId="50907" xr:uid="{DD011300-1D65-44A7-87F1-29EC733C88CF}"/>
    <cellStyle name="Currency 2 2 2 2 3 5 3 4" xfId="15487" xr:uid="{9D417181-45D1-43A6-900E-7AFC7BB93A3C}"/>
    <cellStyle name="Currency 2 2 2 2 3 5 3 5" xfId="29177" xr:uid="{BB06C405-8762-4971-9E89-55B868F4CB2F}"/>
    <cellStyle name="Currency 2 2 2 2 3 5 3 6" xfId="44061" xr:uid="{786CFF0F-D296-4A1C-9516-4F234CB0CAAD}"/>
    <cellStyle name="Currency 2 2 2 2 3 5 4" xfId="10351" xr:uid="{48012FB5-E518-4B74-8085-C2CDE9A92358}"/>
    <cellStyle name="Currency 2 2 2 2 3 5 4 2" xfId="24041" xr:uid="{F2D4450D-7E72-468D-B2D9-847D4E2E8FDA}"/>
    <cellStyle name="Currency 2 2 2 2 3 5 4 2 2" xfId="37733" xr:uid="{571069A7-5B0A-45F5-BB34-B2D40701FF9A}"/>
    <cellStyle name="Currency 2 2 2 2 3 5 4 2 3" xfId="52617" xr:uid="{54DA0590-0AB7-4DA1-AE6E-0B77853524C7}"/>
    <cellStyle name="Currency 2 2 2 2 3 5 4 3" xfId="17197" xr:uid="{743F8B5C-194F-4BC3-8B46-814B932BD966}"/>
    <cellStyle name="Currency 2 2 2 2 3 5 4 4" xfId="30887" xr:uid="{F7E85DDF-5E81-4C6A-8830-395F90DCFD17}"/>
    <cellStyle name="Currency 2 2 2 2 3 5 4 5" xfId="45771" xr:uid="{FF6A443B-7A79-4B04-B33C-71D2F8C4610E}"/>
    <cellStyle name="Currency 2 2 2 2 3 5 5" xfId="20619" xr:uid="{AF533896-6664-47D4-BD4F-A877CE5CD3B6}"/>
    <cellStyle name="Currency 2 2 2 2 3 5 5 2" xfId="34311" xr:uid="{187F5D19-C523-415F-A092-BD630F68EAFC}"/>
    <cellStyle name="Currency 2 2 2 2 3 5 5 3" xfId="49195" xr:uid="{D6B29EF1-B021-4F1D-A2C9-F9DC485C036B}"/>
    <cellStyle name="Currency 2 2 2 2 3 5 6" xfId="13775" xr:uid="{BC13A57C-8FE0-4594-8EB5-F77FB050AF48}"/>
    <cellStyle name="Currency 2 2 2 2 3 5 7" xfId="27465" xr:uid="{45FF394F-0ACD-496C-89BB-26896652190B}"/>
    <cellStyle name="Currency 2 2 2 2 3 5 8" xfId="42349" xr:uid="{799F8D89-63F6-464D-8618-9305BA0FCE7C}"/>
    <cellStyle name="Currency 2 2 2 2 3 6" xfId="6930" xr:uid="{BAABEF12-FB03-4F81-8978-1568FA9D55F1}"/>
    <cellStyle name="Currency 2 2 2 2 3 6 2" xfId="8643" xr:uid="{609CA1DB-095D-4408-A869-F5C0DF84ABA3}"/>
    <cellStyle name="Currency 2 2 2 2 3 6 2 2" xfId="12065" xr:uid="{3DBB720C-7AB5-4FAB-938C-F833D46E7C20}"/>
    <cellStyle name="Currency 2 2 2 2 3 6 2 2 2" xfId="25755" xr:uid="{3B9290BF-1FD4-4AC3-B63B-D50A221FD1B6}"/>
    <cellStyle name="Currency 2 2 2 2 3 6 2 2 2 2" xfId="39447" xr:uid="{95185A98-48F0-4CD2-9DB6-0AA1823EE8EF}"/>
    <cellStyle name="Currency 2 2 2 2 3 6 2 2 2 3" xfId="54331" xr:uid="{A3F400E2-2CCA-40A3-8739-75B30DB20367}"/>
    <cellStyle name="Currency 2 2 2 2 3 6 2 2 3" xfId="18911" xr:uid="{9755B305-D05C-4A49-8DC3-7A352B851B84}"/>
    <cellStyle name="Currency 2 2 2 2 3 6 2 2 4" xfId="32601" xr:uid="{91017427-E112-4027-8124-F6F20FACEA44}"/>
    <cellStyle name="Currency 2 2 2 2 3 6 2 2 5" xfId="47485" xr:uid="{8010EDF6-3F2C-45A1-B3A4-708E914B7E94}"/>
    <cellStyle name="Currency 2 2 2 2 3 6 2 3" xfId="22333" xr:uid="{F3D32225-CF7F-466D-9EB5-57D31F920202}"/>
    <cellStyle name="Currency 2 2 2 2 3 6 2 3 2" xfId="36025" xr:uid="{462C2B2A-229B-492E-8B8B-20FF15868597}"/>
    <cellStyle name="Currency 2 2 2 2 3 6 2 3 3" xfId="50909" xr:uid="{DDE625D9-1DC7-4A82-AD8F-45B17CE5A6E0}"/>
    <cellStyle name="Currency 2 2 2 2 3 6 2 4" xfId="15489" xr:uid="{D7028530-17E8-4508-B059-D4A822678FD3}"/>
    <cellStyle name="Currency 2 2 2 2 3 6 2 5" xfId="29179" xr:uid="{5E013EE6-0E16-4BA3-94E4-C26FBCA13FE8}"/>
    <cellStyle name="Currency 2 2 2 2 3 6 2 6" xfId="44063" xr:uid="{8B828F2B-FFFE-45CA-AA07-9867EC508E4C}"/>
    <cellStyle name="Currency 2 2 2 2 3 6 3" xfId="10353" xr:uid="{9A5D32AB-3C2C-4767-8CA0-07693BB41249}"/>
    <cellStyle name="Currency 2 2 2 2 3 6 3 2" xfId="24043" xr:uid="{C994D682-DB58-439B-8AC1-42A49B80F208}"/>
    <cellStyle name="Currency 2 2 2 2 3 6 3 2 2" xfId="37735" xr:uid="{C8A50F79-5B6B-474F-ACD1-49C4AFECF9A2}"/>
    <cellStyle name="Currency 2 2 2 2 3 6 3 2 3" xfId="52619" xr:uid="{88467557-66B7-4E9C-B65D-E02CD2714B0A}"/>
    <cellStyle name="Currency 2 2 2 2 3 6 3 3" xfId="17199" xr:uid="{F8407F4D-2574-421B-84C1-020906CCDDE5}"/>
    <cellStyle name="Currency 2 2 2 2 3 6 3 4" xfId="30889" xr:uid="{5D76FCB2-3D46-4387-A0B9-9D0E349122AF}"/>
    <cellStyle name="Currency 2 2 2 2 3 6 3 5" xfId="45773" xr:uid="{03830F58-134F-4F69-8F84-A10A80070B72}"/>
    <cellStyle name="Currency 2 2 2 2 3 6 4" xfId="20621" xr:uid="{1D9FB304-FFA6-4AE9-8538-322239254652}"/>
    <cellStyle name="Currency 2 2 2 2 3 6 4 2" xfId="34313" xr:uid="{D2274A7B-F54A-4519-9A17-274B4EBC9735}"/>
    <cellStyle name="Currency 2 2 2 2 3 6 4 3" xfId="49197" xr:uid="{83BC1F56-9F25-41BB-A97E-DC2C18A96C43}"/>
    <cellStyle name="Currency 2 2 2 2 3 6 5" xfId="13777" xr:uid="{8E97215F-FCC5-4106-AF97-D80AB885D97D}"/>
    <cellStyle name="Currency 2 2 2 2 3 6 6" xfId="27467" xr:uid="{0A972D42-CBC2-4D80-9DF5-A170B401B40C}"/>
    <cellStyle name="Currency 2 2 2 2 3 6 7" xfId="42351" xr:uid="{31F1C815-BCF8-4C75-90B0-6ED600020029}"/>
    <cellStyle name="Currency 2 2 2 2 3 7" xfId="6931" xr:uid="{9C086CE8-064E-404D-A66C-FC1BFD64D30F}"/>
    <cellStyle name="Currency 2 2 2 2 3 7 2" xfId="8644" xr:uid="{29EE52DC-3368-452D-8967-345693846FB2}"/>
    <cellStyle name="Currency 2 2 2 2 3 7 2 2" xfId="12066" xr:uid="{2F502964-A863-459F-9A3E-4E249FC12AC3}"/>
    <cellStyle name="Currency 2 2 2 2 3 7 2 2 2" xfId="25756" xr:uid="{73128001-0B4D-418B-83FE-724C3AAFE1EB}"/>
    <cellStyle name="Currency 2 2 2 2 3 7 2 2 2 2" xfId="39448" xr:uid="{81DC1141-F555-4790-BB95-373200D01C4C}"/>
    <cellStyle name="Currency 2 2 2 2 3 7 2 2 2 3" xfId="54332" xr:uid="{FC6C78AC-AB30-4798-90A1-7C8C129AB931}"/>
    <cellStyle name="Currency 2 2 2 2 3 7 2 2 3" xfId="18912" xr:uid="{AC2D8F62-D232-4AE7-A43B-ED3A4CB83474}"/>
    <cellStyle name="Currency 2 2 2 2 3 7 2 2 4" xfId="32602" xr:uid="{39171FD7-0F12-448B-883C-B0308C0C1653}"/>
    <cellStyle name="Currency 2 2 2 2 3 7 2 2 5" xfId="47486" xr:uid="{9D98E4AB-96DA-4855-9744-D439A1F20A61}"/>
    <cellStyle name="Currency 2 2 2 2 3 7 2 3" xfId="22334" xr:uid="{684CAE39-6054-4317-A141-F3638265548C}"/>
    <cellStyle name="Currency 2 2 2 2 3 7 2 3 2" xfId="36026" xr:uid="{C188A429-AFAB-4C99-B56C-E91D369399C7}"/>
    <cellStyle name="Currency 2 2 2 2 3 7 2 3 3" xfId="50910" xr:uid="{1411FE87-5440-4F3D-B842-FC9158982FE7}"/>
    <cellStyle name="Currency 2 2 2 2 3 7 2 4" xfId="15490" xr:uid="{58753155-93E9-4903-9292-3A686418A5B8}"/>
    <cellStyle name="Currency 2 2 2 2 3 7 2 5" xfId="29180" xr:uid="{B7653177-9931-4D92-9ED2-B22677A0B2A8}"/>
    <cellStyle name="Currency 2 2 2 2 3 7 2 6" xfId="44064" xr:uid="{62EEE970-BAEA-4AE5-91DE-3ADDFE349BA4}"/>
    <cellStyle name="Currency 2 2 2 2 3 7 3" xfId="10354" xr:uid="{D4776E16-D0D4-4270-BB8E-DED6B96A8282}"/>
    <cellStyle name="Currency 2 2 2 2 3 7 3 2" xfId="24044" xr:uid="{47EF292D-0AB9-4D28-B239-F2178F3C55D7}"/>
    <cellStyle name="Currency 2 2 2 2 3 7 3 2 2" xfId="37736" xr:uid="{F118AB58-8F0F-43C2-AEC3-79AE1529B27E}"/>
    <cellStyle name="Currency 2 2 2 2 3 7 3 2 3" xfId="52620" xr:uid="{20332D2D-9994-49AE-BD62-0E2425847A2D}"/>
    <cellStyle name="Currency 2 2 2 2 3 7 3 3" xfId="17200" xr:uid="{8AFBA8E2-AD24-4444-A31F-943A855C4841}"/>
    <cellStyle name="Currency 2 2 2 2 3 7 3 4" xfId="30890" xr:uid="{9BF44990-87E5-48EB-A78E-161BEC5818F5}"/>
    <cellStyle name="Currency 2 2 2 2 3 7 3 5" xfId="45774" xr:uid="{6A5DE3C3-B05D-4D4C-8EB9-E13104A2E913}"/>
    <cellStyle name="Currency 2 2 2 2 3 7 4" xfId="20622" xr:uid="{789DCC9C-6047-4004-8E7D-6642B245B788}"/>
    <cellStyle name="Currency 2 2 2 2 3 7 4 2" xfId="34314" xr:uid="{62947243-67E4-4701-8EA7-F25F04B2DB68}"/>
    <cellStyle name="Currency 2 2 2 2 3 7 4 3" xfId="49198" xr:uid="{F77015D2-4790-491D-ACD3-9287E4A32E13}"/>
    <cellStyle name="Currency 2 2 2 2 3 7 5" xfId="13778" xr:uid="{B69CFBE8-2BE9-4538-BB84-900F69D7D73D}"/>
    <cellStyle name="Currency 2 2 2 2 3 7 6" xfId="27468" xr:uid="{FC4237D4-C686-4B57-8E9B-C40546B72F01}"/>
    <cellStyle name="Currency 2 2 2 2 3 7 7" xfId="42352" xr:uid="{3C9B5228-188A-4208-A5B2-14612ABB532A}"/>
    <cellStyle name="Currency 2 2 2 2 3 8" xfId="8615" xr:uid="{0CDF09F0-D5E0-42CB-9EA6-C1A50A1A08CB}"/>
    <cellStyle name="Currency 2 2 2 2 3 8 2" xfId="12037" xr:uid="{7D896B9B-9D7A-43C1-BCDF-D960628D8431}"/>
    <cellStyle name="Currency 2 2 2 2 3 8 2 2" xfId="25727" xr:uid="{540A2386-77AA-42A6-835A-8375F6ABE6B5}"/>
    <cellStyle name="Currency 2 2 2 2 3 8 2 2 2" xfId="39419" xr:uid="{934D3758-12F7-4BA3-8FB9-82ECFCC5AE80}"/>
    <cellStyle name="Currency 2 2 2 2 3 8 2 2 3" xfId="54303" xr:uid="{16EA0478-1FF1-495A-A20C-44B0037F7171}"/>
    <cellStyle name="Currency 2 2 2 2 3 8 2 3" xfId="18883" xr:uid="{C819271F-9FE2-449E-B96F-C62FE0340909}"/>
    <cellStyle name="Currency 2 2 2 2 3 8 2 4" xfId="32573" xr:uid="{1D221E44-9D61-40C1-BA5B-820E87124A4E}"/>
    <cellStyle name="Currency 2 2 2 2 3 8 2 5" xfId="47457" xr:uid="{33D71AEC-16C2-4E27-8730-2E64B178C60D}"/>
    <cellStyle name="Currency 2 2 2 2 3 8 3" xfId="22305" xr:uid="{D28151EC-A97A-473E-8C2A-1779593E7FDA}"/>
    <cellStyle name="Currency 2 2 2 2 3 8 3 2" xfId="35997" xr:uid="{EF9F0563-92D2-4D85-97B2-915B008471C4}"/>
    <cellStyle name="Currency 2 2 2 2 3 8 3 3" xfId="50881" xr:uid="{26F02C87-015C-427B-B6FE-E936DDE65B57}"/>
    <cellStyle name="Currency 2 2 2 2 3 8 4" xfId="15461" xr:uid="{027908E9-C588-4E0B-8558-AEEA6C7CB809}"/>
    <cellStyle name="Currency 2 2 2 2 3 8 5" xfId="29151" xr:uid="{DCE36609-583C-464C-9015-1FEE68B77083}"/>
    <cellStyle name="Currency 2 2 2 2 3 8 6" xfId="44035" xr:uid="{F002F6F7-A5A7-4404-A30F-E653F974E312}"/>
    <cellStyle name="Currency 2 2 2 2 3 9" xfId="10325" xr:uid="{08EF40F0-F4FE-48E7-933C-AA07DD640868}"/>
    <cellStyle name="Currency 2 2 2 2 3 9 2" xfId="24015" xr:uid="{084625E8-A506-4AA5-A2DA-87739077A485}"/>
    <cellStyle name="Currency 2 2 2 2 3 9 2 2" xfId="37707" xr:uid="{810B5BF2-985A-4EFD-839D-044A1FE28B80}"/>
    <cellStyle name="Currency 2 2 2 2 3 9 2 3" xfId="52591" xr:uid="{EEF72D99-AB8D-4628-9700-1C7A04C0F43D}"/>
    <cellStyle name="Currency 2 2 2 2 3 9 3" xfId="17171" xr:uid="{FB343B31-7CA4-47D8-AFB8-F7821EAD2577}"/>
    <cellStyle name="Currency 2 2 2 2 3 9 4" xfId="30861" xr:uid="{5FD376B5-AA2E-4E6C-882C-963F5BCAB7FE}"/>
    <cellStyle name="Currency 2 2 2 2 3 9 5" xfId="45745" xr:uid="{43FEF1F1-C66B-4922-BB2C-66330BD17486}"/>
    <cellStyle name="Currency 2 2 2 2 4" xfId="6932" xr:uid="{4818DE3C-03DE-428C-B9D8-52212F320EB0}"/>
    <cellStyle name="Currency 2 2 2 2 4 10" xfId="13779" xr:uid="{D502EF48-E609-4800-BF8B-70AF16BB4970}"/>
    <cellStyle name="Currency 2 2 2 2 4 11" xfId="27469" xr:uid="{79F550A2-EAD7-4BCE-911A-F6AEB58EAE95}"/>
    <cellStyle name="Currency 2 2 2 2 4 12" xfId="42353" xr:uid="{65D1272A-AF48-4FB0-80D9-EBD96026E90F}"/>
    <cellStyle name="Currency 2 2 2 2 4 13" xfId="56294" xr:uid="{43AE1C53-DF06-4756-8E4D-1D8B5C843039}"/>
    <cellStyle name="Currency 2 2 2 2 4 2" xfId="6933" xr:uid="{13A337DC-E555-4FC8-B56E-E2171A7ADDED}"/>
    <cellStyle name="Currency 2 2 2 2 4 2 10" xfId="42354" xr:uid="{AA4A6A03-B94D-405B-AE4F-362095E7D80B}"/>
    <cellStyle name="Currency 2 2 2 2 4 2 2" xfId="6934" xr:uid="{D17B0A8C-1459-448A-B023-2A889B91E8CB}"/>
    <cellStyle name="Currency 2 2 2 2 4 2 2 2" xfId="6935" xr:uid="{E1EF0B2A-809F-4013-B896-3E25503F88FE}"/>
    <cellStyle name="Currency 2 2 2 2 4 2 2 2 2" xfId="8648" xr:uid="{460D45EA-74D3-4964-84A2-5FBF957A3C9C}"/>
    <cellStyle name="Currency 2 2 2 2 4 2 2 2 2 2" xfId="12070" xr:uid="{27D72331-0FBE-43A1-8A57-BCDBAB66CEB5}"/>
    <cellStyle name="Currency 2 2 2 2 4 2 2 2 2 2 2" xfId="25760" xr:uid="{FB354B41-E2B1-482A-960C-A00F44D423BA}"/>
    <cellStyle name="Currency 2 2 2 2 4 2 2 2 2 2 2 2" xfId="39452" xr:uid="{44986167-1E33-4B85-B406-8F753FAA9EA2}"/>
    <cellStyle name="Currency 2 2 2 2 4 2 2 2 2 2 2 3" xfId="54336" xr:uid="{28976DF3-5011-4176-AA24-71F4D5F0000D}"/>
    <cellStyle name="Currency 2 2 2 2 4 2 2 2 2 2 3" xfId="18916" xr:uid="{1A6D830A-21D7-496F-AA77-B8DD4B43A1A2}"/>
    <cellStyle name="Currency 2 2 2 2 4 2 2 2 2 2 4" xfId="32606" xr:uid="{214C3211-B186-4AEF-A1B8-41B4220F9B00}"/>
    <cellStyle name="Currency 2 2 2 2 4 2 2 2 2 2 5" xfId="47490" xr:uid="{BC875D7C-1CD3-4FF1-BAF3-73B8CD68F5C9}"/>
    <cellStyle name="Currency 2 2 2 2 4 2 2 2 2 3" xfId="22338" xr:uid="{28A92815-9978-4DBA-B711-FCCC76670F76}"/>
    <cellStyle name="Currency 2 2 2 2 4 2 2 2 2 3 2" xfId="36030" xr:uid="{FBA8B19D-9174-4939-ACDB-E789D39ADB30}"/>
    <cellStyle name="Currency 2 2 2 2 4 2 2 2 2 3 3" xfId="50914" xr:uid="{F10B34BA-ED74-486F-9A5B-F4714D2E14A7}"/>
    <cellStyle name="Currency 2 2 2 2 4 2 2 2 2 4" xfId="15494" xr:uid="{12B39346-8AD0-4AD0-8016-9B19FC791130}"/>
    <cellStyle name="Currency 2 2 2 2 4 2 2 2 2 5" xfId="29184" xr:uid="{86431769-0879-45A9-89C7-BABB75D3AADD}"/>
    <cellStyle name="Currency 2 2 2 2 4 2 2 2 2 6" xfId="44068" xr:uid="{297FEB60-BB53-4EBD-A794-FA6D948E57E8}"/>
    <cellStyle name="Currency 2 2 2 2 4 2 2 2 3" xfId="10358" xr:uid="{BC650774-C511-4277-927F-4DE98F194A79}"/>
    <cellStyle name="Currency 2 2 2 2 4 2 2 2 3 2" xfId="24048" xr:uid="{845D7AD1-1DB7-4523-866A-7D79C933E2D9}"/>
    <cellStyle name="Currency 2 2 2 2 4 2 2 2 3 2 2" xfId="37740" xr:uid="{7566EFB9-4C2F-4F3F-85CA-25C0A16252FC}"/>
    <cellStyle name="Currency 2 2 2 2 4 2 2 2 3 2 3" xfId="52624" xr:uid="{7983F401-C136-4DED-9F5B-119E0B0212E4}"/>
    <cellStyle name="Currency 2 2 2 2 4 2 2 2 3 3" xfId="17204" xr:uid="{A608CDB4-9B0E-451F-B768-94D7A252E146}"/>
    <cellStyle name="Currency 2 2 2 2 4 2 2 2 3 4" xfId="30894" xr:uid="{F602B350-B731-4ABC-B2A6-4B68CA08CEDB}"/>
    <cellStyle name="Currency 2 2 2 2 4 2 2 2 3 5" xfId="45778" xr:uid="{171B478A-5668-43F2-94A6-38EAF65FF9EE}"/>
    <cellStyle name="Currency 2 2 2 2 4 2 2 2 4" xfId="20626" xr:uid="{84FDC140-82B8-421A-A49F-0545435FCB82}"/>
    <cellStyle name="Currency 2 2 2 2 4 2 2 2 4 2" xfId="34318" xr:uid="{7713F656-17C4-4CF4-9873-7C371203D9F5}"/>
    <cellStyle name="Currency 2 2 2 2 4 2 2 2 4 3" xfId="49202" xr:uid="{0869F096-A4B7-4973-B97C-81E5CEDAA391}"/>
    <cellStyle name="Currency 2 2 2 2 4 2 2 2 5" xfId="13782" xr:uid="{FD5063E1-204D-4026-A9DA-1BE552671149}"/>
    <cellStyle name="Currency 2 2 2 2 4 2 2 2 6" xfId="27472" xr:uid="{765D49A1-EC45-4953-826C-08CDB5BE0725}"/>
    <cellStyle name="Currency 2 2 2 2 4 2 2 2 7" xfId="42356" xr:uid="{E382B334-BF37-4BBA-82F3-276553197E81}"/>
    <cellStyle name="Currency 2 2 2 2 4 2 2 3" xfId="8647" xr:uid="{71BA25F6-06C5-4B3D-BFE3-6C5328FAC8EA}"/>
    <cellStyle name="Currency 2 2 2 2 4 2 2 3 2" xfId="12069" xr:uid="{E8EF466C-9EC1-4DA6-945D-F26278E58B95}"/>
    <cellStyle name="Currency 2 2 2 2 4 2 2 3 2 2" xfId="25759" xr:uid="{995FD92C-CD53-4310-9E65-3D6D3FD4A52E}"/>
    <cellStyle name="Currency 2 2 2 2 4 2 2 3 2 2 2" xfId="39451" xr:uid="{ACC12D67-5ED1-4C2E-97FA-63186272D46F}"/>
    <cellStyle name="Currency 2 2 2 2 4 2 2 3 2 2 3" xfId="54335" xr:uid="{2DF4EB58-9DF9-422F-87C4-7190AAD84738}"/>
    <cellStyle name="Currency 2 2 2 2 4 2 2 3 2 3" xfId="18915" xr:uid="{5A696546-473A-45FD-8307-D233AAFFBC93}"/>
    <cellStyle name="Currency 2 2 2 2 4 2 2 3 2 4" xfId="32605" xr:uid="{23677157-D43E-4DB3-B92A-EFE42D2A0B85}"/>
    <cellStyle name="Currency 2 2 2 2 4 2 2 3 2 5" xfId="47489" xr:uid="{A1FBE50B-EF83-491E-91E6-AA0619464F98}"/>
    <cellStyle name="Currency 2 2 2 2 4 2 2 3 3" xfId="22337" xr:uid="{9F8AA00B-1C66-4F88-90F1-BBDAA6C4BB4C}"/>
    <cellStyle name="Currency 2 2 2 2 4 2 2 3 3 2" xfId="36029" xr:uid="{6B823E19-7CED-4BA9-B2AC-7B9EA3BF81D2}"/>
    <cellStyle name="Currency 2 2 2 2 4 2 2 3 3 3" xfId="50913" xr:uid="{6020AC90-332F-4AAE-B83C-93EF7D6CBC64}"/>
    <cellStyle name="Currency 2 2 2 2 4 2 2 3 4" xfId="15493" xr:uid="{A73C0426-27E0-41E0-A71B-5E172CD12A7C}"/>
    <cellStyle name="Currency 2 2 2 2 4 2 2 3 5" xfId="29183" xr:uid="{D5F27DD6-DDCD-408B-BB3D-5BAAB04E87C2}"/>
    <cellStyle name="Currency 2 2 2 2 4 2 2 3 6" xfId="44067" xr:uid="{A954527A-49E9-412A-B1AF-69E2EAC158AB}"/>
    <cellStyle name="Currency 2 2 2 2 4 2 2 4" xfId="10357" xr:uid="{BF3B2562-A3EA-42FC-AB9C-14BB1F743807}"/>
    <cellStyle name="Currency 2 2 2 2 4 2 2 4 2" xfId="24047" xr:uid="{B52B89C5-5D93-4653-93D8-C695EF3D05C9}"/>
    <cellStyle name="Currency 2 2 2 2 4 2 2 4 2 2" xfId="37739" xr:uid="{DEF724ED-3793-48B0-ACA8-D390B2CD62DD}"/>
    <cellStyle name="Currency 2 2 2 2 4 2 2 4 2 3" xfId="52623" xr:uid="{90EC263A-BCF2-4F35-BCDA-08BE555003E8}"/>
    <cellStyle name="Currency 2 2 2 2 4 2 2 4 3" xfId="17203" xr:uid="{6D797E8B-96D6-4988-B153-500FEE2D1AA8}"/>
    <cellStyle name="Currency 2 2 2 2 4 2 2 4 4" xfId="30893" xr:uid="{098D79BE-611E-450D-BBE7-1E3056D1C7FC}"/>
    <cellStyle name="Currency 2 2 2 2 4 2 2 4 5" xfId="45777" xr:uid="{E1AEE5AA-E652-43EA-AD66-B73C94D06AE3}"/>
    <cellStyle name="Currency 2 2 2 2 4 2 2 5" xfId="20625" xr:uid="{324CCD63-6F8A-47CA-85BA-7F50F0ADEB13}"/>
    <cellStyle name="Currency 2 2 2 2 4 2 2 5 2" xfId="34317" xr:uid="{47DBB81F-97C5-419B-8FF6-4331EA659AEA}"/>
    <cellStyle name="Currency 2 2 2 2 4 2 2 5 3" xfId="49201" xr:uid="{FE93E562-6DC3-4D0F-9BB5-D34552598401}"/>
    <cellStyle name="Currency 2 2 2 2 4 2 2 6" xfId="13781" xr:uid="{3ED15EC4-CC6A-464A-A610-0F7B0696CFA3}"/>
    <cellStyle name="Currency 2 2 2 2 4 2 2 7" xfId="27471" xr:uid="{9BBFA92A-51F5-4231-8246-6098402D12A3}"/>
    <cellStyle name="Currency 2 2 2 2 4 2 2 8" xfId="42355" xr:uid="{49A28AF0-FA59-466D-8F7F-2A77371725C6}"/>
    <cellStyle name="Currency 2 2 2 2 4 2 3" xfId="6936" xr:uid="{F8545630-E731-4E57-8195-97DBF432C44C}"/>
    <cellStyle name="Currency 2 2 2 2 4 2 3 2" xfId="8649" xr:uid="{29D6AEFC-AE03-4643-A8B5-9E38FD97A561}"/>
    <cellStyle name="Currency 2 2 2 2 4 2 3 2 2" xfId="12071" xr:uid="{23483592-DE43-40E9-AC2B-1AE40F90390C}"/>
    <cellStyle name="Currency 2 2 2 2 4 2 3 2 2 2" xfId="25761" xr:uid="{CF083817-34DA-4202-B116-8241748C593C}"/>
    <cellStyle name="Currency 2 2 2 2 4 2 3 2 2 2 2" xfId="39453" xr:uid="{4CA072FC-A8E3-4565-8EEE-43C059D65630}"/>
    <cellStyle name="Currency 2 2 2 2 4 2 3 2 2 2 3" xfId="54337" xr:uid="{9249730B-29F3-400A-9FDC-78752BD44E97}"/>
    <cellStyle name="Currency 2 2 2 2 4 2 3 2 2 3" xfId="18917" xr:uid="{A585361B-8A93-4216-96E8-C32637B977A8}"/>
    <cellStyle name="Currency 2 2 2 2 4 2 3 2 2 4" xfId="32607" xr:uid="{EFE91EFE-9D75-41BC-A86F-DEF5CC6DE646}"/>
    <cellStyle name="Currency 2 2 2 2 4 2 3 2 2 5" xfId="47491" xr:uid="{B318F86B-8185-421B-8CD4-D14EA0B072AD}"/>
    <cellStyle name="Currency 2 2 2 2 4 2 3 2 3" xfId="22339" xr:uid="{A25B8686-9241-491F-A8B7-192C10A7E44A}"/>
    <cellStyle name="Currency 2 2 2 2 4 2 3 2 3 2" xfId="36031" xr:uid="{8C998935-805E-4F78-9012-CF0C915FFF8D}"/>
    <cellStyle name="Currency 2 2 2 2 4 2 3 2 3 3" xfId="50915" xr:uid="{A6909213-EE5A-4AF6-8A9B-25E4AA7D32C2}"/>
    <cellStyle name="Currency 2 2 2 2 4 2 3 2 4" xfId="15495" xr:uid="{773C4BA2-DDC8-4A0C-9AE1-EC7647467DC9}"/>
    <cellStyle name="Currency 2 2 2 2 4 2 3 2 5" xfId="29185" xr:uid="{5E9CC89B-7200-4D34-96D4-02484201C8AF}"/>
    <cellStyle name="Currency 2 2 2 2 4 2 3 2 6" xfId="44069" xr:uid="{910E4F6F-3FC0-4240-B761-C88440644FDB}"/>
    <cellStyle name="Currency 2 2 2 2 4 2 3 3" xfId="10359" xr:uid="{CD01712D-62D5-469C-9AA0-037AFCBFB811}"/>
    <cellStyle name="Currency 2 2 2 2 4 2 3 3 2" xfId="24049" xr:uid="{6E9386A4-F5E6-478A-925C-DCCD6B573302}"/>
    <cellStyle name="Currency 2 2 2 2 4 2 3 3 2 2" xfId="37741" xr:uid="{BD58ECB6-F88B-4889-A73F-0390DD75E82E}"/>
    <cellStyle name="Currency 2 2 2 2 4 2 3 3 2 3" xfId="52625" xr:uid="{38F0D20F-20CB-4104-ABC2-DEF5FE1825CE}"/>
    <cellStyle name="Currency 2 2 2 2 4 2 3 3 3" xfId="17205" xr:uid="{ED09079B-32A5-4DA7-9871-CF2D9AE93822}"/>
    <cellStyle name="Currency 2 2 2 2 4 2 3 3 4" xfId="30895" xr:uid="{88BC25B9-90BE-49C7-A915-E5ABE83E11E4}"/>
    <cellStyle name="Currency 2 2 2 2 4 2 3 3 5" xfId="45779" xr:uid="{64490FE5-A9F6-4E65-916F-7DB66EB968AD}"/>
    <cellStyle name="Currency 2 2 2 2 4 2 3 4" xfId="20627" xr:uid="{3C77DABD-258D-4E1E-A8AC-135F0C7CCF06}"/>
    <cellStyle name="Currency 2 2 2 2 4 2 3 4 2" xfId="34319" xr:uid="{7EB987E2-9F16-4C30-A1DE-F28C08CF136E}"/>
    <cellStyle name="Currency 2 2 2 2 4 2 3 4 3" xfId="49203" xr:uid="{FFCFB591-72EE-4780-A97E-A08A1008512A}"/>
    <cellStyle name="Currency 2 2 2 2 4 2 3 5" xfId="13783" xr:uid="{2C08E8FB-9B1E-4C46-B963-7C64D858CF83}"/>
    <cellStyle name="Currency 2 2 2 2 4 2 3 6" xfId="27473" xr:uid="{0E194B34-63A5-4C6E-8685-4CBD79A32263}"/>
    <cellStyle name="Currency 2 2 2 2 4 2 3 7" xfId="42357" xr:uid="{B5613CEA-5DBA-4E66-BF30-DF0D56059ADD}"/>
    <cellStyle name="Currency 2 2 2 2 4 2 4" xfId="6937" xr:uid="{56EF6ACB-2647-4F69-8E42-182D5972DA22}"/>
    <cellStyle name="Currency 2 2 2 2 4 2 4 2" xfId="8650" xr:uid="{FDDF1D55-4D74-4F50-A685-84A4B312693D}"/>
    <cellStyle name="Currency 2 2 2 2 4 2 4 2 2" xfId="12072" xr:uid="{AF4393A5-9A30-4B7D-BACD-2DDB12D4EBED}"/>
    <cellStyle name="Currency 2 2 2 2 4 2 4 2 2 2" xfId="25762" xr:uid="{795E176B-FA45-42EE-AF65-B5338DC35F73}"/>
    <cellStyle name="Currency 2 2 2 2 4 2 4 2 2 2 2" xfId="39454" xr:uid="{5C0ED767-1FD4-4A55-B277-CA505EB87D1A}"/>
    <cellStyle name="Currency 2 2 2 2 4 2 4 2 2 2 3" xfId="54338" xr:uid="{9D486DCD-CBD6-4D1F-89C8-F3F8D57C447F}"/>
    <cellStyle name="Currency 2 2 2 2 4 2 4 2 2 3" xfId="18918" xr:uid="{0559C44C-5104-404C-9B66-796573DA8F88}"/>
    <cellStyle name="Currency 2 2 2 2 4 2 4 2 2 4" xfId="32608" xr:uid="{5E44684A-7D61-4B47-9889-1896DA62F7F3}"/>
    <cellStyle name="Currency 2 2 2 2 4 2 4 2 2 5" xfId="47492" xr:uid="{613913BA-D93E-440D-B494-20ABCDD3D374}"/>
    <cellStyle name="Currency 2 2 2 2 4 2 4 2 3" xfId="22340" xr:uid="{35C2ABD0-B2C3-4F6C-ABF3-779D04E4C2E2}"/>
    <cellStyle name="Currency 2 2 2 2 4 2 4 2 3 2" xfId="36032" xr:uid="{0E2F57DC-589C-4763-98C6-7FCF1AF2FEA2}"/>
    <cellStyle name="Currency 2 2 2 2 4 2 4 2 3 3" xfId="50916" xr:uid="{74C0F49C-B99F-439B-8BFA-43BBAAD4A70A}"/>
    <cellStyle name="Currency 2 2 2 2 4 2 4 2 4" xfId="15496" xr:uid="{53A5C073-C759-4045-89B4-97CC0DA35B2A}"/>
    <cellStyle name="Currency 2 2 2 2 4 2 4 2 5" xfId="29186" xr:uid="{83F67E4B-3965-4F5A-BCD1-9347751668DC}"/>
    <cellStyle name="Currency 2 2 2 2 4 2 4 2 6" xfId="44070" xr:uid="{DF4A1D38-416F-444C-A626-EED718CD6E4C}"/>
    <cellStyle name="Currency 2 2 2 2 4 2 4 3" xfId="10360" xr:uid="{CF00F972-9FE0-408D-912E-4EC850C16329}"/>
    <cellStyle name="Currency 2 2 2 2 4 2 4 3 2" xfId="24050" xr:uid="{A838D921-7845-4E4B-BFC3-2F6DE919FC06}"/>
    <cellStyle name="Currency 2 2 2 2 4 2 4 3 2 2" xfId="37742" xr:uid="{F6DD33F4-0815-4DDF-B875-136671BDD868}"/>
    <cellStyle name="Currency 2 2 2 2 4 2 4 3 2 3" xfId="52626" xr:uid="{F5BCB838-EA02-4FD9-B351-51CE8EE6DB41}"/>
    <cellStyle name="Currency 2 2 2 2 4 2 4 3 3" xfId="17206" xr:uid="{AB3C3DD4-308A-4174-8EDF-C8088AF0E146}"/>
    <cellStyle name="Currency 2 2 2 2 4 2 4 3 4" xfId="30896" xr:uid="{235AFA82-CE4D-4794-88BC-217215ED2C83}"/>
    <cellStyle name="Currency 2 2 2 2 4 2 4 3 5" xfId="45780" xr:uid="{7B478E56-DA19-4F49-89CA-4E5E2A3D9E8C}"/>
    <cellStyle name="Currency 2 2 2 2 4 2 4 4" xfId="20628" xr:uid="{03DEB00D-AD7F-454B-923B-1581A3047C14}"/>
    <cellStyle name="Currency 2 2 2 2 4 2 4 4 2" xfId="34320" xr:uid="{65FF9143-012B-4785-B724-29B6FB36085A}"/>
    <cellStyle name="Currency 2 2 2 2 4 2 4 4 3" xfId="49204" xr:uid="{8A3C0BD4-2EAB-49FB-BE62-DE236CAED97E}"/>
    <cellStyle name="Currency 2 2 2 2 4 2 4 5" xfId="13784" xr:uid="{7B2D064E-4744-4A2B-898F-688B4995969B}"/>
    <cellStyle name="Currency 2 2 2 2 4 2 4 6" xfId="27474" xr:uid="{22D44701-1338-4C9D-A028-FE84F7B9430F}"/>
    <cellStyle name="Currency 2 2 2 2 4 2 4 7" xfId="42358" xr:uid="{6E6E4AA3-2144-41EE-AAE3-42ADB8E0C6DD}"/>
    <cellStyle name="Currency 2 2 2 2 4 2 5" xfId="8646" xr:uid="{5C638389-FE7F-402B-A884-22353C2A07F0}"/>
    <cellStyle name="Currency 2 2 2 2 4 2 5 2" xfId="12068" xr:uid="{C8284A51-E51A-43B3-954D-B4DA9997982B}"/>
    <cellStyle name="Currency 2 2 2 2 4 2 5 2 2" xfId="25758" xr:uid="{6BDE4940-D36F-4885-A0B8-634D35135FBB}"/>
    <cellStyle name="Currency 2 2 2 2 4 2 5 2 2 2" xfId="39450" xr:uid="{F871DF42-44D6-4932-A4A1-DE0CA07A2411}"/>
    <cellStyle name="Currency 2 2 2 2 4 2 5 2 2 3" xfId="54334" xr:uid="{6680E0CD-DDDC-4CBF-A21A-E04DD764D4B6}"/>
    <cellStyle name="Currency 2 2 2 2 4 2 5 2 3" xfId="18914" xr:uid="{17DFC7DE-1FB4-4DCC-85E7-D2868FD4D6B7}"/>
    <cellStyle name="Currency 2 2 2 2 4 2 5 2 4" xfId="32604" xr:uid="{66570E36-A278-4CE2-BC14-ABB5BAAD81EB}"/>
    <cellStyle name="Currency 2 2 2 2 4 2 5 2 5" xfId="47488" xr:uid="{9B0FCF59-F97D-43F3-A3F8-42A7C9A48D94}"/>
    <cellStyle name="Currency 2 2 2 2 4 2 5 3" xfId="22336" xr:uid="{3E7A1CBE-2CC1-4EF8-8E45-1DC3E0F0AC61}"/>
    <cellStyle name="Currency 2 2 2 2 4 2 5 3 2" xfId="36028" xr:uid="{85699F15-7C77-42B0-9FA9-5942305FB761}"/>
    <cellStyle name="Currency 2 2 2 2 4 2 5 3 3" xfId="50912" xr:uid="{C76F7A2A-8F81-412C-868E-A7738423A15B}"/>
    <cellStyle name="Currency 2 2 2 2 4 2 5 4" xfId="15492" xr:uid="{B1A56001-E972-45B3-87BD-E04FAFC2444F}"/>
    <cellStyle name="Currency 2 2 2 2 4 2 5 5" xfId="29182" xr:uid="{74E1078B-47D1-4F4B-B0C2-23D6AAD8085A}"/>
    <cellStyle name="Currency 2 2 2 2 4 2 5 6" xfId="44066" xr:uid="{1B0DDC5D-F5C9-49C7-99BF-E02AF7F7C612}"/>
    <cellStyle name="Currency 2 2 2 2 4 2 6" xfId="10356" xr:uid="{AE24CABF-1562-46B7-86C1-35292AA4E385}"/>
    <cellStyle name="Currency 2 2 2 2 4 2 6 2" xfId="24046" xr:uid="{E32A16D3-6A3A-4E27-9E0E-37DBF5C8842F}"/>
    <cellStyle name="Currency 2 2 2 2 4 2 6 2 2" xfId="37738" xr:uid="{C46BA530-E93C-4844-A126-52834D2A0ED1}"/>
    <cellStyle name="Currency 2 2 2 2 4 2 6 2 3" xfId="52622" xr:uid="{1006B9CE-761A-4E24-A563-32D3A217C026}"/>
    <cellStyle name="Currency 2 2 2 2 4 2 6 3" xfId="17202" xr:uid="{D671E0C8-3E16-4A45-B421-E0B55FAC63FD}"/>
    <cellStyle name="Currency 2 2 2 2 4 2 6 4" xfId="30892" xr:uid="{497772C1-6079-4AFF-B14B-B1D37139164A}"/>
    <cellStyle name="Currency 2 2 2 2 4 2 6 5" xfId="45776" xr:uid="{C08ED09E-EB1C-4B25-9ACE-D079D32C063A}"/>
    <cellStyle name="Currency 2 2 2 2 4 2 7" xfId="20624" xr:uid="{171249D0-499A-458B-850E-5FF67F671E65}"/>
    <cellStyle name="Currency 2 2 2 2 4 2 7 2" xfId="34316" xr:uid="{63A488FE-BADC-4453-82AA-E009F50ED441}"/>
    <cellStyle name="Currency 2 2 2 2 4 2 7 3" xfId="49200" xr:uid="{2ABB9BE1-51AC-4CC6-ADD4-A75A69D5A25C}"/>
    <cellStyle name="Currency 2 2 2 2 4 2 8" xfId="13780" xr:uid="{C79D3259-3A23-4EAA-95C3-02D2BC14F8F8}"/>
    <cellStyle name="Currency 2 2 2 2 4 2 9" xfId="27470" xr:uid="{846446DE-CB20-445B-B25D-AABFF5212881}"/>
    <cellStyle name="Currency 2 2 2 2 4 3" xfId="6938" xr:uid="{35543B75-B5FF-40BA-A01B-13169F3BFC1D}"/>
    <cellStyle name="Currency 2 2 2 2 4 3 10" xfId="42359" xr:uid="{41E880CC-CA3C-4A38-A48F-713B04DEDC81}"/>
    <cellStyle name="Currency 2 2 2 2 4 3 2" xfId="6939" xr:uid="{DF1370B3-A528-4562-AE8A-FD2C12821E49}"/>
    <cellStyle name="Currency 2 2 2 2 4 3 2 2" xfId="6940" xr:uid="{89DD2937-3B5C-4A46-930F-C23D4EF6695F}"/>
    <cellStyle name="Currency 2 2 2 2 4 3 2 2 2" xfId="8653" xr:uid="{296E1E6C-33B0-4798-91F1-4B6E7A9F4989}"/>
    <cellStyle name="Currency 2 2 2 2 4 3 2 2 2 2" xfId="12075" xr:uid="{50804D20-B2EC-4B6F-9CB1-3246E7BF2A9C}"/>
    <cellStyle name="Currency 2 2 2 2 4 3 2 2 2 2 2" xfId="25765" xr:uid="{9A9B2988-54D5-4BE6-8A49-705EBCADB473}"/>
    <cellStyle name="Currency 2 2 2 2 4 3 2 2 2 2 2 2" xfId="39457" xr:uid="{581AD669-D876-4542-B8F4-CAE23756A01A}"/>
    <cellStyle name="Currency 2 2 2 2 4 3 2 2 2 2 2 3" xfId="54341" xr:uid="{EC6B0227-274F-4511-A677-AEB002D20919}"/>
    <cellStyle name="Currency 2 2 2 2 4 3 2 2 2 2 3" xfId="18921" xr:uid="{B96B9580-6130-436E-87B6-472BEE70D37D}"/>
    <cellStyle name="Currency 2 2 2 2 4 3 2 2 2 2 4" xfId="32611" xr:uid="{F300E577-1CE8-4C9D-A4D1-2EF0ADF34E0C}"/>
    <cellStyle name="Currency 2 2 2 2 4 3 2 2 2 2 5" xfId="47495" xr:uid="{2FB76394-8BA7-493B-9F40-AB2B9B3A293E}"/>
    <cellStyle name="Currency 2 2 2 2 4 3 2 2 2 3" xfId="22343" xr:uid="{B31D9930-66EC-43A5-B819-055BA345ADF6}"/>
    <cellStyle name="Currency 2 2 2 2 4 3 2 2 2 3 2" xfId="36035" xr:uid="{700FE979-A985-4B53-942B-FC9216E1983F}"/>
    <cellStyle name="Currency 2 2 2 2 4 3 2 2 2 3 3" xfId="50919" xr:uid="{05CB10F8-466A-44D4-9A81-5B57F4CB628E}"/>
    <cellStyle name="Currency 2 2 2 2 4 3 2 2 2 4" xfId="15499" xr:uid="{3670C914-294A-44EB-A7B2-66CFFBAFB5E3}"/>
    <cellStyle name="Currency 2 2 2 2 4 3 2 2 2 5" xfId="29189" xr:uid="{D88ED1F7-D794-431B-A288-057DDE931ADE}"/>
    <cellStyle name="Currency 2 2 2 2 4 3 2 2 2 6" xfId="44073" xr:uid="{A75DB59E-3F4B-4309-A2B9-7BF5EB3C7976}"/>
    <cellStyle name="Currency 2 2 2 2 4 3 2 2 3" xfId="10363" xr:uid="{BA20DA8E-9C2F-4380-A061-7E3BC08D23E9}"/>
    <cellStyle name="Currency 2 2 2 2 4 3 2 2 3 2" xfId="24053" xr:uid="{29F1EE91-A5C9-4708-8056-C04532AA68A6}"/>
    <cellStyle name="Currency 2 2 2 2 4 3 2 2 3 2 2" xfId="37745" xr:uid="{C3434564-454F-4743-87CA-82EE724B75F8}"/>
    <cellStyle name="Currency 2 2 2 2 4 3 2 2 3 2 3" xfId="52629" xr:uid="{A9001283-CABF-4583-9E64-EF8BB23F112B}"/>
    <cellStyle name="Currency 2 2 2 2 4 3 2 2 3 3" xfId="17209" xr:uid="{7F0F60EE-A9F1-435A-8AA6-7CFDC9471E60}"/>
    <cellStyle name="Currency 2 2 2 2 4 3 2 2 3 4" xfId="30899" xr:uid="{7DCC44DA-BBAE-4172-BAD0-C6AEBA7DD2E6}"/>
    <cellStyle name="Currency 2 2 2 2 4 3 2 2 3 5" xfId="45783" xr:uid="{18B9CAD3-B57A-433C-9F02-9F34B1091CB1}"/>
    <cellStyle name="Currency 2 2 2 2 4 3 2 2 4" xfId="20631" xr:uid="{ACCABB5F-D56A-435A-A8AD-FC9A2A0D7351}"/>
    <cellStyle name="Currency 2 2 2 2 4 3 2 2 4 2" xfId="34323" xr:uid="{C69CE57B-C993-4FDF-BB7F-7B22EA0F9A47}"/>
    <cellStyle name="Currency 2 2 2 2 4 3 2 2 4 3" xfId="49207" xr:uid="{829EE62D-F9A3-4E1E-8107-7A5AEF370102}"/>
    <cellStyle name="Currency 2 2 2 2 4 3 2 2 5" xfId="13787" xr:uid="{A774321B-458E-484B-AC29-619A58DFC254}"/>
    <cellStyle name="Currency 2 2 2 2 4 3 2 2 6" xfId="27477" xr:uid="{BE810B9B-6B2F-4C1D-8E82-2BD0196FD38A}"/>
    <cellStyle name="Currency 2 2 2 2 4 3 2 2 7" xfId="42361" xr:uid="{2B369AE6-C04F-47CA-B848-47AE4606E75D}"/>
    <cellStyle name="Currency 2 2 2 2 4 3 2 3" xfId="8652" xr:uid="{98DD1078-423B-45D0-A3D6-0C0CCA398379}"/>
    <cellStyle name="Currency 2 2 2 2 4 3 2 3 2" xfId="12074" xr:uid="{053A0885-A7EE-418F-8F56-66D4EF1B4536}"/>
    <cellStyle name="Currency 2 2 2 2 4 3 2 3 2 2" xfId="25764" xr:uid="{1A34CC64-CE88-4F9C-AD57-37609018B93C}"/>
    <cellStyle name="Currency 2 2 2 2 4 3 2 3 2 2 2" xfId="39456" xr:uid="{B1284950-9283-486E-80E0-B63C3A91BCE5}"/>
    <cellStyle name="Currency 2 2 2 2 4 3 2 3 2 2 3" xfId="54340" xr:uid="{CFCB81CC-108A-4989-A63B-C0CFBC5BC31A}"/>
    <cellStyle name="Currency 2 2 2 2 4 3 2 3 2 3" xfId="18920" xr:uid="{CA9B0657-C187-447F-9596-2825BAA77A1F}"/>
    <cellStyle name="Currency 2 2 2 2 4 3 2 3 2 4" xfId="32610" xr:uid="{AB27AC21-BDA6-4AA1-82FC-358E59A37B6F}"/>
    <cellStyle name="Currency 2 2 2 2 4 3 2 3 2 5" xfId="47494" xr:uid="{F5CD22D7-6AFE-4669-8355-9E7275B67BB6}"/>
    <cellStyle name="Currency 2 2 2 2 4 3 2 3 3" xfId="22342" xr:uid="{978B0CB6-1E60-4487-BBF7-4D9C855F7531}"/>
    <cellStyle name="Currency 2 2 2 2 4 3 2 3 3 2" xfId="36034" xr:uid="{C32A5720-4913-45A8-80D1-9236FF46FB9F}"/>
    <cellStyle name="Currency 2 2 2 2 4 3 2 3 3 3" xfId="50918" xr:uid="{B18F9075-33BC-4ED6-ACED-C339B1E4E4A5}"/>
    <cellStyle name="Currency 2 2 2 2 4 3 2 3 4" xfId="15498" xr:uid="{F202B41E-A034-4738-BFF6-6ADD8E95E32B}"/>
    <cellStyle name="Currency 2 2 2 2 4 3 2 3 5" xfId="29188" xr:uid="{4D5AFC79-AA89-4460-9350-8A9F6455D703}"/>
    <cellStyle name="Currency 2 2 2 2 4 3 2 3 6" xfId="44072" xr:uid="{6E679074-9995-4567-8634-B71B9019C306}"/>
    <cellStyle name="Currency 2 2 2 2 4 3 2 4" xfId="10362" xr:uid="{526C7CF6-D433-48C3-9237-2B4E502A1CD8}"/>
    <cellStyle name="Currency 2 2 2 2 4 3 2 4 2" xfId="24052" xr:uid="{DD3181AB-A491-4AEF-8CD5-FB3AD3A242B7}"/>
    <cellStyle name="Currency 2 2 2 2 4 3 2 4 2 2" xfId="37744" xr:uid="{44218D9D-9914-4DB1-897E-4ED54C13B5F1}"/>
    <cellStyle name="Currency 2 2 2 2 4 3 2 4 2 3" xfId="52628" xr:uid="{B563E7EE-A398-4447-92E9-0323C5C7C485}"/>
    <cellStyle name="Currency 2 2 2 2 4 3 2 4 3" xfId="17208" xr:uid="{A09944EC-AE8B-4BD1-A7E7-457E17DB8522}"/>
    <cellStyle name="Currency 2 2 2 2 4 3 2 4 4" xfId="30898" xr:uid="{14EBCC0A-FDDE-4DEC-A8DD-3E1203249B49}"/>
    <cellStyle name="Currency 2 2 2 2 4 3 2 4 5" xfId="45782" xr:uid="{AE3222C6-B0FD-4181-BFF2-B33AEC4DF38B}"/>
    <cellStyle name="Currency 2 2 2 2 4 3 2 5" xfId="20630" xr:uid="{790FD532-CF2F-40B1-A36B-1C57857F35C0}"/>
    <cellStyle name="Currency 2 2 2 2 4 3 2 5 2" xfId="34322" xr:uid="{F063A937-55B6-40DE-8068-D78DC760B6AE}"/>
    <cellStyle name="Currency 2 2 2 2 4 3 2 5 3" xfId="49206" xr:uid="{51E27949-3448-428E-8EAC-13E87F198C57}"/>
    <cellStyle name="Currency 2 2 2 2 4 3 2 6" xfId="13786" xr:uid="{B74CA880-60BA-481D-9B02-E9143056C5B9}"/>
    <cellStyle name="Currency 2 2 2 2 4 3 2 7" xfId="27476" xr:uid="{E1EF9051-6061-49D5-8D9B-EE5A02D269E6}"/>
    <cellStyle name="Currency 2 2 2 2 4 3 2 8" xfId="42360" xr:uid="{E86B699E-1B46-4989-B93D-EB8C0D46BA5B}"/>
    <cellStyle name="Currency 2 2 2 2 4 3 3" xfId="6941" xr:uid="{456C9575-70A4-42E0-AFC5-B24860DBD4DF}"/>
    <cellStyle name="Currency 2 2 2 2 4 3 3 2" xfId="8654" xr:uid="{DE897666-C5C6-4AB1-8F1E-5FEFA8DCD803}"/>
    <cellStyle name="Currency 2 2 2 2 4 3 3 2 2" xfId="12076" xr:uid="{AFF19E79-97D2-435F-8CC4-5FCC3C1AB59C}"/>
    <cellStyle name="Currency 2 2 2 2 4 3 3 2 2 2" xfId="25766" xr:uid="{FBA11C03-54BB-4B87-B488-5B5C57183BB6}"/>
    <cellStyle name="Currency 2 2 2 2 4 3 3 2 2 2 2" xfId="39458" xr:uid="{AF9E56B2-3631-4DC0-949A-79A489876886}"/>
    <cellStyle name="Currency 2 2 2 2 4 3 3 2 2 2 3" xfId="54342" xr:uid="{884F75CB-BE64-48FE-A278-2B8124DAA25A}"/>
    <cellStyle name="Currency 2 2 2 2 4 3 3 2 2 3" xfId="18922" xr:uid="{416DD030-93A1-41FA-8A15-F9F0C9ED29B2}"/>
    <cellStyle name="Currency 2 2 2 2 4 3 3 2 2 4" xfId="32612" xr:uid="{A3F467A7-20A8-4BC1-BC8B-94854835834F}"/>
    <cellStyle name="Currency 2 2 2 2 4 3 3 2 2 5" xfId="47496" xr:uid="{E1379AA2-BE64-49FE-B691-96E1EC608D66}"/>
    <cellStyle name="Currency 2 2 2 2 4 3 3 2 3" xfId="22344" xr:uid="{8722FDDE-70D1-4602-AF4E-B4450F4F05FB}"/>
    <cellStyle name="Currency 2 2 2 2 4 3 3 2 3 2" xfId="36036" xr:uid="{D20FCF0B-21C6-4E29-AF4C-4101DA943E1A}"/>
    <cellStyle name="Currency 2 2 2 2 4 3 3 2 3 3" xfId="50920" xr:uid="{5A7E29E3-4776-475B-8FAC-8DFC742ED793}"/>
    <cellStyle name="Currency 2 2 2 2 4 3 3 2 4" xfId="15500" xr:uid="{62F1AA45-B934-42C5-8F6B-EFBC432AA130}"/>
    <cellStyle name="Currency 2 2 2 2 4 3 3 2 5" xfId="29190" xr:uid="{6F47A2D0-7DF0-4AD3-A217-432D42E9B92B}"/>
    <cellStyle name="Currency 2 2 2 2 4 3 3 2 6" xfId="44074" xr:uid="{93A73E65-3D9E-4BA7-BA30-34FB91CF73A9}"/>
    <cellStyle name="Currency 2 2 2 2 4 3 3 3" xfId="10364" xr:uid="{DE1230E5-BC23-4E46-AEF9-86076C17E147}"/>
    <cellStyle name="Currency 2 2 2 2 4 3 3 3 2" xfId="24054" xr:uid="{BBC35663-4BCC-4EE2-B2BF-E04EF59CEC10}"/>
    <cellStyle name="Currency 2 2 2 2 4 3 3 3 2 2" xfId="37746" xr:uid="{FD9F26C7-D540-4662-9ECE-A05CFA09E9CF}"/>
    <cellStyle name="Currency 2 2 2 2 4 3 3 3 2 3" xfId="52630" xr:uid="{214C9D11-B81A-4D1A-927D-929018BDA1A3}"/>
    <cellStyle name="Currency 2 2 2 2 4 3 3 3 3" xfId="17210" xr:uid="{F458F68C-58E9-4566-92C6-09100D6FDEA6}"/>
    <cellStyle name="Currency 2 2 2 2 4 3 3 3 4" xfId="30900" xr:uid="{1CBC12C7-7F0D-48F0-AC2A-BAF73CC53837}"/>
    <cellStyle name="Currency 2 2 2 2 4 3 3 3 5" xfId="45784" xr:uid="{E4973B5E-4D09-4730-A9DD-4770B181002E}"/>
    <cellStyle name="Currency 2 2 2 2 4 3 3 4" xfId="20632" xr:uid="{F5FF9C3F-95F8-44CC-BEBA-FE8A03E3DEA0}"/>
    <cellStyle name="Currency 2 2 2 2 4 3 3 4 2" xfId="34324" xr:uid="{712D5146-693D-4196-BDC1-83A06028B891}"/>
    <cellStyle name="Currency 2 2 2 2 4 3 3 4 3" xfId="49208" xr:uid="{9AF55BF4-0688-4604-A5F0-B12CCF7AB11D}"/>
    <cellStyle name="Currency 2 2 2 2 4 3 3 5" xfId="13788" xr:uid="{07E55B3C-D74A-4CDD-8169-079D4006A77A}"/>
    <cellStyle name="Currency 2 2 2 2 4 3 3 6" xfId="27478" xr:uid="{7ADC22CF-ADF7-49AD-BC0D-628E0D2E0EEB}"/>
    <cellStyle name="Currency 2 2 2 2 4 3 3 7" xfId="42362" xr:uid="{6E3AABBA-36B9-4EEA-A21C-00D1CF9D54E4}"/>
    <cellStyle name="Currency 2 2 2 2 4 3 4" xfId="6942" xr:uid="{E4AC2CA7-18C8-4B33-B868-8C6B13721AA7}"/>
    <cellStyle name="Currency 2 2 2 2 4 3 4 2" xfId="8655" xr:uid="{68407BE7-19E2-45AF-842B-6AE519436D78}"/>
    <cellStyle name="Currency 2 2 2 2 4 3 4 2 2" xfId="12077" xr:uid="{617182FF-88C2-44F7-9C7E-1409A0F8F610}"/>
    <cellStyle name="Currency 2 2 2 2 4 3 4 2 2 2" xfId="25767" xr:uid="{9878473D-7F82-4C29-B3C1-D379003D4BAB}"/>
    <cellStyle name="Currency 2 2 2 2 4 3 4 2 2 2 2" xfId="39459" xr:uid="{C2FDDEBA-47DC-47FD-BFA0-C8CFEA63AD5E}"/>
    <cellStyle name="Currency 2 2 2 2 4 3 4 2 2 2 3" xfId="54343" xr:uid="{C11F31D1-70D5-47AC-8D6B-C1A74834195A}"/>
    <cellStyle name="Currency 2 2 2 2 4 3 4 2 2 3" xfId="18923" xr:uid="{8A307E11-FD24-46D4-A24A-9EDB2D51C426}"/>
    <cellStyle name="Currency 2 2 2 2 4 3 4 2 2 4" xfId="32613" xr:uid="{965E9CFE-8917-4B2C-9CF2-0477C079C602}"/>
    <cellStyle name="Currency 2 2 2 2 4 3 4 2 2 5" xfId="47497" xr:uid="{8D9342DD-9AD4-4B02-B347-9FA227FAD0D5}"/>
    <cellStyle name="Currency 2 2 2 2 4 3 4 2 3" xfId="22345" xr:uid="{5F73FBA3-C8E7-4E83-940B-FD76E84801EE}"/>
    <cellStyle name="Currency 2 2 2 2 4 3 4 2 3 2" xfId="36037" xr:uid="{E55ADE5C-1EF7-49B4-AA20-CF67814EB8F3}"/>
    <cellStyle name="Currency 2 2 2 2 4 3 4 2 3 3" xfId="50921" xr:uid="{021E2EEF-6A50-44CF-977D-D81721D9D200}"/>
    <cellStyle name="Currency 2 2 2 2 4 3 4 2 4" xfId="15501" xr:uid="{A4DE2095-A4C3-409B-B097-B9836A4FE8F0}"/>
    <cellStyle name="Currency 2 2 2 2 4 3 4 2 5" xfId="29191" xr:uid="{633CBCEC-9C87-4958-BDCF-6461E3A06FA6}"/>
    <cellStyle name="Currency 2 2 2 2 4 3 4 2 6" xfId="44075" xr:uid="{D03F25A6-ECA9-4C34-AC67-8FE83DE0E65B}"/>
    <cellStyle name="Currency 2 2 2 2 4 3 4 3" xfId="10365" xr:uid="{9117F743-664B-45FB-BF7E-E9ACD392FEFA}"/>
    <cellStyle name="Currency 2 2 2 2 4 3 4 3 2" xfId="24055" xr:uid="{8B980533-1D2E-4AA8-B2E3-DB060976659E}"/>
    <cellStyle name="Currency 2 2 2 2 4 3 4 3 2 2" xfId="37747" xr:uid="{8263D1DE-49B1-41FA-8057-D7442C106AFB}"/>
    <cellStyle name="Currency 2 2 2 2 4 3 4 3 2 3" xfId="52631" xr:uid="{30E4D8FA-1CFC-4A62-BBA5-70DEF587BED7}"/>
    <cellStyle name="Currency 2 2 2 2 4 3 4 3 3" xfId="17211" xr:uid="{5767ABF6-67C6-48EC-8F62-3951A9EBA993}"/>
    <cellStyle name="Currency 2 2 2 2 4 3 4 3 4" xfId="30901" xr:uid="{EB403BF3-EDF3-4100-B8C5-33E3983936CC}"/>
    <cellStyle name="Currency 2 2 2 2 4 3 4 3 5" xfId="45785" xr:uid="{330B9776-1544-4935-9070-6E1D6D691610}"/>
    <cellStyle name="Currency 2 2 2 2 4 3 4 4" xfId="20633" xr:uid="{83452DAF-CBBA-4DE4-8F85-659BF1D68C12}"/>
    <cellStyle name="Currency 2 2 2 2 4 3 4 4 2" xfId="34325" xr:uid="{1A93ADB2-1344-4A52-8DF0-77622427F471}"/>
    <cellStyle name="Currency 2 2 2 2 4 3 4 4 3" xfId="49209" xr:uid="{96FCEC5F-55DF-4986-83FF-789D56D79CE8}"/>
    <cellStyle name="Currency 2 2 2 2 4 3 4 5" xfId="13789" xr:uid="{58A1CFAB-E512-4C18-B24B-1E99EBBAE587}"/>
    <cellStyle name="Currency 2 2 2 2 4 3 4 6" xfId="27479" xr:uid="{BEA91EE7-7CE5-467D-AD7A-9C9FBFF19093}"/>
    <cellStyle name="Currency 2 2 2 2 4 3 4 7" xfId="42363" xr:uid="{418C0662-C5CB-496F-8A2B-3329FE486BF5}"/>
    <cellStyle name="Currency 2 2 2 2 4 3 5" xfId="8651" xr:uid="{8F44248B-C121-49F6-BA30-9797F2F66478}"/>
    <cellStyle name="Currency 2 2 2 2 4 3 5 2" xfId="12073" xr:uid="{CB716FE6-C4AD-4244-AD86-708713B4EAF4}"/>
    <cellStyle name="Currency 2 2 2 2 4 3 5 2 2" xfId="25763" xr:uid="{E343915F-FE0B-445E-A92B-B0B74F8DEA2E}"/>
    <cellStyle name="Currency 2 2 2 2 4 3 5 2 2 2" xfId="39455" xr:uid="{3C26AAEA-AB83-4288-87B0-69B7D7664892}"/>
    <cellStyle name="Currency 2 2 2 2 4 3 5 2 2 3" xfId="54339" xr:uid="{83177B4E-A54B-42DE-A48E-CEE3750CB38F}"/>
    <cellStyle name="Currency 2 2 2 2 4 3 5 2 3" xfId="18919" xr:uid="{F8A56594-49A2-40F2-BBBE-DDC78A6B37A6}"/>
    <cellStyle name="Currency 2 2 2 2 4 3 5 2 4" xfId="32609" xr:uid="{0148A766-B141-4EDC-A3E2-FA8309B2043C}"/>
    <cellStyle name="Currency 2 2 2 2 4 3 5 2 5" xfId="47493" xr:uid="{F2D43C05-918C-410C-ACF3-C338A988849C}"/>
    <cellStyle name="Currency 2 2 2 2 4 3 5 3" xfId="22341" xr:uid="{AF8DF750-5883-4A2A-B451-BD0C1610CC44}"/>
    <cellStyle name="Currency 2 2 2 2 4 3 5 3 2" xfId="36033" xr:uid="{D610EDE0-3C0A-4407-8389-9E08825CE916}"/>
    <cellStyle name="Currency 2 2 2 2 4 3 5 3 3" xfId="50917" xr:uid="{C101CAF5-48CD-4E0F-BF14-1FBEE3294732}"/>
    <cellStyle name="Currency 2 2 2 2 4 3 5 4" xfId="15497" xr:uid="{1637AD3C-2345-4F08-92B7-9E410E255A67}"/>
    <cellStyle name="Currency 2 2 2 2 4 3 5 5" xfId="29187" xr:uid="{641A7784-9B6D-46A4-8A28-9821CC200D70}"/>
    <cellStyle name="Currency 2 2 2 2 4 3 5 6" xfId="44071" xr:uid="{5E685B50-22C5-4A5D-B2C5-E1AB663FB2CF}"/>
    <cellStyle name="Currency 2 2 2 2 4 3 6" xfId="10361" xr:uid="{AA43AD75-E266-4011-AFDB-8511C6ECF5FC}"/>
    <cellStyle name="Currency 2 2 2 2 4 3 6 2" xfId="24051" xr:uid="{4360FDDD-D067-49DB-B2AA-040A168A5224}"/>
    <cellStyle name="Currency 2 2 2 2 4 3 6 2 2" xfId="37743" xr:uid="{E177D15B-91D5-4E5A-A635-42C8336D26EC}"/>
    <cellStyle name="Currency 2 2 2 2 4 3 6 2 3" xfId="52627" xr:uid="{DC554E88-3E63-47BD-ABF1-D0116AB3963A}"/>
    <cellStyle name="Currency 2 2 2 2 4 3 6 3" xfId="17207" xr:uid="{06EE2CA8-51A1-4969-A0CD-F82C4608550C}"/>
    <cellStyle name="Currency 2 2 2 2 4 3 6 4" xfId="30897" xr:uid="{EAFE8084-7B0B-422B-A092-44A0578DF54B}"/>
    <cellStyle name="Currency 2 2 2 2 4 3 6 5" xfId="45781" xr:uid="{B702EAB2-633F-4BF2-BF37-0E28C85EEAAF}"/>
    <cellStyle name="Currency 2 2 2 2 4 3 7" xfId="20629" xr:uid="{C2DC0BE3-A7EE-449A-8CA4-4C6C2781E638}"/>
    <cellStyle name="Currency 2 2 2 2 4 3 7 2" xfId="34321" xr:uid="{F36A78E1-49A1-484F-B20D-FED0FF2ED0D1}"/>
    <cellStyle name="Currency 2 2 2 2 4 3 7 3" xfId="49205" xr:uid="{06505218-DF6E-4C6D-9F64-D29507A2FA01}"/>
    <cellStyle name="Currency 2 2 2 2 4 3 8" xfId="13785" xr:uid="{7EDEDFFC-9D0C-4D66-B19A-AED2AA72A485}"/>
    <cellStyle name="Currency 2 2 2 2 4 3 9" xfId="27475" xr:uid="{ABDD5FCD-2CE8-4BBD-8D4F-CF1FA3315A15}"/>
    <cellStyle name="Currency 2 2 2 2 4 4" xfId="6943" xr:uid="{F33A2204-CE78-4506-9D78-59249C0860C2}"/>
    <cellStyle name="Currency 2 2 2 2 4 4 2" xfId="6944" xr:uid="{FCAC57AB-816D-40ED-AC44-3FB7C4E4A1F6}"/>
    <cellStyle name="Currency 2 2 2 2 4 4 2 2" xfId="8657" xr:uid="{131DFB85-90C2-4687-98C3-BD105B59A12E}"/>
    <cellStyle name="Currency 2 2 2 2 4 4 2 2 2" xfId="12079" xr:uid="{81C1A762-D4BF-43B1-9FB0-C96E44E5C28B}"/>
    <cellStyle name="Currency 2 2 2 2 4 4 2 2 2 2" xfId="25769" xr:uid="{9C9C4730-E612-4D1F-A015-6BD8DADB792E}"/>
    <cellStyle name="Currency 2 2 2 2 4 4 2 2 2 2 2" xfId="39461" xr:uid="{B63318FA-EA6D-4A9C-86CC-056EC79EA554}"/>
    <cellStyle name="Currency 2 2 2 2 4 4 2 2 2 2 3" xfId="54345" xr:uid="{B0A5CA07-C442-4228-B432-39B0C83228E5}"/>
    <cellStyle name="Currency 2 2 2 2 4 4 2 2 2 3" xfId="18925" xr:uid="{45CA67B9-A146-4909-A8B1-A7F0C2A5B35F}"/>
    <cellStyle name="Currency 2 2 2 2 4 4 2 2 2 4" xfId="32615" xr:uid="{89086E07-E63F-499C-9AAD-A3CFC3C55678}"/>
    <cellStyle name="Currency 2 2 2 2 4 4 2 2 2 5" xfId="47499" xr:uid="{AFA1DD0F-948A-4140-9D90-4C70C84EC057}"/>
    <cellStyle name="Currency 2 2 2 2 4 4 2 2 3" xfId="22347" xr:uid="{6D5AE8B5-57B8-4F3A-BF92-ADEA43F75794}"/>
    <cellStyle name="Currency 2 2 2 2 4 4 2 2 3 2" xfId="36039" xr:uid="{9FFA9511-C4BD-412B-8CDA-557B7A8738D3}"/>
    <cellStyle name="Currency 2 2 2 2 4 4 2 2 3 3" xfId="50923" xr:uid="{FEFFB3A8-7D23-428F-8336-F15F108E4CF0}"/>
    <cellStyle name="Currency 2 2 2 2 4 4 2 2 4" xfId="15503" xr:uid="{2278AB3A-30E7-47C7-9D2A-F183DF089641}"/>
    <cellStyle name="Currency 2 2 2 2 4 4 2 2 5" xfId="29193" xr:uid="{781FB9C8-0EF2-49E6-9C81-9163592E3264}"/>
    <cellStyle name="Currency 2 2 2 2 4 4 2 2 6" xfId="44077" xr:uid="{478364AD-9168-476F-8296-31961C921631}"/>
    <cellStyle name="Currency 2 2 2 2 4 4 2 3" xfId="10367" xr:uid="{22854C6C-68FB-4559-A7A0-114BF25F38EB}"/>
    <cellStyle name="Currency 2 2 2 2 4 4 2 3 2" xfId="24057" xr:uid="{5701EF96-C155-4F36-97CE-5247A4D7862E}"/>
    <cellStyle name="Currency 2 2 2 2 4 4 2 3 2 2" xfId="37749" xr:uid="{B0B7D1A6-849A-4DA5-84DD-78FAEAE9B33B}"/>
    <cellStyle name="Currency 2 2 2 2 4 4 2 3 2 3" xfId="52633" xr:uid="{11F0ECD6-25F5-4C92-A686-ACC32B3D7B4C}"/>
    <cellStyle name="Currency 2 2 2 2 4 4 2 3 3" xfId="17213" xr:uid="{9A27B84D-8AFD-4628-9784-771D22C13D53}"/>
    <cellStyle name="Currency 2 2 2 2 4 4 2 3 4" xfId="30903" xr:uid="{3DCF3078-57FB-4A1F-B43B-395ED54B5FAB}"/>
    <cellStyle name="Currency 2 2 2 2 4 4 2 3 5" xfId="45787" xr:uid="{CBD479AA-2C0C-4D0A-8F5A-D000184DE155}"/>
    <cellStyle name="Currency 2 2 2 2 4 4 2 4" xfId="20635" xr:uid="{8E1AD469-2C29-436C-A345-2D87073D7CE8}"/>
    <cellStyle name="Currency 2 2 2 2 4 4 2 4 2" xfId="34327" xr:uid="{C27E900D-2E69-4C9E-94EB-DAA8D3E5B173}"/>
    <cellStyle name="Currency 2 2 2 2 4 4 2 4 3" xfId="49211" xr:uid="{C0DA5F52-7E82-4B12-8EBA-5ACB5E43B4C2}"/>
    <cellStyle name="Currency 2 2 2 2 4 4 2 5" xfId="13791" xr:uid="{04BEC0D1-57CE-40BE-BD26-561C958DBE44}"/>
    <cellStyle name="Currency 2 2 2 2 4 4 2 6" xfId="27481" xr:uid="{BE839A60-54F5-49A0-8772-BA5B0703F0BF}"/>
    <cellStyle name="Currency 2 2 2 2 4 4 2 7" xfId="42365" xr:uid="{C85C109D-072F-44F3-8B5E-2A65A8C5CD20}"/>
    <cellStyle name="Currency 2 2 2 2 4 4 3" xfId="8656" xr:uid="{378E47A1-39FF-43C5-9BCB-CA946120C278}"/>
    <cellStyle name="Currency 2 2 2 2 4 4 3 2" xfId="12078" xr:uid="{68754E4C-D551-4138-9F9D-F4933459B17C}"/>
    <cellStyle name="Currency 2 2 2 2 4 4 3 2 2" xfId="25768" xr:uid="{3BC47B50-3480-4981-8ADE-42129AD70553}"/>
    <cellStyle name="Currency 2 2 2 2 4 4 3 2 2 2" xfId="39460" xr:uid="{558B7DB6-19F1-4255-8DB3-460FF50F369E}"/>
    <cellStyle name="Currency 2 2 2 2 4 4 3 2 2 3" xfId="54344" xr:uid="{F0E7018B-EBE0-4A99-BB2F-0D608692E71E}"/>
    <cellStyle name="Currency 2 2 2 2 4 4 3 2 3" xfId="18924" xr:uid="{21DD0D85-DC63-472A-989E-88C61E5ACCF5}"/>
    <cellStyle name="Currency 2 2 2 2 4 4 3 2 4" xfId="32614" xr:uid="{50C7B531-7B41-4913-8376-653CD0AD8FF0}"/>
    <cellStyle name="Currency 2 2 2 2 4 4 3 2 5" xfId="47498" xr:uid="{267BDA27-3EEB-443F-969D-BC4E47869104}"/>
    <cellStyle name="Currency 2 2 2 2 4 4 3 3" xfId="22346" xr:uid="{FB5BC0E1-8997-4A97-A0C4-25EB62DAC9BA}"/>
    <cellStyle name="Currency 2 2 2 2 4 4 3 3 2" xfId="36038" xr:uid="{03ECDA4B-6F83-4595-98D9-4BB229BEE5DD}"/>
    <cellStyle name="Currency 2 2 2 2 4 4 3 3 3" xfId="50922" xr:uid="{48425B30-59C2-4155-B99A-44C333E3D71C}"/>
    <cellStyle name="Currency 2 2 2 2 4 4 3 4" xfId="15502" xr:uid="{0C0D5482-EE1B-4697-AE6E-8CB112E64EB1}"/>
    <cellStyle name="Currency 2 2 2 2 4 4 3 5" xfId="29192" xr:uid="{53FC309D-2F2C-42EF-89E5-36DDCA654B04}"/>
    <cellStyle name="Currency 2 2 2 2 4 4 3 6" xfId="44076" xr:uid="{0916B741-C59A-4119-A5BB-35CD8C2A2A64}"/>
    <cellStyle name="Currency 2 2 2 2 4 4 4" xfId="10366" xr:uid="{702AD97B-2214-4AE3-B456-0B3CFA80BB2C}"/>
    <cellStyle name="Currency 2 2 2 2 4 4 4 2" xfId="24056" xr:uid="{5B0B4476-6E91-4520-9A05-2008BCB0725E}"/>
    <cellStyle name="Currency 2 2 2 2 4 4 4 2 2" xfId="37748" xr:uid="{D9D8D33C-42F5-4E29-8027-72A72A15AF66}"/>
    <cellStyle name="Currency 2 2 2 2 4 4 4 2 3" xfId="52632" xr:uid="{015FF9AA-F691-429E-89C3-BFBEBDD62AB5}"/>
    <cellStyle name="Currency 2 2 2 2 4 4 4 3" xfId="17212" xr:uid="{2BD0F230-13F2-4918-9D32-AB29F05FCC4C}"/>
    <cellStyle name="Currency 2 2 2 2 4 4 4 4" xfId="30902" xr:uid="{6CC304F7-E165-49F4-9B86-E71DCF010103}"/>
    <cellStyle name="Currency 2 2 2 2 4 4 4 5" xfId="45786" xr:uid="{0A0A6FFB-5741-42F6-BBC7-2B2B9A256FA0}"/>
    <cellStyle name="Currency 2 2 2 2 4 4 5" xfId="20634" xr:uid="{F213521B-4422-489C-B153-CF1CC385CD97}"/>
    <cellStyle name="Currency 2 2 2 2 4 4 5 2" xfId="34326" xr:uid="{13B4DD34-EAB4-4B0B-9C3D-FCF0AB9352A5}"/>
    <cellStyle name="Currency 2 2 2 2 4 4 5 3" xfId="49210" xr:uid="{FD45BA1A-26F1-4D75-93BC-276A26E5B09D}"/>
    <cellStyle name="Currency 2 2 2 2 4 4 6" xfId="13790" xr:uid="{7F60F4CA-C8BC-4B82-81B2-8F1D7F9E8D3E}"/>
    <cellStyle name="Currency 2 2 2 2 4 4 7" xfId="27480" xr:uid="{621B085E-768A-4C76-845A-C0CA3B700E49}"/>
    <cellStyle name="Currency 2 2 2 2 4 4 8" xfId="42364" xr:uid="{AF6D8F1A-1BC4-40F6-9448-D55058B6FBE3}"/>
    <cellStyle name="Currency 2 2 2 2 4 5" xfId="6945" xr:uid="{D377BDC9-673E-498A-A2A1-F9D44AEA8148}"/>
    <cellStyle name="Currency 2 2 2 2 4 5 2" xfId="8658" xr:uid="{2F0FEEE8-8F45-45DD-91B1-6ABE2AC4D986}"/>
    <cellStyle name="Currency 2 2 2 2 4 5 2 2" xfId="12080" xr:uid="{9AB38EE2-014F-488D-9065-E2AA50E1ED83}"/>
    <cellStyle name="Currency 2 2 2 2 4 5 2 2 2" xfId="25770" xr:uid="{FBF4F9FC-4023-4C62-B96B-235B3F6ACE8A}"/>
    <cellStyle name="Currency 2 2 2 2 4 5 2 2 2 2" xfId="39462" xr:uid="{D1685674-316D-4B20-BBDC-62FFDCD3B3FA}"/>
    <cellStyle name="Currency 2 2 2 2 4 5 2 2 2 3" xfId="54346" xr:uid="{466EDD96-4ED0-44B0-B759-DE3FD2580B11}"/>
    <cellStyle name="Currency 2 2 2 2 4 5 2 2 3" xfId="18926" xr:uid="{E7F8EBD0-81A9-4733-AC74-91D53E8BD2DB}"/>
    <cellStyle name="Currency 2 2 2 2 4 5 2 2 4" xfId="32616" xr:uid="{A60775C1-CB83-4A99-BDA7-587902BD0FB3}"/>
    <cellStyle name="Currency 2 2 2 2 4 5 2 2 5" xfId="47500" xr:uid="{AAF9BE22-51A2-457D-802B-928D24C665CA}"/>
    <cellStyle name="Currency 2 2 2 2 4 5 2 3" xfId="22348" xr:uid="{9C91BB23-58DD-44E8-AF7E-769975BEA5F4}"/>
    <cellStyle name="Currency 2 2 2 2 4 5 2 3 2" xfId="36040" xr:uid="{DCC92853-DF8D-466F-8395-F11743FDAAB1}"/>
    <cellStyle name="Currency 2 2 2 2 4 5 2 3 3" xfId="50924" xr:uid="{C8473578-56D6-4119-BB2B-9F04D76CED98}"/>
    <cellStyle name="Currency 2 2 2 2 4 5 2 4" xfId="15504" xr:uid="{642FC0C8-1B74-4238-96FA-BE7E37C54A0E}"/>
    <cellStyle name="Currency 2 2 2 2 4 5 2 5" xfId="29194" xr:uid="{AAADB4D5-56AD-456A-8619-3D9A8E9F30EB}"/>
    <cellStyle name="Currency 2 2 2 2 4 5 2 6" xfId="44078" xr:uid="{DDD2E5EF-8466-4F68-AFE5-25F8E83C3633}"/>
    <cellStyle name="Currency 2 2 2 2 4 5 3" xfId="10368" xr:uid="{7AF5D83F-D91F-47FA-B82F-EC6B6805DB68}"/>
    <cellStyle name="Currency 2 2 2 2 4 5 3 2" xfId="24058" xr:uid="{ED3DE389-50D7-47C4-97E5-D30450B1710B}"/>
    <cellStyle name="Currency 2 2 2 2 4 5 3 2 2" xfId="37750" xr:uid="{D334C25F-C10A-47F3-84FA-E5D86D583755}"/>
    <cellStyle name="Currency 2 2 2 2 4 5 3 2 3" xfId="52634" xr:uid="{5B31E53B-6D48-414B-82AB-AFC248CBF003}"/>
    <cellStyle name="Currency 2 2 2 2 4 5 3 3" xfId="17214" xr:uid="{D160C61D-5494-4813-B47B-D72B8BE7A062}"/>
    <cellStyle name="Currency 2 2 2 2 4 5 3 4" xfId="30904" xr:uid="{6EA769FB-9DA4-4B3A-8568-9352B45D1BB0}"/>
    <cellStyle name="Currency 2 2 2 2 4 5 3 5" xfId="45788" xr:uid="{A239EA65-8C75-4AFD-ABE5-8C152FF6225E}"/>
    <cellStyle name="Currency 2 2 2 2 4 5 4" xfId="20636" xr:uid="{774BFF98-F19E-40E5-9374-93BDB11BD40D}"/>
    <cellStyle name="Currency 2 2 2 2 4 5 4 2" xfId="34328" xr:uid="{29A32719-D034-4558-A180-73B05AC10114}"/>
    <cellStyle name="Currency 2 2 2 2 4 5 4 3" xfId="49212" xr:uid="{76B8A653-F543-4EBD-8831-830A8B77D6DF}"/>
    <cellStyle name="Currency 2 2 2 2 4 5 5" xfId="13792" xr:uid="{36160887-E3FC-4D96-97A8-8BA2E341EDAD}"/>
    <cellStyle name="Currency 2 2 2 2 4 5 6" xfId="27482" xr:uid="{56CA22C5-0094-4E11-9AB1-4DBFD0F8446E}"/>
    <cellStyle name="Currency 2 2 2 2 4 5 7" xfId="42366" xr:uid="{4D5A0C12-3FCB-4D6D-A95C-6B9522B0FCAD}"/>
    <cellStyle name="Currency 2 2 2 2 4 6" xfId="6946" xr:uid="{ED390BDF-E4B4-4BDD-A5A7-DE5287F8F438}"/>
    <cellStyle name="Currency 2 2 2 2 4 6 2" xfId="8659" xr:uid="{8544912B-A60C-45E1-9A65-0C3011765920}"/>
    <cellStyle name="Currency 2 2 2 2 4 6 2 2" xfId="12081" xr:uid="{4B4D5A08-205B-4BB2-A377-8910A62D1620}"/>
    <cellStyle name="Currency 2 2 2 2 4 6 2 2 2" xfId="25771" xr:uid="{6A681EB5-6382-4970-9867-AE4BBD629F95}"/>
    <cellStyle name="Currency 2 2 2 2 4 6 2 2 2 2" xfId="39463" xr:uid="{3458F3AE-6A3B-467F-8508-54BA902B60A5}"/>
    <cellStyle name="Currency 2 2 2 2 4 6 2 2 2 3" xfId="54347" xr:uid="{7A24392D-1771-4B19-BB34-8C264B2174E2}"/>
    <cellStyle name="Currency 2 2 2 2 4 6 2 2 3" xfId="18927" xr:uid="{0CF03123-8D1C-466E-BAED-C4F657A94084}"/>
    <cellStyle name="Currency 2 2 2 2 4 6 2 2 4" xfId="32617" xr:uid="{83FBB869-3A0E-479E-9CD5-842DAA328A96}"/>
    <cellStyle name="Currency 2 2 2 2 4 6 2 2 5" xfId="47501" xr:uid="{956C3F07-8ED8-4B0F-A741-7F5D8EEC43C5}"/>
    <cellStyle name="Currency 2 2 2 2 4 6 2 3" xfId="22349" xr:uid="{1606D70B-085B-4E6A-99E6-43697B5D0C6B}"/>
    <cellStyle name="Currency 2 2 2 2 4 6 2 3 2" xfId="36041" xr:uid="{534FF685-24C9-44BA-99D6-CA9455475DD2}"/>
    <cellStyle name="Currency 2 2 2 2 4 6 2 3 3" xfId="50925" xr:uid="{E8FEF115-A8E1-4C58-B068-5DB89D7C9CC7}"/>
    <cellStyle name="Currency 2 2 2 2 4 6 2 4" xfId="15505" xr:uid="{6CC5C15D-82AA-4B49-8711-FBB65E63E033}"/>
    <cellStyle name="Currency 2 2 2 2 4 6 2 5" xfId="29195" xr:uid="{B56A33A3-574A-4689-88E9-43C45989FF31}"/>
    <cellStyle name="Currency 2 2 2 2 4 6 2 6" xfId="44079" xr:uid="{53126B28-5E28-41DF-B516-1C079A3E0AB1}"/>
    <cellStyle name="Currency 2 2 2 2 4 6 3" xfId="10369" xr:uid="{ED99ABE2-AA50-4DE9-B3C9-5DCB9CD69E4F}"/>
    <cellStyle name="Currency 2 2 2 2 4 6 3 2" xfId="24059" xr:uid="{EBAFB4CE-BF17-41D7-9F56-89C50927361A}"/>
    <cellStyle name="Currency 2 2 2 2 4 6 3 2 2" xfId="37751" xr:uid="{A2F0DEE7-3EB9-499B-A9E4-E2F7D61205BA}"/>
    <cellStyle name="Currency 2 2 2 2 4 6 3 2 3" xfId="52635" xr:uid="{75832FEF-CC26-4859-AC3E-D2311F159E6F}"/>
    <cellStyle name="Currency 2 2 2 2 4 6 3 3" xfId="17215" xr:uid="{8EC68879-1856-4FEC-8778-E2E286DD6C1C}"/>
    <cellStyle name="Currency 2 2 2 2 4 6 3 4" xfId="30905" xr:uid="{13EAF430-6555-49DC-A07A-9DC385752F61}"/>
    <cellStyle name="Currency 2 2 2 2 4 6 3 5" xfId="45789" xr:uid="{DAC44263-E761-4F8B-A8B0-B57AADB1B8C8}"/>
    <cellStyle name="Currency 2 2 2 2 4 6 4" xfId="20637" xr:uid="{8F94FDE6-3AC4-40FF-A9EA-7091DB34FAFA}"/>
    <cellStyle name="Currency 2 2 2 2 4 6 4 2" xfId="34329" xr:uid="{5584FAAE-C24D-498F-84AA-62FAAACCF014}"/>
    <cellStyle name="Currency 2 2 2 2 4 6 4 3" xfId="49213" xr:uid="{BA871243-D430-450D-A25D-5C25A7055E9C}"/>
    <cellStyle name="Currency 2 2 2 2 4 6 5" xfId="13793" xr:uid="{C4FA6D5C-2EBD-42C4-9A1E-4A2AF04F235E}"/>
    <cellStyle name="Currency 2 2 2 2 4 6 6" xfId="27483" xr:uid="{A2F587C4-BDD0-420C-8E66-BDB799C42AE2}"/>
    <cellStyle name="Currency 2 2 2 2 4 6 7" xfId="42367" xr:uid="{73E0CCCE-FE93-41FC-B278-5804F99CB85C}"/>
    <cellStyle name="Currency 2 2 2 2 4 7" xfId="8645" xr:uid="{CEE6D26C-509D-4234-8556-D8478BCF651B}"/>
    <cellStyle name="Currency 2 2 2 2 4 7 2" xfId="12067" xr:uid="{AF869E07-11A4-4AE2-9E8E-0BF7F469FB4E}"/>
    <cellStyle name="Currency 2 2 2 2 4 7 2 2" xfId="25757" xr:uid="{4E7720CA-C849-40C2-A400-DC836BB78D0B}"/>
    <cellStyle name="Currency 2 2 2 2 4 7 2 2 2" xfId="39449" xr:uid="{7305F9F9-407A-40C3-859C-C317AA455A9C}"/>
    <cellStyle name="Currency 2 2 2 2 4 7 2 2 3" xfId="54333" xr:uid="{7034A046-56B7-46A1-AC2C-F54600317C7C}"/>
    <cellStyle name="Currency 2 2 2 2 4 7 2 3" xfId="18913" xr:uid="{C53E51A7-AAAF-49EA-A3B2-162320C9A864}"/>
    <cellStyle name="Currency 2 2 2 2 4 7 2 4" xfId="32603" xr:uid="{E76EBC3D-1A30-4E37-BEE1-E1F6AD5B7E37}"/>
    <cellStyle name="Currency 2 2 2 2 4 7 2 5" xfId="47487" xr:uid="{87502DE1-55B1-4756-B177-283EFD58BDDF}"/>
    <cellStyle name="Currency 2 2 2 2 4 7 3" xfId="22335" xr:uid="{7080ABC9-4701-4BD6-93F2-C64A6CE9F57A}"/>
    <cellStyle name="Currency 2 2 2 2 4 7 3 2" xfId="36027" xr:uid="{55F137E0-07C7-4DFA-9A6E-F7B18270D4A1}"/>
    <cellStyle name="Currency 2 2 2 2 4 7 3 3" xfId="50911" xr:uid="{D80D0A60-06BC-40AD-AA1C-595B32855D34}"/>
    <cellStyle name="Currency 2 2 2 2 4 7 4" xfId="15491" xr:uid="{CDA12ECA-7024-4FF2-8CB7-D4AADCE3928D}"/>
    <cellStyle name="Currency 2 2 2 2 4 7 5" xfId="29181" xr:uid="{96209BA7-0878-401D-A471-61C7D407D1CE}"/>
    <cellStyle name="Currency 2 2 2 2 4 7 6" xfId="44065" xr:uid="{800F2B7E-66F9-46C3-8B94-1B864A989D01}"/>
    <cellStyle name="Currency 2 2 2 2 4 8" xfId="10355" xr:uid="{93AB566F-3DAF-40BE-B698-E81B66233519}"/>
    <cellStyle name="Currency 2 2 2 2 4 8 2" xfId="24045" xr:uid="{631D546A-59C9-4427-A825-22795D5BEFA0}"/>
    <cellStyle name="Currency 2 2 2 2 4 8 2 2" xfId="37737" xr:uid="{300D38EC-3A2F-4054-A330-2EB8633D63B3}"/>
    <cellStyle name="Currency 2 2 2 2 4 8 2 3" xfId="52621" xr:uid="{AED70414-F5F1-4080-8302-CC6F04C8BCBD}"/>
    <cellStyle name="Currency 2 2 2 2 4 8 3" xfId="17201" xr:uid="{91F7F355-C974-4B93-B926-8EE524651FFF}"/>
    <cellStyle name="Currency 2 2 2 2 4 8 4" xfId="30891" xr:uid="{DBEB7E55-6349-432D-B30C-7C5A9C331414}"/>
    <cellStyle name="Currency 2 2 2 2 4 8 5" xfId="45775" xr:uid="{62BDC168-0F52-4D41-9526-6D97C5C5B6CC}"/>
    <cellStyle name="Currency 2 2 2 2 4 9" xfId="20623" xr:uid="{07369E70-6C10-4C78-9BF8-F9CCCEDD8BC4}"/>
    <cellStyle name="Currency 2 2 2 2 4 9 2" xfId="34315" xr:uid="{54ADEE7A-86B5-4FA2-BAC0-3C50E8B13462}"/>
    <cellStyle name="Currency 2 2 2 2 4 9 3" xfId="49199" xr:uid="{C9A6476F-D922-452B-B253-D6E85EA1A6D4}"/>
    <cellStyle name="Currency 2 2 2 2 5" xfId="6947" xr:uid="{AC0542A7-8FC1-4261-BC97-87F08954E30C}"/>
    <cellStyle name="Currency 2 2 2 2 5 10" xfId="13794" xr:uid="{D4530F60-D834-48D1-A28C-2E9DB4B63D9A}"/>
    <cellStyle name="Currency 2 2 2 2 5 11" xfId="27484" xr:uid="{1A3CFFBB-0258-48EE-9A4D-37644332C433}"/>
    <cellStyle name="Currency 2 2 2 2 5 12" xfId="42368" xr:uid="{58F6658B-B98D-427F-ACB7-D6B4096F574A}"/>
    <cellStyle name="Currency 2 2 2 2 5 13" xfId="56354" xr:uid="{574074F6-D272-40ED-A4A6-0E8B5DE5BBAA}"/>
    <cellStyle name="Currency 2 2 2 2 5 2" xfId="6948" xr:uid="{819FD275-DB29-4D30-8967-AEE89056F529}"/>
    <cellStyle name="Currency 2 2 2 2 5 2 10" xfId="42369" xr:uid="{DEA3051D-516B-425B-9F86-82F3729F35A6}"/>
    <cellStyle name="Currency 2 2 2 2 5 2 2" xfId="6949" xr:uid="{CBDB21EC-CAC9-4E53-A6AB-1BD01A5B18AB}"/>
    <cellStyle name="Currency 2 2 2 2 5 2 2 2" xfId="6950" xr:uid="{6FDAF4B1-859B-4A66-9227-844CB4D70DE6}"/>
    <cellStyle name="Currency 2 2 2 2 5 2 2 2 2" xfId="8663" xr:uid="{493F6F4D-998D-4884-9037-850870A5B543}"/>
    <cellStyle name="Currency 2 2 2 2 5 2 2 2 2 2" xfId="12085" xr:uid="{111BF36A-2034-496D-A7B4-56DA0FF41590}"/>
    <cellStyle name="Currency 2 2 2 2 5 2 2 2 2 2 2" xfId="25775" xr:uid="{F76E9041-F922-4D5C-AA9E-6F993A8910BE}"/>
    <cellStyle name="Currency 2 2 2 2 5 2 2 2 2 2 2 2" xfId="39467" xr:uid="{510ACC20-FEC9-4CFD-8AEB-B64E67FB01F8}"/>
    <cellStyle name="Currency 2 2 2 2 5 2 2 2 2 2 2 3" xfId="54351" xr:uid="{8CB1487B-3BB6-4CCE-9FC7-FAE524F20093}"/>
    <cellStyle name="Currency 2 2 2 2 5 2 2 2 2 2 3" xfId="18931" xr:uid="{7DB1AA7E-0792-4EDD-8394-BC7AF910B4E4}"/>
    <cellStyle name="Currency 2 2 2 2 5 2 2 2 2 2 4" xfId="32621" xr:uid="{46AD8E80-24BB-45D1-BD89-C796BAA70175}"/>
    <cellStyle name="Currency 2 2 2 2 5 2 2 2 2 2 5" xfId="47505" xr:uid="{F6192DB1-E65C-42A4-922A-F2EB427196BF}"/>
    <cellStyle name="Currency 2 2 2 2 5 2 2 2 2 3" xfId="22353" xr:uid="{0389142C-3C8A-4C0A-AE32-0F94FF0D960A}"/>
    <cellStyle name="Currency 2 2 2 2 5 2 2 2 2 3 2" xfId="36045" xr:uid="{39722383-2FBD-4886-90B5-02A331335B16}"/>
    <cellStyle name="Currency 2 2 2 2 5 2 2 2 2 3 3" xfId="50929" xr:uid="{5A4083A2-BDD2-4FD9-90D7-71A11DC5CEE2}"/>
    <cellStyle name="Currency 2 2 2 2 5 2 2 2 2 4" xfId="15509" xr:uid="{EE887590-E22B-4B7A-8B9D-C95A1EA2A3DC}"/>
    <cellStyle name="Currency 2 2 2 2 5 2 2 2 2 5" xfId="29199" xr:uid="{58C4023C-B7FE-4687-95DB-6F179979F4B3}"/>
    <cellStyle name="Currency 2 2 2 2 5 2 2 2 2 6" xfId="44083" xr:uid="{378E15F3-BB9B-435A-81C2-984CC35C9882}"/>
    <cellStyle name="Currency 2 2 2 2 5 2 2 2 3" xfId="10373" xr:uid="{0EC3AD67-5C1B-4AE5-9780-FBC9D5325A4B}"/>
    <cellStyle name="Currency 2 2 2 2 5 2 2 2 3 2" xfId="24063" xr:uid="{9B583B3B-8689-4A78-BB21-8AEA342E580E}"/>
    <cellStyle name="Currency 2 2 2 2 5 2 2 2 3 2 2" xfId="37755" xr:uid="{B22AADF4-AD3D-459E-9256-56C28F8725A8}"/>
    <cellStyle name="Currency 2 2 2 2 5 2 2 2 3 2 3" xfId="52639" xr:uid="{492CEF95-88C9-49C3-A57F-9D24A4E00EAA}"/>
    <cellStyle name="Currency 2 2 2 2 5 2 2 2 3 3" xfId="17219" xr:uid="{B62B9472-A11B-4FE0-A303-980BE65F814F}"/>
    <cellStyle name="Currency 2 2 2 2 5 2 2 2 3 4" xfId="30909" xr:uid="{9C8A9B13-A86B-44E3-AF08-936038B80795}"/>
    <cellStyle name="Currency 2 2 2 2 5 2 2 2 3 5" xfId="45793" xr:uid="{E2AD3144-FC8C-45F1-BA8C-FAF6BAECE77F}"/>
    <cellStyle name="Currency 2 2 2 2 5 2 2 2 4" xfId="20641" xr:uid="{5C5FAEF1-3A5F-4FAE-B29C-2D488D89D600}"/>
    <cellStyle name="Currency 2 2 2 2 5 2 2 2 4 2" xfId="34333" xr:uid="{63E4AFC4-6B94-4947-9E3C-593AEE374070}"/>
    <cellStyle name="Currency 2 2 2 2 5 2 2 2 4 3" xfId="49217" xr:uid="{3F7DCCD2-CFE9-4BA7-85C2-9114E5AF9689}"/>
    <cellStyle name="Currency 2 2 2 2 5 2 2 2 5" xfId="13797" xr:uid="{2687708A-FDB4-4AD7-8E44-D183901CEDA7}"/>
    <cellStyle name="Currency 2 2 2 2 5 2 2 2 6" xfId="27487" xr:uid="{26045C84-1BB6-4154-90BA-2EAF1BA980EA}"/>
    <cellStyle name="Currency 2 2 2 2 5 2 2 2 7" xfId="42371" xr:uid="{A5A916B4-3C62-4DC6-9A82-EB1B17263C37}"/>
    <cellStyle name="Currency 2 2 2 2 5 2 2 3" xfId="8662" xr:uid="{5B230091-C0D4-45BE-A7EC-69B1301E308B}"/>
    <cellStyle name="Currency 2 2 2 2 5 2 2 3 2" xfId="12084" xr:uid="{A4BBB5EE-288F-4066-AD98-EFFACF112B90}"/>
    <cellStyle name="Currency 2 2 2 2 5 2 2 3 2 2" xfId="25774" xr:uid="{F196D668-26D5-4430-9188-1EEAD3E0B478}"/>
    <cellStyle name="Currency 2 2 2 2 5 2 2 3 2 2 2" xfId="39466" xr:uid="{B0EA26C1-73C9-46A3-9894-59DBB68947A0}"/>
    <cellStyle name="Currency 2 2 2 2 5 2 2 3 2 2 3" xfId="54350" xr:uid="{041EF51E-948D-448C-87D2-60547ED4F7A9}"/>
    <cellStyle name="Currency 2 2 2 2 5 2 2 3 2 3" xfId="18930" xr:uid="{18523CA6-179B-46BD-8DB0-111F82CF0170}"/>
    <cellStyle name="Currency 2 2 2 2 5 2 2 3 2 4" xfId="32620" xr:uid="{25D528DB-8366-4C94-A827-88A3240A51A7}"/>
    <cellStyle name="Currency 2 2 2 2 5 2 2 3 2 5" xfId="47504" xr:uid="{2184C20B-C79D-4B54-B8DF-81ECDAFDFA4D}"/>
    <cellStyle name="Currency 2 2 2 2 5 2 2 3 3" xfId="22352" xr:uid="{18F913C7-78FA-4E85-AB4A-BECAD0DFC07D}"/>
    <cellStyle name="Currency 2 2 2 2 5 2 2 3 3 2" xfId="36044" xr:uid="{699D5679-E2DA-4EC6-85A3-4160B50BF941}"/>
    <cellStyle name="Currency 2 2 2 2 5 2 2 3 3 3" xfId="50928" xr:uid="{14C40916-BC39-4C3D-820F-DC82F1EC45E4}"/>
    <cellStyle name="Currency 2 2 2 2 5 2 2 3 4" xfId="15508" xr:uid="{C6835407-9C2F-4303-8E48-AF72DE0D93FF}"/>
    <cellStyle name="Currency 2 2 2 2 5 2 2 3 5" xfId="29198" xr:uid="{9D2EF6AC-81D0-4AC9-94FF-459A883A3A22}"/>
    <cellStyle name="Currency 2 2 2 2 5 2 2 3 6" xfId="44082" xr:uid="{26BC8A87-A1D7-4A2D-8477-14FD284FCE61}"/>
    <cellStyle name="Currency 2 2 2 2 5 2 2 4" xfId="10372" xr:uid="{153666BD-A091-4EB7-BE57-C5EE8CE09884}"/>
    <cellStyle name="Currency 2 2 2 2 5 2 2 4 2" xfId="24062" xr:uid="{E5482605-4011-48FE-B6FB-C36BA775DC50}"/>
    <cellStyle name="Currency 2 2 2 2 5 2 2 4 2 2" xfId="37754" xr:uid="{B63A9E81-54AD-4A56-8C52-47B6CADE005C}"/>
    <cellStyle name="Currency 2 2 2 2 5 2 2 4 2 3" xfId="52638" xr:uid="{4E32B0E5-81AF-4D7D-B953-8B139FDF4734}"/>
    <cellStyle name="Currency 2 2 2 2 5 2 2 4 3" xfId="17218" xr:uid="{0876EC0C-1541-48D0-9FF5-92E4BEEF1F41}"/>
    <cellStyle name="Currency 2 2 2 2 5 2 2 4 4" xfId="30908" xr:uid="{43BE234D-09F1-4D80-AFA2-71FBA3087C2C}"/>
    <cellStyle name="Currency 2 2 2 2 5 2 2 4 5" xfId="45792" xr:uid="{078D1FBC-E9C5-475E-AAFE-68FEA67AD770}"/>
    <cellStyle name="Currency 2 2 2 2 5 2 2 5" xfId="20640" xr:uid="{A8B1CF2E-AC76-43A2-BC56-F8A70806E43F}"/>
    <cellStyle name="Currency 2 2 2 2 5 2 2 5 2" xfId="34332" xr:uid="{886730AA-7963-4590-856D-D2435DDDC940}"/>
    <cellStyle name="Currency 2 2 2 2 5 2 2 5 3" xfId="49216" xr:uid="{1236913B-32A7-4AD4-B8CE-059B761FA3F9}"/>
    <cellStyle name="Currency 2 2 2 2 5 2 2 6" xfId="13796" xr:uid="{63E5AE7D-72AD-4BDE-AE47-C820F8F9551D}"/>
    <cellStyle name="Currency 2 2 2 2 5 2 2 7" xfId="27486" xr:uid="{D20CFD5A-1AD7-4072-BEBE-538140866A68}"/>
    <cellStyle name="Currency 2 2 2 2 5 2 2 8" xfId="42370" xr:uid="{F4FB82E4-8D08-4832-A52A-692968FE1932}"/>
    <cellStyle name="Currency 2 2 2 2 5 2 3" xfId="6951" xr:uid="{1D47DD6D-5B19-4FE8-BF98-74CB2E5F8674}"/>
    <cellStyle name="Currency 2 2 2 2 5 2 3 2" xfId="8664" xr:uid="{5E0D7940-CF75-4B72-BA78-AEAE6A8D8C3F}"/>
    <cellStyle name="Currency 2 2 2 2 5 2 3 2 2" xfId="12086" xr:uid="{13A68F7E-6ADB-4372-9051-CC05E799E816}"/>
    <cellStyle name="Currency 2 2 2 2 5 2 3 2 2 2" xfId="25776" xr:uid="{B6FABD68-EDCB-4115-8811-D23B7F34151A}"/>
    <cellStyle name="Currency 2 2 2 2 5 2 3 2 2 2 2" xfId="39468" xr:uid="{C3830AF4-AAE9-4315-90D5-8898E9A432F6}"/>
    <cellStyle name="Currency 2 2 2 2 5 2 3 2 2 2 3" xfId="54352" xr:uid="{F3D1AD75-21A3-4DE4-BD34-0762439AFF09}"/>
    <cellStyle name="Currency 2 2 2 2 5 2 3 2 2 3" xfId="18932" xr:uid="{1ABC96EA-6A63-4436-A863-F51FA8FEA000}"/>
    <cellStyle name="Currency 2 2 2 2 5 2 3 2 2 4" xfId="32622" xr:uid="{275C541C-14A3-4E41-9E87-07A9732F60B8}"/>
    <cellStyle name="Currency 2 2 2 2 5 2 3 2 2 5" xfId="47506" xr:uid="{90338617-9CE7-4265-994A-2C2F0AA11BB6}"/>
    <cellStyle name="Currency 2 2 2 2 5 2 3 2 3" xfId="22354" xr:uid="{324E5BD5-198A-4C65-9133-95F3B7B0DE59}"/>
    <cellStyle name="Currency 2 2 2 2 5 2 3 2 3 2" xfId="36046" xr:uid="{2252C2F8-21C6-40A1-8E92-FDC8EA255570}"/>
    <cellStyle name="Currency 2 2 2 2 5 2 3 2 3 3" xfId="50930" xr:uid="{ADD834BE-355B-4A4E-B8E3-5EBFE5B591E8}"/>
    <cellStyle name="Currency 2 2 2 2 5 2 3 2 4" xfId="15510" xr:uid="{C3B7BD02-B52B-417D-98B2-71CFC1A27C06}"/>
    <cellStyle name="Currency 2 2 2 2 5 2 3 2 5" xfId="29200" xr:uid="{95D50AA1-4C39-4A7D-96F1-00A2C72B35E4}"/>
    <cellStyle name="Currency 2 2 2 2 5 2 3 2 6" xfId="44084" xr:uid="{D21117AF-8830-4306-864A-EEA46CE72E83}"/>
    <cellStyle name="Currency 2 2 2 2 5 2 3 3" xfId="10374" xr:uid="{44F3A44F-E9FA-4BD7-990A-15ECFC435EB0}"/>
    <cellStyle name="Currency 2 2 2 2 5 2 3 3 2" xfId="24064" xr:uid="{F4CC0046-B892-455E-8D38-C6545ADAFF48}"/>
    <cellStyle name="Currency 2 2 2 2 5 2 3 3 2 2" xfId="37756" xr:uid="{437051F0-12F8-49CB-AF10-832F4BB58DA7}"/>
    <cellStyle name="Currency 2 2 2 2 5 2 3 3 2 3" xfId="52640" xr:uid="{7EF0BBD2-03CB-490B-904D-DE58D432221E}"/>
    <cellStyle name="Currency 2 2 2 2 5 2 3 3 3" xfId="17220" xr:uid="{869D9728-06FC-4ECB-BF38-3219477577C3}"/>
    <cellStyle name="Currency 2 2 2 2 5 2 3 3 4" xfId="30910" xr:uid="{CC17748F-A2BF-4C8C-9343-FC947587577E}"/>
    <cellStyle name="Currency 2 2 2 2 5 2 3 3 5" xfId="45794" xr:uid="{FE64D1E5-2FFD-4FB9-80C2-9CFE76475B28}"/>
    <cellStyle name="Currency 2 2 2 2 5 2 3 4" xfId="20642" xr:uid="{E4335A24-5A31-4361-9961-38A7027045C2}"/>
    <cellStyle name="Currency 2 2 2 2 5 2 3 4 2" xfId="34334" xr:uid="{117E43CE-00B5-41EC-801F-FFE32EE42B8E}"/>
    <cellStyle name="Currency 2 2 2 2 5 2 3 4 3" xfId="49218" xr:uid="{61DE4661-854D-4397-A47D-3FC6649826A8}"/>
    <cellStyle name="Currency 2 2 2 2 5 2 3 5" xfId="13798" xr:uid="{E7385627-C056-4EB7-8544-9FEBF61DAD51}"/>
    <cellStyle name="Currency 2 2 2 2 5 2 3 6" xfId="27488" xr:uid="{EF52C6A8-7B6E-450D-BC16-184E88525148}"/>
    <cellStyle name="Currency 2 2 2 2 5 2 3 7" xfId="42372" xr:uid="{8028CF54-43C9-41A0-ACDA-6C3A0E645D72}"/>
    <cellStyle name="Currency 2 2 2 2 5 2 4" xfId="6952" xr:uid="{10EAA891-2A68-432B-8086-D5AEFDDFCC10}"/>
    <cellStyle name="Currency 2 2 2 2 5 2 4 2" xfId="8665" xr:uid="{0F53BC2D-603C-461A-92F9-24A9D8A83BF9}"/>
    <cellStyle name="Currency 2 2 2 2 5 2 4 2 2" xfId="12087" xr:uid="{9978F9A7-B439-4A3F-9CD1-73E8E645B619}"/>
    <cellStyle name="Currency 2 2 2 2 5 2 4 2 2 2" xfId="25777" xr:uid="{6A149E0E-9D85-4146-886E-1BA970414A98}"/>
    <cellStyle name="Currency 2 2 2 2 5 2 4 2 2 2 2" xfId="39469" xr:uid="{E34BE0C1-241D-4281-BDB7-615966EEE5A9}"/>
    <cellStyle name="Currency 2 2 2 2 5 2 4 2 2 2 3" xfId="54353" xr:uid="{DFB03BB0-7347-4346-A7C1-D7B9FC951DDE}"/>
    <cellStyle name="Currency 2 2 2 2 5 2 4 2 2 3" xfId="18933" xr:uid="{0C254421-8C72-4821-A868-80BD01AA5A3E}"/>
    <cellStyle name="Currency 2 2 2 2 5 2 4 2 2 4" xfId="32623" xr:uid="{460FF8EB-5874-4E15-840C-0F799DAA3B39}"/>
    <cellStyle name="Currency 2 2 2 2 5 2 4 2 2 5" xfId="47507" xr:uid="{1A808497-2DB0-46D8-AAF7-986C8A0D7DA1}"/>
    <cellStyle name="Currency 2 2 2 2 5 2 4 2 3" xfId="22355" xr:uid="{8B560452-D1A5-4DF9-97DB-AB25667ACEEB}"/>
    <cellStyle name="Currency 2 2 2 2 5 2 4 2 3 2" xfId="36047" xr:uid="{36B9E0F3-1B6F-4227-9484-7D6B88E08E90}"/>
    <cellStyle name="Currency 2 2 2 2 5 2 4 2 3 3" xfId="50931" xr:uid="{7AD03E41-E639-4BBC-9F3B-672295F556F8}"/>
    <cellStyle name="Currency 2 2 2 2 5 2 4 2 4" xfId="15511" xr:uid="{45D993BE-3DDD-455D-BE2D-A76D94D467BB}"/>
    <cellStyle name="Currency 2 2 2 2 5 2 4 2 5" xfId="29201" xr:uid="{49D1A776-9B6A-4B30-ABD7-B7A55ECF8BE0}"/>
    <cellStyle name="Currency 2 2 2 2 5 2 4 2 6" xfId="44085" xr:uid="{0B3C2AB3-DE5F-4F27-AFFC-3EB350321A7A}"/>
    <cellStyle name="Currency 2 2 2 2 5 2 4 3" xfId="10375" xr:uid="{A7A03EFE-1BFD-4797-BE6A-0D7AB2284F31}"/>
    <cellStyle name="Currency 2 2 2 2 5 2 4 3 2" xfId="24065" xr:uid="{33284138-09B3-4CD3-8405-EF09E42785EF}"/>
    <cellStyle name="Currency 2 2 2 2 5 2 4 3 2 2" xfId="37757" xr:uid="{ABD3FEAE-F353-4740-BCDC-B15DDEA78FBB}"/>
    <cellStyle name="Currency 2 2 2 2 5 2 4 3 2 3" xfId="52641" xr:uid="{83043735-1477-468B-92EE-E581DE185CB3}"/>
    <cellStyle name="Currency 2 2 2 2 5 2 4 3 3" xfId="17221" xr:uid="{76E57641-9A8B-4DB5-864D-3C68F2881676}"/>
    <cellStyle name="Currency 2 2 2 2 5 2 4 3 4" xfId="30911" xr:uid="{C1A57D73-CB7C-4E64-9A19-56C3E17BFDF1}"/>
    <cellStyle name="Currency 2 2 2 2 5 2 4 3 5" xfId="45795" xr:uid="{58892F35-0178-4E40-A689-D60BC43C48F8}"/>
    <cellStyle name="Currency 2 2 2 2 5 2 4 4" xfId="20643" xr:uid="{60DAF7FA-9540-4D81-81D1-532D0B9633BA}"/>
    <cellStyle name="Currency 2 2 2 2 5 2 4 4 2" xfId="34335" xr:uid="{AF46314A-0B5C-4640-9E03-5488DDAB0AC2}"/>
    <cellStyle name="Currency 2 2 2 2 5 2 4 4 3" xfId="49219" xr:uid="{655C1133-C942-429F-AA34-1F186937DAC4}"/>
    <cellStyle name="Currency 2 2 2 2 5 2 4 5" xfId="13799" xr:uid="{1412C87E-1888-46C0-AAF4-BF5A708915DD}"/>
    <cellStyle name="Currency 2 2 2 2 5 2 4 6" xfId="27489" xr:uid="{1393EBC8-FEA0-4AD7-B237-82E0C1636453}"/>
    <cellStyle name="Currency 2 2 2 2 5 2 4 7" xfId="42373" xr:uid="{F701BBA2-F7D0-498E-962B-27396B19D97C}"/>
    <cellStyle name="Currency 2 2 2 2 5 2 5" xfId="8661" xr:uid="{4C853EC6-A5C0-4621-9948-FD38C4DCC6E2}"/>
    <cellStyle name="Currency 2 2 2 2 5 2 5 2" xfId="12083" xr:uid="{A89D3FE6-34D3-4486-BF09-AFC0E96F8801}"/>
    <cellStyle name="Currency 2 2 2 2 5 2 5 2 2" xfId="25773" xr:uid="{F50F183D-C102-4731-8271-0975A5A61A53}"/>
    <cellStyle name="Currency 2 2 2 2 5 2 5 2 2 2" xfId="39465" xr:uid="{7A05135E-BA8A-4532-81C9-085C0AA3E49E}"/>
    <cellStyle name="Currency 2 2 2 2 5 2 5 2 2 3" xfId="54349" xr:uid="{94FA1A84-6CCF-45B0-9946-035ADC5D0063}"/>
    <cellStyle name="Currency 2 2 2 2 5 2 5 2 3" xfId="18929" xr:uid="{3BBD20C5-F0D1-4AA5-A701-43E1C89DD32B}"/>
    <cellStyle name="Currency 2 2 2 2 5 2 5 2 4" xfId="32619" xr:uid="{E6279C4C-1D4E-4797-80E6-CABB53A68AE9}"/>
    <cellStyle name="Currency 2 2 2 2 5 2 5 2 5" xfId="47503" xr:uid="{7C4B03FD-0B77-43CA-A808-3026D7F26FEF}"/>
    <cellStyle name="Currency 2 2 2 2 5 2 5 3" xfId="22351" xr:uid="{3573F059-DD00-4146-AF34-FFC6B12265C3}"/>
    <cellStyle name="Currency 2 2 2 2 5 2 5 3 2" xfId="36043" xr:uid="{79A0F1B5-422F-4DF4-BE15-07FB4B2113B4}"/>
    <cellStyle name="Currency 2 2 2 2 5 2 5 3 3" xfId="50927" xr:uid="{91DD475C-2B88-4CF0-BEBA-C46B69EE4BEF}"/>
    <cellStyle name="Currency 2 2 2 2 5 2 5 4" xfId="15507" xr:uid="{EA057C06-AF8B-40A5-8617-5D3E7554B2D5}"/>
    <cellStyle name="Currency 2 2 2 2 5 2 5 5" xfId="29197" xr:uid="{CB6C049C-AB07-4538-8F49-8142FE9799B6}"/>
    <cellStyle name="Currency 2 2 2 2 5 2 5 6" xfId="44081" xr:uid="{5DB93193-601B-43B1-A683-37921ADDFF99}"/>
    <cellStyle name="Currency 2 2 2 2 5 2 6" xfId="10371" xr:uid="{B4E44BF8-8CBC-4F35-95AA-0AD0E5C70352}"/>
    <cellStyle name="Currency 2 2 2 2 5 2 6 2" xfId="24061" xr:uid="{700812A2-363C-4727-9454-6181E6B7FEC2}"/>
    <cellStyle name="Currency 2 2 2 2 5 2 6 2 2" xfId="37753" xr:uid="{CD9BDB60-C308-4529-934A-B68ED60E94DD}"/>
    <cellStyle name="Currency 2 2 2 2 5 2 6 2 3" xfId="52637" xr:uid="{18597FA0-B43C-430D-ACB4-183AF31DDB2D}"/>
    <cellStyle name="Currency 2 2 2 2 5 2 6 3" xfId="17217" xr:uid="{18E94B09-5F43-4FFF-A90B-CF32568EB3C1}"/>
    <cellStyle name="Currency 2 2 2 2 5 2 6 4" xfId="30907" xr:uid="{95AD38B6-C478-460B-9564-A8B478D2EDDC}"/>
    <cellStyle name="Currency 2 2 2 2 5 2 6 5" xfId="45791" xr:uid="{62F31E67-6438-4E34-9387-8C0C9694A2B2}"/>
    <cellStyle name="Currency 2 2 2 2 5 2 7" xfId="20639" xr:uid="{17502998-9D57-4AF2-93D8-F3D60947FA07}"/>
    <cellStyle name="Currency 2 2 2 2 5 2 7 2" xfId="34331" xr:uid="{2B4B6057-7FE1-45CE-9E86-90C64D735299}"/>
    <cellStyle name="Currency 2 2 2 2 5 2 7 3" xfId="49215" xr:uid="{D7E3F4D7-26DB-4522-9622-C239B865FFAC}"/>
    <cellStyle name="Currency 2 2 2 2 5 2 8" xfId="13795" xr:uid="{62131389-32D3-4622-BA8C-2BCA43D079B4}"/>
    <cellStyle name="Currency 2 2 2 2 5 2 9" xfId="27485" xr:uid="{409BEAA6-1889-4AC2-8499-E43D2995E9D3}"/>
    <cellStyle name="Currency 2 2 2 2 5 3" xfId="6953" xr:uid="{F23EED9C-5A08-4E40-8FFC-532322E99C16}"/>
    <cellStyle name="Currency 2 2 2 2 5 3 10" xfId="42374" xr:uid="{F0046FDA-DF7C-4A9C-8C1C-E3ACD53CDE4C}"/>
    <cellStyle name="Currency 2 2 2 2 5 3 2" xfId="6954" xr:uid="{1DAD8486-C032-4CAF-BDCB-901CBE99DE4C}"/>
    <cellStyle name="Currency 2 2 2 2 5 3 2 2" xfId="6955" xr:uid="{60AA03E6-E1B3-4201-BCFF-F6EB007DF3BF}"/>
    <cellStyle name="Currency 2 2 2 2 5 3 2 2 2" xfId="8668" xr:uid="{AC03B165-07C0-46E2-A83C-2957E2C2673E}"/>
    <cellStyle name="Currency 2 2 2 2 5 3 2 2 2 2" xfId="12090" xr:uid="{C652AD92-3056-427D-B06D-F88C34BF18E5}"/>
    <cellStyle name="Currency 2 2 2 2 5 3 2 2 2 2 2" xfId="25780" xr:uid="{9D28B79E-0018-45BF-81EC-E7A33E7A9006}"/>
    <cellStyle name="Currency 2 2 2 2 5 3 2 2 2 2 2 2" xfId="39472" xr:uid="{E2355BB0-08BC-498E-AC2A-EC1287053D25}"/>
    <cellStyle name="Currency 2 2 2 2 5 3 2 2 2 2 2 3" xfId="54356" xr:uid="{3741CFD2-2C50-41A0-B2D7-BC44B337A68A}"/>
    <cellStyle name="Currency 2 2 2 2 5 3 2 2 2 2 3" xfId="18936" xr:uid="{8FF4D485-74A6-45D5-B9D8-536A2F1354B3}"/>
    <cellStyle name="Currency 2 2 2 2 5 3 2 2 2 2 4" xfId="32626" xr:uid="{2068DCAC-56F5-43EB-8B3A-5630448257B4}"/>
    <cellStyle name="Currency 2 2 2 2 5 3 2 2 2 2 5" xfId="47510" xr:uid="{F9A282C6-8093-4FA8-9C05-62EDE5DFA38D}"/>
    <cellStyle name="Currency 2 2 2 2 5 3 2 2 2 3" xfId="22358" xr:uid="{33A72353-9394-49CE-B060-A5F2AB6808C2}"/>
    <cellStyle name="Currency 2 2 2 2 5 3 2 2 2 3 2" xfId="36050" xr:uid="{8CDC52DC-50D3-4CF0-A26D-D8A8343C70A2}"/>
    <cellStyle name="Currency 2 2 2 2 5 3 2 2 2 3 3" xfId="50934" xr:uid="{06E59739-493D-4B21-B2A8-72B640C7D86A}"/>
    <cellStyle name="Currency 2 2 2 2 5 3 2 2 2 4" xfId="15514" xr:uid="{E93AE983-7021-4121-A410-1896E85CE106}"/>
    <cellStyle name="Currency 2 2 2 2 5 3 2 2 2 5" xfId="29204" xr:uid="{CE577E52-E929-4E3E-B4DA-E43E6A78A873}"/>
    <cellStyle name="Currency 2 2 2 2 5 3 2 2 2 6" xfId="44088" xr:uid="{9F9452DE-5504-4F82-BEED-42A24540ED93}"/>
    <cellStyle name="Currency 2 2 2 2 5 3 2 2 3" xfId="10378" xr:uid="{F3916069-DBB4-4FD4-8C68-72BDB503E681}"/>
    <cellStyle name="Currency 2 2 2 2 5 3 2 2 3 2" xfId="24068" xr:uid="{8AF733B8-D3C8-41C5-AAB9-2F6A381A440C}"/>
    <cellStyle name="Currency 2 2 2 2 5 3 2 2 3 2 2" xfId="37760" xr:uid="{7F103352-CE0B-455C-8118-AF0B5B2A4B8D}"/>
    <cellStyle name="Currency 2 2 2 2 5 3 2 2 3 2 3" xfId="52644" xr:uid="{B7596FA8-9107-4497-853C-1E72F8FC8066}"/>
    <cellStyle name="Currency 2 2 2 2 5 3 2 2 3 3" xfId="17224" xr:uid="{B74D2B52-B4C2-4162-BE29-E4CF7621DA6F}"/>
    <cellStyle name="Currency 2 2 2 2 5 3 2 2 3 4" xfId="30914" xr:uid="{356FC0F1-E627-4B1B-87CE-35EF2415C717}"/>
    <cellStyle name="Currency 2 2 2 2 5 3 2 2 3 5" xfId="45798" xr:uid="{061100A7-51DD-48F2-BB46-BADF7C5BBD12}"/>
    <cellStyle name="Currency 2 2 2 2 5 3 2 2 4" xfId="20646" xr:uid="{090D73EB-0F51-434E-B3AC-467206D6609A}"/>
    <cellStyle name="Currency 2 2 2 2 5 3 2 2 4 2" xfId="34338" xr:uid="{EBDFEB18-2010-4B78-B8B2-D5C75FCB92BC}"/>
    <cellStyle name="Currency 2 2 2 2 5 3 2 2 4 3" xfId="49222" xr:uid="{FE68CF85-D429-4335-804F-E3CA86E0F35E}"/>
    <cellStyle name="Currency 2 2 2 2 5 3 2 2 5" xfId="13802" xr:uid="{7F532A58-3786-4504-B5C6-614055EECD97}"/>
    <cellStyle name="Currency 2 2 2 2 5 3 2 2 6" xfId="27492" xr:uid="{E2F8184B-7144-4EE6-A906-B72C9F48DC2B}"/>
    <cellStyle name="Currency 2 2 2 2 5 3 2 2 7" xfId="42376" xr:uid="{A1A7EEFF-D615-445D-870B-4E1B9336711D}"/>
    <cellStyle name="Currency 2 2 2 2 5 3 2 3" xfId="8667" xr:uid="{778390ED-B5A3-452C-8769-08A0217B4AAA}"/>
    <cellStyle name="Currency 2 2 2 2 5 3 2 3 2" xfId="12089" xr:uid="{2CF2AC09-D6AA-4CE7-915A-817743DE1779}"/>
    <cellStyle name="Currency 2 2 2 2 5 3 2 3 2 2" xfId="25779" xr:uid="{80B5130E-3D11-47A3-BAF9-AFDA0FEB0B5C}"/>
    <cellStyle name="Currency 2 2 2 2 5 3 2 3 2 2 2" xfId="39471" xr:uid="{5B8BA5A4-3418-487F-AEA7-EDED85648DBD}"/>
    <cellStyle name="Currency 2 2 2 2 5 3 2 3 2 2 3" xfId="54355" xr:uid="{97F1BA0E-385A-430C-9045-26E06AA88DA5}"/>
    <cellStyle name="Currency 2 2 2 2 5 3 2 3 2 3" xfId="18935" xr:uid="{935C87B6-7801-4709-B8EB-92069AB3B7CA}"/>
    <cellStyle name="Currency 2 2 2 2 5 3 2 3 2 4" xfId="32625" xr:uid="{9F47F4B8-707F-48E8-9706-CCDE869D45F1}"/>
    <cellStyle name="Currency 2 2 2 2 5 3 2 3 2 5" xfId="47509" xr:uid="{23A318BD-60BF-4BD5-9A34-D2D6EA67BFFB}"/>
    <cellStyle name="Currency 2 2 2 2 5 3 2 3 3" xfId="22357" xr:uid="{2D35960D-610E-4125-89FD-140C0B47D5FD}"/>
    <cellStyle name="Currency 2 2 2 2 5 3 2 3 3 2" xfId="36049" xr:uid="{00301C97-F8A3-40A8-BD0C-40598D667D7A}"/>
    <cellStyle name="Currency 2 2 2 2 5 3 2 3 3 3" xfId="50933" xr:uid="{652D41AF-B40D-4CA3-9E46-63EA63916BE3}"/>
    <cellStyle name="Currency 2 2 2 2 5 3 2 3 4" xfId="15513" xr:uid="{42754FC6-0CA2-4100-9EEE-7C613B91BAAF}"/>
    <cellStyle name="Currency 2 2 2 2 5 3 2 3 5" xfId="29203" xr:uid="{0078905A-27B5-45BE-B2B6-6E06B25B4C98}"/>
    <cellStyle name="Currency 2 2 2 2 5 3 2 3 6" xfId="44087" xr:uid="{31619A61-3954-40F4-95AC-63673C1FCE3F}"/>
    <cellStyle name="Currency 2 2 2 2 5 3 2 4" xfId="10377" xr:uid="{7FA1AFE3-9867-4C45-A40F-73F5E43DF6EF}"/>
    <cellStyle name="Currency 2 2 2 2 5 3 2 4 2" xfId="24067" xr:uid="{4BAE10D6-F079-41B0-9FCB-5DBB7C56B4EA}"/>
    <cellStyle name="Currency 2 2 2 2 5 3 2 4 2 2" xfId="37759" xr:uid="{87D733E6-6962-40BD-BA6B-85B14782B8C8}"/>
    <cellStyle name="Currency 2 2 2 2 5 3 2 4 2 3" xfId="52643" xr:uid="{E6211F47-56A7-4152-A0A4-D6405CB10C8E}"/>
    <cellStyle name="Currency 2 2 2 2 5 3 2 4 3" xfId="17223" xr:uid="{DDE28DB1-FCFB-464A-8CB6-105DACBEB38A}"/>
    <cellStyle name="Currency 2 2 2 2 5 3 2 4 4" xfId="30913" xr:uid="{8B2307EE-3D5F-47DF-8865-3FF9707693EC}"/>
    <cellStyle name="Currency 2 2 2 2 5 3 2 4 5" xfId="45797" xr:uid="{DE216994-35FD-436A-90E2-168E3B9E427E}"/>
    <cellStyle name="Currency 2 2 2 2 5 3 2 5" xfId="20645" xr:uid="{AC1A5C0D-8A5B-4E70-8B75-37ED8DBFF3D5}"/>
    <cellStyle name="Currency 2 2 2 2 5 3 2 5 2" xfId="34337" xr:uid="{EA47CB11-80F6-4870-A7F4-4C97C07F3E54}"/>
    <cellStyle name="Currency 2 2 2 2 5 3 2 5 3" xfId="49221" xr:uid="{B3A5DDDC-8114-4316-90D0-CC17D9F4F3EB}"/>
    <cellStyle name="Currency 2 2 2 2 5 3 2 6" xfId="13801" xr:uid="{6E39E528-2753-4E4D-BEC7-39AAAE0D3E9B}"/>
    <cellStyle name="Currency 2 2 2 2 5 3 2 7" xfId="27491" xr:uid="{B6B1EB3B-7F61-4D07-9ECF-10CD3F024357}"/>
    <cellStyle name="Currency 2 2 2 2 5 3 2 8" xfId="42375" xr:uid="{2157312D-2616-4F2C-A15F-D00FAF274707}"/>
    <cellStyle name="Currency 2 2 2 2 5 3 3" xfId="6956" xr:uid="{1EEF4CFF-E33F-401B-995E-1FD9067DC8AA}"/>
    <cellStyle name="Currency 2 2 2 2 5 3 3 2" xfId="8669" xr:uid="{51A7A824-822C-467A-BC65-AF19C720D098}"/>
    <cellStyle name="Currency 2 2 2 2 5 3 3 2 2" xfId="12091" xr:uid="{5CF324B6-FB8A-458D-92D8-FE52F6E5D755}"/>
    <cellStyle name="Currency 2 2 2 2 5 3 3 2 2 2" xfId="25781" xr:uid="{4224CDB9-DA77-484F-A6DD-7693B7865B89}"/>
    <cellStyle name="Currency 2 2 2 2 5 3 3 2 2 2 2" xfId="39473" xr:uid="{17788DFD-489C-4367-934B-DF5EB2124096}"/>
    <cellStyle name="Currency 2 2 2 2 5 3 3 2 2 2 3" xfId="54357" xr:uid="{EE385C9A-0E4D-4FE4-B3BD-7D6E697E291C}"/>
    <cellStyle name="Currency 2 2 2 2 5 3 3 2 2 3" xfId="18937" xr:uid="{6415EDE4-F5BE-450B-9CBB-3D1234652C07}"/>
    <cellStyle name="Currency 2 2 2 2 5 3 3 2 2 4" xfId="32627" xr:uid="{F24FA207-90F4-40D6-ABF9-90ECC897966A}"/>
    <cellStyle name="Currency 2 2 2 2 5 3 3 2 2 5" xfId="47511" xr:uid="{F67B5AF9-D9A8-4B79-AD5D-2CA5143ADD70}"/>
    <cellStyle name="Currency 2 2 2 2 5 3 3 2 3" xfId="22359" xr:uid="{4FAF6E68-A03B-43BB-8271-E97C3E186516}"/>
    <cellStyle name="Currency 2 2 2 2 5 3 3 2 3 2" xfId="36051" xr:uid="{7A3E956E-9FD4-4041-A89E-E27A4C5062B2}"/>
    <cellStyle name="Currency 2 2 2 2 5 3 3 2 3 3" xfId="50935" xr:uid="{B53BD643-BA97-4F80-886C-492A43521EF2}"/>
    <cellStyle name="Currency 2 2 2 2 5 3 3 2 4" xfId="15515" xr:uid="{23DC74CF-2288-449B-A34B-10BA190DE1E1}"/>
    <cellStyle name="Currency 2 2 2 2 5 3 3 2 5" xfId="29205" xr:uid="{5E7644E8-1E0C-43C1-B57A-4242127F142C}"/>
    <cellStyle name="Currency 2 2 2 2 5 3 3 2 6" xfId="44089" xr:uid="{6CDD8F42-88BA-4A5B-BA9C-51125F7860C4}"/>
    <cellStyle name="Currency 2 2 2 2 5 3 3 3" xfId="10379" xr:uid="{AAC7173B-2768-4DEA-A066-998D23583D8B}"/>
    <cellStyle name="Currency 2 2 2 2 5 3 3 3 2" xfId="24069" xr:uid="{F9168499-848B-440F-9386-8EBA623EAC51}"/>
    <cellStyle name="Currency 2 2 2 2 5 3 3 3 2 2" xfId="37761" xr:uid="{BDF0F822-014E-4EF7-87BE-B053D93609CA}"/>
    <cellStyle name="Currency 2 2 2 2 5 3 3 3 2 3" xfId="52645" xr:uid="{D9CA6FC3-38EF-42C0-B11F-2133828E4AAD}"/>
    <cellStyle name="Currency 2 2 2 2 5 3 3 3 3" xfId="17225" xr:uid="{A29814DC-EF5C-4B60-88D5-208120D15EFA}"/>
    <cellStyle name="Currency 2 2 2 2 5 3 3 3 4" xfId="30915" xr:uid="{AF52F50E-C44D-4E7D-8779-4DFCDA7D1981}"/>
    <cellStyle name="Currency 2 2 2 2 5 3 3 3 5" xfId="45799" xr:uid="{E1C85CC1-DD8E-49A2-A8CA-3C0830CB7FF6}"/>
    <cellStyle name="Currency 2 2 2 2 5 3 3 4" xfId="20647" xr:uid="{035DC773-0A8F-4BE5-89C8-D7B124069D1C}"/>
    <cellStyle name="Currency 2 2 2 2 5 3 3 4 2" xfId="34339" xr:uid="{139B163F-1E71-4A89-8A63-FA4E6AF06897}"/>
    <cellStyle name="Currency 2 2 2 2 5 3 3 4 3" xfId="49223" xr:uid="{5AFE1AE0-FF4D-4E85-B14A-5D95C1A7B3E3}"/>
    <cellStyle name="Currency 2 2 2 2 5 3 3 5" xfId="13803" xr:uid="{69DD0CAF-05C2-4D7F-9A02-8ED3C6BAEFB6}"/>
    <cellStyle name="Currency 2 2 2 2 5 3 3 6" xfId="27493" xr:uid="{826093A3-E0DF-49AE-B857-FE406BBF46C1}"/>
    <cellStyle name="Currency 2 2 2 2 5 3 3 7" xfId="42377" xr:uid="{81091D20-64C9-4EEC-B6E2-E5BF61788AE2}"/>
    <cellStyle name="Currency 2 2 2 2 5 3 4" xfId="6957" xr:uid="{D88D8420-E7C7-42DF-AF82-500E16F9CFEB}"/>
    <cellStyle name="Currency 2 2 2 2 5 3 4 2" xfId="8670" xr:uid="{51F0AAB9-AD24-4EB6-940D-471C66912BF9}"/>
    <cellStyle name="Currency 2 2 2 2 5 3 4 2 2" xfId="12092" xr:uid="{ABAD95AE-B673-4C15-9C4D-71024AEBBFF5}"/>
    <cellStyle name="Currency 2 2 2 2 5 3 4 2 2 2" xfId="25782" xr:uid="{25BB6C8C-B58D-4BB5-97A6-36B1B74A0EEC}"/>
    <cellStyle name="Currency 2 2 2 2 5 3 4 2 2 2 2" xfId="39474" xr:uid="{7CAFEFFF-597B-493F-8E2F-7B5893795C3C}"/>
    <cellStyle name="Currency 2 2 2 2 5 3 4 2 2 2 3" xfId="54358" xr:uid="{C6663817-8609-49B1-9CEE-19A66A670C0C}"/>
    <cellStyle name="Currency 2 2 2 2 5 3 4 2 2 3" xfId="18938" xr:uid="{548E700F-B056-4B90-898F-0961DB2E2DD3}"/>
    <cellStyle name="Currency 2 2 2 2 5 3 4 2 2 4" xfId="32628" xr:uid="{5BC3DC1B-1FC6-43F2-9072-5A11F1D97B1B}"/>
    <cellStyle name="Currency 2 2 2 2 5 3 4 2 2 5" xfId="47512" xr:uid="{D6086325-76BD-4696-A71F-BA160E7E5788}"/>
    <cellStyle name="Currency 2 2 2 2 5 3 4 2 3" xfId="22360" xr:uid="{AE572ACB-B897-43C5-A6DB-72898A28FAB6}"/>
    <cellStyle name="Currency 2 2 2 2 5 3 4 2 3 2" xfId="36052" xr:uid="{9299536F-FFBB-4B5C-AE38-80EB0AADFC07}"/>
    <cellStyle name="Currency 2 2 2 2 5 3 4 2 3 3" xfId="50936" xr:uid="{55C27B92-2A16-42F1-A569-43CD44C5B7E6}"/>
    <cellStyle name="Currency 2 2 2 2 5 3 4 2 4" xfId="15516" xr:uid="{78878307-1639-487F-A4BF-241F3339FF81}"/>
    <cellStyle name="Currency 2 2 2 2 5 3 4 2 5" xfId="29206" xr:uid="{952A0AB7-8E93-4E0C-89C4-9E660BBDF875}"/>
    <cellStyle name="Currency 2 2 2 2 5 3 4 2 6" xfId="44090" xr:uid="{74CC2D41-246D-48FC-A048-74319C09BE8D}"/>
    <cellStyle name="Currency 2 2 2 2 5 3 4 3" xfId="10380" xr:uid="{1950B737-A501-4EBE-B1F0-79F538B9594B}"/>
    <cellStyle name="Currency 2 2 2 2 5 3 4 3 2" xfId="24070" xr:uid="{78FCE45F-4E35-418E-84F1-1CC85E84AB10}"/>
    <cellStyle name="Currency 2 2 2 2 5 3 4 3 2 2" xfId="37762" xr:uid="{132827F5-9D22-411D-817F-8A46989CD6FC}"/>
    <cellStyle name="Currency 2 2 2 2 5 3 4 3 2 3" xfId="52646" xr:uid="{D01F6825-317A-4DEC-9507-AB0E0F0EF1C3}"/>
    <cellStyle name="Currency 2 2 2 2 5 3 4 3 3" xfId="17226" xr:uid="{A9829C54-3028-48C0-9E05-55F44D5DC736}"/>
    <cellStyle name="Currency 2 2 2 2 5 3 4 3 4" xfId="30916" xr:uid="{CDF0044F-BEDC-40DB-A95A-BF203C0AF3CD}"/>
    <cellStyle name="Currency 2 2 2 2 5 3 4 3 5" xfId="45800" xr:uid="{22D7B840-0D3D-4149-9C51-B7703EF7EE03}"/>
    <cellStyle name="Currency 2 2 2 2 5 3 4 4" xfId="20648" xr:uid="{E3AA4E81-075F-4157-884A-50207CE056EC}"/>
    <cellStyle name="Currency 2 2 2 2 5 3 4 4 2" xfId="34340" xr:uid="{5E441D1D-C76E-4D51-8DED-5F322BC90AEB}"/>
    <cellStyle name="Currency 2 2 2 2 5 3 4 4 3" xfId="49224" xr:uid="{6699BF42-D0D7-4719-942B-D634EDE6455E}"/>
    <cellStyle name="Currency 2 2 2 2 5 3 4 5" xfId="13804" xr:uid="{D0182F2E-8EC3-43B4-8A86-F38D7E71C796}"/>
    <cellStyle name="Currency 2 2 2 2 5 3 4 6" xfId="27494" xr:uid="{ADFBA837-4565-415E-A9EF-C78F4D6389B1}"/>
    <cellStyle name="Currency 2 2 2 2 5 3 4 7" xfId="42378" xr:uid="{A15B5F99-DC04-4373-ABD0-59D9D960595E}"/>
    <cellStyle name="Currency 2 2 2 2 5 3 5" xfId="8666" xr:uid="{8464B33D-101C-4FAB-BA57-B54764EBDC1B}"/>
    <cellStyle name="Currency 2 2 2 2 5 3 5 2" xfId="12088" xr:uid="{D3297303-3B84-4B61-84AE-AE55E795DD07}"/>
    <cellStyle name="Currency 2 2 2 2 5 3 5 2 2" xfId="25778" xr:uid="{46BFDB22-CC6F-4891-89A1-221E8DA45408}"/>
    <cellStyle name="Currency 2 2 2 2 5 3 5 2 2 2" xfId="39470" xr:uid="{4716F9BF-177C-40D9-9424-0999470D0E16}"/>
    <cellStyle name="Currency 2 2 2 2 5 3 5 2 2 3" xfId="54354" xr:uid="{A3B20CCC-46FA-4F28-AF70-7841906A9221}"/>
    <cellStyle name="Currency 2 2 2 2 5 3 5 2 3" xfId="18934" xr:uid="{06F34CC9-9F23-4540-9AA3-599031BAB1B3}"/>
    <cellStyle name="Currency 2 2 2 2 5 3 5 2 4" xfId="32624" xr:uid="{BCF1BBB6-BB55-4093-A592-929904A60D10}"/>
    <cellStyle name="Currency 2 2 2 2 5 3 5 2 5" xfId="47508" xr:uid="{680224F0-0AB9-4BF3-80E1-C556A1381791}"/>
    <cellStyle name="Currency 2 2 2 2 5 3 5 3" xfId="22356" xr:uid="{CE831B13-7873-404D-80F4-A815A629BD38}"/>
    <cellStyle name="Currency 2 2 2 2 5 3 5 3 2" xfId="36048" xr:uid="{5414C546-CEB4-441E-BD54-C7416C829DE2}"/>
    <cellStyle name="Currency 2 2 2 2 5 3 5 3 3" xfId="50932" xr:uid="{9D3A8476-1F62-43B7-A7D4-D7468A533BFA}"/>
    <cellStyle name="Currency 2 2 2 2 5 3 5 4" xfId="15512" xr:uid="{11109C87-A7F0-46BF-BE8A-FA2A0FA5051F}"/>
    <cellStyle name="Currency 2 2 2 2 5 3 5 5" xfId="29202" xr:uid="{BD5C4A8F-0DEF-41E5-9BBB-F51DB21E9CE7}"/>
    <cellStyle name="Currency 2 2 2 2 5 3 5 6" xfId="44086" xr:uid="{4D563822-2ACE-42EB-B548-34AC35C1FB5C}"/>
    <cellStyle name="Currency 2 2 2 2 5 3 6" xfId="10376" xr:uid="{87A88169-9061-4D1E-8D22-6D181684CC50}"/>
    <cellStyle name="Currency 2 2 2 2 5 3 6 2" xfId="24066" xr:uid="{21F1AAAA-0DF6-4109-930B-67DFA03E0FB4}"/>
    <cellStyle name="Currency 2 2 2 2 5 3 6 2 2" xfId="37758" xr:uid="{AB1D7C6D-978B-4E67-87D1-FE98B0E80AA8}"/>
    <cellStyle name="Currency 2 2 2 2 5 3 6 2 3" xfId="52642" xr:uid="{D7739A93-836F-458A-950B-6878ACFDC2A7}"/>
    <cellStyle name="Currency 2 2 2 2 5 3 6 3" xfId="17222" xr:uid="{8D6EAAA4-CF99-43BF-BD76-1C0F8770A7B2}"/>
    <cellStyle name="Currency 2 2 2 2 5 3 6 4" xfId="30912" xr:uid="{5B2DABC6-2F93-49A1-B02F-B9D54BC44827}"/>
    <cellStyle name="Currency 2 2 2 2 5 3 6 5" xfId="45796" xr:uid="{64568ABA-4664-423D-8510-22849D87698C}"/>
    <cellStyle name="Currency 2 2 2 2 5 3 7" xfId="20644" xr:uid="{9CF35178-085D-46E3-B3D0-CEADBDDF2241}"/>
    <cellStyle name="Currency 2 2 2 2 5 3 7 2" xfId="34336" xr:uid="{FFBB759E-B0DF-4091-A5E2-E7BB4A910855}"/>
    <cellStyle name="Currency 2 2 2 2 5 3 7 3" xfId="49220" xr:uid="{F269F53E-2226-4C15-8BB5-D8EE39346E04}"/>
    <cellStyle name="Currency 2 2 2 2 5 3 8" xfId="13800" xr:uid="{19421305-9D67-4A04-9B1B-0B8803654CD8}"/>
    <cellStyle name="Currency 2 2 2 2 5 3 9" xfId="27490" xr:uid="{719973B7-FC1A-4F2B-BBFB-5AD35FC33CA3}"/>
    <cellStyle name="Currency 2 2 2 2 5 4" xfId="6958" xr:uid="{B0A02760-81F0-4375-92E9-7278923FC7E3}"/>
    <cellStyle name="Currency 2 2 2 2 5 4 2" xfId="6959" xr:uid="{0EBA1FC3-7B09-4F92-BF0F-26CA1A8CE624}"/>
    <cellStyle name="Currency 2 2 2 2 5 4 2 2" xfId="8672" xr:uid="{1C2C45D6-F231-4B48-A454-0F181F35935C}"/>
    <cellStyle name="Currency 2 2 2 2 5 4 2 2 2" xfId="12094" xr:uid="{6A0795BE-28AB-4A4F-A9AD-022CEA18D08C}"/>
    <cellStyle name="Currency 2 2 2 2 5 4 2 2 2 2" xfId="25784" xr:uid="{45D76E15-856E-4F00-9889-464C584395C9}"/>
    <cellStyle name="Currency 2 2 2 2 5 4 2 2 2 2 2" xfId="39476" xr:uid="{AAD34306-7783-4521-A177-D148AB68600C}"/>
    <cellStyle name="Currency 2 2 2 2 5 4 2 2 2 2 3" xfId="54360" xr:uid="{57C65076-3426-4F5F-99C7-DA30C1E0D85E}"/>
    <cellStyle name="Currency 2 2 2 2 5 4 2 2 2 3" xfId="18940" xr:uid="{CC04B699-F2A3-47A2-BE71-3AEF0451ACC1}"/>
    <cellStyle name="Currency 2 2 2 2 5 4 2 2 2 4" xfId="32630" xr:uid="{D4649BBE-EFA3-4129-BBD5-987F4905891A}"/>
    <cellStyle name="Currency 2 2 2 2 5 4 2 2 2 5" xfId="47514" xr:uid="{C4E3E226-4BE6-47FE-BAAE-BDF2392C480B}"/>
    <cellStyle name="Currency 2 2 2 2 5 4 2 2 3" xfId="22362" xr:uid="{64870CC2-B88B-4863-9F1F-00B9A35E2507}"/>
    <cellStyle name="Currency 2 2 2 2 5 4 2 2 3 2" xfId="36054" xr:uid="{29EE02A0-8028-4FE1-8509-C7D166CE23F7}"/>
    <cellStyle name="Currency 2 2 2 2 5 4 2 2 3 3" xfId="50938" xr:uid="{6929FD2A-657B-4297-A23C-ACD81DCF5777}"/>
    <cellStyle name="Currency 2 2 2 2 5 4 2 2 4" xfId="15518" xr:uid="{15C2FCDE-FACC-4BBE-9B52-78473607F143}"/>
    <cellStyle name="Currency 2 2 2 2 5 4 2 2 5" xfId="29208" xr:uid="{6A0B8A99-9094-4D0F-9DF1-CA1082412B84}"/>
    <cellStyle name="Currency 2 2 2 2 5 4 2 2 6" xfId="44092" xr:uid="{3CDBCCF2-BB6E-441D-BB2D-0FE5C1D22726}"/>
    <cellStyle name="Currency 2 2 2 2 5 4 2 3" xfId="10382" xr:uid="{A6A8EDCB-F66C-49D0-9397-002580A0FE0B}"/>
    <cellStyle name="Currency 2 2 2 2 5 4 2 3 2" xfId="24072" xr:uid="{1950CFF5-5EFF-4F78-BBFB-81F4B979BC65}"/>
    <cellStyle name="Currency 2 2 2 2 5 4 2 3 2 2" xfId="37764" xr:uid="{E6DC3732-C79C-446C-8966-D4CBC54DFA78}"/>
    <cellStyle name="Currency 2 2 2 2 5 4 2 3 2 3" xfId="52648" xr:uid="{960EA22D-5430-4423-94AB-806E07F27C4A}"/>
    <cellStyle name="Currency 2 2 2 2 5 4 2 3 3" xfId="17228" xr:uid="{D5C42100-322D-4AEB-898A-529A49CE6D15}"/>
    <cellStyle name="Currency 2 2 2 2 5 4 2 3 4" xfId="30918" xr:uid="{CEBEF1BA-B327-4B78-A4DA-575F3FB01523}"/>
    <cellStyle name="Currency 2 2 2 2 5 4 2 3 5" xfId="45802" xr:uid="{BDA39F2E-E0FD-49DE-B3E2-5D75B1FCE06D}"/>
    <cellStyle name="Currency 2 2 2 2 5 4 2 4" xfId="20650" xr:uid="{6DB7A3D5-527A-402F-8C3A-1084CFC522A2}"/>
    <cellStyle name="Currency 2 2 2 2 5 4 2 4 2" xfId="34342" xr:uid="{A73E63CE-9989-4DD7-814B-5EB046A3F27F}"/>
    <cellStyle name="Currency 2 2 2 2 5 4 2 4 3" xfId="49226" xr:uid="{0635F13B-FF70-4740-BCA9-ACAB0EF1828C}"/>
    <cellStyle name="Currency 2 2 2 2 5 4 2 5" xfId="13806" xr:uid="{C2BE1012-7589-4280-B8EB-5A83D07B934B}"/>
    <cellStyle name="Currency 2 2 2 2 5 4 2 6" xfId="27496" xr:uid="{89C270EF-6EC0-43BD-8854-34C95873A7DC}"/>
    <cellStyle name="Currency 2 2 2 2 5 4 2 7" xfId="42380" xr:uid="{5D7EDA95-D289-45EB-B61D-2F54186E7E8C}"/>
    <cellStyle name="Currency 2 2 2 2 5 4 3" xfId="8671" xr:uid="{1F7A9704-2429-4CFD-A032-73547E165524}"/>
    <cellStyle name="Currency 2 2 2 2 5 4 3 2" xfId="12093" xr:uid="{83571D21-72E2-4CD8-98A1-F4D3E1DBD550}"/>
    <cellStyle name="Currency 2 2 2 2 5 4 3 2 2" xfId="25783" xr:uid="{03C98154-6023-4516-B382-A51B480DEA0C}"/>
    <cellStyle name="Currency 2 2 2 2 5 4 3 2 2 2" xfId="39475" xr:uid="{3371BBA5-2DBB-4F32-9CB1-91B5CC368959}"/>
    <cellStyle name="Currency 2 2 2 2 5 4 3 2 2 3" xfId="54359" xr:uid="{DFE6CFFC-D870-4BB5-A407-4E77C64165CB}"/>
    <cellStyle name="Currency 2 2 2 2 5 4 3 2 3" xfId="18939" xr:uid="{07551E0A-9C13-46FC-874B-C876723B35B9}"/>
    <cellStyle name="Currency 2 2 2 2 5 4 3 2 4" xfId="32629" xr:uid="{FE6FF718-326B-4163-9201-88BBB1FA9E39}"/>
    <cellStyle name="Currency 2 2 2 2 5 4 3 2 5" xfId="47513" xr:uid="{0228387D-1F30-4036-B84F-76F556106C9F}"/>
    <cellStyle name="Currency 2 2 2 2 5 4 3 3" xfId="22361" xr:uid="{002FA60A-C4CE-41D4-A6C4-A14B0F410681}"/>
    <cellStyle name="Currency 2 2 2 2 5 4 3 3 2" xfId="36053" xr:uid="{9BD51757-F1B1-454E-9C69-5E3D8F613B67}"/>
    <cellStyle name="Currency 2 2 2 2 5 4 3 3 3" xfId="50937" xr:uid="{F8882D81-1A4D-4031-B644-A056587B9941}"/>
    <cellStyle name="Currency 2 2 2 2 5 4 3 4" xfId="15517" xr:uid="{0CB50F05-9C3D-4975-90C0-FF2563F55B69}"/>
    <cellStyle name="Currency 2 2 2 2 5 4 3 5" xfId="29207" xr:uid="{27186F24-7116-49ED-AD96-1D62D87AFEA2}"/>
    <cellStyle name="Currency 2 2 2 2 5 4 3 6" xfId="44091" xr:uid="{922AD7B1-A9B8-474E-8AFC-E529A3AB7F58}"/>
    <cellStyle name="Currency 2 2 2 2 5 4 4" xfId="10381" xr:uid="{AA24F8A5-298F-49F9-9B98-866BBC4F0D0B}"/>
    <cellStyle name="Currency 2 2 2 2 5 4 4 2" xfId="24071" xr:uid="{2AA5474F-6EBA-4825-AAE1-4F5E452FE7C9}"/>
    <cellStyle name="Currency 2 2 2 2 5 4 4 2 2" xfId="37763" xr:uid="{CA95C347-DE0C-4E96-A87E-29A2E07C5137}"/>
    <cellStyle name="Currency 2 2 2 2 5 4 4 2 3" xfId="52647" xr:uid="{491A981E-BC37-4512-A165-80CE09A43CAA}"/>
    <cellStyle name="Currency 2 2 2 2 5 4 4 3" xfId="17227" xr:uid="{E0822108-1BB6-4540-90CE-36599EF31036}"/>
    <cellStyle name="Currency 2 2 2 2 5 4 4 4" xfId="30917" xr:uid="{5098DF79-7C84-4FCE-B737-114E9908C11B}"/>
    <cellStyle name="Currency 2 2 2 2 5 4 4 5" xfId="45801" xr:uid="{8A1A3C25-291D-442C-A58B-5AD8CC2F3A56}"/>
    <cellStyle name="Currency 2 2 2 2 5 4 5" xfId="20649" xr:uid="{726CE347-8ECC-49F9-9465-3BFE8F1D0380}"/>
    <cellStyle name="Currency 2 2 2 2 5 4 5 2" xfId="34341" xr:uid="{80971550-FCDB-40D9-8E81-F83249C47ABC}"/>
    <cellStyle name="Currency 2 2 2 2 5 4 5 3" xfId="49225" xr:uid="{FDA2DC8D-9948-4686-8689-4BD1C0301090}"/>
    <cellStyle name="Currency 2 2 2 2 5 4 6" xfId="13805" xr:uid="{E3A0A7F0-C225-4983-BAEB-8A0DF4156AA7}"/>
    <cellStyle name="Currency 2 2 2 2 5 4 7" xfId="27495" xr:uid="{00CF7C61-A9BF-4C62-B1B0-5190CD853A6E}"/>
    <cellStyle name="Currency 2 2 2 2 5 4 8" xfId="42379" xr:uid="{6FF8F3AF-1262-4BAF-9DCF-083AEDE30D69}"/>
    <cellStyle name="Currency 2 2 2 2 5 5" xfId="6960" xr:uid="{350FE36D-0428-442E-B1D0-4BF27D0C3928}"/>
    <cellStyle name="Currency 2 2 2 2 5 5 2" xfId="8673" xr:uid="{563460F3-0F14-4770-AB38-7B400BA6DCFD}"/>
    <cellStyle name="Currency 2 2 2 2 5 5 2 2" xfId="12095" xr:uid="{C5B63A47-3F36-4A9A-9B38-3A86F7AFB506}"/>
    <cellStyle name="Currency 2 2 2 2 5 5 2 2 2" xfId="25785" xr:uid="{A835D623-2C3A-4215-899C-418423D231F5}"/>
    <cellStyle name="Currency 2 2 2 2 5 5 2 2 2 2" xfId="39477" xr:uid="{A6866CB8-EBCF-4C17-A9BA-37656F2160A2}"/>
    <cellStyle name="Currency 2 2 2 2 5 5 2 2 2 3" xfId="54361" xr:uid="{1EF96CB5-E8E8-49E3-BC16-086838966A52}"/>
    <cellStyle name="Currency 2 2 2 2 5 5 2 2 3" xfId="18941" xr:uid="{C02F2BCD-EF0D-48C2-94AE-CB9D04D68323}"/>
    <cellStyle name="Currency 2 2 2 2 5 5 2 2 4" xfId="32631" xr:uid="{4DF5A7C8-D77F-40EE-BC45-78BC4EA910F7}"/>
    <cellStyle name="Currency 2 2 2 2 5 5 2 2 5" xfId="47515" xr:uid="{0DDFC3DF-F6F5-4845-A83F-D2545AFDD15C}"/>
    <cellStyle name="Currency 2 2 2 2 5 5 2 3" xfId="22363" xr:uid="{3FFBEADC-DBE0-4FD5-802D-5680280A08D4}"/>
    <cellStyle name="Currency 2 2 2 2 5 5 2 3 2" xfId="36055" xr:uid="{414EF099-911B-45B9-809F-886B1BDB2B7D}"/>
    <cellStyle name="Currency 2 2 2 2 5 5 2 3 3" xfId="50939" xr:uid="{0B5DB2A3-5323-484F-A8EA-51420C82C221}"/>
    <cellStyle name="Currency 2 2 2 2 5 5 2 4" xfId="15519" xr:uid="{0782D2EE-C738-4047-8105-512D319E20E0}"/>
    <cellStyle name="Currency 2 2 2 2 5 5 2 5" xfId="29209" xr:uid="{F05EFA54-D1F2-4139-A960-825EE6CB1ECE}"/>
    <cellStyle name="Currency 2 2 2 2 5 5 2 6" xfId="44093" xr:uid="{FDFF4F27-2EA1-4499-AC46-C7ACBF7869F0}"/>
    <cellStyle name="Currency 2 2 2 2 5 5 3" xfId="10383" xr:uid="{87649A57-ACFB-44A5-BD68-FA0AD9D49CEE}"/>
    <cellStyle name="Currency 2 2 2 2 5 5 3 2" xfId="24073" xr:uid="{5087A47A-9FEC-4CAC-9BE0-DB2831ABF6B5}"/>
    <cellStyle name="Currency 2 2 2 2 5 5 3 2 2" xfId="37765" xr:uid="{C9860899-C2A6-4067-955B-434A5377440F}"/>
    <cellStyle name="Currency 2 2 2 2 5 5 3 2 3" xfId="52649" xr:uid="{F6E0D5DE-DE63-4186-AEB7-874BAED156CB}"/>
    <cellStyle name="Currency 2 2 2 2 5 5 3 3" xfId="17229" xr:uid="{8824CE33-55E4-4E3A-8D66-DC02F1724F1D}"/>
    <cellStyle name="Currency 2 2 2 2 5 5 3 4" xfId="30919" xr:uid="{23482438-5012-4DEF-9645-3E894B0736D0}"/>
    <cellStyle name="Currency 2 2 2 2 5 5 3 5" xfId="45803" xr:uid="{70342A5E-C332-4D73-AF0F-6FFA99591510}"/>
    <cellStyle name="Currency 2 2 2 2 5 5 4" xfId="20651" xr:uid="{BB4BE979-0475-40F7-8951-AD45B7E0A7D0}"/>
    <cellStyle name="Currency 2 2 2 2 5 5 4 2" xfId="34343" xr:uid="{945106BC-774E-4394-BE0B-5BF16741EA0F}"/>
    <cellStyle name="Currency 2 2 2 2 5 5 4 3" xfId="49227" xr:uid="{E8EFEABF-5348-40BE-BEC1-EFD6AEB6EBE1}"/>
    <cellStyle name="Currency 2 2 2 2 5 5 5" xfId="13807" xr:uid="{33AA25A6-90EE-43B3-A2B7-CCFCF1A23B5F}"/>
    <cellStyle name="Currency 2 2 2 2 5 5 6" xfId="27497" xr:uid="{4BF779C0-9A15-4283-956E-EE1E32BC1515}"/>
    <cellStyle name="Currency 2 2 2 2 5 5 7" xfId="42381" xr:uid="{812B4371-2645-4541-8156-5BDFA8147C48}"/>
    <cellStyle name="Currency 2 2 2 2 5 6" xfId="6961" xr:uid="{114365AB-4818-407F-B71D-73C016E7E2C0}"/>
    <cellStyle name="Currency 2 2 2 2 5 6 2" xfId="8674" xr:uid="{1219C66C-CCFF-45FF-9960-F30B61EB59DF}"/>
    <cellStyle name="Currency 2 2 2 2 5 6 2 2" xfId="12096" xr:uid="{8FA36AC8-E62F-478B-9755-92F409CD501B}"/>
    <cellStyle name="Currency 2 2 2 2 5 6 2 2 2" xfId="25786" xr:uid="{9F110EA4-0649-4855-9B03-7693F59DFA60}"/>
    <cellStyle name="Currency 2 2 2 2 5 6 2 2 2 2" xfId="39478" xr:uid="{F86BC115-01C4-467E-9A9D-8DA0B93F57CF}"/>
    <cellStyle name="Currency 2 2 2 2 5 6 2 2 2 3" xfId="54362" xr:uid="{0A9B610F-0705-477D-9B5B-31E7DE56E142}"/>
    <cellStyle name="Currency 2 2 2 2 5 6 2 2 3" xfId="18942" xr:uid="{400D5C16-E70B-4528-976E-733509F52349}"/>
    <cellStyle name="Currency 2 2 2 2 5 6 2 2 4" xfId="32632" xr:uid="{DF508613-1DD5-46FC-8343-AAE46FEA430D}"/>
    <cellStyle name="Currency 2 2 2 2 5 6 2 2 5" xfId="47516" xr:uid="{8FEA74B9-1136-4270-9BE5-6D569D315DCB}"/>
    <cellStyle name="Currency 2 2 2 2 5 6 2 3" xfId="22364" xr:uid="{C5AC94EE-2A4E-43D5-9C3B-0442D75E1797}"/>
    <cellStyle name="Currency 2 2 2 2 5 6 2 3 2" xfId="36056" xr:uid="{4D28916B-A16C-46FD-812D-E241EC97FFA0}"/>
    <cellStyle name="Currency 2 2 2 2 5 6 2 3 3" xfId="50940" xr:uid="{83A03C2D-D835-48DE-A30E-9A0CA24DCC65}"/>
    <cellStyle name="Currency 2 2 2 2 5 6 2 4" xfId="15520" xr:uid="{1E03890C-2CCC-4EF5-A2A2-235657A5CE58}"/>
    <cellStyle name="Currency 2 2 2 2 5 6 2 5" xfId="29210" xr:uid="{CF0987F4-88D1-438D-B313-0F85693A2B57}"/>
    <cellStyle name="Currency 2 2 2 2 5 6 2 6" xfId="44094" xr:uid="{8C4EA521-BB80-4A99-8F8C-FA2D53A66ED4}"/>
    <cellStyle name="Currency 2 2 2 2 5 6 3" xfId="10384" xr:uid="{36B4B28D-6056-45A8-9333-372B5E3D9F2F}"/>
    <cellStyle name="Currency 2 2 2 2 5 6 3 2" xfId="24074" xr:uid="{05B43854-CDA6-4FB9-ACDE-6545A4582104}"/>
    <cellStyle name="Currency 2 2 2 2 5 6 3 2 2" xfId="37766" xr:uid="{CF78CAB8-05E1-4D55-BEE4-6F495AF8A6D3}"/>
    <cellStyle name="Currency 2 2 2 2 5 6 3 2 3" xfId="52650" xr:uid="{F8D5483B-88AD-43FC-BF7C-041A2AD19BB2}"/>
    <cellStyle name="Currency 2 2 2 2 5 6 3 3" xfId="17230" xr:uid="{23D2774E-E73F-4E04-9B5D-CBBF34F10C1C}"/>
    <cellStyle name="Currency 2 2 2 2 5 6 3 4" xfId="30920" xr:uid="{51505724-7742-4168-BE32-581DA59FFAEC}"/>
    <cellStyle name="Currency 2 2 2 2 5 6 3 5" xfId="45804" xr:uid="{C837829E-4DE2-4113-BE22-081B14DB7303}"/>
    <cellStyle name="Currency 2 2 2 2 5 6 4" xfId="20652" xr:uid="{B29CA863-98B6-472B-832F-BC38F58CB5B5}"/>
    <cellStyle name="Currency 2 2 2 2 5 6 4 2" xfId="34344" xr:uid="{492724EA-1F00-451C-830B-7C214A6F4DDF}"/>
    <cellStyle name="Currency 2 2 2 2 5 6 4 3" xfId="49228" xr:uid="{569B3F19-1C44-42BC-A5A6-3823A2899246}"/>
    <cellStyle name="Currency 2 2 2 2 5 6 5" xfId="13808" xr:uid="{369BF859-1F04-415F-B575-C397544E08B1}"/>
    <cellStyle name="Currency 2 2 2 2 5 6 6" xfId="27498" xr:uid="{48F9881C-249C-4E63-A20E-4DF5BECA753E}"/>
    <cellStyle name="Currency 2 2 2 2 5 6 7" xfId="42382" xr:uid="{5EA23038-8CA5-486B-9757-352D915D1DC5}"/>
    <cellStyle name="Currency 2 2 2 2 5 7" xfId="8660" xr:uid="{EC9F50B3-FD2D-4AA3-90B0-CFEB3D737BDE}"/>
    <cellStyle name="Currency 2 2 2 2 5 7 2" xfId="12082" xr:uid="{3B3BF83E-EC21-4BB9-8AA5-B930DADC70AE}"/>
    <cellStyle name="Currency 2 2 2 2 5 7 2 2" xfId="25772" xr:uid="{231DEB7A-3CD0-4CCD-BC4B-A29F078EB922}"/>
    <cellStyle name="Currency 2 2 2 2 5 7 2 2 2" xfId="39464" xr:uid="{4F844D9E-735A-43BB-90E6-F4514973E965}"/>
    <cellStyle name="Currency 2 2 2 2 5 7 2 2 3" xfId="54348" xr:uid="{2C885032-3AE4-405B-B006-DD6AD27DFAA9}"/>
    <cellStyle name="Currency 2 2 2 2 5 7 2 3" xfId="18928" xr:uid="{5EE8BE51-E47A-4DE9-AFC8-316D8DFE53EA}"/>
    <cellStyle name="Currency 2 2 2 2 5 7 2 4" xfId="32618" xr:uid="{31808871-C72E-40E6-A7CE-DFBC8F8B86D4}"/>
    <cellStyle name="Currency 2 2 2 2 5 7 2 5" xfId="47502" xr:uid="{BEE5A572-B41A-4AE6-B3F1-624E86147127}"/>
    <cellStyle name="Currency 2 2 2 2 5 7 3" xfId="22350" xr:uid="{5E46F923-6742-4013-A4A2-8858B676DB0B}"/>
    <cellStyle name="Currency 2 2 2 2 5 7 3 2" xfId="36042" xr:uid="{8EEC3F39-0CB7-41D7-A62A-48B38FAFE5D5}"/>
    <cellStyle name="Currency 2 2 2 2 5 7 3 3" xfId="50926" xr:uid="{F0897461-09DA-4A37-9BD0-675A1E85A7D0}"/>
    <cellStyle name="Currency 2 2 2 2 5 7 4" xfId="15506" xr:uid="{6DE99DE6-B50E-4AEF-88F2-5788589133E3}"/>
    <cellStyle name="Currency 2 2 2 2 5 7 5" xfId="29196" xr:uid="{D6C78605-0B2C-49D5-A40A-2A6843C8F7EA}"/>
    <cellStyle name="Currency 2 2 2 2 5 7 6" xfId="44080" xr:uid="{0F5C191B-7686-450A-984E-01943E8B4079}"/>
    <cellStyle name="Currency 2 2 2 2 5 8" xfId="10370" xr:uid="{49D74EFF-332A-41DE-85F8-BEB20CE61D2D}"/>
    <cellStyle name="Currency 2 2 2 2 5 8 2" xfId="24060" xr:uid="{45B4FBAE-53F3-45E2-9418-8211EBC9ED71}"/>
    <cellStyle name="Currency 2 2 2 2 5 8 2 2" xfId="37752" xr:uid="{08D00571-F87F-4AB2-A9DD-3C73002AD6F4}"/>
    <cellStyle name="Currency 2 2 2 2 5 8 2 3" xfId="52636" xr:uid="{EF0C7E48-EFC7-4588-96F7-B37F7628B7DC}"/>
    <cellStyle name="Currency 2 2 2 2 5 8 3" xfId="17216" xr:uid="{66ED6D54-9946-4B2B-8B95-5B19F85823D7}"/>
    <cellStyle name="Currency 2 2 2 2 5 8 4" xfId="30906" xr:uid="{955116BD-334C-415B-BBFF-BFE039378F56}"/>
    <cellStyle name="Currency 2 2 2 2 5 8 5" xfId="45790" xr:uid="{EA9C23D9-CDA5-43E1-899A-80E94586B752}"/>
    <cellStyle name="Currency 2 2 2 2 5 9" xfId="20638" xr:uid="{FA788489-CEF3-4EE5-93FC-797170C2A133}"/>
    <cellStyle name="Currency 2 2 2 2 5 9 2" xfId="34330" xr:uid="{4AC400AE-D4F6-4266-9E16-18950827CC16}"/>
    <cellStyle name="Currency 2 2 2 2 5 9 3" xfId="49214" xr:uid="{4C56874E-CC16-4328-837C-7B7D75225594}"/>
    <cellStyle name="Currency 2 2 2 2 6" xfId="6962" xr:uid="{E5FE3FF2-88D7-4109-9643-C163DD8035A5}"/>
    <cellStyle name="Currency 2 2 2 2 6 10" xfId="42383" xr:uid="{97090522-8D01-435C-A51A-D390C78D1CC0}"/>
    <cellStyle name="Currency 2 2 2 2 6 2" xfId="6963" xr:uid="{00DD52E5-BDB1-4523-9403-D114C48597B3}"/>
    <cellStyle name="Currency 2 2 2 2 6 2 2" xfId="6964" xr:uid="{62EE7D40-2CDB-4812-B171-DB0EF5CAC3A1}"/>
    <cellStyle name="Currency 2 2 2 2 6 2 2 2" xfId="8677" xr:uid="{D6673285-308C-4834-B25C-FC235AFAA6D1}"/>
    <cellStyle name="Currency 2 2 2 2 6 2 2 2 2" xfId="12099" xr:uid="{3387059F-D12E-40B1-A736-D819F851777A}"/>
    <cellStyle name="Currency 2 2 2 2 6 2 2 2 2 2" xfId="25789" xr:uid="{B0632384-FF93-47F2-A9B3-28DF88EF387E}"/>
    <cellStyle name="Currency 2 2 2 2 6 2 2 2 2 2 2" xfId="39481" xr:uid="{07A5FED3-6F6C-499A-9595-B3C973B15B78}"/>
    <cellStyle name="Currency 2 2 2 2 6 2 2 2 2 2 3" xfId="54365" xr:uid="{91B4E2A9-32F4-4AFD-A8A5-E0C6567DE9E7}"/>
    <cellStyle name="Currency 2 2 2 2 6 2 2 2 2 3" xfId="18945" xr:uid="{548D7866-F745-45B0-9397-294B94B3AAAD}"/>
    <cellStyle name="Currency 2 2 2 2 6 2 2 2 2 4" xfId="32635" xr:uid="{80636AE2-1C29-4964-A1E9-23C2E8FCE3E6}"/>
    <cellStyle name="Currency 2 2 2 2 6 2 2 2 2 5" xfId="47519" xr:uid="{DC2FB1A6-FC0C-4796-8E85-39238ED303A9}"/>
    <cellStyle name="Currency 2 2 2 2 6 2 2 2 3" xfId="22367" xr:uid="{A6D0FB4E-1E9B-4D35-94C6-A3C17483B811}"/>
    <cellStyle name="Currency 2 2 2 2 6 2 2 2 3 2" xfId="36059" xr:uid="{01B37D15-C278-439C-B9AD-4C654AACEA31}"/>
    <cellStyle name="Currency 2 2 2 2 6 2 2 2 3 3" xfId="50943" xr:uid="{1F3018D5-DF63-468F-887A-CEB74E5AB7C4}"/>
    <cellStyle name="Currency 2 2 2 2 6 2 2 2 4" xfId="15523" xr:uid="{210CECB3-BEDE-4DB1-A046-43341A41AD62}"/>
    <cellStyle name="Currency 2 2 2 2 6 2 2 2 5" xfId="29213" xr:uid="{536D51C8-8EBD-4E78-B106-E68A7E0E0E24}"/>
    <cellStyle name="Currency 2 2 2 2 6 2 2 2 6" xfId="44097" xr:uid="{7DE73276-9ADA-4449-AE24-BD80387551E6}"/>
    <cellStyle name="Currency 2 2 2 2 6 2 2 3" xfId="10387" xr:uid="{C21D06CE-BB22-46F2-81E7-60247371A1B6}"/>
    <cellStyle name="Currency 2 2 2 2 6 2 2 3 2" xfId="24077" xr:uid="{0B9242E4-42DC-4C9F-B0E6-5C5A882B7132}"/>
    <cellStyle name="Currency 2 2 2 2 6 2 2 3 2 2" xfId="37769" xr:uid="{3383C09F-BF5E-4A26-9AD0-0124B9E8AE58}"/>
    <cellStyle name="Currency 2 2 2 2 6 2 2 3 2 3" xfId="52653" xr:uid="{F1AF48A4-8648-4935-9266-0E189B40CF75}"/>
    <cellStyle name="Currency 2 2 2 2 6 2 2 3 3" xfId="17233" xr:uid="{46694E38-977B-4545-B643-A6BCBC70E64E}"/>
    <cellStyle name="Currency 2 2 2 2 6 2 2 3 4" xfId="30923" xr:uid="{62104E84-AD71-4497-BEC9-4E4BF76E660B}"/>
    <cellStyle name="Currency 2 2 2 2 6 2 2 3 5" xfId="45807" xr:uid="{43E4728C-343B-4AED-A4B0-7DB70479A16B}"/>
    <cellStyle name="Currency 2 2 2 2 6 2 2 4" xfId="20655" xr:uid="{61F0DD62-2B10-4D6E-935B-63F3D9929838}"/>
    <cellStyle name="Currency 2 2 2 2 6 2 2 4 2" xfId="34347" xr:uid="{2D042E0A-1932-4311-A611-10DB81ED71D0}"/>
    <cellStyle name="Currency 2 2 2 2 6 2 2 4 3" xfId="49231" xr:uid="{79077C27-3B7D-4062-8CBC-4FE8A804776A}"/>
    <cellStyle name="Currency 2 2 2 2 6 2 2 5" xfId="13811" xr:uid="{B9EC9D8D-A4DD-4F5B-AE9A-849197AC539A}"/>
    <cellStyle name="Currency 2 2 2 2 6 2 2 6" xfId="27501" xr:uid="{607650BF-BE4B-4B6B-B30B-EDD0BEFAD265}"/>
    <cellStyle name="Currency 2 2 2 2 6 2 2 7" xfId="42385" xr:uid="{384586A6-6931-4417-81E9-8653BAAD5BFC}"/>
    <cellStyle name="Currency 2 2 2 2 6 2 3" xfId="8676" xr:uid="{D77E2EE4-0DB6-4BAC-AA45-0F7839CE8687}"/>
    <cellStyle name="Currency 2 2 2 2 6 2 3 2" xfId="12098" xr:uid="{0860A884-96C6-41D0-B784-F2A8BF877985}"/>
    <cellStyle name="Currency 2 2 2 2 6 2 3 2 2" xfId="25788" xr:uid="{8651F980-DD37-463B-A76E-BE5FCCF88EB0}"/>
    <cellStyle name="Currency 2 2 2 2 6 2 3 2 2 2" xfId="39480" xr:uid="{0468F556-6106-40ED-ADC8-44576A88466B}"/>
    <cellStyle name="Currency 2 2 2 2 6 2 3 2 2 3" xfId="54364" xr:uid="{DE783DC0-7E9E-41B6-BF90-B2D9C1F656E3}"/>
    <cellStyle name="Currency 2 2 2 2 6 2 3 2 3" xfId="18944" xr:uid="{94A406DB-F3EA-49DE-BDA0-6513E680D507}"/>
    <cellStyle name="Currency 2 2 2 2 6 2 3 2 4" xfId="32634" xr:uid="{7BBA5519-C959-4F0F-B9CD-96D114563A87}"/>
    <cellStyle name="Currency 2 2 2 2 6 2 3 2 5" xfId="47518" xr:uid="{90BC46BC-2D97-4B7C-9F78-7A4450B7E2DB}"/>
    <cellStyle name="Currency 2 2 2 2 6 2 3 3" xfId="22366" xr:uid="{6209C7C4-41B0-4404-B9FC-C7D23F320E8A}"/>
    <cellStyle name="Currency 2 2 2 2 6 2 3 3 2" xfId="36058" xr:uid="{AAF930E5-A74D-474D-95AE-D7D1C18E505E}"/>
    <cellStyle name="Currency 2 2 2 2 6 2 3 3 3" xfId="50942" xr:uid="{E8CAE249-8E93-450B-957C-E43F22A889F7}"/>
    <cellStyle name="Currency 2 2 2 2 6 2 3 4" xfId="15522" xr:uid="{A98DAA89-FA5F-4C24-A1BE-B04335F29C0F}"/>
    <cellStyle name="Currency 2 2 2 2 6 2 3 5" xfId="29212" xr:uid="{0665A115-9C6F-4535-BE1A-026EBB5026A9}"/>
    <cellStyle name="Currency 2 2 2 2 6 2 3 6" xfId="44096" xr:uid="{9691B0BA-127A-41E2-9B46-F55BFD7F361E}"/>
    <cellStyle name="Currency 2 2 2 2 6 2 4" xfId="10386" xr:uid="{8F3ACD77-8606-46D3-93A2-29FF1CC51C9D}"/>
    <cellStyle name="Currency 2 2 2 2 6 2 4 2" xfId="24076" xr:uid="{D8B0B716-7430-41E5-B950-DB42C5D3DA46}"/>
    <cellStyle name="Currency 2 2 2 2 6 2 4 2 2" xfId="37768" xr:uid="{AE230BCD-FB27-47B7-BA9C-CCC682BFD2A3}"/>
    <cellStyle name="Currency 2 2 2 2 6 2 4 2 3" xfId="52652" xr:uid="{7A8692DA-6F3F-4B88-9147-A7F7A394F4B0}"/>
    <cellStyle name="Currency 2 2 2 2 6 2 4 3" xfId="17232" xr:uid="{CD872468-5674-4AAA-863A-8A9F5552AD21}"/>
    <cellStyle name="Currency 2 2 2 2 6 2 4 4" xfId="30922" xr:uid="{6FF584CA-D6D9-4C1A-B305-8591E762F19B}"/>
    <cellStyle name="Currency 2 2 2 2 6 2 4 5" xfId="45806" xr:uid="{A5DD4BE2-9A50-42A3-BCD9-9104ED64A7C4}"/>
    <cellStyle name="Currency 2 2 2 2 6 2 5" xfId="20654" xr:uid="{59BB5511-EAC4-4464-9515-ACD0DFD19406}"/>
    <cellStyle name="Currency 2 2 2 2 6 2 5 2" xfId="34346" xr:uid="{96F3309A-3257-4C8C-8807-437E07C10389}"/>
    <cellStyle name="Currency 2 2 2 2 6 2 5 3" xfId="49230" xr:uid="{01B23289-06C8-4D08-BBAA-CAB9701FC0D2}"/>
    <cellStyle name="Currency 2 2 2 2 6 2 6" xfId="13810" xr:uid="{483B5172-3223-4C9E-B935-071095BD6AAD}"/>
    <cellStyle name="Currency 2 2 2 2 6 2 7" xfId="27500" xr:uid="{726074FE-45BD-440A-969C-49C6C43773A2}"/>
    <cellStyle name="Currency 2 2 2 2 6 2 8" xfId="42384" xr:uid="{BD260265-0DB5-4364-989C-140000276926}"/>
    <cellStyle name="Currency 2 2 2 2 6 3" xfId="6965" xr:uid="{A7AC8DDD-F986-4F64-91A8-FDDD02F85306}"/>
    <cellStyle name="Currency 2 2 2 2 6 3 2" xfId="8678" xr:uid="{432CFCE0-57D5-46E2-854A-BD8947EBCBD9}"/>
    <cellStyle name="Currency 2 2 2 2 6 3 2 2" xfId="12100" xr:uid="{572C5104-84A7-4CCE-B880-A1B61AA20E03}"/>
    <cellStyle name="Currency 2 2 2 2 6 3 2 2 2" xfId="25790" xr:uid="{E63B0AA1-539F-4B44-97B6-1841A36CC6FC}"/>
    <cellStyle name="Currency 2 2 2 2 6 3 2 2 2 2" xfId="39482" xr:uid="{36CAC8B7-72BE-46A7-AF93-5DFACE6102B4}"/>
    <cellStyle name="Currency 2 2 2 2 6 3 2 2 2 3" xfId="54366" xr:uid="{1D1929AA-1B66-4DD6-9CBE-AFF5862EC053}"/>
    <cellStyle name="Currency 2 2 2 2 6 3 2 2 3" xfId="18946" xr:uid="{6D448132-199C-4089-947B-BB94A0E470B9}"/>
    <cellStyle name="Currency 2 2 2 2 6 3 2 2 4" xfId="32636" xr:uid="{FD693597-4056-4D73-BD45-6D6B699E86ED}"/>
    <cellStyle name="Currency 2 2 2 2 6 3 2 2 5" xfId="47520" xr:uid="{9DFFF6E4-CE0A-4672-B375-EA3567D374E1}"/>
    <cellStyle name="Currency 2 2 2 2 6 3 2 3" xfId="22368" xr:uid="{BED9DB99-22AA-47C9-8BA7-9A89C96D7257}"/>
    <cellStyle name="Currency 2 2 2 2 6 3 2 3 2" xfId="36060" xr:uid="{CB317647-0FAC-4A9D-BE6E-483D63421DF1}"/>
    <cellStyle name="Currency 2 2 2 2 6 3 2 3 3" xfId="50944" xr:uid="{3106BC59-6CFA-46CF-912B-93405D6A7045}"/>
    <cellStyle name="Currency 2 2 2 2 6 3 2 4" xfId="15524" xr:uid="{43DA7141-C099-4AD1-A4D6-D8A5364E3A32}"/>
    <cellStyle name="Currency 2 2 2 2 6 3 2 5" xfId="29214" xr:uid="{939C445E-F10E-4676-AC16-E3BD8AC2977E}"/>
    <cellStyle name="Currency 2 2 2 2 6 3 2 6" xfId="44098" xr:uid="{1C544730-12E6-4003-997B-94325F07BD00}"/>
    <cellStyle name="Currency 2 2 2 2 6 3 3" xfId="10388" xr:uid="{E2AEFFEC-531C-412B-A4E2-A1400F94FFD6}"/>
    <cellStyle name="Currency 2 2 2 2 6 3 3 2" xfId="24078" xr:uid="{B4E2C295-BAA1-4399-9971-C4AA7BB13414}"/>
    <cellStyle name="Currency 2 2 2 2 6 3 3 2 2" xfId="37770" xr:uid="{7C7455E0-6DDB-4673-95BB-6D8DFE500D3F}"/>
    <cellStyle name="Currency 2 2 2 2 6 3 3 2 3" xfId="52654" xr:uid="{6B0812D9-567F-425E-862B-B0F98125B6D5}"/>
    <cellStyle name="Currency 2 2 2 2 6 3 3 3" xfId="17234" xr:uid="{A249A86A-B9FD-478E-A62D-71B0ED39EA6B}"/>
    <cellStyle name="Currency 2 2 2 2 6 3 3 4" xfId="30924" xr:uid="{49BB42A9-B3A8-49E9-85E1-B60B647C3163}"/>
    <cellStyle name="Currency 2 2 2 2 6 3 3 5" xfId="45808" xr:uid="{3648F399-FB78-4DCF-A4F0-B293986E0820}"/>
    <cellStyle name="Currency 2 2 2 2 6 3 4" xfId="20656" xr:uid="{00C362A9-E280-44F1-8B1D-F24DADD05214}"/>
    <cellStyle name="Currency 2 2 2 2 6 3 4 2" xfId="34348" xr:uid="{24F65FD5-A8CB-4040-8C1E-21CCDE0BE584}"/>
    <cellStyle name="Currency 2 2 2 2 6 3 4 3" xfId="49232" xr:uid="{0254AA08-5D5D-420F-AC20-43E6117ADC3F}"/>
    <cellStyle name="Currency 2 2 2 2 6 3 5" xfId="13812" xr:uid="{57FAC1B7-5450-4265-BDFD-835BBD76F8A2}"/>
    <cellStyle name="Currency 2 2 2 2 6 3 6" xfId="27502" xr:uid="{F4226891-D058-421C-962D-4386D7E44E04}"/>
    <cellStyle name="Currency 2 2 2 2 6 3 7" xfId="42386" xr:uid="{C5B4D1AC-4810-454E-BBE1-8ACB00C4DAAD}"/>
    <cellStyle name="Currency 2 2 2 2 6 4" xfId="6966" xr:uid="{1A67E5E2-C72E-46CA-BA1C-2B5752064BDD}"/>
    <cellStyle name="Currency 2 2 2 2 6 4 2" xfId="8679" xr:uid="{4A9684F4-6608-4395-9947-B1755B72C7C9}"/>
    <cellStyle name="Currency 2 2 2 2 6 4 2 2" xfId="12101" xr:uid="{C7468A7D-C143-4498-9961-D284DB09A6C5}"/>
    <cellStyle name="Currency 2 2 2 2 6 4 2 2 2" xfId="25791" xr:uid="{FBBCA07C-0157-46A7-88FF-9FA1EF034957}"/>
    <cellStyle name="Currency 2 2 2 2 6 4 2 2 2 2" xfId="39483" xr:uid="{4083CD58-C20E-4281-BFE3-2E0FF81F8799}"/>
    <cellStyle name="Currency 2 2 2 2 6 4 2 2 2 3" xfId="54367" xr:uid="{F8B39811-E9CA-46FD-AD89-31A5519E03A0}"/>
    <cellStyle name="Currency 2 2 2 2 6 4 2 2 3" xfId="18947" xr:uid="{BAC4467F-F20E-4105-9C2C-CFFED76C85D8}"/>
    <cellStyle name="Currency 2 2 2 2 6 4 2 2 4" xfId="32637" xr:uid="{A15C5436-C348-40B6-8341-FFD58FC8BF37}"/>
    <cellStyle name="Currency 2 2 2 2 6 4 2 2 5" xfId="47521" xr:uid="{D545114F-67A0-4FD6-B296-3580214985A2}"/>
    <cellStyle name="Currency 2 2 2 2 6 4 2 3" xfId="22369" xr:uid="{B5BDD793-C331-4998-B515-9378E70C0694}"/>
    <cellStyle name="Currency 2 2 2 2 6 4 2 3 2" xfId="36061" xr:uid="{D0898DF4-6F9B-4A0B-9799-7D57AB23987A}"/>
    <cellStyle name="Currency 2 2 2 2 6 4 2 3 3" xfId="50945" xr:uid="{4168632C-BDCE-41E6-9BB4-C142BAFC1556}"/>
    <cellStyle name="Currency 2 2 2 2 6 4 2 4" xfId="15525" xr:uid="{28FFF484-72C1-4979-A801-39EB00462539}"/>
    <cellStyle name="Currency 2 2 2 2 6 4 2 5" xfId="29215" xr:uid="{40357967-A597-416C-9257-44B29BBA8798}"/>
    <cellStyle name="Currency 2 2 2 2 6 4 2 6" xfId="44099" xr:uid="{946A956B-071D-4BA1-AAB3-3EF7103214C2}"/>
    <cellStyle name="Currency 2 2 2 2 6 4 3" xfId="10389" xr:uid="{77D7F145-E31B-4FCC-AA68-F5EEF69BE457}"/>
    <cellStyle name="Currency 2 2 2 2 6 4 3 2" xfId="24079" xr:uid="{3421129A-8E6C-467C-8080-AE0DC8F4BF65}"/>
    <cellStyle name="Currency 2 2 2 2 6 4 3 2 2" xfId="37771" xr:uid="{1A536F8F-0D1A-4B53-B504-59E2F141FD1A}"/>
    <cellStyle name="Currency 2 2 2 2 6 4 3 2 3" xfId="52655" xr:uid="{40262C8B-46BD-4AFE-B20C-864B8F2A9675}"/>
    <cellStyle name="Currency 2 2 2 2 6 4 3 3" xfId="17235" xr:uid="{F901BE60-692F-4324-966F-782C803A7E69}"/>
    <cellStyle name="Currency 2 2 2 2 6 4 3 4" xfId="30925" xr:uid="{9699AFC1-27BF-4975-82CD-49EE934EEAB7}"/>
    <cellStyle name="Currency 2 2 2 2 6 4 3 5" xfId="45809" xr:uid="{911AC65D-9B56-4AFE-B220-331A9F1E2ECF}"/>
    <cellStyle name="Currency 2 2 2 2 6 4 4" xfId="20657" xr:uid="{EB62F55D-1133-4388-B5FE-E91548F27A80}"/>
    <cellStyle name="Currency 2 2 2 2 6 4 4 2" xfId="34349" xr:uid="{E2618661-CE4D-4257-A9D0-CD57812C6194}"/>
    <cellStyle name="Currency 2 2 2 2 6 4 4 3" xfId="49233" xr:uid="{4ED179DE-7925-496E-B6B6-DE31D8389CBE}"/>
    <cellStyle name="Currency 2 2 2 2 6 4 5" xfId="13813" xr:uid="{CA9D3960-6CA0-4196-81C5-276A85B5A0AF}"/>
    <cellStyle name="Currency 2 2 2 2 6 4 6" xfId="27503" xr:uid="{312A9006-8E0E-44A9-95D6-94848FC0D61F}"/>
    <cellStyle name="Currency 2 2 2 2 6 4 7" xfId="42387" xr:uid="{40DEFCD5-D628-4991-AC66-299EF462B2CF}"/>
    <cellStyle name="Currency 2 2 2 2 6 5" xfId="8675" xr:uid="{AC2883AB-E274-4582-9724-9CF9C60B9FB0}"/>
    <cellStyle name="Currency 2 2 2 2 6 5 2" xfId="12097" xr:uid="{4799584A-0578-40C3-8EFC-8A328C0950DF}"/>
    <cellStyle name="Currency 2 2 2 2 6 5 2 2" xfId="25787" xr:uid="{BA440793-BAA1-423B-A41A-F648736E9B08}"/>
    <cellStyle name="Currency 2 2 2 2 6 5 2 2 2" xfId="39479" xr:uid="{CCDD9FB9-0C28-4E7A-954B-7EC211A7D0BF}"/>
    <cellStyle name="Currency 2 2 2 2 6 5 2 2 3" xfId="54363" xr:uid="{4E20E7E5-F233-4195-88F8-52AD70BA5BC5}"/>
    <cellStyle name="Currency 2 2 2 2 6 5 2 3" xfId="18943" xr:uid="{AEAEDDDD-4E7F-4555-89FE-8A56ADC98193}"/>
    <cellStyle name="Currency 2 2 2 2 6 5 2 4" xfId="32633" xr:uid="{B39B96FA-9F6C-4A61-A9D5-4B23035BCEF6}"/>
    <cellStyle name="Currency 2 2 2 2 6 5 2 5" xfId="47517" xr:uid="{25BEBAAE-7520-423C-BAC8-A1F1CAA88ED2}"/>
    <cellStyle name="Currency 2 2 2 2 6 5 3" xfId="22365" xr:uid="{9CDB781D-37E6-4A5C-A074-0B2272FB898A}"/>
    <cellStyle name="Currency 2 2 2 2 6 5 3 2" xfId="36057" xr:uid="{1221F13D-1D72-45E5-840A-A4B35B01EC8E}"/>
    <cellStyle name="Currency 2 2 2 2 6 5 3 3" xfId="50941" xr:uid="{A7B9B596-56F7-42C5-9196-2205114F7E90}"/>
    <cellStyle name="Currency 2 2 2 2 6 5 4" xfId="15521" xr:uid="{47B9B0C6-F79C-4F92-AEFD-60BB5276C6DB}"/>
    <cellStyle name="Currency 2 2 2 2 6 5 5" xfId="29211" xr:uid="{9381FCD4-EE41-4C56-AB83-1C31F7845342}"/>
    <cellStyle name="Currency 2 2 2 2 6 5 6" xfId="44095" xr:uid="{7C850FDE-E931-42EF-AC6D-285BA4763796}"/>
    <cellStyle name="Currency 2 2 2 2 6 6" xfId="10385" xr:uid="{1CF083D9-419D-4046-9EEB-66F090BEFE8C}"/>
    <cellStyle name="Currency 2 2 2 2 6 6 2" xfId="24075" xr:uid="{0B4C427C-15C1-488E-A843-658DCD7BB66F}"/>
    <cellStyle name="Currency 2 2 2 2 6 6 2 2" xfId="37767" xr:uid="{0DAE32A3-508E-441E-8921-A7F920711CD4}"/>
    <cellStyle name="Currency 2 2 2 2 6 6 2 3" xfId="52651" xr:uid="{3BCA0955-0FC1-4293-B02E-9755FCCBF5EA}"/>
    <cellStyle name="Currency 2 2 2 2 6 6 3" xfId="17231" xr:uid="{2092728F-18EE-4181-96EF-9CCC5D13BC4E}"/>
    <cellStyle name="Currency 2 2 2 2 6 6 4" xfId="30921" xr:uid="{2F6CF782-5732-4D2A-A82B-C3BE87FD0C20}"/>
    <cellStyle name="Currency 2 2 2 2 6 6 5" xfId="45805" xr:uid="{51E4734C-9BC1-46B8-9076-0F981255D34E}"/>
    <cellStyle name="Currency 2 2 2 2 6 7" xfId="20653" xr:uid="{7930AC79-C7A8-41CB-986B-68C0F40DB1A9}"/>
    <cellStyle name="Currency 2 2 2 2 6 7 2" xfId="34345" xr:uid="{DD517C73-EFCE-4C6F-A54B-075366CF5797}"/>
    <cellStyle name="Currency 2 2 2 2 6 7 3" xfId="49229" xr:uid="{426B40D5-0C96-4FEF-BFFB-F896E1215BBB}"/>
    <cellStyle name="Currency 2 2 2 2 6 8" xfId="13809" xr:uid="{5FA4FA13-42EC-4CA7-ACB0-4C57E4371807}"/>
    <cellStyle name="Currency 2 2 2 2 6 9" xfId="27499" xr:uid="{6A9F1EE2-FD60-45F8-8D78-EC622ED83B5A}"/>
    <cellStyle name="Currency 2 2 2 2 7" xfId="6967" xr:uid="{683AB40F-6E43-4F87-B383-F5B269E63574}"/>
    <cellStyle name="Currency 2 2 2 2 7 10" xfId="42388" xr:uid="{5A04997C-C578-4DA5-91D0-EFA4C9B7EBA0}"/>
    <cellStyle name="Currency 2 2 2 2 7 2" xfId="6968" xr:uid="{519C999B-4E54-48D7-91FA-FBEEB5F1F955}"/>
    <cellStyle name="Currency 2 2 2 2 7 2 2" xfId="6969" xr:uid="{6FA7D800-0721-4811-AB67-53C0A95F6F13}"/>
    <cellStyle name="Currency 2 2 2 2 7 2 2 2" xfId="8682" xr:uid="{8AAE1579-BE23-463D-8418-3587A5FEDA2B}"/>
    <cellStyle name="Currency 2 2 2 2 7 2 2 2 2" xfId="12104" xr:uid="{732782A6-F9EB-48FE-B691-6117729C2FE9}"/>
    <cellStyle name="Currency 2 2 2 2 7 2 2 2 2 2" xfId="25794" xr:uid="{9F47FA3A-BC8F-4572-95C8-80F114B7D70C}"/>
    <cellStyle name="Currency 2 2 2 2 7 2 2 2 2 2 2" xfId="39486" xr:uid="{2EF27CA7-CA47-4D04-9AF1-C7D2A9092592}"/>
    <cellStyle name="Currency 2 2 2 2 7 2 2 2 2 2 3" xfId="54370" xr:uid="{B14C2A88-4823-42CC-9A75-074F28FCCFE0}"/>
    <cellStyle name="Currency 2 2 2 2 7 2 2 2 2 3" xfId="18950" xr:uid="{1D487379-037C-441F-B425-22A7008CBB53}"/>
    <cellStyle name="Currency 2 2 2 2 7 2 2 2 2 4" xfId="32640" xr:uid="{96E83633-7C8E-442D-ADCE-070519C268A6}"/>
    <cellStyle name="Currency 2 2 2 2 7 2 2 2 2 5" xfId="47524" xr:uid="{4E3B1E72-85A8-4D2D-84AC-EE289B2A3289}"/>
    <cellStyle name="Currency 2 2 2 2 7 2 2 2 3" xfId="22372" xr:uid="{AE499A7D-4438-4F2A-906F-9C04A03642B4}"/>
    <cellStyle name="Currency 2 2 2 2 7 2 2 2 3 2" xfId="36064" xr:uid="{03ABCB7B-EA24-4DBF-9842-18B81FC7124B}"/>
    <cellStyle name="Currency 2 2 2 2 7 2 2 2 3 3" xfId="50948" xr:uid="{7B344B73-B44D-40BB-A0CA-8DE60EDB4A77}"/>
    <cellStyle name="Currency 2 2 2 2 7 2 2 2 4" xfId="15528" xr:uid="{15F668D9-9EF3-412E-A9C7-A275F28FA988}"/>
    <cellStyle name="Currency 2 2 2 2 7 2 2 2 5" xfId="29218" xr:uid="{8520A99A-DB63-4480-8B2B-4DBDAAB427CF}"/>
    <cellStyle name="Currency 2 2 2 2 7 2 2 2 6" xfId="44102" xr:uid="{2B58A89F-6B2E-4C87-8B7A-FC81DEC321E5}"/>
    <cellStyle name="Currency 2 2 2 2 7 2 2 3" xfId="10392" xr:uid="{9DF03412-7528-41D8-86CE-7182F5641EE2}"/>
    <cellStyle name="Currency 2 2 2 2 7 2 2 3 2" xfId="24082" xr:uid="{E83CB308-66CF-4D99-9FD3-916BE7885916}"/>
    <cellStyle name="Currency 2 2 2 2 7 2 2 3 2 2" xfId="37774" xr:uid="{83BDB36F-7DC1-4304-ABDA-D298D464102F}"/>
    <cellStyle name="Currency 2 2 2 2 7 2 2 3 2 3" xfId="52658" xr:uid="{ADCF048B-6900-4535-B202-81A7017C728C}"/>
    <cellStyle name="Currency 2 2 2 2 7 2 2 3 3" xfId="17238" xr:uid="{41EC2036-DDA8-46C3-9DAA-B3532F0F1707}"/>
    <cellStyle name="Currency 2 2 2 2 7 2 2 3 4" xfId="30928" xr:uid="{9895432A-3DFF-43B5-937F-1FC088F10D61}"/>
    <cellStyle name="Currency 2 2 2 2 7 2 2 3 5" xfId="45812" xr:uid="{5889C1E3-E58B-47B3-AD78-A6A743828CFC}"/>
    <cellStyle name="Currency 2 2 2 2 7 2 2 4" xfId="20660" xr:uid="{0F41B59D-64F3-4566-B37A-5182B0B11E93}"/>
    <cellStyle name="Currency 2 2 2 2 7 2 2 4 2" xfId="34352" xr:uid="{CA14E92F-7EEA-4BD9-880D-C35ADF71C408}"/>
    <cellStyle name="Currency 2 2 2 2 7 2 2 4 3" xfId="49236" xr:uid="{709AF5A8-6A2A-42AA-8102-7DFAA5D00446}"/>
    <cellStyle name="Currency 2 2 2 2 7 2 2 5" xfId="13816" xr:uid="{26EC48DD-49E8-4025-87F8-3DD9C21CD2BE}"/>
    <cellStyle name="Currency 2 2 2 2 7 2 2 6" xfId="27506" xr:uid="{B886964E-9492-49A5-B293-CAE222EF003D}"/>
    <cellStyle name="Currency 2 2 2 2 7 2 2 7" xfId="42390" xr:uid="{7841885A-3D1E-4A38-AD74-3B9F5E375D7C}"/>
    <cellStyle name="Currency 2 2 2 2 7 2 3" xfId="8681" xr:uid="{F130E0E9-3F82-43E5-A047-0940E3E57278}"/>
    <cellStyle name="Currency 2 2 2 2 7 2 3 2" xfId="12103" xr:uid="{13CE79B0-ACC5-4037-B92E-3C160BDF7A3D}"/>
    <cellStyle name="Currency 2 2 2 2 7 2 3 2 2" xfId="25793" xr:uid="{85E1ACD5-E09D-4910-8C25-AD2110B6B633}"/>
    <cellStyle name="Currency 2 2 2 2 7 2 3 2 2 2" xfId="39485" xr:uid="{E0E99A95-C24B-4D34-B51A-F68BA52E094D}"/>
    <cellStyle name="Currency 2 2 2 2 7 2 3 2 2 3" xfId="54369" xr:uid="{58400F11-ADE7-4E71-A6BD-3F7EF29574A9}"/>
    <cellStyle name="Currency 2 2 2 2 7 2 3 2 3" xfId="18949" xr:uid="{D014C5BD-05AC-4118-A566-49202EC5B3F0}"/>
    <cellStyle name="Currency 2 2 2 2 7 2 3 2 4" xfId="32639" xr:uid="{8FA56964-0695-43A3-BE53-DF118A3EFB7B}"/>
    <cellStyle name="Currency 2 2 2 2 7 2 3 2 5" xfId="47523" xr:uid="{C793969B-61F5-459D-9DB8-ADFEE8968552}"/>
    <cellStyle name="Currency 2 2 2 2 7 2 3 3" xfId="22371" xr:uid="{2F024106-733D-4C46-81D9-49DB9863CCE1}"/>
    <cellStyle name="Currency 2 2 2 2 7 2 3 3 2" xfId="36063" xr:uid="{205329DE-CE44-4B83-BCBF-FB951BD62C75}"/>
    <cellStyle name="Currency 2 2 2 2 7 2 3 3 3" xfId="50947" xr:uid="{88185D3E-DC17-4351-914B-E841525C0537}"/>
    <cellStyle name="Currency 2 2 2 2 7 2 3 4" xfId="15527" xr:uid="{1F9F8729-83C6-441B-AAC4-03BEBBE15731}"/>
    <cellStyle name="Currency 2 2 2 2 7 2 3 5" xfId="29217" xr:uid="{361B73A9-514E-49EC-A093-F09B13C48CD8}"/>
    <cellStyle name="Currency 2 2 2 2 7 2 3 6" xfId="44101" xr:uid="{0FA70876-06E3-4207-9444-1A03D6AFB94A}"/>
    <cellStyle name="Currency 2 2 2 2 7 2 4" xfId="10391" xr:uid="{59B971EE-E6FA-49B5-AC10-5B5C6B229EF1}"/>
    <cellStyle name="Currency 2 2 2 2 7 2 4 2" xfId="24081" xr:uid="{9C8805C4-682F-4D57-A167-1AE3F3039FEC}"/>
    <cellStyle name="Currency 2 2 2 2 7 2 4 2 2" xfId="37773" xr:uid="{7525A5DD-572C-44D5-9099-B51105D45574}"/>
    <cellStyle name="Currency 2 2 2 2 7 2 4 2 3" xfId="52657" xr:uid="{61F460B5-61C3-4F42-9BC3-23D1760D4899}"/>
    <cellStyle name="Currency 2 2 2 2 7 2 4 3" xfId="17237" xr:uid="{D52606DE-5366-422C-B48A-9ACB2E850685}"/>
    <cellStyle name="Currency 2 2 2 2 7 2 4 4" xfId="30927" xr:uid="{DC457BA3-51DF-4B1E-AB67-FD96128F101D}"/>
    <cellStyle name="Currency 2 2 2 2 7 2 4 5" xfId="45811" xr:uid="{EE56D651-7543-45A0-BC82-E22A95460351}"/>
    <cellStyle name="Currency 2 2 2 2 7 2 5" xfId="20659" xr:uid="{C2C62ECA-CC0F-40BC-B222-C38072179BB5}"/>
    <cellStyle name="Currency 2 2 2 2 7 2 5 2" xfId="34351" xr:uid="{1156EBF8-1FEF-4301-9C33-725AF0309A04}"/>
    <cellStyle name="Currency 2 2 2 2 7 2 5 3" xfId="49235" xr:uid="{88C0D8C8-9852-4ED8-B44A-B50DEBE9AECC}"/>
    <cellStyle name="Currency 2 2 2 2 7 2 6" xfId="13815" xr:uid="{B0718AB6-CF13-4205-8C4B-7F1905264514}"/>
    <cellStyle name="Currency 2 2 2 2 7 2 7" xfId="27505" xr:uid="{F093A0F6-04EF-4538-B101-DA86CD77A0A6}"/>
    <cellStyle name="Currency 2 2 2 2 7 2 8" xfId="42389" xr:uid="{D60504B3-D253-4C8A-8A6F-5DDBABA1F42A}"/>
    <cellStyle name="Currency 2 2 2 2 7 3" xfId="6970" xr:uid="{367046EC-A741-47F6-AB45-1A640775E34E}"/>
    <cellStyle name="Currency 2 2 2 2 7 3 2" xfId="8683" xr:uid="{78EC84B5-2C22-4313-85A7-D3B83D3E6084}"/>
    <cellStyle name="Currency 2 2 2 2 7 3 2 2" xfId="12105" xr:uid="{A5CB1BDC-8225-43DF-B8A9-E6713C67FF49}"/>
    <cellStyle name="Currency 2 2 2 2 7 3 2 2 2" xfId="25795" xr:uid="{BCECC2C6-1D87-4B30-A4F7-322C78F395DE}"/>
    <cellStyle name="Currency 2 2 2 2 7 3 2 2 2 2" xfId="39487" xr:uid="{802F06F0-51FF-4C05-9DCE-AB8A42F6B004}"/>
    <cellStyle name="Currency 2 2 2 2 7 3 2 2 2 3" xfId="54371" xr:uid="{6DEEFDF2-2DD0-42B9-A867-3C7F8480D6F5}"/>
    <cellStyle name="Currency 2 2 2 2 7 3 2 2 3" xfId="18951" xr:uid="{A3516A49-556F-49F7-AAB6-60F9312EA789}"/>
    <cellStyle name="Currency 2 2 2 2 7 3 2 2 4" xfId="32641" xr:uid="{2B38790D-4173-4CB6-A875-4124D1CE6FF6}"/>
    <cellStyle name="Currency 2 2 2 2 7 3 2 2 5" xfId="47525" xr:uid="{CBB11C9E-E761-40D2-81D5-31E46156DCE1}"/>
    <cellStyle name="Currency 2 2 2 2 7 3 2 3" xfId="22373" xr:uid="{49E4C5E8-D25F-4DAB-ABDA-A08AB4556B19}"/>
    <cellStyle name="Currency 2 2 2 2 7 3 2 3 2" xfId="36065" xr:uid="{BAF79B34-DE86-47D4-9B15-206B750E3E3B}"/>
    <cellStyle name="Currency 2 2 2 2 7 3 2 3 3" xfId="50949" xr:uid="{C108D4A9-FD09-4FAC-A895-BB3CC45BB6F6}"/>
    <cellStyle name="Currency 2 2 2 2 7 3 2 4" xfId="15529" xr:uid="{62221769-D2F1-4CDA-9201-03BC5B74FEDA}"/>
    <cellStyle name="Currency 2 2 2 2 7 3 2 5" xfId="29219" xr:uid="{7819E792-5F91-4293-AEA8-B44C6DCDBBEE}"/>
    <cellStyle name="Currency 2 2 2 2 7 3 2 6" xfId="44103" xr:uid="{265958DF-BA20-49D5-865A-14570B45B98C}"/>
    <cellStyle name="Currency 2 2 2 2 7 3 3" xfId="10393" xr:uid="{79263E64-63F0-47E5-90FD-E353822AFF06}"/>
    <cellStyle name="Currency 2 2 2 2 7 3 3 2" xfId="24083" xr:uid="{B9F5D378-B76F-4DA7-982D-BFA9F2390AF1}"/>
    <cellStyle name="Currency 2 2 2 2 7 3 3 2 2" xfId="37775" xr:uid="{CB22F401-2E78-4941-9E37-3744D8B9FC3C}"/>
    <cellStyle name="Currency 2 2 2 2 7 3 3 2 3" xfId="52659" xr:uid="{3569C5E6-E56E-4263-A3D4-9229725A1D7B}"/>
    <cellStyle name="Currency 2 2 2 2 7 3 3 3" xfId="17239" xr:uid="{99E0A007-9B80-4058-A9BB-8F565FA27260}"/>
    <cellStyle name="Currency 2 2 2 2 7 3 3 4" xfId="30929" xr:uid="{56766656-20A0-4577-9227-72C0A2883F87}"/>
    <cellStyle name="Currency 2 2 2 2 7 3 3 5" xfId="45813" xr:uid="{C49E1E09-7A2C-430B-9F8E-4EFA897727CD}"/>
    <cellStyle name="Currency 2 2 2 2 7 3 4" xfId="20661" xr:uid="{AE0A7093-B0B5-4E53-A621-4C8FDBDC61DF}"/>
    <cellStyle name="Currency 2 2 2 2 7 3 4 2" xfId="34353" xr:uid="{FBD95A3B-B840-409D-A90C-182BA3B94E53}"/>
    <cellStyle name="Currency 2 2 2 2 7 3 4 3" xfId="49237" xr:uid="{AA6F6FB6-FF31-4BC6-93E9-D713C856D974}"/>
    <cellStyle name="Currency 2 2 2 2 7 3 5" xfId="13817" xr:uid="{3B360FC8-E451-49EF-BCA8-67C53D5F02EE}"/>
    <cellStyle name="Currency 2 2 2 2 7 3 6" xfId="27507" xr:uid="{361D7631-AFDF-40CE-A392-ABC458E19620}"/>
    <cellStyle name="Currency 2 2 2 2 7 3 7" xfId="42391" xr:uid="{073F4F3F-0AFC-4142-A036-2D795A89D18F}"/>
    <cellStyle name="Currency 2 2 2 2 7 4" xfId="6971" xr:uid="{7501392F-5691-4B9C-98B8-5063DE9ABB3A}"/>
    <cellStyle name="Currency 2 2 2 2 7 4 2" xfId="8684" xr:uid="{34064908-40DE-4E83-A91B-90E32AA4F181}"/>
    <cellStyle name="Currency 2 2 2 2 7 4 2 2" xfId="12106" xr:uid="{5AF1BD9E-C658-4467-9D9A-28BE49C2709D}"/>
    <cellStyle name="Currency 2 2 2 2 7 4 2 2 2" xfId="25796" xr:uid="{83B36EBB-487E-4649-B443-CD630C94A5CE}"/>
    <cellStyle name="Currency 2 2 2 2 7 4 2 2 2 2" xfId="39488" xr:uid="{CEEAADA5-3526-4A7E-8826-CFB5EA6536CD}"/>
    <cellStyle name="Currency 2 2 2 2 7 4 2 2 2 3" xfId="54372" xr:uid="{CF0F2FA3-C376-4208-9915-994B7088D246}"/>
    <cellStyle name="Currency 2 2 2 2 7 4 2 2 3" xfId="18952" xr:uid="{A264AB33-3A00-4B9C-AC3E-1697E2E708E4}"/>
    <cellStyle name="Currency 2 2 2 2 7 4 2 2 4" xfId="32642" xr:uid="{8423A7D8-FACD-4E4D-93AB-05089A24D1C6}"/>
    <cellStyle name="Currency 2 2 2 2 7 4 2 2 5" xfId="47526" xr:uid="{BE945265-C723-4FAE-A81D-F09E996688A2}"/>
    <cellStyle name="Currency 2 2 2 2 7 4 2 3" xfId="22374" xr:uid="{9F870370-42FB-4DDA-9AD1-DCF9D340E667}"/>
    <cellStyle name="Currency 2 2 2 2 7 4 2 3 2" xfId="36066" xr:uid="{87187DAC-7A12-4FBC-BC96-D29C0907B840}"/>
    <cellStyle name="Currency 2 2 2 2 7 4 2 3 3" xfId="50950" xr:uid="{17DA12D8-92C7-47F9-9B8D-BCBB91065D89}"/>
    <cellStyle name="Currency 2 2 2 2 7 4 2 4" xfId="15530" xr:uid="{D0871B84-089D-4903-8C1E-9DFA54DE9543}"/>
    <cellStyle name="Currency 2 2 2 2 7 4 2 5" xfId="29220" xr:uid="{68C97800-35CD-4A44-B167-2DB4C593EC1C}"/>
    <cellStyle name="Currency 2 2 2 2 7 4 2 6" xfId="44104" xr:uid="{32C1E27C-F26A-4CC7-8752-C1003DE96CB4}"/>
    <cellStyle name="Currency 2 2 2 2 7 4 3" xfId="10394" xr:uid="{08907DEA-1A02-4078-A726-5C42911685A6}"/>
    <cellStyle name="Currency 2 2 2 2 7 4 3 2" xfId="24084" xr:uid="{A1C20A26-1C2E-42C6-B759-2CD68FB6AA0D}"/>
    <cellStyle name="Currency 2 2 2 2 7 4 3 2 2" xfId="37776" xr:uid="{04BF00F2-A99F-4F2F-ACD6-2ABFAB464890}"/>
    <cellStyle name="Currency 2 2 2 2 7 4 3 2 3" xfId="52660" xr:uid="{5E0C5BBB-57EA-4206-97F4-CF78EF2DAD7D}"/>
    <cellStyle name="Currency 2 2 2 2 7 4 3 3" xfId="17240" xr:uid="{BC94D2E4-9AEC-49E6-B487-9716BD0A29CF}"/>
    <cellStyle name="Currency 2 2 2 2 7 4 3 4" xfId="30930" xr:uid="{2892CEE3-C6DB-4564-A241-F2A1C5236D32}"/>
    <cellStyle name="Currency 2 2 2 2 7 4 3 5" xfId="45814" xr:uid="{66CD040D-F661-4043-9462-5D722C99CB9C}"/>
    <cellStyle name="Currency 2 2 2 2 7 4 4" xfId="20662" xr:uid="{3707F0ED-206E-476B-87F3-F186D6F909DD}"/>
    <cellStyle name="Currency 2 2 2 2 7 4 4 2" xfId="34354" xr:uid="{2853D38C-F4B1-475E-9433-6212A198E25F}"/>
    <cellStyle name="Currency 2 2 2 2 7 4 4 3" xfId="49238" xr:uid="{503F3994-E69C-4561-B0DE-D1604335FCC1}"/>
    <cellStyle name="Currency 2 2 2 2 7 4 5" xfId="13818" xr:uid="{74B812A3-AB31-4121-9171-97A9DD987511}"/>
    <cellStyle name="Currency 2 2 2 2 7 4 6" xfId="27508" xr:uid="{F0637636-A8BC-45F9-AC20-ED55B6529E83}"/>
    <cellStyle name="Currency 2 2 2 2 7 4 7" xfId="42392" xr:uid="{91B07221-BBC5-421F-9DF3-AD0620777D42}"/>
    <cellStyle name="Currency 2 2 2 2 7 5" xfId="8680" xr:uid="{EF3018D7-F23B-4834-863B-85CA0F7DFFBE}"/>
    <cellStyle name="Currency 2 2 2 2 7 5 2" xfId="12102" xr:uid="{B7DD2F0F-C0D5-445C-9E78-27F3BFA9FE28}"/>
    <cellStyle name="Currency 2 2 2 2 7 5 2 2" xfId="25792" xr:uid="{28E946B7-1A58-4399-AD56-A1577D96E176}"/>
    <cellStyle name="Currency 2 2 2 2 7 5 2 2 2" xfId="39484" xr:uid="{21C46386-F5D9-44E9-BD74-84D150D80A83}"/>
    <cellStyle name="Currency 2 2 2 2 7 5 2 2 3" xfId="54368" xr:uid="{8FA17690-5CF7-430F-BADF-08874A18991B}"/>
    <cellStyle name="Currency 2 2 2 2 7 5 2 3" xfId="18948" xr:uid="{B35C447A-E460-4389-A304-1A1A894F9057}"/>
    <cellStyle name="Currency 2 2 2 2 7 5 2 4" xfId="32638" xr:uid="{51B4CDD4-A498-4776-B49D-ABE7F93EC809}"/>
    <cellStyle name="Currency 2 2 2 2 7 5 2 5" xfId="47522" xr:uid="{F8084D7D-B82D-4D9F-8E29-B29F1BC105A0}"/>
    <cellStyle name="Currency 2 2 2 2 7 5 3" xfId="22370" xr:uid="{31628CB6-7182-454B-A0D6-8A174CB16F0F}"/>
    <cellStyle name="Currency 2 2 2 2 7 5 3 2" xfId="36062" xr:uid="{0E588412-6556-4496-8BA2-3017A6815106}"/>
    <cellStyle name="Currency 2 2 2 2 7 5 3 3" xfId="50946" xr:uid="{0364E41B-A07D-4FEC-ABC0-7D2147295F85}"/>
    <cellStyle name="Currency 2 2 2 2 7 5 4" xfId="15526" xr:uid="{4E9002C9-BEAE-421B-AAB3-949251527BEC}"/>
    <cellStyle name="Currency 2 2 2 2 7 5 5" xfId="29216" xr:uid="{B4CCEB90-0E56-428A-A2BF-C8C3A02E1D9F}"/>
    <cellStyle name="Currency 2 2 2 2 7 5 6" xfId="44100" xr:uid="{B4D35D73-E9B8-45DB-B7DC-7B752FD9D182}"/>
    <cellStyle name="Currency 2 2 2 2 7 6" xfId="10390" xr:uid="{089AC29A-0ADA-4A91-B445-2EDDC9219263}"/>
    <cellStyle name="Currency 2 2 2 2 7 6 2" xfId="24080" xr:uid="{BB2A298B-6EFC-4416-A946-49B98C61235F}"/>
    <cellStyle name="Currency 2 2 2 2 7 6 2 2" xfId="37772" xr:uid="{0147A4F0-9D2A-4A01-9522-632CD018C60B}"/>
    <cellStyle name="Currency 2 2 2 2 7 6 2 3" xfId="52656" xr:uid="{0B3D31C5-FC99-4E15-A88E-068F449E3560}"/>
    <cellStyle name="Currency 2 2 2 2 7 6 3" xfId="17236" xr:uid="{3352CB7D-EDB3-4B4E-94FF-26096A4D3C12}"/>
    <cellStyle name="Currency 2 2 2 2 7 6 4" xfId="30926" xr:uid="{9DBC5586-14F9-413A-B3BD-B9F819594E35}"/>
    <cellStyle name="Currency 2 2 2 2 7 6 5" xfId="45810" xr:uid="{A12580A0-4E1B-4F06-9D4A-8101A539D68B}"/>
    <cellStyle name="Currency 2 2 2 2 7 7" xfId="20658" xr:uid="{9F72EA07-657D-4808-B47D-562496EE5382}"/>
    <cellStyle name="Currency 2 2 2 2 7 7 2" xfId="34350" xr:uid="{67BD5AF3-098F-402F-81DD-B1510F523E3A}"/>
    <cellStyle name="Currency 2 2 2 2 7 7 3" xfId="49234" xr:uid="{6B5AAE86-BE08-42BC-B25A-E36DEDEB3084}"/>
    <cellStyle name="Currency 2 2 2 2 7 8" xfId="13814" xr:uid="{6D5AF424-813E-4790-9087-D42E0D7532B7}"/>
    <cellStyle name="Currency 2 2 2 2 7 9" xfId="27504" xr:uid="{F072827C-C270-4BD6-80DA-60310BCD0A7E}"/>
    <cellStyle name="Currency 2 2 2 2 8" xfId="6972" xr:uid="{3C8BDD52-C283-4AA4-8ADC-D7DD2559EA89}"/>
    <cellStyle name="Currency 2 2 2 2 8 2" xfId="6973" xr:uid="{D28D3914-B0E5-4CDF-A3DE-192A4D5CD936}"/>
    <cellStyle name="Currency 2 2 2 2 8 2 2" xfId="8686" xr:uid="{C7426033-7E53-4B34-8721-C88C1F77F3D6}"/>
    <cellStyle name="Currency 2 2 2 2 8 2 2 2" xfId="12108" xr:uid="{41270CFB-7443-4BF4-AE1F-2143A5091C02}"/>
    <cellStyle name="Currency 2 2 2 2 8 2 2 2 2" xfId="25798" xr:uid="{E23445C2-80A8-4DC2-AB30-A2EB265CEC5E}"/>
    <cellStyle name="Currency 2 2 2 2 8 2 2 2 2 2" xfId="39490" xr:uid="{830CB298-F522-4234-9604-61B748FA3E0C}"/>
    <cellStyle name="Currency 2 2 2 2 8 2 2 2 2 3" xfId="54374" xr:uid="{3C492935-AAD8-4A04-84C1-271F47794E55}"/>
    <cellStyle name="Currency 2 2 2 2 8 2 2 2 3" xfId="18954" xr:uid="{88DB0A7F-BFF8-47F6-81CF-D829D02E3AB1}"/>
    <cellStyle name="Currency 2 2 2 2 8 2 2 2 4" xfId="32644" xr:uid="{72FAF059-E34A-4D8F-9C9C-5520B8B8EAD2}"/>
    <cellStyle name="Currency 2 2 2 2 8 2 2 2 5" xfId="47528" xr:uid="{5EB7B307-5447-4A17-95E4-7DA3112C8DB2}"/>
    <cellStyle name="Currency 2 2 2 2 8 2 2 3" xfId="22376" xr:uid="{93F9D738-0B50-4F6D-8120-4219A2F892BF}"/>
    <cellStyle name="Currency 2 2 2 2 8 2 2 3 2" xfId="36068" xr:uid="{1A13DA82-66C3-4B33-838E-1F5D78D27E48}"/>
    <cellStyle name="Currency 2 2 2 2 8 2 2 3 3" xfId="50952" xr:uid="{57BBA320-8500-434C-8048-25C797DB6BA4}"/>
    <cellStyle name="Currency 2 2 2 2 8 2 2 4" xfId="15532" xr:uid="{1453F3CB-89C2-4645-AE9F-EA241D7920AC}"/>
    <cellStyle name="Currency 2 2 2 2 8 2 2 5" xfId="29222" xr:uid="{7453FC23-FB52-42FA-B780-7AB2A018E5BD}"/>
    <cellStyle name="Currency 2 2 2 2 8 2 2 6" xfId="44106" xr:uid="{3F6E2EDE-2504-4AFE-989D-85A7569A581F}"/>
    <cellStyle name="Currency 2 2 2 2 8 2 3" xfId="10396" xr:uid="{98655E41-AAD1-41C9-BA9C-3084A78455D0}"/>
    <cellStyle name="Currency 2 2 2 2 8 2 3 2" xfId="24086" xr:uid="{85EFD306-CC24-4624-84A3-10F1EE373785}"/>
    <cellStyle name="Currency 2 2 2 2 8 2 3 2 2" xfId="37778" xr:uid="{D82E9B93-4FB1-4664-B47F-146EABDC2CC6}"/>
    <cellStyle name="Currency 2 2 2 2 8 2 3 2 3" xfId="52662" xr:uid="{823E716A-9773-402B-88E1-043FA82700B0}"/>
    <cellStyle name="Currency 2 2 2 2 8 2 3 3" xfId="17242" xr:uid="{574F5541-28A3-4947-A80F-5734F887C287}"/>
    <cellStyle name="Currency 2 2 2 2 8 2 3 4" xfId="30932" xr:uid="{2CEB99A3-613D-44CA-87FE-BE738B25CFA8}"/>
    <cellStyle name="Currency 2 2 2 2 8 2 3 5" xfId="45816" xr:uid="{925D6411-744B-4840-9087-39A0425650E8}"/>
    <cellStyle name="Currency 2 2 2 2 8 2 4" xfId="20664" xr:uid="{085E0BD4-DD16-4BF6-9BA4-D43757225C30}"/>
    <cellStyle name="Currency 2 2 2 2 8 2 4 2" xfId="34356" xr:uid="{866D5A41-ECDA-4729-A8B1-1A49750887CA}"/>
    <cellStyle name="Currency 2 2 2 2 8 2 4 3" xfId="49240" xr:uid="{4C33FCB5-FB9A-493A-9142-DBC6A7D60FFB}"/>
    <cellStyle name="Currency 2 2 2 2 8 2 5" xfId="13820" xr:uid="{52FF28FD-26E4-4B17-80D4-8123BDDB469B}"/>
    <cellStyle name="Currency 2 2 2 2 8 2 6" xfId="27510" xr:uid="{98B14B72-3A3D-481E-B991-48BFDF6BFD32}"/>
    <cellStyle name="Currency 2 2 2 2 8 2 7" xfId="42394" xr:uid="{6B39FB5A-A336-410F-B1BA-2FFAB8E199FC}"/>
    <cellStyle name="Currency 2 2 2 2 8 3" xfId="8685" xr:uid="{1B79FB32-6752-479F-977C-550843FB8086}"/>
    <cellStyle name="Currency 2 2 2 2 8 3 2" xfId="12107" xr:uid="{6306F98D-F611-4929-A50C-25ADB4103E4F}"/>
    <cellStyle name="Currency 2 2 2 2 8 3 2 2" xfId="25797" xr:uid="{C5F9EB5A-D674-4669-A7BF-4C814556A778}"/>
    <cellStyle name="Currency 2 2 2 2 8 3 2 2 2" xfId="39489" xr:uid="{8F5CEB19-DA3C-404E-BC25-9B3579E8B0DD}"/>
    <cellStyle name="Currency 2 2 2 2 8 3 2 2 3" xfId="54373" xr:uid="{0C9E41A4-14C0-44E4-90DE-0F670A4246C6}"/>
    <cellStyle name="Currency 2 2 2 2 8 3 2 3" xfId="18953" xr:uid="{C44057AF-E890-4DC0-81B2-C1AE1B82F97F}"/>
    <cellStyle name="Currency 2 2 2 2 8 3 2 4" xfId="32643" xr:uid="{F14B43F5-9A35-46DD-9548-FF7786DA0F79}"/>
    <cellStyle name="Currency 2 2 2 2 8 3 2 5" xfId="47527" xr:uid="{6F5A1F5E-DEDB-42D3-B86C-4D2EDC50C31A}"/>
    <cellStyle name="Currency 2 2 2 2 8 3 3" xfId="22375" xr:uid="{518A3F15-46A8-4985-BC3F-F5F125C3FF3B}"/>
    <cellStyle name="Currency 2 2 2 2 8 3 3 2" xfId="36067" xr:uid="{D8888B6D-9BFE-4863-93C6-65C0709E5EB9}"/>
    <cellStyle name="Currency 2 2 2 2 8 3 3 3" xfId="50951" xr:uid="{6CF84256-CBC5-4322-80DB-9EE25038024C}"/>
    <cellStyle name="Currency 2 2 2 2 8 3 4" xfId="15531" xr:uid="{A9E71DF0-3254-401A-849B-62D00194C147}"/>
    <cellStyle name="Currency 2 2 2 2 8 3 5" xfId="29221" xr:uid="{B56B08BA-5958-4ECB-BA3F-5F37BC20EF1E}"/>
    <cellStyle name="Currency 2 2 2 2 8 3 6" xfId="44105" xr:uid="{661039DC-60BE-47BE-BAF3-7A38131C060E}"/>
    <cellStyle name="Currency 2 2 2 2 8 4" xfId="10395" xr:uid="{3D92A097-8898-4056-8688-F66892637F25}"/>
    <cellStyle name="Currency 2 2 2 2 8 4 2" xfId="24085" xr:uid="{B1C845DB-80C3-490A-9628-E18F54AB3785}"/>
    <cellStyle name="Currency 2 2 2 2 8 4 2 2" xfId="37777" xr:uid="{DD11747B-1515-4562-B615-A2697193CFF9}"/>
    <cellStyle name="Currency 2 2 2 2 8 4 2 3" xfId="52661" xr:uid="{BD4EA633-D7FA-4106-860D-EBD67DD54D48}"/>
    <cellStyle name="Currency 2 2 2 2 8 4 3" xfId="17241" xr:uid="{5E04AB0D-D4CB-48D9-80D4-B2C94378A396}"/>
    <cellStyle name="Currency 2 2 2 2 8 4 4" xfId="30931" xr:uid="{A45D3D77-8D77-493A-883A-2895646B6AD4}"/>
    <cellStyle name="Currency 2 2 2 2 8 4 5" xfId="45815" xr:uid="{25E74C52-01AD-4C9B-981D-29336CB8D32B}"/>
    <cellStyle name="Currency 2 2 2 2 8 5" xfId="20663" xr:uid="{0734BC74-6AB1-49A1-AE68-DF0A82D5DAD7}"/>
    <cellStyle name="Currency 2 2 2 2 8 5 2" xfId="34355" xr:uid="{F6328828-5D22-442C-B784-790E825485A6}"/>
    <cellStyle name="Currency 2 2 2 2 8 5 3" xfId="49239" xr:uid="{C7EC400D-0FDB-4BF7-B7DB-BEF44ECECB7B}"/>
    <cellStyle name="Currency 2 2 2 2 8 6" xfId="13819" xr:uid="{247AB5EA-8FB8-4400-94AF-CAB019B7285B}"/>
    <cellStyle name="Currency 2 2 2 2 8 7" xfId="27509" xr:uid="{E1DDFEB1-FC18-4BB6-87CD-B665191257AF}"/>
    <cellStyle name="Currency 2 2 2 2 8 8" xfId="42393" xr:uid="{7D37E96D-D46F-4CD7-8C25-D2D385CEC9D3}"/>
    <cellStyle name="Currency 2 2 2 2 9" xfId="6974" xr:uid="{2461C878-7FF3-44B0-B39D-7DEE8575D662}"/>
    <cellStyle name="Currency 2 2 2 2 9 2" xfId="8687" xr:uid="{C29E1E28-34F8-4778-BF4C-B37CB5257BB1}"/>
    <cellStyle name="Currency 2 2 2 2 9 2 2" xfId="12109" xr:uid="{95A79B1D-1BED-4FDE-8F2C-7E8B1D1E0E8F}"/>
    <cellStyle name="Currency 2 2 2 2 9 2 2 2" xfId="25799" xr:uid="{465A20F8-CF0C-4C2C-841C-E1F80F8BF8A0}"/>
    <cellStyle name="Currency 2 2 2 2 9 2 2 2 2" xfId="39491" xr:uid="{4CB8D2E1-F73B-4DDA-9409-91A7F45BAB01}"/>
    <cellStyle name="Currency 2 2 2 2 9 2 2 2 3" xfId="54375" xr:uid="{D932A92B-98B6-4163-B45B-689CFBB05297}"/>
    <cellStyle name="Currency 2 2 2 2 9 2 2 3" xfId="18955" xr:uid="{23535B0C-848A-44C2-9842-4341DC0CBD5A}"/>
    <cellStyle name="Currency 2 2 2 2 9 2 2 4" xfId="32645" xr:uid="{41C7754E-A247-495F-9465-45B08AF06224}"/>
    <cellStyle name="Currency 2 2 2 2 9 2 2 5" xfId="47529" xr:uid="{A366FE3C-E299-49B6-9E7A-B293618C003E}"/>
    <cellStyle name="Currency 2 2 2 2 9 2 3" xfId="22377" xr:uid="{6740DFAB-50DE-48BB-9C83-6D71D1C068C4}"/>
    <cellStyle name="Currency 2 2 2 2 9 2 3 2" xfId="36069" xr:uid="{B68973E3-5C52-4B15-9662-8D23541499F5}"/>
    <cellStyle name="Currency 2 2 2 2 9 2 3 3" xfId="50953" xr:uid="{0EFC8380-77B0-4C8D-9A4C-062A0A0BC5B4}"/>
    <cellStyle name="Currency 2 2 2 2 9 2 4" xfId="15533" xr:uid="{3B5D2156-1DAD-46F8-AAEC-2F5D144AED47}"/>
    <cellStyle name="Currency 2 2 2 2 9 2 5" xfId="29223" xr:uid="{58DCF70E-DC0C-4197-9251-A89E749ED0D9}"/>
    <cellStyle name="Currency 2 2 2 2 9 2 6" xfId="44107" xr:uid="{AB172396-665F-49E5-96A7-E5FC9BDE86D2}"/>
    <cellStyle name="Currency 2 2 2 2 9 3" xfId="10397" xr:uid="{0038806F-3C6C-4617-BE6A-9728E00F3CFF}"/>
    <cellStyle name="Currency 2 2 2 2 9 3 2" xfId="24087" xr:uid="{E5AAC868-C490-4A0A-9A73-FAC3DB9A2610}"/>
    <cellStyle name="Currency 2 2 2 2 9 3 2 2" xfId="37779" xr:uid="{8F4B10F1-86B7-47BA-A8B1-5C8F78538752}"/>
    <cellStyle name="Currency 2 2 2 2 9 3 2 3" xfId="52663" xr:uid="{F14868CD-F6F1-4BBC-8E38-D2DD6BEA8A7C}"/>
    <cellStyle name="Currency 2 2 2 2 9 3 3" xfId="17243" xr:uid="{7894BD00-195C-4B0B-9235-FA4C1CBAA18B}"/>
    <cellStyle name="Currency 2 2 2 2 9 3 4" xfId="30933" xr:uid="{B1D88FBE-7C2A-47B5-BDBB-3A043B7AB4DE}"/>
    <cellStyle name="Currency 2 2 2 2 9 3 5" xfId="45817" xr:uid="{B0FD88A0-953B-40AA-A71F-5FCAA9D61E38}"/>
    <cellStyle name="Currency 2 2 2 2 9 4" xfId="20665" xr:uid="{B840DD16-A3AA-48C2-BBE0-EF2584D407B0}"/>
    <cellStyle name="Currency 2 2 2 2 9 4 2" xfId="34357" xr:uid="{792BACFF-5499-41E7-B34B-02040828856F}"/>
    <cellStyle name="Currency 2 2 2 2 9 4 3" xfId="49241" xr:uid="{6F5A2046-0F17-4125-B2D6-3EB6E217BB6D}"/>
    <cellStyle name="Currency 2 2 2 2 9 5" xfId="13821" xr:uid="{91DFEC19-162E-4DA4-A53D-0DA240ED10C4}"/>
    <cellStyle name="Currency 2 2 2 2 9 6" xfId="27511" xr:uid="{A4435EBD-D55A-4034-8071-1857D8B3D0F9}"/>
    <cellStyle name="Currency 2 2 2 2 9 7" xfId="42395" xr:uid="{62463F33-1AF1-4414-AFB0-894475961AC3}"/>
    <cellStyle name="Currency 2 2 2 3" xfId="28" xr:uid="{76BA681E-53D1-454B-AE13-2D0D382AE2FF}"/>
    <cellStyle name="Currency 2 2 2 3 2" xfId="218" xr:uid="{EE11E626-672E-4626-8C86-12A87744CA82}"/>
    <cellStyle name="Currency 2 2 2 3 2 2" xfId="4631" xr:uid="{25A9BFB0-1E6E-4D31-8202-66B9EA95D4DA}"/>
    <cellStyle name="Currency 2 2 2 3 3" xfId="4527" xr:uid="{0DBB83A7-D9CD-4767-B3F6-4109F2DD7503}"/>
    <cellStyle name="Currency 2 2 2 4" xfId="219" xr:uid="{37DD6974-3C58-43E7-95BC-89B8CB704ADE}"/>
    <cellStyle name="Currency 2 2 2 4 2" xfId="4632" xr:uid="{1A683D29-A832-4FBC-AE25-EFB0C2B0465C}"/>
    <cellStyle name="Currency 2 2 2 5" xfId="4526" xr:uid="{0CABA373-8DA8-4A8E-9B19-8E44CCF3611F}"/>
    <cellStyle name="Currency 2 2 3" xfId="220" xr:uid="{E84414CC-80D7-47D0-A92D-AFD28308B1D0}"/>
    <cellStyle name="Currency 2 2 3 2" xfId="4633" xr:uid="{9524EC2C-0CCE-47AC-B448-C8045058784E}"/>
    <cellStyle name="Currency 2 2 4" xfId="4525" xr:uid="{20426521-F7E4-40D4-A5E3-18B2A593C8A1}"/>
    <cellStyle name="Currency 2 3" xfId="29" xr:uid="{CA482E36-AA42-44DE-B7C7-BEC7375FFB95}"/>
    <cellStyle name="Currency 2 3 2" xfId="221" xr:uid="{E54CB2E5-5A55-4649-AB16-71092265727B}"/>
    <cellStyle name="Currency 2 3 2 2" xfId="4634" xr:uid="{1DA33CDB-00DC-4338-BAB7-7BD8EF41B6AF}"/>
    <cellStyle name="Currency 2 3 3" xfId="4528" xr:uid="{1231D850-304D-4B25-BF68-147FBEA47A72}"/>
    <cellStyle name="Currency 2 4" xfId="222" xr:uid="{4F7523D8-F8F2-45E1-B6FC-66520A9B140A}"/>
    <cellStyle name="Currency 2 4 2" xfId="223" xr:uid="{C4667F7D-8CE0-4AE9-BDE5-DE52593B818A}"/>
    <cellStyle name="Currency 2 5" xfId="224" xr:uid="{0324FE30-881C-43FE-9A87-F0298C1B1CB5}"/>
    <cellStyle name="Currency 2 5 2" xfId="225" xr:uid="{6E9E003B-FCB6-4484-BA05-FED8DB7FD8A5}"/>
    <cellStyle name="Currency 2 6" xfId="226" xr:uid="{CA83F1AD-038C-4733-A937-CB06406851A2}"/>
    <cellStyle name="Currency 3" xfId="30" xr:uid="{BAF3BF51-6697-4A58-82F6-419BA867CEBF}"/>
    <cellStyle name="Currency 3 2" xfId="31" xr:uid="{8D30EA5C-ABD4-4795-88B6-2A3AFABE2844}"/>
    <cellStyle name="Currency 3 2 2" xfId="227" xr:uid="{05B874DF-7BB4-42D4-B018-00E074EC3D52}"/>
    <cellStyle name="Currency 3 2 2 2" xfId="4635" xr:uid="{C436C8B6-C4CB-4BAC-8D8C-309CF1D3D877}"/>
    <cellStyle name="Currency 3 2 3" xfId="4530" xr:uid="{2D035D04-2E54-437B-9A20-FC8563D11035}"/>
    <cellStyle name="Currency 3 3" xfId="32" xr:uid="{8D992F98-0D7B-44A8-99F0-A9080CCACA4B}"/>
    <cellStyle name="Currency 3 3 2" xfId="228" xr:uid="{9B215D78-1632-4BB5-8030-A26602694CB0}"/>
    <cellStyle name="Currency 3 3 2 2" xfId="4636" xr:uid="{17A3E2B6-DC29-4EB2-A718-80FA4ED408DB}"/>
    <cellStyle name="Currency 3 3 3" xfId="4531" xr:uid="{D1B64AD0-F970-44FE-B62E-459C03C13D79}"/>
    <cellStyle name="Currency 3 4" xfId="33" xr:uid="{4B20DDD4-BA4C-414A-ACFF-49D4C2C41F1A}"/>
    <cellStyle name="Currency 3 4 2" xfId="229" xr:uid="{DBB6E606-4EBF-47AA-AE9F-1B166C8AA992}"/>
    <cellStyle name="Currency 3 4 2 2" xfId="4637" xr:uid="{3D0417DC-8CA4-47FD-8F5A-5C1FA2516F5E}"/>
    <cellStyle name="Currency 3 4 3" xfId="4532" xr:uid="{E3154699-B59E-42FC-9CBA-4259611E5FEF}"/>
    <cellStyle name="Currency 3 5" xfId="230" xr:uid="{AAF76E77-DECE-4CD7-AB95-696DB6CF8180}"/>
    <cellStyle name="Currency 3 5 2" xfId="4638" xr:uid="{81C5FB69-91D1-4BC5-990C-BFEF54FB0D97}"/>
    <cellStyle name="Currency 3 6" xfId="4529" xr:uid="{02BF2145-0F9E-45EB-AD8B-26F11F9E3167}"/>
    <cellStyle name="Currency 4" xfId="34" xr:uid="{2FB3F06E-75A8-411F-84A8-2A797746CB76}"/>
    <cellStyle name="Currency 4 2" xfId="35" xr:uid="{DFA08EF5-6ED1-465E-A48C-C35055DA2538}"/>
    <cellStyle name="Currency 4 2 2" xfId="231" xr:uid="{E0FB1170-3ED4-4094-89B8-8C29DDC25A3D}"/>
    <cellStyle name="Currency 4 2 2 2" xfId="4639" xr:uid="{9227B2B9-1803-4B64-A09E-02F38041864F}"/>
    <cellStyle name="Currency 4 2 3" xfId="4534" xr:uid="{2C22C87A-9470-4B19-B453-7358D1673692}"/>
    <cellStyle name="Currency 4 3" xfId="36" xr:uid="{174751A2-EF75-4485-9D16-1A810FDAAA3E}"/>
    <cellStyle name="Currency 4 3 2" xfId="232" xr:uid="{BED261EC-22DD-492B-A977-823AEE5498D7}"/>
    <cellStyle name="Currency 4 3 2 2" xfId="4640" xr:uid="{57BB53A2-5E4E-430A-8917-0B2C28422BC5}"/>
    <cellStyle name="Currency 4 3 3" xfId="4535" xr:uid="{400A6514-1554-44E7-8411-7E3EEC8543BC}"/>
    <cellStyle name="Currency 4 4" xfId="233" xr:uid="{0A06D827-38E3-4A5B-876E-B28293F35084}"/>
    <cellStyle name="Currency 4 4 2" xfId="4641" xr:uid="{62379374-8E6A-4F16-8E70-FF608E3D8D05}"/>
    <cellStyle name="Currency 4 5" xfId="4330" xr:uid="{F19D2819-3AE9-4675-8381-BA6B975E7560}"/>
    <cellStyle name="Currency 4 5 2" xfId="4445" xr:uid="{054C17CF-A411-4B5F-B57B-C6DBEC074B03}"/>
    <cellStyle name="Currency 4 5 2 2" xfId="56278" xr:uid="{866EDE61-C39E-4C11-93B9-FCE45B25D355}"/>
    <cellStyle name="Currency 4 5 2 3" xfId="56338" xr:uid="{42EC36AE-3B08-4796-AB83-2FCAB70EA866}"/>
    <cellStyle name="Currency 4 5 3" xfId="4727" xr:uid="{3229D1D0-7658-45B8-AF98-D5EDAF545552}"/>
    <cellStyle name="Currency 4 5 3 2" xfId="5322" xr:uid="{630896BE-0744-45F8-B6C1-70DF8FB84211}"/>
    <cellStyle name="Currency 4 5 3 2 2" xfId="41936" xr:uid="{E2DB14B1-4D8D-4709-BAB0-05F48A5824F3}"/>
    <cellStyle name="Currency 4 5 3 2 2 2" xfId="56937" xr:uid="{C1563387-622A-4B90-A34D-31116F5F2E1B}"/>
    <cellStyle name="Currency 4 5 3 2 3" xfId="6519" xr:uid="{FA3918CF-7E97-41E0-9F40-64F9133023C8}"/>
    <cellStyle name="Currency 4 5 3 2 4" xfId="5927" xr:uid="{338EA872-2E01-4395-B7C9-4E4D303689C3}"/>
    <cellStyle name="Currency 4 5 3 2 5" xfId="56225" xr:uid="{33F46C3B-8BB5-47A6-9E89-57BC1BFF7D0D}"/>
    <cellStyle name="Currency 4 5 3 3" xfId="4767" xr:uid="{6BEBD38C-E21E-45C2-8397-222120CD8901}"/>
    <cellStyle name="Currency 4 5 3 4" xfId="41384" xr:uid="{EA95E5F3-4B5D-4D6D-820A-948624FD9781}"/>
    <cellStyle name="Currency 4 5 3 4 2" xfId="56393" xr:uid="{6F10B1E5-8E7E-4D0F-890B-ECB0D556D5B4}"/>
    <cellStyle name="Currency 4 5 3 5" xfId="5975" xr:uid="{0563AE18-B485-41E3-A749-D235A537C2CA}"/>
    <cellStyle name="Currency 4 5 3 6" xfId="5383" xr:uid="{1BE86441-66B6-4D0C-BE7B-68626AE3EA90}"/>
    <cellStyle name="Currency 4 5 3 7" xfId="55681" xr:uid="{4A267AFF-FC9D-4BB8-8CB8-3CE6E8773174}"/>
    <cellStyle name="Currency 4 5 4" xfId="4704" xr:uid="{C2151974-61E0-4A14-8840-7CE1B835779E}"/>
    <cellStyle name="Currency 4 5 5" xfId="41330" xr:uid="{79DD8A58-C9E3-450D-8E52-218CD68CA523}"/>
    <cellStyle name="Currency 4 5 5 2" xfId="56248" xr:uid="{C7463E3B-0AE6-4106-8080-5D959B87450E}"/>
    <cellStyle name="Currency 4 5 6" xfId="5952" xr:uid="{616C48BB-A3B0-4200-921E-E4E35433953F}"/>
    <cellStyle name="Currency 4 5 6 2" xfId="56308" xr:uid="{FB553F6C-A620-40C4-A29A-21868F91D54B}"/>
    <cellStyle name="Currency 4 5 7" xfId="5360" xr:uid="{7F369574-061D-487E-AADF-5211C9ED38C2}"/>
    <cellStyle name="Currency 4 5 7 2" xfId="56370" xr:uid="{0D270D19-AC84-4B08-842B-1D20E02F669F}"/>
    <cellStyle name="Currency 4 5 8" xfId="55658" xr:uid="{334888BB-A2EE-49FA-872D-56FB767D53E7}"/>
    <cellStyle name="Currency 4 6" xfId="4533" xr:uid="{D311EF6D-059F-48C6-B0AE-E11D8A9E125E}"/>
    <cellStyle name="Currency 5" xfId="37" xr:uid="{58FF5398-253B-4FB8-9D95-28B5151D0F1D}"/>
    <cellStyle name="Currency 5 10" xfId="6976" xr:uid="{6BBE11D8-9555-4F01-BA85-6DAAEE7EBA4E}"/>
    <cellStyle name="Currency 5 10 2" xfId="8689" xr:uid="{A6E7715F-0A51-4726-8EAC-6ADA1FC7CFA9}"/>
    <cellStyle name="Currency 5 10 2 2" xfId="12111" xr:uid="{958A0BAB-FBB1-45CB-888E-256947482EB4}"/>
    <cellStyle name="Currency 5 10 2 2 2" xfId="25801" xr:uid="{59CD3A70-91F2-4D76-BD4D-5B18E80CF009}"/>
    <cellStyle name="Currency 5 10 2 2 2 2" xfId="39493" xr:uid="{8B4D5D66-C08A-4457-9068-E17F96D9E9CE}"/>
    <cellStyle name="Currency 5 10 2 2 2 3" xfId="54377" xr:uid="{CC78CBF8-B911-4EF7-BD04-5C6743EB4D82}"/>
    <cellStyle name="Currency 5 10 2 2 3" xfId="18957" xr:uid="{7B149F72-5EE3-49C5-B75A-75A39753B096}"/>
    <cellStyle name="Currency 5 10 2 2 4" xfId="32647" xr:uid="{F55A3860-5EF9-419B-BBE9-11192B6E76AB}"/>
    <cellStyle name="Currency 5 10 2 2 5" xfId="47531" xr:uid="{C227AB71-1B9E-48E4-A7DD-A3385799FF20}"/>
    <cellStyle name="Currency 5 10 2 3" xfId="22379" xr:uid="{87423524-22CB-43FF-BE1A-FBDEA5FDED47}"/>
    <cellStyle name="Currency 5 10 2 3 2" xfId="36071" xr:uid="{5508EE99-2EA3-4185-8006-253F63621927}"/>
    <cellStyle name="Currency 5 10 2 3 3" xfId="50955" xr:uid="{5FA7D999-24BB-46FC-B77B-6790C1321906}"/>
    <cellStyle name="Currency 5 10 2 4" xfId="15535" xr:uid="{578AB2F1-2300-4226-B372-A5E243C03BF9}"/>
    <cellStyle name="Currency 5 10 2 5" xfId="29225" xr:uid="{619592D5-A446-414C-8C90-BBDA2E0263C5}"/>
    <cellStyle name="Currency 5 10 2 6" xfId="44109" xr:uid="{64808387-DF00-4B4A-AD17-5B15F0BA4C48}"/>
    <cellStyle name="Currency 5 10 3" xfId="10399" xr:uid="{2251F836-8817-4D80-9586-1E3D2A9845ED}"/>
    <cellStyle name="Currency 5 10 3 2" xfId="24089" xr:uid="{0476B0F9-9CE7-44DA-B083-9FFD9C0D8C5C}"/>
    <cellStyle name="Currency 5 10 3 2 2" xfId="37781" xr:uid="{99F1D600-9DF7-4C65-8F6B-40EC9E713AA5}"/>
    <cellStyle name="Currency 5 10 3 2 3" xfId="52665" xr:uid="{A9B83554-93F4-4905-9371-DB1DF8175F52}"/>
    <cellStyle name="Currency 5 10 3 3" xfId="17245" xr:uid="{774EA500-C7D7-4765-9B21-4549AE915D24}"/>
    <cellStyle name="Currency 5 10 3 4" xfId="30935" xr:uid="{DEE12B71-502B-46B3-B7BB-B9D208046CCA}"/>
    <cellStyle name="Currency 5 10 3 5" xfId="45819" xr:uid="{6547CCE7-0EC5-4FEE-9DEA-4713137095C8}"/>
    <cellStyle name="Currency 5 10 4" xfId="20667" xr:uid="{7BD59644-9845-4F8D-AA47-F3FD0ED4D3DF}"/>
    <cellStyle name="Currency 5 10 4 2" xfId="34359" xr:uid="{B4248C5E-8E69-43F3-B1C8-372E98382FE4}"/>
    <cellStyle name="Currency 5 10 4 3" xfId="49243" xr:uid="{F15BD0ED-1D0E-43C4-9F24-56D3A1B674D8}"/>
    <cellStyle name="Currency 5 10 5" xfId="13823" xr:uid="{F089CC52-3371-48A6-9F59-C4DA12F48F7E}"/>
    <cellStyle name="Currency 5 10 6" xfId="27513" xr:uid="{52F88A77-D9B2-45E7-82EF-5C5166D17064}"/>
    <cellStyle name="Currency 5 10 7" xfId="42397" xr:uid="{18D52804-2C0E-4CE4-8EF7-C983462FB9D6}"/>
    <cellStyle name="Currency 5 11" xfId="6977" xr:uid="{12E7046E-468E-438C-AF37-85705F15776C}"/>
    <cellStyle name="Currency 5 11 2" xfId="8690" xr:uid="{A2E8AF75-BEDE-4BA8-84F5-B6613DDA39CC}"/>
    <cellStyle name="Currency 5 11 2 2" xfId="12112" xr:uid="{D2A0739F-6A49-4B9D-83E9-2AA07D90068F}"/>
    <cellStyle name="Currency 5 11 2 2 2" xfId="25802" xr:uid="{D319ED3D-4BD6-4F61-BB56-07F7EAFB1AD8}"/>
    <cellStyle name="Currency 5 11 2 2 2 2" xfId="39494" xr:uid="{7D7536D6-6A04-4F5C-9F3F-84ECA48E03AF}"/>
    <cellStyle name="Currency 5 11 2 2 2 3" xfId="54378" xr:uid="{ED4254B1-5108-4265-89C3-FE7A549D80A4}"/>
    <cellStyle name="Currency 5 11 2 2 3" xfId="18958" xr:uid="{14A6D53A-AA1A-473E-A102-1F78B5FC289C}"/>
    <cellStyle name="Currency 5 11 2 2 4" xfId="32648" xr:uid="{54237A04-5D69-4D96-8335-3930E92EC222}"/>
    <cellStyle name="Currency 5 11 2 2 5" xfId="47532" xr:uid="{5D6CEDC6-31DC-45C0-AA24-EE06FBFFF1AD}"/>
    <cellStyle name="Currency 5 11 2 3" xfId="22380" xr:uid="{BBEC098B-D395-4C92-A025-7622611F23A6}"/>
    <cellStyle name="Currency 5 11 2 3 2" xfId="36072" xr:uid="{AC25FB98-0983-4432-9C3C-CA90739ED4F9}"/>
    <cellStyle name="Currency 5 11 2 3 3" xfId="50956" xr:uid="{0A8457AF-BF6D-494D-85EE-BFDBED8B9DFD}"/>
    <cellStyle name="Currency 5 11 2 4" xfId="15536" xr:uid="{713AC106-19B8-4FD3-B1C7-B2E100553AD4}"/>
    <cellStyle name="Currency 5 11 2 5" xfId="29226" xr:uid="{2F61E5D9-24F4-4D7E-AD41-26A816C9B36C}"/>
    <cellStyle name="Currency 5 11 2 6" xfId="44110" xr:uid="{F912F3DE-C920-47FF-AE4E-99DCC0F3BE13}"/>
    <cellStyle name="Currency 5 11 3" xfId="10400" xr:uid="{FC4C651A-ABF0-4511-B216-86651B653171}"/>
    <cellStyle name="Currency 5 11 3 2" xfId="24090" xr:uid="{C3F05C6A-A2F5-4E97-A56D-B923624BF571}"/>
    <cellStyle name="Currency 5 11 3 2 2" xfId="37782" xr:uid="{95740C53-28CC-4F18-A2D2-14CD89F672F0}"/>
    <cellStyle name="Currency 5 11 3 2 3" xfId="52666" xr:uid="{5611D0FF-824A-442A-96EF-CF3FFC118F31}"/>
    <cellStyle name="Currency 5 11 3 3" xfId="17246" xr:uid="{736891AC-5CCE-4300-9E6F-EBB2D27B50F5}"/>
    <cellStyle name="Currency 5 11 3 4" xfId="30936" xr:uid="{0991F7D6-EFBE-42FA-871E-A8ECF0B1FB85}"/>
    <cellStyle name="Currency 5 11 3 5" xfId="45820" xr:uid="{A4DC1607-908E-482B-89AC-1A7E4FCF8B90}"/>
    <cellStyle name="Currency 5 11 4" xfId="20668" xr:uid="{E5D39075-3F55-4D7E-AC7D-BF6329A9A169}"/>
    <cellStyle name="Currency 5 11 4 2" xfId="34360" xr:uid="{26B249CD-684F-4D11-9228-CE55BEEF947B}"/>
    <cellStyle name="Currency 5 11 4 3" xfId="49244" xr:uid="{5B38F862-A8B1-43C9-9D16-23543FDF9758}"/>
    <cellStyle name="Currency 5 11 5" xfId="13824" xr:uid="{163D611C-F182-4A9C-8F9E-3C5F2878C52B}"/>
    <cellStyle name="Currency 5 11 6" xfId="27514" xr:uid="{98C85B08-7702-4702-9F6A-D3EE579439A7}"/>
    <cellStyle name="Currency 5 11 7" xfId="42398" xr:uid="{E0B1503D-09D7-4A10-80FB-92DAE6902535}"/>
    <cellStyle name="Currency 5 12" xfId="8688" xr:uid="{868A9874-49C8-4A6F-8F0A-C01680054A7B}"/>
    <cellStyle name="Currency 5 12 2" xfId="12110" xr:uid="{F1802831-937B-4016-A03A-B0DEEF0F2EB2}"/>
    <cellStyle name="Currency 5 12 2 2" xfId="25800" xr:uid="{05CECD13-1A04-4C7E-B48E-447C1AC68C12}"/>
    <cellStyle name="Currency 5 12 2 2 2" xfId="39492" xr:uid="{AA3C707D-3EBE-42BB-BA49-BD3B73906346}"/>
    <cellStyle name="Currency 5 12 2 2 3" xfId="54376" xr:uid="{83A1D50F-B704-4436-B04C-DED5E0AF0E93}"/>
    <cellStyle name="Currency 5 12 2 3" xfId="18956" xr:uid="{63946773-1C90-42A8-A22C-2779CE3B1048}"/>
    <cellStyle name="Currency 5 12 2 4" xfId="32646" xr:uid="{41B8D329-4787-4C94-80FE-72593A7C679E}"/>
    <cellStyle name="Currency 5 12 2 5" xfId="47530" xr:uid="{D7E15651-2C1B-405D-B250-FC8B24FAC50A}"/>
    <cellStyle name="Currency 5 12 3" xfId="22378" xr:uid="{C87256F2-A7F0-4230-8EF3-1FCDFD6CEF54}"/>
    <cellStyle name="Currency 5 12 3 2" xfId="36070" xr:uid="{E30676FE-D7E4-48E0-A188-9D719018A155}"/>
    <cellStyle name="Currency 5 12 3 3" xfId="50954" xr:uid="{FDF864F2-B256-4A2D-8221-8562FC7FBBF9}"/>
    <cellStyle name="Currency 5 12 4" xfId="15534" xr:uid="{C3D606E0-331E-4BA6-AE2A-C095E3837E2C}"/>
    <cellStyle name="Currency 5 12 5" xfId="29224" xr:uid="{01CF091F-4D3D-4B62-B21E-81EC2162E374}"/>
    <cellStyle name="Currency 5 12 6" xfId="44108" xr:uid="{D3E72440-AD26-4D98-A54F-FC95BFA2CD9A}"/>
    <cellStyle name="Currency 5 13" xfId="10398" xr:uid="{130C7F5F-AC89-4786-ACF4-F5A4B39A07C8}"/>
    <cellStyle name="Currency 5 13 2" xfId="24088" xr:uid="{90FB8430-E077-4417-91DB-62AE9B3C8401}"/>
    <cellStyle name="Currency 5 13 2 2" xfId="37780" xr:uid="{3FE51C28-F831-441D-AF5A-C263C34734AE}"/>
    <cellStyle name="Currency 5 13 2 3" xfId="52664" xr:uid="{FD0BF27F-3D9F-4518-AE41-9FDC27A8749C}"/>
    <cellStyle name="Currency 5 13 3" xfId="17244" xr:uid="{C74372E3-5702-4BC3-8382-333B7ACFE849}"/>
    <cellStyle name="Currency 5 13 4" xfId="30934" xr:uid="{84CC5F13-1D1A-4696-96FB-08F399147685}"/>
    <cellStyle name="Currency 5 13 5" xfId="45818" xr:uid="{BD736B72-05C9-4BF1-BF24-796D8A971ED8}"/>
    <cellStyle name="Currency 5 14" xfId="20666" xr:uid="{A27BC739-DACA-4F27-B4A2-8D89A5EB9EA4}"/>
    <cellStyle name="Currency 5 14 2" xfId="34358" xr:uid="{4B13235E-DBB5-42A7-BB8C-35F210414557}"/>
    <cellStyle name="Currency 5 14 3" xfId="49242" xr:uid="{4070EC8F-5F7D-4E62-BEF6-06827B3C2A56}"/>
    <cellStyle name="Currency 5 15" xfId="13822" xr:uid="{CC860AFB-063F-4A8F-BED7-1EE11FB0321C}"/>
    <cellStyle name="Currency 5 15 2" xfId="40759" xr:uid="{F6E6CAD9-5039-44D5-9930-0ADC75BF4F40}"/>
    <cellStyle name="Currency 5 16" xfId="27512" xr:uid="{D6C8DEE2-9E97-44B5-9305-97FE4DF45412}"/>
    <cellStyle name="Currency 5 17" xfId="42396" xr:uid="{C5DEDF85-B3F0-4983-86F0-6D3AE38ABA38}"/>
    <cellStyle name="Currency 5 18" xfId="6975" xr:uid="{38764738-0F10-4F12-A50F-B9E435902FD7}"/>
    <cellStyle name="Currency 5 19" xfId="5937" xr:uid="{B084CA20-8EF0-440B-851A-F41062413B3B}"/>
    <cellStyle name="Currency 5 2" xfId="38" xr:uid="{F0E863AC-851F-4475-9C41-0AB11E7DE733}"/>
    <cellStyle name="Currency 5 2 2" xfId="234" xr:uid="{F4D7B57D-294E-46B2-872F-C767BEAC9AB7}"/>
    <cellStyle name="Currency 5 2 2 2" xfId="4642" xr:uid="{021DFF33-7887-493D-B95E-8D0899C112B9}"/>
    <cellStyle name="Currency 5 2 3" xfId="4536" xr:uid="{CB1A3D62-D013-43F1-9B23-C56EED26DFA5}"/>
    <cellStyle name="Currency 5 20" xfId="5345" xr:uid="{0F86F7DA-B947-4051-B57D-4C71698D64BB}"/>
    <cellStyle name="Currency 5 21" xfId="55643" xr:uid="{BA3F9E43-4CF6-43A1-8836-C5B9FE2DC6DB}"/>
    <cellStyle name="Currency 5 3" xfId="4331" xr:uid="{98B8C8AC-03F9-4D81-BC97-B5C1A95DF931}"/>
    <cellStyle name="Currency 5 3 10" xfId="8691" xr:uid="{CA46ACC7-0907-4F58-BB03-464E3936911E}"/>
    <cellStyle name="Currency 5 3 10 2" xfId="12113" xr:uid="{A1687127-6950-4F80-B97E-D69EDD747FDA}"/>
    <cellStyle name="Currency 5 3 10 2 2" xfId="25803" xr:uid="{90FA3423-E79D-4035-9F8E-53AA762A94FB}"/>
    <cellStyle name="Currency 5 3 10 2 2 2" xfId="39495" xr:uid="{BCFE2093-FEC3-42FB-8AC7-13020944F8FE}"/>
    <cellStyle name="Currency 5 3 10 2 2 3" xfId="54379" xr:uid="{411857D4-114D-4A2D-B262-FB1C6614F94D}"/>
    <cellStyle name="Currency 5 3 10 2 3" xfId="18959" xr:uid="{0F7039F4-9DAE-42A8-A67F-83BA512192E6}"/>
    <cellStyle name="Currency 5 3 10 2 4" xfId="32649" xr:uid="{9BD18A25-975C-4286-9D94-15A209224B3E}"/>
    <cellStyle name="Currency 5 3 10 2 5" xfId="47533" xr:uid="{44B2B04B-912A-4319-91FB-6CCADD652CBB}"/>
    <cellStyle name="Currency 5 3 10 3" xfId="22381" xr:uid="{C6986209-B577-408C-838B-922B0C3A820B}"/>
    <cellStyle name="Currency 5 3 10 3 2" xfId="36073" xr:uid="{9A2713B1-AE63-4F74-963A-6116EC8373ED}"/>
    <cellStyle name="Currency 5 3 10 3 3" xfId="50957" xr:uid="{FA11E630-E1CF-457D-AA81-9260B700AC26}"/>
    <cellStyle name="Currency 5 3 10 4" xfId="15537" xr:uid="{DFA4ABC7-84CE-4A30-BA9C-226CD81BD75A}"/>
    <cellStyle name="Currency 5 3 10 5" xfId="29227" xr:uid="{E9E9F480-E8F5-4A84-90BF-D501543565E3}"/>
    <cellStyle name="Currency 5 3 10 6" xfId="44111" xr:uid="{32CE3484-A8CB-407F-AD30-863AC82FF1CD}"/>
    <cellStyle name="Currency 5 3 11" xfId="10401" xr:uid="{2481F3EA-736A-46EF-A2A7-FF8C72A6A9A2}"/>
    <cellStyle name="Currency 5 3 11 2" xfId="24091" xr:uid="{27897877-3143-40FE-AD58-8213C0888EC5}"/>
    <cellStyle name="Currency 5 3 11 2 2" xfId="37783" xr:uid="{0FE738BC-224F-4961-9CAE-919601FB4D0B}"/>
    <cellStyle name="Currency 5 3 11 2 3" xfId="52667" xr:uid="{E4D02578-9BAA-4576-88B8-BF4894CCAA29}"/>
    <cellStyle name="Currency 5 3 11 3" xfId="17247" xr:uid="{DD9E4180-972C-4A51-9221-BF9186BD5EF1}"/>
    <cellStyle name="Currency 5 3 11 4" xfId="30937" xr:uid="{1ACEEF90-7372-4C32-990B-74F815A7BB66}"/>
    <cellStyle name="Currency 5 3 11 5" xfId="45821" xr:uid="{05F95B8E-0D3E-4E52-AC06-AC786B106185}"/>
    <cellStyle name="Currency 5 3 12" xfId="20669" xr:uid="{D9F07613-128C-4403-A6F1-795EE1B193B5}"/>
    <cellStyle name="Currency 5 3 12 2" xfId="34361" xr:uid="{076F7D8E-C1EC-4FED-9AA0-A0A8573C1D24}"/>
    <cellStyle name="Currency 5 3 12 3" xfId="49245" xr:uid="{7B4B9629-BF65-4F0F-8A9E-9D359CC8DA7C}"/>
    <cellStyle name="Currency 5 3 13" xfId="13825" xr:uid="{EA3D0950-220E-4E19-9E6F-175BCB8C14B7}"/>
    <cellStyle name="Currency 5 3 13 2" xfId="41331" xr:uid="{2825183D-57F5-4E0B-A20A-38786AF14166}"/>
    <cellStyle name="Currency 5 3 14" xfId="27515" xr:uid="{0D0B76E9-FF6F-4A8D-848E-AB878F579242}"/>
    <cellStyle name="Currency 5 3 15" xfId="42399" xr:uid="{4811DCFF-5C8F-4220-B5C6-2F3D71AC0BA3}"/>
    <cellStyle name="Currency 5 3 16" xfId="6978" xr:uid="{AFC4771E-8581-494D-8107-B2191BA35DBA}"/>
    <cellStyle name="Currency 5 3 17" xfId="5953" xr:uid="{4171DB97-567F-4437-972C-2D8DCB0CE082}"/>
    <cellStyle name="Currency 5 3 18" xfId="5361" xr:uid="{0B8D0F77-9F6D-402B-AAF5-93AFC1A77C43}"/>
    <cellStyle name="Currency 5 3 19" xfId="55659" xr:uid="{9FD876FF-29D8-48E3-971C-6BC0856DA12B}"/>
    <cellStyle name="Currency 5 3 2" xfId="4446" xr:uid="{6BA5BBB0-71A9-4E91-B958-49440FDD7C85}"/>
    <cellStyle name="Currency 5 3 2 10" xfId="20670" xr:uid="{2F8E5483-FA0E-4991-8364-CD90DAD2FD64}"/>
    <cellStyle name="Currency 5 3 2 10 2" xfId="34362" xr:uid="{483FA98C-5990-4589-A6C5-D8A7E020D8FB}"/>
    <cellStyle name="Currency 5 3 2 10 3" xfId="49246" xr:uid="{F1EF18B1-8FC3-4CF3-8984-0C2E75EACC0A}"/>
    <cellStyle name="Currency 5 3 2 11" xfId="13826" xr:uid="{D4C874A7-212C-46F0-ACC4-52164C6FA03E}"/>
    <cellStyle name="Currency 5 3 2 11 2" xfId="41348" xr:uid="{7A6E3477-925D-4BA2-BE3D-ACC3787BD282}"/>
    <cellStyle name="Currency 5 3 2 12" xfId="27516" xr:uid="{2962599A-8D93-4E32-8F3B-D2A9D941D153}"/>
    <cellStyle name="Currency 5 3 2 13" xfId="42400" xr:uid="{CC7F7122-8B32-4D86-9B00-B56DB6A4B765}"/>
    <cellStyle name="Currency 5 3 2 14" xfId="6979" xr:uid="{31190CE3-BB54-4C81-8182-BB886627E981}"/>
    <cellStyle name="Currency 5 3 2 2" xfId="5312" xr:uid="{0B67F3EE-25A5-44FB-9AF3-31E8D5821B71}"/>
    <cellStyle name="Currency 5 3 2 2 10" xfId="13827" xr:uid="{8D03C91F-1770-4799-BE8C-C858BC3D6D62}"/>
    <cellStyle name="Currency 5 3 2 2 10 2" xfId="41934" xr:uid="{DC259976-63DC-41B6-89AC-44551AA84A2F}"/>
    <cellStyle name="Currency 5 3 2 2 11" xfId="27517" xr:uid="{E61120AD-C370-49ED-9044-56E741A5DE8C}"/>
    <cellStyle name="Currency 5 3 2 2 12" xfId="42401" xr:uid="{6CD9F591-AE6D-44A2-9551-2BDB174EDA3D}"/>
    <cellStyle name="Currency 5 3 2 2 13" xfId="6980" xr:uid="{57408887-F219-437D-84BF-394007A0281B}"/>
    <cellStyle name="Currency 5 3 2 2 2" xfId="6981" xr:uid="{C3E5C61F-D9E8-4717-BB41-29ADFB603269}"/>
    <cellStyle name="Currency 5 3 2 2 2 10" xfId="42402" xr:uid="{6D2416FA-265B-444C-8FE4-CB2A6B83F440}"/>
    <cellStyle name="Currency 5 3 2 2 2 2" xfId="6982" xr:uid="{C4384CE9-4993-43B7-A0EC-5F053A7F7DA3}"/>
    <cellStyle name="Currency 5 3 2 2 2 2 2" xfId="6983" xr:uid="{2BEC702B-2083-4523-A81E-5597C5485AED}"/>
    <cellStyle name="Currency 5 3 2 2 2 2 2 2" xfId="8696" xr:uid="{82118236-E69F-4E3E-B8B9-97031DFD0D5C}"/>
    <cellStyle name="Currency 5 3 2 2 2 2 2 2 2" xfId="12118" xr:uid="{18806525-BB5D-4FCB-82A9-1F903AFE0791}"/>
    <cellStyle name="Currency 5 3 2 2 2 2 2 2 2 2" xfId="25808" xr:uid="{0FAD1C9B-A448-46C6-ACC3-AA5E7525A7AE}"/>
    <cellStyle name="Currency 5 3 2 2 2 2 2 2 2 2 2" xfId="39500" xr:uid="{404315F4-F1CF-4C57-88BA-9639983F383F}"/>
    <cellStyle name="Currency 5 3 2 2 2 2 2 2 2 2 3" xfId="54384" xr:uid="{2919E424-150C-4B3D-BC50-486EF03A5514}"/>
    <cellStyle name="Currency 5 3 2 2 2 2 2 2 2 3" xfId="18964" xr:uid="{99D2821F-CE52-4A98-8477-91D72B85A4D4}"/>
    <cellStyle name="Currency 5 3 2 2 2 2 2 2 2 4" xfId="32654" xr:uid="{735A16A4-FF87-40FB-8FEE-3624A3D8F02C}"/>
    <cellStyle name="Currency 5 3 2 2 2 2 2 2 2 5" xfId="47538" xr:uid="{7C029E9B-0DE3-49D6-ABC9-BC7407071AC0}"/>
    <cellStyle name="Currency 5 3 2 2 2 2 2 2 3" xfId="22386" xr:uid="{69E628C8-AB8A-4571-A6C5-500FA5C0F0FB}"/>
    <cellStyle name="Currency 5 3 2 2 2 2 2 2 3 2" xfId="36078" xr:uid="{D904BDC8-8C34-438F-9CFE-F84318B52BC2}"/>
    <cellStyle name="Currency 5 3 2 2 2 2 2 2 3 3" xfId="50962" xr:uid="{D65B1A08-1319-4224-AA62-B6402B72FEF8}"/>
    <cellStyle name="Currency 5 3 2 2 2 2 2 2 4" xfId="15542" xr:uid="{27DB87BA-511D-4CAC-8479-8E9B0B338FF9}"/>
    <cellStyle name="Currency 5 3 2 2 2 2 2 2 5" xfId="29232" xr:uid="{37A2342A-424A-41A0-BD93-413EFC7C09F6}"/>
    <cellStyle name="Currency 5 3 2 2 2 2 2 2 6" xfId="44116" xr:uid="{8190EA09-4CDE-4CFC-AA57-61367CBD47B1}"/>
    <cellStyle name="Currency 5 3 2 2 2 2 2 3" xfId="10406" xr:uid="{AF134585-89D2-4B8B-82B0-2336CDA51BDD}"/>
    <cellStyle name="Currency 5 3 2 2 2 2 2 3 2" xfId="24096" xr:uid="{036D2FB0-26B1-4900-896C-8EDDA6ACF20E}"/>
    <cellStyle name="Currency 5 3 2 2 2 2 2 3 2 2" xfId="37788" xr:uid="{4B7C3147-D7F1-4336-BC96-C78C043EE28D}"/>
    <cellStyle name="Currency 5 3 2 2 2 2 2 3 2 3" xfId="52672" xr:uid="{CFEAFA7B-28BC-4ED2-AFED-53E27DB119EC}"/>
    <cellStyle name="Currency 5 3 2 2 2 2 2 3 3" xfId="17252" xr:uid="{3E99388D-83F0-4BCC-9B99-A036CF2B0314}"/>
    <cellStyle name="Currency 5 3 2 2 2 2 2 3 4" xfId="30942" xr:uid="{3F329255-5CA0-46C3-95C3-E26F69F2C4FE}"/>
    <cellStyle name="Currency 5 3 2 2 2 2 2 3 5" xfId="45826" xr:uid="{AD64C6A1-9805-4163-9E4C-7D990380F94B}"/>
    <cellStyle name="Currency 5 3 2 2 2 2 2 4" xfId="20674" xr:uid="{6E61EB06-7A5F-4544-9B72-A090E385928C}"/>
    <cellStyle name="Currency 5 3 2 2 2 2 2 4 2" xfId="34366" xr:uid="{AE6510D6-058B-4056-AE8C-748E8127BDBB}"/>
    <cellStyle name="Currency 5 3 2 2 2 2 2 4 3" xfId="49250" xr:uid="{3B5FC444-EDEC-468E-9D26-F50C01CCB0F2}"/>
    <cellStyle name="Currency 5 3 2 2 2 2 2 5" xfId="13830" xr:uid="{994B9698-048D-48C0-922F-5DCC788177E5}"/>
    <cellStyle name="Currency 5 3 2 2 2 2 2 6" xfId="27520" xr:uid="{EC9FAD77-3263-487B-8323-24E859E91910}"/>
    <cellStyle name="Currency 5 3 2 2 2 2 2 7" xfId="42404" xr:uid="{E41B094D-CA1A-4C02-981A-FCDFCAE94DD4}"/>
    <cellStyle name="Currency 5 3 2 2 2 2 3" xfId="8695" xr:uid="{D6D3BB27-B2D3-45C3-BE7A-D6D58832FD1E}"/>
    <cellStyle name="Currency 5 3 2 2 2 2 3 2" xfId="12117" xr:uid="{CE3DB86E-2C77-4810-A1B2-5A3F2524F68B}"/>
    <cellStyle name="Currency 5 3 2 2 2 2 3 2 2" xfId="25807" xr:uid="{43C641DC-449F-4BA2-A05F-FA3897DB9B24}"/>
    <cellStyle name="Currency 5 3 2 2 2 2 3 2 2 2" xfId="39499" xr:uid="{F7BB050E-5695-4387-BEAD-9C9595275AF5}"/>
    <cellStyle name="Currency 5 3 2 2 2 2 3 2 2 3" xfId="54383" xr:uid="{F679DDBE-4BDD-45C9-9DE9-2944804E1E97}"/>
    <cellStyle name="Currency 5 3 2 2 2 2 3 2 3" xfId="18963" xr:uid="{810B9DE5-450F-4D38-BD65-6F2CC91E1EE7}"/>
    <cellStyle name="Currency 5 3 2 2 2 2 3 2 4" xfId="32653" xr:uid="{36253D86-B326-4962-9C33-D8796FCD8023}"/>
    <cellStyle name="Currency 5 3 2 2 2 2 3 2 5" xfId="47537" xr:uid="{EAC4E9F6-BE54-459C-889E-8FC49DBCE443}"/>
    <cellStyle name="Currency 5 3 2 2 2 2 3 3" xfId="22385" xr:uid="{28C42ADC-F7DF-4935-9F53-1DB5B03F98DF}"/>
    <cellStyle name="Currency 5 3 2 2 2 2 3 3 2" xfId="36077" xr:uid="{A846752C-A086-4E34-8B85-3F2FC06EF848}"/>
    <cellStyle name="Currency 5 3 2 2 2 2 3 3 3" xfId="50961" xr:uid="{EC196D83-AAA8-451D-BC88-812F697D2331}"/>
    <cellStyle name="Currency 5 3 2 2 2 2 3 4" xfId="15541" xr:uid="{3EA49304-A205-48F0-A323-F26FB7C1FC98}"/>
    <cellStyle name="Currency 5 3 2 2 2 2 3 5" xfId="29231" xr:uid="{34CA2449-A4F8-4A39-88A1-B5009288E25E}"/>
    <cellStyle name="Currency 5 3 2 2 2 2 3 6" xfId="44115" xr:uid="{FD9B6909-DE72-4D78-B2A2-E3787EA9F96C}"/>
    <cellStyle name="Currency 5 3 2 2 2 2 4" xfId="10405" xr:uid="{9FFA1A81-2F9C-4AFF-ADD0-697A7411EDB6}"/>
    <cellStyle name="Currency 5 3 2 2 2 2 4 2" xfId="24095" xr:uid="{E112AC30-4D57-4C58-93E4-467B73EB230D}"/>
    <cellStyle name="Currency 5 3 2 2 2 2 4 2 2" xfId="37787" xr:uid="{CB458531-1904-417C-9212-95FFF4DDBC12}"/>
    <cellStyle name="Currency 5 3 2 2 2 2 4 2 3" xfId="52671" xr:uid="{B122D400-9615-40E0-A2E2-09B0292BCBCE}"/>
    <cellStyle name="Currency 5 3 2 2 2 2 4 3" xfId="17251" xr:uid="{FDE436D9-B338-42E5-9421-C9B4000FB7A4}"/>
    <cellStyle name="Currency 5 3 2 2 2 2 4 4" xfId="30941" xr:uid="{F3FC382C-B589-48DB-9B2F-1A8222271071}"/>
    <cellStyle name="Currency 5 3 2 2 2 2 4 5" xfId="45825" xr:uid="{052E928F-AA8A-4DDA-8593-E2DCB150BAB0}"/>
    <cellStyle name="Currency 5 3 2 2 2 2 5" xfId="20673" xr:uid="{38B9BE9B-7471-42DC-9159-3E8F7F13591B}"/>
    <cellStyle name="Currency 5 3 2 2 2 2 5 2" xfId="34365" xr:uid="{A2CC189A-01A9-45F4-A462-9F636AD9E84F}"/>
    <cellStyle name="Currency 5 3 2 2 2 2 5 3" xfId="49249" xr:uid="{08A27CAC-3F6E-447D-AB29-79102BE71F4F}"/>
    <cellStyle name="Currency 5 3 2 2 2 2 6" xfId="13829" xr:uid="{623A1199-8946-4737-8D65-C8633551725E}"/>
    <cellStyle name="Currency 5 3 2 2 2 2 7" xfId="27519" xr:uid="{83E2C75B-9787-4487-9BEE-35E8E0825B4A}"/>
    <cellStyle name="Currency 5 3 2 2 2 2 8" xfId="42403" xr:uid="{0CBC4343-667F-49AA-B50E-3FC1A9F15785}"/>
    <cellStyle name="Currency 5 3 2 2 2 3" xfId="6984" xr:uid="{87ECD553-9AF8-451E-AB9B-5A9834619B1E}"/>
    <cellStyle name="Currency 5 3 2 2 2 3 2" xfId="8697" xr:uid="{D0298A9F-7EF5-4293-8CE4-7F07428C4890}"/>
    <cellStyle name="Currency 5 3 2 2 2 3 2 2" xfId="12119" xr:uid="{5248C1F9-3DE8-461B-8C79-9E67BEEFD51C}"/>
    <cellStyle name="Currency 5 3 2 2 2 3 2 2 2" xfId="25809" xr:uid="{7B1C758A-4705-4CEC-9DED-BE854CA2508D}"/>
    <cellStyle name="Currency 5 3 2 2 2 3 2 2 2 2" xfId="39501" xr:uid="{E159B4C6-265D-48C1-B421-8B60608A2C9D}"/>
    <cellStyle name="Currency 5 3 2 2 2 3 2 2 2 3" xfId="54385" xr:uid="{E58095D2-3FEA-4239-8361-C1845E2DA710}"/>
    <cellStyle name="Currency 5 3 2 2 2 3 2 2 3" xfId="18965" xr:uid="{FB0B544A-65E0-436C-98C5-573E6BB89D6F}"/>
    <cellStyle name="Currency 5 3 2 2 2 3 2 2 4" xfId="32655" xr:uid="{703C14C1-7F63-4794-B613-496F005D74DB}"/>
    <cellStyle name="Currency 5 3 2 2 2 3 2 2 5" xfId="47539" xr:uid="{3E31CFBD-964B-41C2-9F0B-218CD02B80C3}"/>
    <cellStyle name="Currency 5 3 2 2 2 3 2 3" xfId="22387" xr:uid="{758EAE2A-2765-4028-8EEE-7ABC72CE168F}"/>
    <cellStyle name="Currency 5 3 2 2 2 3 2 3 2" xfId="36079" xr:uid="{5481FD73-09BC-444A-9C62-6A2762E6C11D}"/>
    <cellStyle name="Currency 5 3 2 2 2 3 2 3 3" xfId="50963" xr:uid="{7C2382C0-B539-4D3A-83EE-A418BC465322}"/>
    <cellStyle name="Currency 5 3 2 2 2 3 2 4" xfId="15543" xr:uid="{E4355533-C734-48C5-B24C-C3D4777055F5}"/>
    <cellStyle name="Currency 5 3 2 2 2 3 2 5" xfId="29233" xr:uid="{90F90211-42C8-40BE-A37A-0E696553C9B4}"/>
    <cellStyle name="Currency 5 3 2 2 2 3 2 6" xfId="44117" xr:uid="{D4AF5D15-03C3-4780-BC3C-ABAD81D4DBE5}"/>
    <cellStyle name="Currency 5 3 2 2 2 3 3" xfId="10407" xr:uid="{7EE485CB-7C3E-49AD-9FDB-28F15383A543}"/>
    <cellStyle name="Currency 5 3 2 2 2 3 3 2" xfId="24097" xr:uid="{B25B9D98-6A82-45D1-9E76-0AEC3C66016C}"/>
    <cellStyle name="Currency 5 3 2 2 2 3 3 2 2" xfId="37789" xr:uid="{B314D707-A7D3-423F-8B98-8B4605EBD0B6}"/>
    <cellStyle name="Currency 5 3 2 2 2 3 3 2 3" xfId="52673" xr:uid="{BE74502A-26AA-4EC0-A0AA-CD30EA51A2DC}"/>
    <cellStyle name="Currency 5 3 2 2 2 3 3 3" xfId="17253" xr:uid="{C252CE24-2195-42B7-B9FC-1450B64BD80E}"/>
    <cellStyle name="Currency 5 3 2 2 2 3 3 4" xfId="30943" xr:uid="{1F6712F7-07D3-4220-A73C-BF2D850347C3}"/>
    <cellStyle name="Currency 5 3 2 2 2 3 3 5" xfId="45827" xr:uid="{D8E636E5-06B8-41BF-B5F0-6056FA420993}"/>
    <cellStyle name="Currency 5 3 2 2 2 3 4" xfId="20675" xr:uid="{AD16D3AA-3985-4840-94A7-1316FE3F4E3A}"/>
    <cellStyle name="Currency 5 3 2 2 2 3 4 2" xfId="34367" xr:uid="{79A27137-3B76-47C1-8A0F-893A621719EE}"/>
    <cellStyle name="Currency 5 3 2 2 2 3 4 3" xfId="49251" xr:uid="{7CC1C198-A23C-425C-A0EC-0D1163C99208}"/>
    <cellStyle name="Currency 5 3 2 2 2 3 5" xfId="13831" xr:uid="{C1733849-9D99-43CF-93D7-6608DAAD6445}"/>
    <cellStyle name="Currency 5 3 2 2 2 3 6" xfId="27521" xr:uid="{12B13A52-7E10-490E-AD9B-6505E06C6531}"/>
    <cellStyle name="Currency 5 3 2 2 2 3 7" xfId="42405" xr:uid="{CDB79660-B23D-47C3-AB66-CBFAA8826552}"/>
    <cellStyle name="Currency 5 3 2 2 2 4" xfId="6985" xr:uid="{F85DA137-B81B-4886-9F57-F1A21F3D5982}"/>
    <cellStyle name="Currency 5 3 2 2 2 4 2" xfId="8698" xr:uid="{41D8389D-C0BD-4462-BB80-FBF7AD159D0C}"/>
    <cellStyle name="Currency 5 3 2 2 2 4 2 2" xfId="12120" xr:uid="{8708A019-0202-41F5-A42C-2D32CC7F4AC1}"/>
    <cellStyle name="Currency 5 3 2 2 2 4 2 2 2" xfId="25810" xr:uid="{3EEF67D1-8F3B-40C5-8FB5-063870BDE5C3}"/>
    <cellStyle name="Currency 5 3 2 2 2 4 2 2 2 2" xfId="39502" xr:uid="{43684674-BD98-4BB3-9FEF-4FC822CC606B}"/>
    <cellStyle name="Currency 5 3 2 2 2 4 2 2 2 3" xfId="54386" xr:uid="{5F9B0E02-93D9-4474-8EA3-59FD75B55559}"/>
    <cellStyle name="Currency 5 3 2 2 2 4 2 2 3" xfId="18966" xr:uid="{8ED5AD73-28D0-4F54-8198-459E01BFC05B}"/>
    <cellStyle name="Currency 5 3 2 2 2 4 2 2 4" xfId="32656" xr:uid="{35B64876-3BD4-4933-A8F2-3CABFE66CDF7}"/>
    <cellStyle name="Currency 5 3 2 2 2 4 2 2 5" xfId="47540" xr:uid="{CE655025-192C-4603-AFCD-6EA5B4C8FE10}"/>
    <cellStyle name="Currency 5 3 2 2 2 4 2 3" xfId="22388" xr:uid="{C5C27400-B1E7-4589-8B1F-E4E49844B899}"/>
    <cellStyle name="Currency 5 3 2 2 2 4 2 3 2" xfId="36080" xr:uid="{75384453-1A67-4A48-90F3-D6EC0C1CF308}"/>
    <cellStyle name="Currency 5 3 2 2 2 4 2 3 3" xfId="50964" xr:uid="{3BACE50C-B187-4AAC-BE3D-0D5320E5C086}"/>
    <cellStyle name="Currency 5 3 2 2 2 4 2 4" xfId="15544" xr:uid="{0BAE4B31-8DCB-46DE-9551-F7F9D9E1B4C9}"/>
    <cellStyle name="Currency 5 3 2 2 2 4 2 5" xfId="29234" xr:uid="{2AD3B95D-796E-4A0E-912C-78FBE37646AA}"/>
    <cellStyle name="Currency 5 3 2 2 2 4 2 6" xfId="44118" xr:uid="{12C7AF84-E7E7-46B1-8AA0-7E16805D43C1}"/>
    <cellStyle name="Currency 5 3 2 2 2 4 3" xfId="10408" xr:uid="{B067244F-B976-4EF2-815C-183AE86C513A}"/>
    <cellStyle name="Currency 5 3 2 2 2 4 3 2" xfId="24098" xr:uid="{1662FB58-8B44-444E-8278-D3CA4E0E0204}"/>
    <cellStyle name="Currency 5 3 2 2 2 4 3 2 2" xfId="37790" xr:uid="{5401A866-4D3B-422B-8812-D161F31FDBA4}"/>
    <cellStyle name="Currency 5 3 2 2 2 4 3 2 3" xfId="52674" xr:uid="{EDD2D4DC-8A0E-49A8-8526-796B95A3C3D4}"/>
    <cellStyle name="Currency 5 3 2 2 2 4 3 3" xfId="17254" xr:uid="{3866DC0A-9485-4FCA-B0F1-59B143E3A361}"/>
    <cellStyle name="Currency 5 3 2 2 2 4 3 4" xfId="30944" xr:uid="{74780253-A002-445A-81A8-A400182D122F}"/>
    <cellStyle name="Currency 5 3 2 2 2 4 3 5" xfId="45828" xr:uid="{5782D3D1-2A47-40A7-B2F0-C01E2824E839}"/>
    <cellStyle name="Currency 5 3 2 2 2 4 4" xfId="20676" xr:uid="{F1C8E4D2-ABEE-4E79-AE83-3527F4DADFB4}"/>
    <cellStyle name="Currency 5 3 2 2 2 4 4 2" xfId="34368" xr:uid="{DAEC503A-FBBE-4DF1-853D-2D7B2515510D}"/>
    <cellStyle name="Currency 5 3 2 2 2 4 4 3" xfId="49252" xr:uid="{FAFF314B-4A59-4AF9-B7C0-495F68A19C04}"/>
    <cellStyle name="Currency 5 3 2 2 2 4 5" xfId="13832" xr:uid="{A4AA6D76-0D33-4D34-92D5-DA2AE5469722}"/>
    <cellStyle name="Currency 5 3 2 2 2 4 6" xfId="27522" xr:uid="{D1ADE9C3-FB18-41E0-B079-A17D09AE33C7}"/>
    <cellStyle name="Currency 5 3 2 2 2 4 7" xfId="42406" xr:uid="{6814C34A-B9EB-465F-99D4-170CE8C2FEC1}"/>
    <cellStyle name="Currency 5 3 2 2 2 5" xfId="8694" xr:uid="{8A21C9C8-A2E7-47CA-8593-EC5A6D406BEC}"/>
    <cellStyle name="Currency 5 3 2 2 2 5 2" xfId="12116" xr:uid="{3DB593AC-BE92-4222-A220-21C30BEB3FBD}"/>
    <cellStyle name="Currency 5 3 2 2 2 5 2 2" xfId="25806" xr:uid="{3D203B23-20CA-4F7F-A465-B965CEABB46F}"/>
    <cellStyle name="Currency 5 3 2 2 2 5 2 2 2" xfId="39498" xr:uid="{B631EBA5-751F-47D8-A007-134D504BF157}"/>
    <cellStyle name="Currency 5 3 2 2 2 5 2 2 3" xfId="54382" xr:uid="{7E7CBAB7-413B-4372-A925-D4A18F1EF0D1}"/>
    <cellStyle name="Currency 5 3 2 2 2 5 2 3" xfId="18962" xr:uid="{8CF87695-F670-4C07-B6E7-B60D0FECE9BE}"/>
    <cellStyle name="Currency 5 3 2 2 2 5 2 4" xfId="32652" xr:uid="{D1618BCF-D373-4483-962A-96FA81310CF7}"/>
    <cellStyle name="Currency 5 3 2 2 2 5 2 5" xfId="47536" xr:uid="{11F68463-4F16-48F9-9B90-00F3636BB01C}"/>
    <cellStyle name="Currency 5 3 2 2 2 5 3" xfId="22384" xr:uid="{F096CDEB-E6CF-4E77-B80F-3CE15E0DA3C3}"/>
    <cellStyle name="Currency 5 3 2 2 2 5 3 2" xfId="36076" xr:uid="{AF8EC505-C22A-47DE-AE11-207E09F3BFFA}"/>
    <cellStyle name="Currency 5 3 2 2 2 5 3 3" xfId="50960" xr:uid="{D75FB7B2-9B64-4D52-85C3-757DBE809CEE}"/>
    <cellStyle name="Currency 5 3 2 2 2 5 4" xfId="15540" xr:uid="{9B9BBB6E-973E-4454-A8D7-2E5765D8B59D}"/>
    <cellStyle name="Currency 5 3 2 2 2 5 5" xfId="29230" xr:uid="{5E7B616D-930C-4A0C-934C-243413781F63}"/>
    <cellStyle name="Currency 5 3 2 2 2 5 6" xfId="44114" xr:uid="{59192EE6-16DF-4195-965C-3FCADF0A7EC6}"/>
    <cellStyle name="Currency 5 3 2 2 2 6" xfId="10404" xr:uid="{AAF7D5C5-4D74-4136-932A-23534F83A6D2}"/>
    <cellStyle name="Currency 5 3 2 2 2 6 2" xfId="24094" xr:uid="{02297E09-198C-42F3-9573-D40967DDD95A}"/>
    <cellStyle name="Currency 5 3 2 2 2 6 2 2" xfId="37786" xr:uid="{424B3FE2-A8F5-4DD7-B837-EBB40C3E1964}"/>
    <cellStyle name="Currency 5 3 2 2 2 6 2 3" xfId="52670" xr:uid="{158981FC-6481-4175-8AF4-B89440303B86}"/>
    <cellStyle name="Currency 5 3 2 2 2 6 3" xfId="17250" xr:uid="{AFABA238-22D5-4B42-9391-2E6FB55EE84E}"/>
    <cellStyle name="Currency 5 3 2 2 2 6 4" xfId="30940" xr:uid="{8896B454-5E35-45E7-852D-67D2C2990F67}"/>
    <cellStyle name="Currency 5 3 2 2 2 6 5" xfId="45824" xr:uid="{50EC9D46-F550-4816-B500-A8CFF7856515}"/>
    <cellStyle name="Currency 5 3 2 2 2 7" xfId="20672" xr:uid="{876141CF-5F0E-4B04-9302-4ABFC3D917E4}"/>
    <cellStyle name="Currency 5 3 2 2 2 7 2" xfId="34364" xr:uid="{E1402A5F-F2EF-47BC-AA53-260BC144B3F2}"/>
    <cellStyle name="Currency 5 3 2 2 2 7 3" xfId="49248" xr:uid="{80874D53-6D57-4AC9-BE43-D74EE5E2D570}"/>
    <cellStyle name="Currency 5 3 2 2 2 8" xfId="13828" xr:uid="{A8CFD9EE-267E-4EAE-8CAF-9792C37A3659}"/>
    <cellStyle name="Currency 5 3 2 2 2 9" xfId="27518" xr:uid="{1F20742F-E53F-4A7E-8729-BA5F3604A1FF}"/>
    <cellStyle name="Currency 5 3 2 2 3" xfId="6986" xr:uid="{20EA68CE-5E1F-4422-92F4-DFEA24CCBC85}"/>
    <cellStyle name="Currency 5 3 2 2 3 10" xfId="42407" xr:uid="{8AC1A0D0-089D-4E41-80B3-863EE02CDB44}"/>
    <cellStyle name="Currency 5 3 2 2 3 2" xfId="6987" xr:uid="{E29B8EE8-91B7-41FC-904C-F644FF33399E}"/>
    <cellStyle name="Currency 5 3 2 2 3 2 2" xfId="6988" xr:uid="{9DB791E8-7D9F-409A-8AC4-03E29F25C420}"/>
    <cellStyle name="Currency 5 3 2 2 3 2 2 2" xfId="8701" xr:uid="{640804D0-AA05-487E-8C21-AC8066E8FE3B}"/>
    <cellStyle name="Currency 5 3 2 2 3 2 2 2 2" xfId="12123" xr:uid="{339F4863-7AF1-4EE8-8C60-95D050125F1F}"/>
    <cellStyle name="Currency 5 3 2 2 3 2 2 2 2 2" xfId="25813" xr:uid="{298E2AEC-0516-48CE-83B8-0D613CBE667D}"/>
    <cellStyle name="Currency 5 3 2 2 3 2 2 2 2 2 2" xfId="39505" xr:uid="{4E5A1D2A-5EF3-4478-95D5-F908D18B000C}"/>
    <cellStyle name="Currency 5 3 2 2 3 2 2 2 2 2 3" xfId="54389" xr:uid="{DD52D724-BF81-4003-884E-FFCFDC097650}"/>
    <cellStyle name="Currency 5 3 2 2 3 2 2 2 2 3" xfId="18969" xr:uid="{27F32D96-BA43-40B4-AC88-279484D6ADEF}"/>
    <cellStyle name="Currency 5 3 2 2 3 2 2 2 2 4" xfId="32659" xr:uid="{9CCAD7DE-3170-4A61-B385-00B077D755E6}"/>
    <cellStyle name="Currency 5 3 2 2 3 2 2 2 2 5" xfId="47543" xr:uid="{0A623CFC-7545-4C9C-9E17-BEEE244E253B}"/>
    <cellStyle name="Currency 5 3 2 2 3 2 2 2 3" xfId="22391" xr:uid="{BA112351-B17E-4B96-8B69-A11D51068DB5}"/>
    <cellStyle name="Currency 5 3 2 2 3 2 2 2 3 2" xfId="36083" xr:uid="{9CD485AB-4198-4668-A0E5-0A4383F75505}"/>
    <cellStyle name="Currency 5 3 2 2 3 2 2 2 3 3" xfId="50967" xr:uid="{7C2E1185-57FD-4DF9-AEA4-8136F9C60C16}"/>
    <cellStyle name="Currency 5 3 2 2 3 2 2 2 4" xfId="15547" xr:uid="{58732EEB-F052-4486-A382-0D9FF7EF8961}"/>
    <cellStyle name="Currency 5 3 2 2 3 2 2 2 5" xfId="29237" xr:uid="{C9C31976-DA98-49F7-9F28-E4746503D871}"/>
    <cellStyle name="Currency 5 3 2 2 3 2 2 2 6" xfId="44121" xr:uid="{7B548610-6C48-4FDA-BFAB-57FC926C0280}"/>
    <cellStyle name="Currency 5 3 2 2 3 2 2 3" xfId="10411" xr:uid="{82B0DAE0-A87E-4AB7-B84D-909FE7CB53D2}"/>
    <cellStyle name="Currency 5 3 2 2 3 2 2 3 2" xfId="24101" xr:uid="{3887C365-561A-4264-8393-72231858A1FC}"/>
    <cellStyle name="Currency 5 3 2 2 3 2 2 3 2 2" xfId="37793" xr:uid="{97E4BCBB-F9C6-4AFA-8D06-4FDB1B7BA5F4}"/>
    <cellStyle name="Currency 5 3 2 2 3 2 2 3 2 3" xfId="52677" xr:uid="{5B2AFB77-950C-4FC5-BC65-23692F25585E}"/>
    <cellStyle name="Currency 5 3 2 2 3 2 2 3 3" xfId="17257" xr:uid="{082BFA08-0CA3-4A19-8400-AB311F1F6938}"/>
    <cellStyle name="Currency 5 3 2 2 3 2 2 3 4" xfId="30947" xr:uid="{CFD293FF-ED3C-4EB5-A4A4-BA3AC21D32EF}"/>
    <cellStyle name="Currency 5 3 2 2 3 2 2 3 5" xfId="45831" xr:uid="{8FA069F8-36BA-488A-B594-2BC2736B5325}"/>
    <cellStyle name="Currency 5 3 2 2 3 2 2 4" xfId="20679" xr:uid="{29D0ADA7-25D3-42CE-A95D-5192F553E418}"/>
    <cellStyle name="Currency 5 3 2 2 3 2 2 4 2" xfId="34371" xr:uid="{AEA39BAC-9A39-45A1-B415-8DB489176CD5}"/>
    <cellStyle name="Currency 5 3 2 2 3 2 2 4 3" xfId="49255" xr:uid="{001356D1-ACDA-4777-ACA2-3FF162B716F7}"/>
    <cellStyle name="Currency 5 3 2 2 3 2 2 5" xfId="13835" xr:uid="{8EB6BB18-D412-4A16-ADDD-33A1DA3032FB}"/>
    <cellStyle name="Currency 5 3 2 2 3 2 2 6" xfId="27525" xr:uid="{D5D17F3F-56BC-41B3-9B32-6A600A647DC6}"/>
    <cellStyle name="Currency 5 3 2 2 3 2 2 7" xfId="42409" xr:uid="{5079AE2A-0B67-40B2-8E48-FA5D3686D8A8}"/>
    <cellStyle name="Currency 5 3 2 2 3 2 3" xfId="8700" xr:uid="{E4B81ABC-EBD5-4900-BE32-5D02ECE9E0C4}"/>
    <cellStyle name="Currency 5 3 2 2 3 2 3 2" xfId="12122" xr:uid="{DBF6B222-44B3-468D-A373-FA748C9DC069}"/>
    <cellStyle name="Currency 5 3 2 2 3 2 3 2 2" xfId="25812" xr:uid="{D7E595FC-ADFB-4A2F-B6A1-EEC6F1A36E82}"/>
    <cellStyle name="Currency 5 3 2 2 3 2 3 2 2 2" xfId="39504" xr:uid="{CBC727A8-2641-4EDB-B1E8-A4524DF861DC}"/>
    <cellStyle name="Currency 5 3 2 2 3 2 3 2 2 3" xfId="54388" xr:uid="{4D1FF3D6-623D-4366-83CE-95AB7F02E71B}"/>
    <cellStyle name="Currency 5 3 2 2 3 2 3 2 3" xfId="18968" xr:uid="{37F085D4-894C-4940-8C9C-E3BB3D4BC374}"/>
    <cellStyle name="Currency 5 3 2 2 3 2 3 2 4" xfId="32658" xr:uid="{8E8E1402-98F7-4763-97EE-B32303D5F8CB}"/>
    <cellStyle name="Currency 5 3 2 2 3 2 3 2 5" xfId="47542" xr:uid="{C42551F1-0298-4524-B3F3-AA722AF1B15D}"/>
    <cellStyle name="Currency 5 3 2 2 3 2 3 3" xfId="22390" xr:uid="{B4378BAC-2EBA-4B58-BF83-41389562A784}"/>
    <cellStyle name="Currency 5 3 2 2 3 2 3 3 2" xfId="36082" xr:uid="{6B9364ED-E2FF-4517-B523-6CEBE9D3269D}"/>
    <cellStyle name="Currency 5 3 2 2 3 2 3 3 3" xfId="50966" xr:uid="{D78DF673-698F-46F8-AE75-538140DB63A9}"/>
    <cellStyle name="Currency 5 3 2 2 3 2 3 4" xfId="15546" xr:uid="{636BAAFF-29C6-4C7D-90D7-68837E9BE40A}"/>
    <cellStyle name="Currency 5 3 2 2 3 2 3 5" xfId="29236" xr:uid="{B96E9CC2-5C9F-41AB-9D07-AA3FE4303E8C}"/>
    <cellStyle name="Currency 5 3 2 2 3 2 3 6" xfId="44120" xr:uid="{FB81EF72-8314-4D7F-BFDA-E84D7F473008}"/>
    <cellStyle name="Currency 5 3 2 2 3 2 4" xfId="10410" xr:uid="{DC0984E4-F9BE-4310-87CB-044E9957A0BF}"/>
    <cellStyle name="Currency 5 3 2 2 3 2 4 2" xfId="24100" xr:uid="{DF0148B1-8CCE-4A9F-AC96-27F50EF3909D}"/>
    <cellStyle name="Currency 5 3 2 2 3 2 4 2 2" xfId="37792" xr:uid="{210FB023-1C17-4D76-B84A-318F3796C451}"/>
    <cellStyle name="Currency 5 3 2 2 3 2 4 2 3" xfId="52676" xr:uid="{47090092-2BBE-48FD-88A5-B8C2A04BF167}"/>
    <cellStyle name="Currency 5 3 2 2 3 2 4 3" xfId="17256" xr:uid="{D91181F2-0D17-4D64-81F3-269F3591660F}"/>
    <cellStyle name="Currency 5 3 2 2 3 2 4 4" xfId="30946" xr:uid="{770E3EC3-D5EC-42FF-B273-556EEB6DAA10}"/>
    <cellStyle name="Currency 5 3 2 2 3 2 4 5" xfId="45830" xr:uid="{DF1EFC0D-32CB-44FA-99A3-A02F15E09AB4}"/>
    <cellStyle name="Currency 5 3 2 2 3 2 5" xfId="20678" xr:uid="{20259CA7-9FF9-4198-A0E3-3C057F3CEF59}"/>
    <cellStyle name="Currency 5 3 2 2 3 2 5 2" xfId="34370" xr:uid="{AF578DFF-5848-4172-800C-5E2A804D0C95}"/>
    <cellStyle name="Currency 5 3 2 2 3 2 5 3" xfId="49254" xr:uid="{7D6E1783-DA96-48B0-A0F8-14FEF7E5EC88}"/>
    <cellStyle name="Currency 5 3 2 2 3 2 6" xfId="13834" xr:uid="{B34AF0A7-AB03-401C-8992-D748E0223084}"/>
    <cellStyle name="Currency 5 3 2 2 3 2 7" xfId="27524" xr:uid="{CFCE72C7-0086-41F6-B091-DD6840FDA79B}"/>
    <cellStyle name="Currency 5 3 2 2 3 2 8" xfId="42408" xr:uid="{4CB26745-52DB-4F1B-9F61-B361CFB76E93}"/>
    <cellStyle name="Currency 5 3 2 2 3 3" xfId="6989" xr:uid="{FC0F416A-A335-41CA-BADB-9D5964079096}"/>
    <cellStyle name="Currency 5 3 2 2 3 3 2" xfId="8702" xr:uid="{B2290FE2-5FD4-4061-96FA-9D3AA4C84A15}"/>
    <cellStyle name="Currency 5 3 2 2 3 3 2 2" xfId="12124" xr:uid="{51D9891D-CB0D-4E78-A842-C5915BF32331}"/>
    <cellStyle name="Currency 5 3 2 2 3 3 2 2 2" xfId="25814" xr:uid="{3D3FD23F-F9DB-474C-9802-72E2FD221D9D}"/>
    <cellStyle name="Currency 5 3 2 2 3 3 2 2 2 2" xfId="39506" xr:uid="{438F7962-AD55-4DFA-A08C-6ACB6D0EEEBC}"/>
    <cellStyle name="Currency 5 3 2 2 3 3 2 2 2 3" xfId="54390" xr:uid="{2813C692-7141-48AF-96C1-6330D9F7CE0E}"/>
    <cellStyle name="Currency 5 3 2 2 3 3 2 2 3" xfId="18970" xr:uid="{9D94028A-CCF6-4306-8F52-2A2B4C8EB0AB}"/>
    <cellStyle name="Currency 5 3 2 2 3 3 2 2 4" xfId="32660" xr:uid="{ABFD2467-8B6E-490E-945F-F6ACD0F9262A}"/>
    <cellStyle name="Currency 5 3 2 2 3 3 2 2 5" xfId="47544" xr:uid="{F4B00969-9A7D-44E0-8387-9C5A0610B720}"/>
    <cellStyle name="Currency 5 3 2 2 3 3 2 3" xfId="22392" xr:uid="{DC2BD3D9-B77F-4659-A4A8-1732347C9304}"/>
    <cellStyle name="Currency 5 3 2 2 3 3 2 3 2" xfId="36084" xr:uid="{C7E1D877-D2D1-4846-8C13-B6230CC35919}"/>
    <cellStyle name="Currency 5 3 2 2 3 3 2 3 3" xfId="50968" xr:uid="{CF465964-C219-49E9-BDB9-77CB0420F072}"/>
    <cellStyle name="Currency 5 3 2 2 3 3 2 4" xfId="15548" xr:uid="{47A4AB66-1F9D-41BB-BBDB-AEE7202E87D0}"/>
    <cellStyle name="Currency 5 3 2 2 3 3 2 5" xfId="29238" xr:uid="{F823915C-CBE7-4A95-AE76-0DEB7188090A}"/>
    <cellStyle name="Currency 5 3 2 2 3 3 2 6" xfId="44122" xr:uid="{7647DE35-4BED-4F4C-A3FD-D43F2AD06974}"/>
    <cellStyle name="Currency 5 3 2 2 3 3 3" xfId="10412" xr:uid="{D73644D4-A023-4BAA-AF2A-1ED679A8C524}"/>
    <cellStyle name="Currency 5 3 2 2 3 3 3 2" xfId="24102" xr:uid="{AF23DB9E-B60A-4396-83CD-128EAF83DAFC}"/>
    <cellStyle name="Currency 5 3 2 2 3 3 3 2 2" xfId="37794" xr:uid="{EB891111-DFD2-4778-AE07-4C654F8646D4}"/>
    <cellStyle name="Currency 5 3 2 2 3 3 3 2 3" xfId="52678" xr:uid="{47768AD4-1052-49DC-A7E1-02EB450DEEC3}"/>
    <cellStyle name="Currency 5 3 2 2 3 3 3 3" xfId="17258" xr:uid="{09A798A9-F75B-4291-AD06-04FDB7B180FF}"/>
    <cellStyle name="Currency 5 3 2 2 3 3 3 4" xfId="30948" xr:uid="{77F594DF-5799-4613-A6D1-9587A2ECE6EB}"/>
    <cellStyle name="Currency 5 3 2 2 3 3 3 5" xfId="45832" xr:uid="{BC43D2A7-BDE6-4316-A756-81D67BE45F64}"/>
    <cellStyle name="Currency 5 3 2 2 3 3 4" xfId="20680" xr:uid="{0B278C86-D46D-4F59-808B-980C564D2442}"/>
    <cellStyle name="Currency 5 3 2 2 3 3 4 2" xfId="34372" xr:uid="{9AFBEA15-06A0-4F5D-BE28-084E5CBF90FF}"/>
    <cellStyle name="Currency 5 3 2 2 3 3 4 3" xfId="49256" xr:uid="{AE25D44E-0523-422C-99ED-590A079BFC93}"/>
    <cellStyle name="Currency 5 3 2 2 3 3 5" xfId="13836" xr:uid="{5B139BE8-AF4A-47AD-AC6F-C2D37838FC6D}"/>
    <cellStyle name="Currency 5 3 2 2 3 3 6" xfId="27526" xr:uid="{F3585E63-F735-4D86-BDB8-8FFFD3AA5D53}"/>
    <cellStyle name="Currency 5 3 2 2 3 3 7" xfId="42410" xr:uid="{FC3F7D69-4D01-420C-BF91-CEB20CB42DEE}"/>
    <cellStyle name="Currency 5 3 2 2 3 4" xfId="6990" xr:uid="{EE3991BC-49EF-4533-94A2-DEFF97C0C23A}"/>
    <cellStyle name="Currency 5 3 2 2 3 4 2" xfId="8703" xr:uid="{DD49B1F1-41E5-4E65-B68C-8D024A625994}"/>
    <cellStyle name="Currency 5 3 2 2 3 4 2 2" xfId="12125" xr:uid="{09AA15A7-23A3-4EEB-8825-7479762A006C}"/>
    <cellStyle name="Currency 5 3 2 2 3 4 2 2 2" xfId="25815" xr:uid="{9FA33689-9DC9-423A-9D38-986F10C558F1}"/>
    <cellStyle name="Currency 5 3 2 2 3 4 2 2 2 2" xfId="39507" xr:uid="{772AFFFD-9B54-437F-8410-71D38EA0982D}"/>
    <cellStyle name="Currency 5 3 2 2 3 4 2 2 2 3" xfId="54391" xr:uid="{398D34E5-B99C-4958-89D9-2618EC22F3A7}"/>
    <cellStyle name="Currency 5 3 2 2 3 4 2 2 3" xfId="18971" xr:uid="{33C662EB-EDCF-4BE1-A0DF-70D3242E7AD3}"/>
    <cellStyle name="Currency 5 3 2 2 3 4 2 2 4" xfId="32661" xr:uid="{7BE297CF-30DC-4539-A5A0-6DA90F0D1635}"/>
    <cellStyle name="Currency 5 3 2 2 3 4 2 2 5" xfId="47545" xr:uid="{AB059BA9-810D-483B-BFC0-C4F1AB7DACF2}"/>
    <cellStyle name="Currency 5 3 2 2 3 4 2 3" xfId="22393" xr:uid="{EEAB9AB0-DA22-4315-85A0-BE9E02B80078}"/>
    <cellStyle name="Currency 5 3 2 2 3 4 2 3 2" xfId="36085" xr:uid="{93408C37-9066-4124-AF49-0DC321D57AF2}"/>
    <cellStyle name="Currency 5 3 2 2 3 4 2 3 3" xfId="50969" xr:uid="{48A676AB-772A-4C1E-8457-62EF57AC03B4}"/>
    <cellStyle name="Currency 5 3 2 2 3 4 2 4" xfId="15549" xr:uid="{2CE1A5EF-21D5-4B89-ACB8-3B32702F9972}"/>
    <cellStyle name="Currency 5 3 2 2 3 4 2 5" xfId="29239" xr:uid="{27F38DFB-5BC7-481F-8A4D-B153A05AC43E}"/>
    <cellStyle name="Currency 5 3 2 2 3 4 2 6" xfId="44123" xr:uid="{851305AD-541E-49A4-9999-D3120C5B00D8}"/>
    <cellStyle name="Currency 5 3 2 2 3 4 3" xfId="10413" xr:uid="{D11C9328-0C76-4412-B1A4-0DB231213975}"/>
    <cellStyle name="Currency 5 3 2 2 3 4 3 2" xfId="24103" xr:uid="{77B3F537-0BC7-4765-A3BC-7D61E0D00B61}"/>
    <cellStyle name="Currency 5 3 2 2 3 4 3 2 2" xfId="37795" xr:uid="{26A82811-D499-4718-91BF-CAE830017CD1}"/>
    <cellStyle name="Currency 5 3 2 2 3 4 3 2 3" xfId="52679" xr:uid="{0D1732F1-3EFF-4878-A0E2-FCC3B1074EA0}"/>
    <cellStyle name="Currency 5 3 2 2 3 4 3 3" xfId="17259" xr:uid="{8D763EDC-6A2C-4248-9D0D-7849D3D212C6}"/>
    <cellStyle name="Currency 5 3 2 2 3 4 3 4" xfId="30949" xr:uid="{EF370555-3155-4220-982B-5DD90B5929D9}"/>
    <cellStyle name="Currency 5 3 2 2 3 4 3 5" xfId="45833" xr:uid="{B9D6CE95-117D-4B15-AB68-783BDD3F48CC}"/>
    <cellStyle name="Currency 5 3 2 2 3 4 4" xfId="20681" xr:uid="{D98C1B40-675F-4133-9844-F50C0434CFED}"/>
    <cellStyle name="Currency 5 3 2 2 3 4 4 2" xfId="34373" xr:uid="{C4D5A4D9-9990-4F96-BC30-717948589554}"/>
    <cellStyle name="Currency 5 3 2 2 3 4 4 3" xfId="49257" xr:uid="{A285EFAD-7620-4A06-8C64-19644F5CB743}"/>
    <cellStyle name="Currency 5 3 2 2 3 4 5" xfId="13837" xr:uid="{9500AB2D-50E1-403F-9711-9B63BCA8FBAB}"/>
    <cellStyle name="Currency 5 3 2 2 3 4 6" xfId="27527" xr:uid="{091A3BE2-3FE5-4D16-B6C6-80DE7D18C511}"/>
    <cellStyle name="Currency 5 3 2 2 3 4 7" xfId="42411" xr:uid="{E57E205F-BE33-4FA2-95BB-472403BB7CA6}"/>
    <cellStyle name="Currency 5 3 2 2 3 5" xfId="8699" xr:uid="{8EF7DA69-0ED6-448C-83FE-9E2F98BC02F0}"/>
    <cellStyle name="Currency 5 3 2 2 3 5 2" xfId="12121" xr:uid="{91FB90C0-B8D6-44B1-8A64-88BF77345098}"/>
    <cellStyle name="Currency 5 3 2 2 3 5 2 2" xfId="25811" xr:uid="{F1611B51-A9EE-4B86-9AC2-37E21A173AD4}"/>
    <cellStyle name="Currency 5 3 2 2 3 5 2 2 2" xfId="39503" xr:uid="{3B850BDA-48CB-4C6C-8C8B-F66B5AD5DE9F}"/>
    <cellStyle name="Currency 5 3 2 2 3 5 2 2 3" xfId="54387" xr:uid="{706B34AC-4230-47E1-9786-81558795A668}"/>
    <cellStyle name="Currency 5 3 2 2 3 5 2 3" xfId="18967" xr:uid="{6A862424-21FE-40B2-BF50-1DB7D4010764}"/>
    <cellStyle name="Currency 5 3 2 2 3 5 2 4" xfId="32657" xr:uid="{1DE7ACB6-3539-4766-810C-2C60FB4B519C}"/>
    <cellStyle name="Currency 5 3 2 2 3 5 2 5" xfId="47541" xr:uid="{ED24900B-05BF-468B-AAB2-8AFC86A079F5}"/>
    <cellStyle name="Currency 5 3 2 2 3 5 3" xfId="22389" xr:uid="{BCBDCC52-5A10-46F8-A36A-CB311A689AB9}"/>
    <cellStyle name="Currency 5 3 2 2 3 5 3 2" xfId="36081" xr:uid="{DB71BE5B-5F45-4F3C-9912-FE866D98E700}"/>
    <cellStyle name="Currency 5 3 2 2 3 5 3 3" xfId="50965" xr:uid="{4377DE3A-9EA6-4702-8ED5-9502DEA47952}"/>
    <cellStyle name="Currency 5 3 2 2 3 5 4" xfId="15545" xr:uid="{41B03AAE-06BD-48B7-9852-C4A2D37C7B59}"/>
    <cellStyle name="Currency 5 3 2 2 3 5 5" xfId="29235" xr:uid="{D7B22027-3C30-4986-8C23-2767A3DFD55E}"/>
    <cellStyle name="Currency 5 3 2 2 3 5 6" xfId="44119" xr:uid="{6A2DB591-3E69-4F2B-9B6A-AAA7625339AE}"/>
    <cellStyle name="Currency 5 3 2 2 3 6" xfId="10409" xr:uid="{EFDB4BAC-1926-4B7C-8E59-B0D1147984C7}"/>
    <cellStyle name="Currency 5 3 2 2 3 6 2" xfId="24099" xr:uid="{1F87E36F-D4F7-493D-8FE8-B69A731F25A5}"/>
    <cellStyle name="Currency 5 3 2 2 3 6 2 2" xfId="37791" xr:uid="{6A6DDC06-11FF-4054-99E3-B57B7A052912}"/>
    <cellStyle name="Currency 5 3 2 2 3 6 2 3" xfId="52675" xr:uid="{C4DC6213-588E-4817-A461-CE1EFE0F2E8C}"/>
    <cellStyle name="Currency 5 3 2 2 3 6 3" xfId="17255" xr:uid="{620D1885-0145-49DA-89CA-939EC693CFB0}"/>
    <cellStyle name="Currency 5 3 2 2 3 6 4" xfId="30945" xr:uid="{8A03344D-39BB-47F8-8CD2-F55A52A49FFC}"/>
    <cellStyle name="Currency 5 3 2 2 3 6 5" xfId="45829" xr:uid="{56CA38F8-1566-46D4-A9FB-EAB3821E17D8}"/>
    <cellStyle name="Currency 5 3 2 2 3 7" xfId="20677" xr:uid="{C97121FA-9025-4CEB-9690-1C8ECB9B5A96}"/>
    <cellStyle name="Currency 5 3 2 2 3 7 2" xfId="34369" xr:uid="{5EBBB6F7-B958-4ADF-BF87-1EE9D75EBCC9}"/>
    <cellStyle name="Currency 5 3 2 2 3 7 3" xfId="49253" xr:uid="{55327B1B-0168-463A-A149-AB21372E2FE7}"/>
    <cellStyle name="Currency 5 3 2 2 3 8" xfId="13833" xr:uid="{1695442F-658F-4FB8-B691-830180A51DB1}"/>
    <cellStyle name="Currency 5 3 2 2 3 9" xfId="27523" xr:uid="{E75744E5-852A-4368-8E3A-D4F1D8B8886F}"/>
    <cellStyle name="Currency 5 3 2 2 4" xfId="6991" xr:uid="{7D891DFD-436A-4579-B35B-D894A9614AE9}"/>
    <cellStyle name="Currency 5 3 2 2 4 2" xfId="6992" xr:uid="{8CA3970F-07C2-40EF-8FA1-702528E9628E}"/>
    <cellStyle name="Currency 5 3 2 2 4 2 2" xfId="8705" xr:uid="{1F9AC666-D081-4DF4-B21A-76228D45C8F2}"/>
    <cellStyle name="Currency 5 3 2 2 4 2 2 2" xfId="12127" xr:uid="{80821803-838C-4030-963A-1BB72D58FE01}"/>
    <cellStyle name="Currency 5 3 2 2 4 2 2 2 2" xfId="25817" xr:uid="{FDB6F44A-0D10-490D-96DB-ABE1D31A6511}"/>
    <cellStyle name="Currency 5 3 2 2 4 2 2 2 2 2" xfId="39509" xr:uid="{E63177AA-A7AF-4068-B668-247D1A4CCAEF}"/>
    <cellStyle name="Currency 5 3 2 2 4 2 2 2 2 3" xfId="54393" xr:uid="{241BA007-FEA0-4A26-8B8F-4F486A34D889}"/>
    <cellStyle name="Currency 5 3 2 2 4 2 2 2 3" xfId="18973" xr:uid="{9A51C08F-170C-4B31-96C1-9A68AA0049B3}"/>
    <cellStyle name="Currency 5 3 2 2 4 2 2 2 4" xfId="32663" xr:uid="{7F9475C2-9A14-47F2-8154-E0394C46FBBD}"/>
    <cellStyle name="Currency 5 3 2 2 4 2 2 2 5" xfId="47547" xr:uid="{7EA8B542-FE3A-4736-98F0-0A14B23CF3EE}"/>
    <cellStyle name="Currency 5 3 2 2 4 2 2 3" xfId="22395" xr:uid="{7DAE5F24-DDD3-4ACC-B1E9-C52C880644EE}"/>
    <cellStyle name="Currency 5 3 2 2 4 2 2 3 2" xfId="36087" xr:uid="{DF9A1CF9-9974-42B2-B19F-318127F34664}"/>
    <cellStyle name="Currency 5 3 2 2 4 2 2 3 3" xfId="50971" xr:uid="{9B82A810-3F98-4B59-A912-44DB858AB3D3}"/>
    <cellStyle name="Currency 5 3 2 2 4 2 2 4" xfId="15551" xr:uid="{D9B9FEE7-657C-4AC6-9516-6760899480B4}"/>
    <cellStyle name="Currency 5 3 2 2 4 2 2 5" xfId="29241" xr:uid="{FCA4EED6-DB20-495F-990F-1C896C225D4C}"/>
    <cellStyle name="Currency 5 3 2 2 4 2 2 6" xfId="44125" xr:uid="{62AD3114-9284-4758-9237-BE833C8F9048}"/>
    <cellStyle name="Currency 5 3 2 2 4 2 3" xfId="10415" xr:uid="{82013A6F-A839-45BF-8173-5786D429E241}"/>
    <cellStyle name="Currency 5 3 2 2 4 2 3 2" xfId="24105" xr:uid="{B4FB29D9-52F7-41E7-A865-E9E1AE983BDE}"/>
    <cellStyle name="Currency 5 3 2 2 4 2 3 2 2" xfId="37797" xr:uid="{7828EA67-A5DB-4BD6-89BB-4E2E1F969346}"/>
    <cellStyle name="Currency 5 3 2 2 4 2 3 2 3" xfId="52681" xr:uid="{7D9439BF-2A6C-4C30-9B05-5D001E929C23}"/>
    <cellStyle name="Currency 5 3 2 2 4 2 3 3" xfId="17261" xr:uid="{F7308EBE-B7F6-43D7-9B12-6B37D025ADE1}"/>
    <cellStyle name="Currency 5 3 2 2 4 2 3 4" xfId="30951" xr:uid="{0BA7106B-3B4A-4886-AC31-07C3BE4CA719}"/>
    <cellStyle name="Currency 5 3 2 2 4 2 3 5" xfId="45835" xr:uid="{F0101B0C-6B3B-417D-8F38-F84730F997B1}"/>
    <cellStyle name="Currency 5 3 2 2 4 2 4" xfId="20683" xr:uid="{AF9164D4-542B-4528-862F-414F037D37A9}"/>
    <cellStyle name="Currency 5 3 2 2 4 2 4 2" xfId="34375" xr:uid="{16ADD380-C083-41B2-B719-F14AA2BF0374}"/>
    <cellStyle name="Currency 5 3 2 2 4 2 4 3" xfId="49259" xr:uid="{C8E1EDA7-AC47-4982-898A-14E61D91C3BB}"/>
    <cellStyle name="Currency 5 3 2 2 4 2 5" xfId="13839" xr:uid="{C0DA715B-2602-4FF0-A729-E918214DEC97}"/>
    <cellStyle name="Currency 5 3 2 2 4 2 6" xfId="27529" xr:uid="{B0FECB1F-1C24-44D8-B82A-C10A7FEEB251}"/>
    <cellStyle name="Currency 5 3 2 2 4 2 7" xfId="42413" xr:uid="{67364C93-4961-4D34-A8F0-DB6A00E61DDF}"/>
    <cellStyle name="Currency 5 3 2 2 4 3" xfId="8704" xr:uid="{6C36E97D-940F-4555-AFA0-D984B570B70F}"/>
    <cellStyle name="Currency 5 3 2 2 4 3 2" xfId="12126" xr:uid="{DEC873D1-52A2-43DC-868A-E6AF4DD5864D}"/>
    <cellStyle name="Currency 5 3 2 2 4 3 2 2" xfId="25816" xr:uid="{1B94C789-94F2-4D9E-A4F6-8168AE852DE6}"/>
    <cellStyle name="Currency 5 3 2 2 4 3 2 2 2" xfId="39508" xr:uid="{11E2EE01-A3CC-4011-837F-C5F28ED2B2C4}"/>
    <cellStyle name="Currency 5 3 2 2 4 3 2 2 3" xfId="54392" xr:uid="{9F166CF3-19DC-4D05-BAE7-A8471A81C8F3}"/>
    <cellStyle name="Currency 5 3 2 2 4 3 2 3" xfId="18972" xr:uid="{34D39E05-CA69-4DFB-BA1D-A299EC9DA7F1}"/>
    <cellStyle name="Currency 5 3 2 2 4 3 2 4" xfId="32662" xr:uid="{57212491-5D67-4049-AA24-79797339D936}"/>
    <cellStyle name="Currency 5 3 2 2 4 3 2 5" xfId="47546" xr:uid="{05D5208C-5F49-41B5-863F-DF97B489FF68}"/>
    <cellStyle name="Currency 5 3 2 2 4 3 3" xfId="22394" xr:uid="{BABBB17E-290D-486F-8BD1-46F12778BD3A}"/>
    <cellStyle name="Currency 5 3 2 2 4 3 3 2" xfId="36086" xr:uid="{976B2D8B-3761-4900-ADCC-016F7222C5F7}"/>
    <cellStyle name="Currency 5 3 2 2 4 3 3 3" xfId="50970" xr:uid="{82C48A76-4AD2-4A46-B413-2D81DC0EE782}"/>
    <cellStyle name="Currency 5 3 2 2 4 3 4" xfId="15550" xr:uid="{62C2EA7E-1FFE-40EA-86C4-90453420340C}"/>
    <cellStyle name="Currency 5 3 2 2 4 3 5" xfId="29240" xr:uid="{5B38B685-0D38-4DFF-9552-78D79836998B}"/>
    <cellStyle name="Currency 5 3 2 2 4 3 6" xfId="44124" xr:uid="{5BC1AF03-594E-47C7-9C4C-A1D0BC62DF8A}"/>
    <cellStyle name="Currency 5 3 2 2 4 4" xfId="10414" xr:uid="{9A06DB90-819D-44B0-9220-041F0627C2A3}"/>
    <cellStyle name="Currency 5 3 2 2 4 4 2" xfId="24104" xr:uid="{F7F8E2B1-92AA-4DBD-AF63-4B58E92A2F58}"/>
    <cellStyle name="Currency 5 3 2 2 4 4 2 2" xfId="37796" xr:uid="{209600FD-C3DA-46A0-AB56-1745A9C0CABD}"/>
    <cellStyle name="Currency 5 3 2 2 4 4 2 3" xfId="52680" xr:uid="{807DFD67-BC17-4885-AEDB-A24CEC455D93}"/>
    <cellStyle name="Currency 5 3 2 2 4 4 3" xfId="17260" xr:uid="{87DCEC3E-F9AB-4837-AD20-E331FCD96995}"/>
    <cellStyle name="Currency 5 3 2 2 4 4 4" xfId="30950" xr:uid="{FE50C86E-6E39-4284-80D5-BD78D6A9E465}"/>
    <cellStyle name="Currency 5 3 2 2 4 4 5" xfId="45834" xr:uid="{F4C0FBC5-F288-47FC-B502-DE537BBE1BB1}"/>
    <cellStyle name="Currency 5 3 2 2 4 5" xfId="20682" xr:uid="{9B24F3CA-14B8-46F0-8759-9EE36B215A82}"/>
    <cellStyle name="Currency 5 3 2 2 4 5 2" xfId="34374" xr:uid="{EA8000D3-E6C9-4FBE-A13C-BD43C3C55E59}"/>
    <cellStyle name="Currency 5 3 2 2 4 5 3" xfId="49258" xr:uid="{F7E1295D-75FE-44BF-AA82-B65B1A5BC4A7}"/>
    <cellStyle name="Currency 5 3 2 2 4 6" xfId="13838" xr:uid="{63EDD189-6F65-48A4-870B-92431E0FEF22}"/>
    <cellStyle name="Currency 5 3 2 2 4 7" xfId="27528" xr:uid="{1CED1CDB-AB24-4926-A100-65FC11CE77D8}"/>
    <cellStyle name="Currency 5 3 2 2 4 8" xfId="42412" xr:uid="{942BD6DA-5C89-45D6-B1DB-12CC844BFB04}"/>
    <cellStyle name="Currency 5 3 2 2 5" xfId="6993" xr:uid="{1EDCE700-4ACD-4553-A49A-847223AD12E9}"/>
    <cellStyle name="Currency 5 3 2 2 5 2" xfId="8706" xr:uid="{51221132-CAFE-4C34-8D06-1F66245B01FE}"/>
    <cellStyle name="Currency 5 3 2 2 5 2 2" xfId="12128" xr:uid="{B90C16B4-C34F-4C83-87E9-D94DF7ED6F6C}"/>
    <cellStyle name="Currency 5 3 2 2 5 2 2 2" xfId="25818" xr:uid="{0ACF0E64-83D2-4CE7-9F31-A3FFD2D780D9}"/>
    <cellStyle name="Currency 5 3 2 2 5 2 2 2 2" xfId="39510" xr:uid="{A4D2F541-EE40-4A58-9E3F-1E6139E717DC}"/>
    <cellStyle name="Currency 5 3 2 2 5 2 2 2 3" xfId="54394" xr:uid="{14B1B3C9-0BAC-4B8E-8560-D3563A7F007C}"/>
    <cellStyle name="Currency 5 3 2 2 5 2 2 3" xfId="18974" xr:uid="{A2A03C0D-7D5F-4036-9A9B-0DA577CD7645}"/>
    <cellStyle name="Currency 5 3 2 2 5 2 2 4" xfId="32664" xr:uid="{4F0ED1A1-6385-4DFC-9375-A8B5BBD5F756}"/>
    <cellStyle name="Currency 5 3 2 2 5 2 2 5" xfId="47548" xr:uid="{90D7C924-2BFE-477F-A5C1-1B7A9C882D83}"/>
    <cellStyle name="Currency 5 3 2 2 5 2 3" xfId="22396" xr:uid="{76EDC028-2642-4473-A6D0-1C4978DFF797}"/>
    <cellStyle name="Currency 5 3 2 2 5 2 3 2" xfId="36088" xr:uid="{4F335230-191E-4EAD-A838-112B1F6981C2}"/>
    <cellStyle name="Currency 5 3 2 2 5 2 3 3" xfId="50972" xr:uid="{360006CE-9FD3-40C6-B784-9EA6A1872894}"/>
    <cellStyle name="Currency 5 3 2 2 5 2 4" xfId="15552" xr:uid="{5FD9EBB9-35E3-4DC0-999D-D4CB072F7340}"/>
    <cellStyle name="Currency 5 3 2 2 5 2 5" xfId="29242" xr:uid="{B6BBB0A8-264B-4286-BF61-8F2247D3B796}"/>
    <cellStyle name="Currency 5 3 2 2 5 2 6" xfId="44126" xr:uid="{EFCED810-B826-4A21-B9E0-9CE5A5997726}"/>
    <cellStyle name="Currency 5 3 2 2 5 3" xfId="10416" xr:uid="{A0553472-644C-479D-8E81-7E0D9BFFDFE5}"/>
    <cellStyle name="Currency 5 3 2 2 5 3 2" xfId="24106" xr:uid="{8DAE65B9-4051-4550-97EA-46806B2DF04D}"/>
    <cellStyle name="Currency 5 3 2 2 5 3 2 2" xfId="37798" xr:uid="{A58E7082-A818-4807-A8C7-8954042217F1}"/>
    <cellStyle name="Currency 5 3 2 2 5 3 2 3" xfId="52682" xr:uid="{35373432-234D-44D1-B371-CF16ADF73C62}"/>
    <cellStyle name="Currency 5 3 2 2 5 3 3" xfId="17262" xr:uid="{AB832DB0-35A7-4A27-838C-F7D39A807369}"/>
    <cellStyle name="Currency 5 3 2 2 5 3 4" xfId="30952" xr:uid="{EE269F17-1CCE-4437-9999-0F32AC335727}"/>
    <cellStyle name="Currency 5 3 2 2 5 3 5" xfId="45836" xr:uid="{4171EA30-E94A-4887-AAA8-EB24F2E88FCF}"/>
    <cellStyle name="Currency 5 3 2 2 5 4" xfId="20684" xr:uid="{38ADC0C3-D82E-4817-955F-8DE92501B0E9}"/>
    <cellStyle name="Currency 5 3 2 2 5 4 2" xfId="34376" xr:uid="{5A3FECEE-6993-4818-ABB3-A0A081DEC07C}"/>
    <cellStyle name="Currency 5 3 2 2 5 4 3" xfId="49260" xr:uid="{C0E18884-0BCF-4E1B-B60C-E47D5D34415A}"/>
    <cellStyle name="Currency 5 3 2 2 5 5" xfId="13840" xr:uid="{FCFA7C80-3977-4C4D-91BF-6DE4B2F22CE1}"/>
    <cellStyle name="Currency 5 3 2 2 5 6" xfId="27530" xr:uid="{0432C7F0-5382-41D9-844E-425B6BA8A0FF}"/>
    <cellStyle name="Currency 5 3 2 2 5 7" xfId="42414" xr:uid="{9CC4C0B1-DE33-4DA1-8E63-651A2C10FE05}"/>
    <cellStyle name="Currency 5 3 2 2 6" xfId="6994" xr:uid="{BC2580D4-AAA5-44F4-A81C-2C1E9FC892AE}"/>
    <cellStyle name="Currency 5 3 2 2 6 2" xfId="8707" xr:uid="{604D9148-FA48-4F18-8A36-54EEDFD1A916}"/>
    <cellStyle name="Currency 5 3 2 2 6 2 2" xfId="12129" xr:uid="{16A60C3C-00C3-4DC5-8EFE-251C35F5C290}"/>
    <cellStyle name="Currency 5 3 2 2 6 2 2 2" xfId="25819" xr:uid="{2A9ABB70-4730-489C-864B-E7BA0358E77A}"/>
    <cellStyle name="Currency 5 3 2 2 6 2 2 2 2" xfId="39511" xr:uid="{75F543A9-0997-4ED9-AD82-66E3557EE31B}"/>
    <cellStyle name="Currency 5 3 2 2 6 2 2 2 3" xfId="54395" xr:uid="{5D36F482-8E7E-4672-8A54-D63ECE2E963E}"/>
    <cellStyle name="Currency 5 3 2 2 6 2 2 3" xfId="18975" xr:uid="{992E3630-1BB4-4805-B9DB-D999DD8C0577}"/>
    <cellStyle name="Currency 5 3 2 2 6 2 2 4" xfId="32665" xr:uid="{A6BCFF4C-08EB-477E-A174-EF2CD8FDF907}"/>
    <cellStyle name="Currency 5 3 2 2 6 2 2 5" xfId="47549" xr:uid="{8D21A78A-39AB-428C-BA0B-51182E4F7E6D}"/>
    <cellStyle name="Currency 5 3 2 2 6 2 3" xfId="22397" xr:uid="{9E309A94-0515-4D6C-8733-517C0965ACEC}"/>
    <cellStyle name="Currency 5 3 2 2 6 2 3 2" xfId="36089" xr:uid="{28D8C87B-6382-4F35-A1EF-AA72B6202639}"/>
    <cellStyle name="Currency 5 3 2 2 6 2 3 3" xfId="50973" xr:uid="{A632EBE7-C8F3-498E-BCEF-AADB0678FBC0}"/>
    <cellStyle name="Currency 5 3 2 2 6 2 4" xfId="15553" xr:uid="{FA06B257-F79C-426E-8142-8B1CEDC0BF7A}"/>
    <cellStyle name="Currency 5 3 2 2 6 2 5" xfId="29243" xr:uid="{C6088746-8DC1-450A-A1FC-FC7B307B3D11}"/>
    <cellStyle name="Currency 5 3 2 2 6 2 6" xfId="44127" xr:uid="{C3B66105-C93C-463B-A437-A2CDD607D04C}"/>
    <cellStyle name="Currency 5 3 2 2 6 3" xfId="10417" xr:uid="{7B805250-2157-4506-AA6B-EC4ED00B7A61}"/>
    <cellStyle name="Currency 5 3 2 2 6 3 2" xfId="24107" xr:uid="{F95CCC55-5276-40B8-8D18-DE1D117B4722}"/>
    <cellStyle name="Currency 5 3 2 2 6 3 2 2" xfId="37799" xr:uid="{CEF44755-DD5D-4AC3-8832-CE88B9E78970}"/>
    <cellStyle name="Currency 5 3 2 2 6 3 2 3" xfId="52683" xr:uid="{DC69D5F6-3B41-4C74-AED1-33B092CF4EB2}"/>
    <cellStyle name="Currency 5 3 2 2 6 3 3" xfId="17263" xr:uid="{542AE92A-B82F-4459-B689-796FC9C1F2FE}"/>
    <cellStyle name="Currency 5 3 2 2 6 3 4" xfId="30953" xr:uid="{821E3222-AB98-4A37-9528-FA3FEF4DC5E7}"/>
    <cellStyle name="Currency 5 3 2 2 6 3 5" xfId="45837" xr:uid="{C7B19F7C-260A-42E4-90E8-4355A9632BAB}"/>
    <cellStyle name="Currency 5 3 2 2 6 4" xfId="20685" xr:uid="{23CA63FF-3390-4893-A2FB-37496BEA67EB}"/>
    <cellStyle name="Currency 5 3 2 2 6 4 2" xfId="34377" xr:uid="{30253B9F-211F-4A5B-8118-68F91EC0F59A}"/>
    <cellStyle name="Currency 5 3 2 2 6 4 3" xfId="49261" xr:uid="{68E506C2-F27D-4FBE-801D-80781DEBC8A0}"/>
    <cellStyle name="Currency 5 3 2 2 6 5" xfId="13841" xr:uid="{5ABE3153-075F-46D7-99FC-431BFEEF4798}"/>
    <cellStyle name="Currency 5 3 2 2 6 6" xfId="27531" xr:uid="{CBFDFE0B-2AFE-44EC-942F-89691BB361C9}"/>
    <cellStyle name="Currency 5 3 2 2 6 7" xfId="42415" xr:uid="{37758857-1A9A-445E-B0CF-A9799E80CD11}"/>
    <cellStyle name="Currency 5 3 2 2 7" xfId="8693" xr:uid="{BB421F00-7226-4CCD-BAED-17ACF0305DE6}"/>
    <cellStyle name="Currency 5 3 2 2 7 2" xfId="12115" xr:uid="{EF87ECE0-2719-454E-8D88-922DB7FED83B}"/>
    <cellStyle name="Currency 5 3 2 2 7 2 2" xfId="25805" xr:uid="{CD522872-8922-4F61-8479-12334CC95F09}"/>
    <cellStyle name="Currency 5 3 2 2 7 2 2 2" xfId="39497" xr:uid="{84975222-0AD8-4660-872E-6DCB3E0B73DA}"/>
    <cellStyle name="Currency 5 3 2 2 7 2 2 3" xfId="54381" xr:uid="{7A7374E0-A2A5-4151-8EF0-0B331EE75E6E}"/>
    <cellStyle name="Currency 5 3 2 2 7 2 3" xfId="18961" xr:uid="{862CAFC9-4781-4786-803E-1398580DB2D2}"/>
    <cellStyle name="Currency 5 3 2 2 7 2 4" xfId="32651" xr:uid="{6EEF3D9A-96B6-49B5-B75F-769ED3BE4FB2}"/>
    <cellStyle name="Currency 5 3 2 2 7 2 5" xfId="47535" xr:uid="{3069E9A0-DA11-45DA-A81F-28FDE9CA84C2}"/>
    <cellStyle name="Currency 5 3 2 2 7 3" xfId="22383" xr:uid="{EB6D57EB-5625-4A92-B0E7-7F81D4023ABA}"/>
    <cellStyle name="Currency 5 3 2 2 7 3 2" xfId="36075" xr:uid="{E9A4E741-44A8-4310-A5E4-262FF20F4E50}"/>
    <cellStyle name="Currency 5 3 2 2 7 3 3" xfId="50959" xr:uid="{D76B399A-24CF-4B0F-8B78-6599D1A73277}"/>
    <cellStyle name="Currency 5 3 2 2 7 4" xfId="15539" xr:uid="{3C7FB216-711B-43E7-A095-602122BEA7BC}"/>
    <cellStyle name="Currency 5 3 2 2 7 5" xfId="29229" xr:uid="{9A5EDF89-A461-4336-BF6C-3135A67C945D}"/>
    <cellStyle name="Currency 5 3 2 2 7 6" xfId="44113" xr:uid="{B4D3183F-F6BA-4F32-9C7C-47255FAF0195}"/>
    <cellStyle name="Currency 5 3 2 2 8" xfId="10403" xr:uid="{11CF2904-B583-4DEA-987C-09D26E539465}"/>
    <cellStyle name="Currency 5 3 2 2 8 2" xfId="24093" xr:uid="{18C716F0-BC5B-492C-9931-37263DF1FB17}"/>
    <cellStyle name="Currency 5 3 2 2 8 2 2" xfId="37785" xr:uid="{5D599B9A-23E8-44C7-8FF8-B3DD5D3A65AA}"/>
    <cellStyle name="Currency 5 3 2 2 8 2 3" xfId="52669" xr:uid="{7BA1CE5E-DB52-4BC4-8B36-398153E76634}"/>
    <cellStyle name="Currency 5 3 2 2 8 3" xfId="17249" xr:uid="{B6B11A2B-4A35-4BBB-8590-6C1EBEA2C593}"/>
    <cellStyle name="Currency 5 3 2 2 8 4" xfId="30939" xr:uid="{EA36FC47-8449-4205-B9FD-63352ADFF24C}"/>
    <cellStyle name="Currency 5 3 2 2 8 5" xfId="45823" xr:uid="{9A3CEE52-ABCE-4810-BC25-1B40A46F7501}"/>
    <cellStyle name="Currency 5 3 2 2 9" xfId="20671" xr:uid="{FB543F02-A97F-4E4E-89A4-424C7441E666}"/>
    <cellStyle name="Currency 5 3 2 2 9 2" xfId="34363" xr:uid="{721C5FFA-B84D-4ADA-B8E9-E35F3B22E125}"/>
    <cellStyle name="Currency 5 3 2 2 9 3" xfId="49247" xr:uid="{D37F6DC7-01BE-476A-BCA7-605EF1EB0253}"/>
    <cellStyle name="Currency 5 3 2 3" xfId="4769" xr:uid="{53D72239-38A6-4391-B7FB-DF2ACEC406F0}"/>
    <cellStyle name="Currency 5 3 2 3 10" xfId="42416" xr:uid="{AA998FB8-1949-47B0-A952-08D3DB288B2A}"/>
    <cellStyle name="Currency 5 3 2 3 11" xfId="6995" xr:uid="{461B12C8-46DC-4DE0-92AC-43F26828BDD2}"/>
    <cellStyle name="Currency 5 3 2 3 2" xfId="6996" xr:uid="{FB176ABD-55CC-4ED2-A392-8F57DF94747A}"/>
    <cellStyle name="Currency 5 3 2 3 2 2" xfId="6997" xr:uid="{0A140DAA-A013-463E-9A5E-A710AC9D87E2}"/>
    <cellStyle name="Currency 5 3 2 3 2 2 2" xfId="8710" xr:uid="{377F862A-1C6E-49ED-8FED-85075762BDFE}"/>
    <cellStyle name="Currency 5 3 2 3 2 2 2 2" xfId="12132" xr:uid="{EB48909F-061A-4E86-8B03-7EDF85933BCA}"/>
    <cellStyle name="Currency 5 3 2 3 2 2 2 2 2" xfId="25822" xr:uid="{DD4E551D-0432-4A9F-A0C9-25732765DB2B}"/>
    <cellStyle name="Currency 5 3 2 3 2 2 2 2 2 2" xfId="39514" xr:uid="{E7FEF424-FA85-41B4-9744-3140688FE99C}"/>
    <cellStyle name="Currency 5 3 2 3 2 2 2 2 2 3" xfId="54398" xr:uid="{B5163773-8143-4F62-82E5-469B3811909F}"/>
    <cellStyle name="Currency 5 3 2 3 2 2 2 2 3" xfId="18978" xr:uid="{FA517972-C5B6-4098-8908-3433467621EC}"/>
    <cellStyle name="Currency 5 3 2 3 2 2 2 2 4" xfId="32668" xr:uid="{258ACC5D-25C9-45C4-81F0-E03716AC13AE}"/>
    <cellStyle name="Currency 5 3 2 3 2 2 2 2 5" xfId="47552" xr:uid="{00D036C8-B243-4D90-AA24-4A75E4B87DA7}"/>
    <cellStyle name="Currency 5 3 2 3 2 2 2 3" xfId="22400" xr:uid="{E528690B-D5DD-4A16-BF80-5B28092A2B50}"/>
    <cellStyle name="Currency 5 3 2 3 2 2 2 3 2" xfId="36092" xr:uid="{B21B76CF-AAB1-4FAC-A6CA-EED5A4CEFE1B}"/>
    <cellStyle name="Currency 5 3 2 3 2 2 2 3 3" xfId="50976" xr:uid="{0970A86B-5680-47BE-A695-CA51C9641B62}"/>
    <cellStyle name="Currency 5 3 2 3 2 2 2 4" xfId="15556" xr:uid="{2CDAA6D2-8E37-4E74-BC12-D688F8C0C033}"/>
    <cellStyle name="Currency 5 3 2 3 2 2 2 5" xfId="29246" xr:uid="{85F4072C-AAAB-4061-8AE4-523304436C41}"/>
    <cellStyle name="Currency 5 3 2 3 2 2 2 6" xfId="44130" xr:uid="{22AD0B9D-710D-46A3-A339-808F90AC7756}"/>
    <cellStyle name="Currency 5 3 2 3 2 2 3" xfId="10420" xr:uid="{E6C02C37-EEFF-4433-A3D9-04460D0DC566}"/>
    <cellStyle name="Currency 5 3 2 3 2 2 3 2" xfId="24110" xr:uid="{A64CD999-ABD6-45B9-865D-2600AF2FBD95}"/>
    <cellStyle name="Currency 5 3 2 3 2 2 3 2 2" xfId="37802" xr:uid="{DAD7FCB6-4628-4533-B475-F5AE71D1B28C}"/>
    <cellStyle name="Currency 5 3 2 3 2 2 3 2 3" xfId="52686" xr:uid="{7E8557B8-C132-48C3-A4D6-4DC6C3E86450}"/>
    <cellStyle name="Currency 5 3 2 3 2 2 3 3" xfId="17266" xr:uid="{D82DF6FF-6479-4678-8589-7CEF226F7ED2}"/>
    <cellStyle name="Currency 5 3 2 3 2 2 3 4" xfId="30956" xr:uid="{EDA9A1C5-8432-491C-99EC-3EFD1F0067B5}"/>
    <cellStyle name="Currency 5 3 2 3 2 2 3 5" xfId="45840" xr:uid="{C076970D-A013-4B84-ABE3-6DACFC1DB464}"/>
    <cellStyle name="Currency 5 3 2 3 2 2 4" xfId="20688" xr:uid="{70A61061-1915-4F30-A1C1-32C7BA00E38A}"/>
    <cellStyle name="Currency 5 3 2 3 2 2 4 2" xfId="34380" xr:uid="{3E868D48-8346-42C6-BDB4-3D0B945FE2A5}"/>
    <cellStyle name="Currency 5 3 2 3 2 2 4 3" xfId="49264" xr:uid="{046975ED-6337-4FC5-AABD-B6274EC9BE9A}"/>
    <cellStyle name="Currency 5 3 2 3 2 2 5" xfId="13844" xr:uid="{44624BDC-53A1-43F9-9766-D9A4476E58F7}"/>
    <cellStyle name="Currency 5 3 2 3 2 2 6" xfId="27534" xr:uid="{27F53D53-CB9B-4A7A-A9B5-2F2AAB15182D}"/>
    <cellStyle name="Currency 5 3 2 3 2 2 7" xfId="42418" xr:uid="{4EDA5839-1670-4FB2-9277-FA62FD0046E5}"/>
    <cellStyle name="Currency 5 3 2 3 2 3" xfId="8709" xr:uid="{7AF927F7-C0D6-422C-8100-48E86A16E7EC}"/>
    <cellStyle name="Currency 5 3 2 3 2 3 2" xfId="12131" xr:uid="{4A13BE1D-AD4E-4B83-B14E-1F6BAFF144E4}"/>
    <cellStyle name="Currency 5 3 2 3 2 3 2 2" xfId="25821" xr:uid="{3D8B5AE7-209C-4700-B2F3-B4E7192B5397}"/>
    <cellStyle name="Currency 5 3 2 3 2 3 2 2 2" xfId="39513" xr:uid="{51650717-7BA6-4790-B06C-C9BD5A6A8FEA}"/>
    <cellStyle name="Currency 5 3 2 3 2 3 2 2 3" xfId="54397" xr:uid="{1D8ACF13-F0BC-4533-9AB4-D2CB486D6DA3}"/>
    <cellStyle name="Currency 5 3 2 3 2 3 2 3" xfId="18977" xr:uid="{5A31A2C5-BE43-414B-A753-76F0D342B7C2}"/>
    <cellStyle name="Currency 5 3 2 3 2 3 2 4" xfId="32667" xr:uid="{8719A9B6-3E65-4511-A7EC-4CFCB82F2205}"/>
    <cellStyle name="Currency 5 3 2 3 2 3 2 5" xfId="47551" xr:uid="{BF877B27-E615-4702-8571-00B57189E707}"/>
    <cellStyle name="Currency 5 3 2 3 2 3 3" xfId="22399" xr:uid="{F8D5D96F-E3CE-4B51-AE73-987008C53238}"/>
    <cellStyle name="Currency 5 3 2 3 2 3 3 2" xfId="36091" xr:uid="{D3B2D0E8-E845-4686-AC5B-42E117BCC8B2}"/>
    <cellStyle name="Currency 5 3 2 3 2 3 3 3" xfId="50975" xr:uid="{D8E616CC-9893-4B16-A4B8-19DD905CE900}"/>
    <cellStyle name="Currency 5 3 2 3 2 3 4" xfId="15555" xr:uid="{77F0D694-3C66-4660-AD2B-701FE10394E5}"/>
    <cellStyle name="Currency 5 3 2 3 2 3 5" xfId="29245" xr:uid="{9F7B7049-0B40-41B7-90C4-86D6E68BD53B}"/>
    <cellStyle name="Currency 5 3 2 3 2 3 6" xfId="44129" xr:uid="{F0D5F345-94FC-4289-90AD-F1A330F1310B}"/>
    <cellStyle name="Currency 5 3 2 3 2 4" xfId="10419" xr:uid="{EA0129FC-C6F8-4B2B-95EC-2F3730EB9880}"/>
    <cellStyle name="Currency 5 3 2 3 2 4 2" xfId="24109" xr:uid="{43120BE9-4F5F-490A-B982-0F14340E8066}"/>
    <cellStyle name="Currency 5 3 2 3 2 4 2 2" xfId="37801" xr:uid="{5B306085-2F49-48C5-B426-D310C07C12D1}"/>
    <cellStyle name="Currency 5 3 2 3 2 4 2 3" xfId="52685" xr:uid="{43F50BA2-9C1E-456D-81A5-00BB41A3949F}"/>
    <cellStyle name="Currency 5 3 2 3 2 4 3" xfId="17265" xr:uid="{21D80EB2-3746-4D69-BC33-7FD0011A41C4}"/>
    <cellStyle name="Currency 5 3 2 3 2 4 4" xfId="30955" xr:uid="{FBC32E04-8794-482B-B63B-EF77460CD7F8}"/>
    <cellStyle name="Currency 5 3 2 3 2 4 5" xfId="45839" xr:uid="{6A278DF8-E2C1-42D1-BEF1-117A468AA3A3}"/>
    <cellStyle name="Currency 5 3 2 3 2 5" xfId="20687" xr:uid="{A9846A97-976A-4B7D-8619-EE12D0BF0329}"/>
    <cellStyle name="Currency 5 3 2 3 2 5 2" xfId="34379" xr:uid="{57E9A189-2994-4378-817A-089AAB3E91B0}"/>
    <cellStyle name="Currency 5 3 2 3 2 5 3" xfId="49263" xr:uid="{53912BF2-8CAC-4DBB-B2EC-B768F81DE488}"/>
    <cellStyle name="Currency 5 3 2 3 2 6" xfId="13843" xr:uid="{609FCC28-ECF3-467D-917D-4DED186D9B00}"/>
    <cellStyle name="Currency 5 3 2 3 2 7" xfId="27533" xr:uid="{99359F66-D061-4E25-BD2D-869F964233D8}"/>
    <cellStyle name="Currency 5 3 2 3 2 8" xfId="42417" xr:uid="{7DADB3C1-7173-4CF9-A37F-038805E1B5C7}"/>
    <cellStyle name="Currency 5 3 2 3 3" xfId="6998" xr:uid="{D7A7BAFC-E26B-4E32-AD7D-436AAC73A185}"/>
    <cellStyle name="Currency 5 3 2 3 3 2" xfId="8711" xr:uid="{98BAF61F-B83B-47B0-A4A8-7B47DDB5353B}"/>
    <cellStyle name="Currency 5 3 2 3 3 2 2" xfId="12133" xr:uid="{6554C389-65DD-4AE2-9C9D-EB840A7B3ED2}"/>
    <cellStyle name="Currency 5 3 2 3 3 2 2 2" xfId="25823" xr:uid="{9D7E11A2-2636-452E-95EC-7129FFA532D4}"/>
    <cellStyle name="Currency 5 3 2 3 3 2 2 2 2" xfId="39515" xr:uid="{6EEEC23A-6D50-404B-B042-658D15D06EFD}"/>
    <cellStyle name="Currency 5 3 2 3 3 2 2 2 3" xfId="54399" xr:uid="{44E01612-B25A-445D-90EB-EDCAC6FDAE69}"/>
    <cellStyle name="Currency 5 3 2 3 3 2 2 3" xfId="18979" xr:uid="{37F28834-191A-414A-A4A5-49B78FC60CD8}"/>
    <cellStyle name="Currency 5 3 2 3 3 2 2 4" xfId="32669" xr:uid="{6C65D38E-C192-43C6-BCD0-41FC660B483A}"/>
    <cellStyle name="Currency 5 3 2 3 3 2 2 5" xfId="47553" xr:uid="{98148702-4FC3-4908-9FDF-5E818D61584F}"/>
    <cellStyle name="Currency 5 3 2 3 3 2 3" xfId="22401" xr:uid="{F7D547DA-7F86-4B09-A475-7FC0AC35E81D}"/>
    <cellStyle name="Currency 5 3 2 3 3 2 3 2" xfId="36093" xr:uid="{134C7692-29FC-48C8-8A19-7A079AF03074}"/>
    <cellStyle name="Currency 5 3 2 3 3 2 3 3" xfId="50977" xr:uid="{ED1EA9CF-17C9-45C5-87E0-DDA128B06255}"/>
    <cellStyle name="Currency 5 3 2 3 3 2 4" xfId="15557" xr:uid="{D35D6E45-DFBB-4AB0-9BDA-EE31EA0BD18D}"/>
    <cellStyle name="Currency 5 3 2 3 3 2 5" xfId="29247" xr:uid="{161844D3-55CF-418B-902A-FF4F610A2144}"/>
    <cellStyle name="Currency 5 3 2 3 3 2 6" xfId="44131" xr:uid="{18DFDBB9-2871-4096-96E7-A256F71A4FCE}"/>
    <cellStyle name="Currency 5 3 2 3 3 3" xfId="10421" xr:uid="{7E6A9789-5F52-4114-A0BD-248C74991EDA}"/>
    <cellStyle name="Currency 5 3 2 3 3 3 2" xfId="24111" xr:uid="{56581566-0305-464D-A11A-0D7997E9B77C}"/>
    <cellStyle name="Currency 5 3 2 3 3 3 2 2" xfId="37803" xr:uid="{8824F163-965E-4721-AF95-E2B78ACA9F96}"/>
    <cellStyle name="Currency 5 3 2 3 3 3 2 3" xfId="52687" xr:uid="{B2487EFF-5BDC-490C-B3BE-A9D8904B9689}"/>
    <cellStyle name="Currency 5 3 2 3 3 3 3" xfId="17267" xr:uid="{772A3514-C6AC-4950-BD8A-D465A7CCF769}"/>
    <cellStyle name="Currency 5 3 2 3 3 3 4" xfId="30957" xr:uid="{9EC01819-E341-4224-AC56-DBA77C53A906}"/>
    <cellStyle name="Currency 5 3 2 3 3 3 5" xfId="45841" xr:uid="{7168273C-79D7-474E-80E8-007B95545DB2}"/>
    <cellStyle name="Currency 5 3 2 3 3 4" xfId="20689" xr:uid="{B63A0234-05F2-40A2-BCC0-8433F20A7F5F}"/>
    <cellStyle name="Currency 5 3 2 3 3 4 2" xfId="34381" xr:uid="{1EC0DBEA-637E-4F7B-9508-7292394DF215}"/>
    <cellStyle name="Currency 5 3 2 3 3 4 3" xfId="49265" xr:uid="{83504B53-5B7F-4C9E-9629-201378631965}"/>
    <cellStyle name="Currency 5 3 2 3 3 5" xfId="13845" xr:uid="{B7CC6FB2-8940-4397-AD0D-A22C8639C969}"/>
    <cellStyle name="Currency 5 3 2 3 3 6" xfId="27535" xr:uid="{BDEA4928-E91D-400F-ADE5-FBC33F000B83}"/>
    <cellStyle name="Currency 5 3 2 3 3 7" xfId="42419" xr:uid="{A35E8CE5-8F25-4FB6-AF8A-D20FA2BA1D85}"/>
    <cellStyle name="Currency 5 3 2 3 4" xfId="6999" xr:uid="{79620709-B8AB-4736-BAB5-1AC31A4F07CB}"/>
    <cellStyle name="Currency 5 3 2 3 4 2" xfId="8712" xr:uid="{6B0CA12D-1245-434A-9233-F33FEBC9E800}"/>
    <cellStyle name="Currency 5 3 2 3 4 2 2" xfId="12134" xr:uid="{4545E5D1-9D09-4D63-9042-A12DCE0D4767}"/>
    <cellStyle name="Currency 5 3 2 3 4 2 2 2" xfId="25824" xr:uid="{77073076-BC67-4178-8909-337B60706DDD}"/>
    <cellStyle name="Currency 5 3 2 3 4 2 2 2 2" xfId="39516" xr:uid="{2D18ABDB-D673-43BD-9479-D90CFDE4BD09}"/>
    <cellStyle name="Currency 5 3 2 3 4 2 2 2 3" xfId="54400" xr:uid="{85D434D7-77BB-4CD4-880F-22676F1334EF}"/>
    <cellStyle name="Currency 5 3 2 3 4 2 2 3" xfId="18980" xr:uid="{70BFAEA7-F631-4ECC-99CB-E388C624932A}"/>
    <cellStyle name="Currency 5 3 2 3 4 2 2 4" xfId="32670" xr:uid="{F2853754-410C-4C6D-95FF-F5330E42B54C}"/>
    <cellStyle name="Currency 5 3 2 3 4 2 2 5" xfId="47554" xr:uid="{23F42613-DA8C-471A-8934-DA0540D62000}"/>
    <cellStyle name="Currency 5 3 2 3 4 2 3" xfId="22402" xr:uid="{5C2DF204-0A9F-49C9-888B-8F7FAE0549F9}"/>
    <cellStyle name="Currency 5 3 2 3 4 2 3 2" xfId="36094" xr:uid="{58BFA774-9603-4099-AF72-CF79E177DC4A}"/>
    <cellStyle name="Currency 5 3 2 3 4 2 3 3" xfId="50978" xr:uid="{6F478391-A64D-4797-8393-47F8E7B3D7DA}"/>
    <cellStyle name="Currency 5 3 2 3 4 2 4" xfId="15558" xr:uid="{FEB4B83C-FD27-4358-A49F-EC6E9035DF99}"/>
    <cellStyle name="Currency 5 3 2 3 4 2 5" xfId="29248" xr:uid="{85E8605D-7B8D-4BAA-8FE8-92420AB7B923}"/>
    <cellStyle name="Currency 5 3 2 3 4 2 6" xfId="44132" xr:uid="{B8AF04C4-EE54-4156-9351-648572D74C48}"/>
    <cellStyle name="Currency 5 3 2 3 4 3" xfId="10422" xr:uid="{4CE3C70E-A13D-4BD2-A71D-0046FD6920F0}"/>
    <cellStyle name="Currency 5 3 2 3 4 3 2" xfId="24112" xr:uid="{7054CC88-B629-4C2A-81A0-7C8FA3995016}"/>
    <cellStyle name="Currency 5 3 2 3 4 3 2 2" xfId="37804" xr:uid="{835A0815-F32D-485F-80F1-171419E27467}"/>
    <cellStyle name="Currency 5 3 2 3 4 3 2 3" xfId="52688" xr:uid="{90916173-7AF8-4D00-82B5-9FDB0467EAFC}"/>
    <cellStyle name="Currency 5 3 2 3 4 3 3" xfId="17268" xr:uid="{21C4AA47-56D9-4C24-9A1B-A21162EBC139}"/>
    <cellStyle name="Currency 5 3 2 3 4 3 4" xfId="30958" xr:uid="{FB7FA937-00BA-4B6E-B063-38668FFD243A}"/>
    <cellStyle name="Currency 5 3 2 3 4 3 5" xfId="45842" xr:uid="{9CD0D458-BEC4-4310-87BC-77113463F89F}"/>
    <cellStyle name="Currency 5 3 2 3 4 4" xfId="20690" xr:uid="{CD70DFB2-3D4C-4497-A31E-C161CEBC1B64}"/>
    <cellStyle name="Currency 5 3 2 3 4 4 2" xfId="34382" xr:uid="{7C0981FF-5273-4E0D-8972-13DE08AD09A9}"/>
    <cellStyle name="Currency 5 3 2 3 4 4 3" xfId="49266" xr:uid="{7C203E08-CBFE-4E58-BD33-4C347DCCFC26}"/>
    <cellStyle name="Currency 5 3 2 3 4 5" xfId="13846" xr:uid="{D2B9E19B-A870-4E1A-85B6-16F9BCCD891B}"/>
    <cellStyle name="Currency 5 3 2 3 4 6" xfId="27536" xr:uid="{A2ED965E-B43D-4A48-A844-77FF8C2A5E15}"/>
    <cellStyle name="Currency 5 3 2 3 4 7" xfId="42420" xr:uid="{44D0B614-FC00-44DD-A9AD-54B200EBF658}"/>
    <cellStyle name="Currency 5 3 2 3 5" xfId="8708" xr:uid="{5366C559-A63F-4E06-8CC7-D1532D2878B4}"/>
    <cellStyle name="Currency 5 3 2 3 5 2" xfId="12130" xr:uid="{A95C7D9A-1DF5-4FCF-BA38-56896EAD89FD}"/>
    <cellStyle name="Currency 5 3 2 3 5 2 2" xfId="25820" xr:uid="{84A160E8-F7D7-4EAD-871F-4CF3AF0B19BC}"/>
    <cellStyle name="Currency 5 3 2 3 5 2 2 2" xfId="39512" xr:uid="{F7FCF756-8FB8-4514-A91A-75A7DCC3264F}"/>
    <cellStyle name="Currency 5 3 2 3 5 2 2 3" xfId="54396" xr:uid="{1C5A5D23-ED23-446E-9604-A54FAE11E885}"/>
    <cellStyle name="Currency 5 3 2 3 5 2 3" xfId="18976" xr:uid="{2986D0C6-BF6F-4493-BF01-C90D743B352A}"/>
    <cellStyle name="Currency 5 3 2 3 5 2 4" xfId="32666" xr:uid="{321FBC75-FC53-4C7B-B21C-55A3C71235F1}"/>
    <cellStyle name="Currency 5 3 2 3 5 2 5" xfId="47550" xr:uid="{0F3ECD17-B54D-4A4C-A7C6-E0C476B0D905}"/>
    <cellStyle name="Currency 5 3 2 3 5 3" xfId="22398" xr:uid="{B042C7F0-4CF9-4904-8733-4E6DEB805CD5}"/>
    <cellStyle name="Currency 5 3 2 3 5 3 2" xfId="36090" xr:uid="{83C24AE6-0C14-41A4-861D-106E8C313387}"/>
    <cellStyle name="Currency 5 3 2 3 5 3 3" xfId="50974" xr:uid="{9B23F63E-1623-4793-8100-880E42816550}"/>
    <cellStyle name="Currency 5 3 2 3 5 4" xfId="15554" xr:uid="{97477C68-11B9-4400-8677-674AB00610E7}"/>
    <cellStyle name="Currency 5 3 2 3 5 5" xfId="29244" xr:uid="{B4EA1B35-F0F0-42AA-89B1-7FBC84D1411F}"/>
    <cellStyle name="Currency 5 3 2 3 5 6" xfId="44128" xr:uid="{BDACB591-EE4C-42F8-8AE7-C2C731AFD508}"/>
    <cellStyle name="Currency 5 3 2 3 6" xfId="10418" xr:uid="{8CBB167C-341E-41E1-8E94-4A881112B954}"/>
    <cellStyle name="Currency 5 3 2 3 6 2" xfId="24108" xr:uid="{FDF28B81-670F-4418-BF0B-9560BDCD366D}"/>
    <cellStyle name="Currency 5 3 2 3 6 2 2" xfId="37800" xr:uid="{ADF9F53C-E78C-46FB-89D1-3BBD0E40C476}"/>
    <cellStyle name="Currency 5 3 2 3 6 2 3" xfId="52684" xr:uid="{5F023C4B-E721-4B0E-B4AC-7E2296E7B8B2}"/>
    <cellStyle name="Currency 5 3 2 3 6 3" xfId="17264" xr:uid="{3FF8CB89-7AFE-434D-B8DB-4B2641C8A9FE}"/>
    <cellStyle name="Currency 5 3 2 3 6 4" xfId="30954" xr:uid="{255B0FCE-5AD0-4628-8C9E-1624DF44DEC2}"/>
    <cellStyle name="Currency 5 3 2 3 6 5" xfId="45838" xr:uid="{86BD62FF-FC66-4FC5-9847-E4890077995B}"/>
    <cellStyle name="Currency 5 3 2 3 7" xfId="20686" xr:uid="{75D13020-1EA3-4C69-B873-424D4CE47349}"/>
    <cellStyle name="Currency 5 3 2 3 7 2" xfId="34378" xr:uid="{87A2D4B6-1C7B-435B-AFDC-43CE8A4263E0}"/>
    <cellStyle name="Currency 5 3 2 3 7 3" xfId="49262" xr:uid="{031989A5-3D4E-4489-BFBB-33044349394C}"/>
    <cellStyle name="Currency 5 3 2 3 8" xfId="13842" xr:uid="{13F0EF2E-1C04-4682-B493-CDF1574B8C20}"/>
    <cellStyle name="Currency 5 3 2 3 8 2" xfId="41397" xr:uid="{2D739CA1-51FD-474D-80F6-5E4CE97BFCC7}"/>
    <cellStyle name="Currency 5 3 2 3 9" xfId="27532" xr:uid="{CDF7FD9C-017C-4369-9094-D37F88CE69A2}"/>
    <cellStyle name="Currency 5 3 2 4" xfId="7000" xr:uid="{9C521406-801D-4D3A-8146-CC37C6A96A41}"/>
    <cellStyle name="Currency 5 3 2 4 10" xfId="42421" xr:uid="{A8980C5A-EDEE-43A8-A6B7-FF1EFC08C23D}"/>
    <cellStyle name="Currency 5 3 2 4 11" xfId="56279" xr:uid="{25C6E04B-1385-4204-B808-05E3EAB73981}"/>
    <cellStyle name="Currency 5 3 2 4 2" xfId="7001" xr:uid="{BCAB96B7-FEB4-47D3-ADAA-1FE0441B52B0}"/>
    <cellStyle name="Currency 5 3 2 4 2 2" xfId="7002" xr:uid="{5DEE9BD8-D0A2-4B74-83CF-7F9E4B8A2562}"/>
    <cellStyle name="Currency 5 3 2 4 2 2 2" xfId="8715" xr:uid="{43BB9CB0-DEE0-45C5-89FC-ED57B6649045}"/>
    <cellStyle name="Currency 5 3 2 4 2 2 2 2" xfId="12137" xr:uid="{7609E995-43FF-4CE2-9C06-0992C239DA9E}"/>
    <cellStyle name="Currency 5 3 2 4 2 2 2 2 2" xfId="25827" xr:uid="{4D4A52AC-3D94-4A2E-9A63-8F3E2846660B}"/>
    <cellStyle name="Currency 5 3 2 4 2 2 2 2 2 2" xfId="39519" xr:uid="{3C65D5A2-1094-474A-B415-0DBA1D6B67F9}"/>
    <cellStyle name="Currency 5 3 2 4 2 2 2 2 2 3" xfId="54403" xr:uid="{5947D55E-AEC0-4741-973B-93DF5CAEA6DB}"/>
    <cellStyle name="Currency 5 3 2 4 2 2 2 2 3" xfId="18983" xr:uid="{AB292612-75EC-4C38-83BB-C04A17AA7691}"/>
    <cellStyle name="Currency 5 3 2 4 2 2 2 2 4" xfId="32673" xr:uid="{2D1AF810-4F48-4882-8AB1-CA702325C0FD}"/>
    <cellStyle name="Currency 5 3 2 4 2 2 2 2 5" xfId="47557" xr:uid="{0918F654-DEAA-4857-93F9-064F1F890518}"/>
    <cellStyle name="Currency 5 3 2 4 2 2 2 3" xfId="22405" xr:uid="{8786DF4F-85B1-4FB2-9AB2-DF20DD82CC4A}"/>
    <cellStyle name="Currency 5 3 2 4 2 2 2 3 2" xfId="36097" xr:uid="{40752A2D-F3B0-4847-936B-591F6CC6B042}"/>
    <cellStyle name="Currency 5 3 2 4 2 2 2 3 3" xfId="50981" xr:uid="{40A82B16-4B89-455E-9C4A-4055C834F840}"/>
    <cellStyle name="Currency 5 3 2 4 2 2 2 4" xfId="15561" xr:uid="{A3E01BA6-77A0-49C7-BD4A-348B673DA1C1}"/>
    <cellStyle name="Currency 5 3 2 4 2 2 2 5" xfId="29251" xr:uid="{B7F0AD8D-1D22-4EA6-9608-DD0BCC540EFB}"/>
    <cellStyle name="Currency 5 3 2 4 2 2 2 6" xfId="44135" xr:uid="{A44EB6A4-833B-435C-A0FF-B3079E85A14F}"/>
    <cellStyle name="Currency 5 3 2 4 2 2 3" xfId="10425" xr:uid="{15EB0267-AAC0-40BF-83FE-422B5FF2F00B}"/>
    <cellStyle name="Currency 5 3 2 4 2 2 3 2" xfId="24115" xr:uid="{E72F5A62-D9A4-4D46-A5B2-AF29BC3E72EF}"/>
    <cellStyle name="Currency 5 3 2 4 2 2 3 2 2" xfId="37807" xr:uid="{D58B00BC-39E8-4CF0-9ED7-F55FB02AB087}"/>
    <cellStyle name="Currency 5 3 2 4 2 2 3 2 3" xfId="52691" xr:uid="{85820261-826A-4D95-AB54-07983FAF1E6D}"/>
    <cellStyle name="Currency 5 3 2 4 2 2 3 3" xfId="17271" xr:uid="{4EEEB214-1E5E-4C92-8700-9A31B66838AF}"/>
    <cellStyle name="Currency 5 3 2 4 2 2 3 4" xfId="30961" xr:uid="{36EFB60E-4BCD-4466-803D-E98D3B64F955}"/>
    <cellStyle name="Currency 5 3 2 4 2 2 3 5" xfId="45845" xr:uid="{35D1865F-B6A3-4F03-9039-50F107E171C9}"/>
    <cellStyle name="Currency 5 3 2 4 2 2 4" xfId="20693" xr:uid="{8FF15C6F-61B6-4058-A990-9109AE09C4CF}"/>
    <cellStyle name="Currency 5 3 2 4 2 2 4 2" xfId="34385" xr:uid="{D5D44F77-E3D0-4F59-9DB2-0D1EA25FBB14}"/>
    <cellStyle name="Currency 5 3 2 4 2 2 4 3" xfId="49269" xr:uid="{7EA45B0B-E0AB-4273-AC58-B0AAEF21F3C2}"/>
    <cellStyle name="Currency 5 3 2 4 2 2 5" xfId="13849" xr:uid="{A25692AB-12B2-4A46-9080-67975BF943FA}"/>
    <cellStyle name="Currency 5 3 2 4 2 2 6" xfId="27539" xr:uid="{8E60C037-4C64-44FD-BF01-A347C2B10C95}"/>
    <cellStyle name="Currency 5 3 2 4 2 2 7" xfId="42423" xr:uid="{E4419079-E6C1-4D8D-9A38-3D676A6A2B20}"/>
    <cellStyle name="Currency 5 3 2 4 2 3" xfId="8714" xr:uid="{DB0EB8F9-4921-481A-BB4A-7ACFF48A0032}"/>
    <cellStyle name="Currency 5 3 2 4 2 3 2" xfId="12136" xr:uid="{63AD98E4-8F35-4950-8429-30E74E7EF5C9}"/>
    <cellStyle name="Currency 5 3 2 4 2 3 2 2" xfId="25826" xr:uid="{182ED7C5-1890-4A8F-B870-5188458FE897}"/>
    <cellStyle name="Currency 5 3 2 4 2 3 2 2 2" xfId="39518" xr:uid="{EE707060-FFE1-49FA-894E-B83566B0207B}"/>
    <cellStyle name="Currency 5 3 2 4 2 3 2 2 3" xfId="54402" xr:uid="{30B12A8C-6E50-4A16-B990-FEC6DDE8D532}"/>
    <cellStyle name="Currency 5 3 2 4 2 3 2 3" xfId="18982" xr:uid="{616A1292-3A5D-46EA-9A4D-40B69C5AF71D}"/>
    <cellStyle name="Currency 5 3 2 4 2 3 2 4" xfId="32672" xr:uid="{CC33D768-1F09-45DC-B856-9931EB8CB356}"/>
    <cellStyle name="Currency 5 3 2 4 2 3 2 5" xfId="47556" xr:uid="{97872303-30A5-4A9E-A0C4-4EE113AA0411}"/>
    <cellStyle name="Currency 5 3 2 4 2 3 3" xfId="22404" xr:uid="{9788FC3D-97B1-477B-AF73-777A8CBCA414}"/>
    <cellStyle name="Currency 5 3 2 4 2 3 3 2" xfId="36096" xr:uid="{91DD53E4-6A46-4B7E-A066-F07E9E0E04B2}"/>
    <cellStyle name="Currency 5 3 2 4 2 3 3 3" xfId="50980" xr:uid="{36F39777-95C7-41B1-95A3-EB087238D043}"/>
    <cellStyle name="Currency 5 3 2 4 2 3 4" xfId="15560" xr:uid="{9C0EAEC6-BD55-404B-BAB7-328DF7F36BFC}"/>
    <cellStyle name="Currency 5 3 2 4 2 3 5" xfId="29250" xr:uid="{9D70C5D1-858F-4126-B416-33E3CA7E85BB}"/>
    <cellStyle name="Currency 5 3 2 4 2 3 6" xfId="44134" xr:uid="{24DC1A0E-4FF1-41C1-8102-78A22292B6BE}"/>
    <cellStyle name="Currency 5 3 2 4 2 4" xfId="10424" xr:uid="{F4EFDE60-F8A8-4E0A-A0CF-5EC301FA4B4F}"/>
    <cellStyle name="Currency 5 3 2 4 2 4 2" xfId="24114" xr:uid="{952EFC66-6FD6-46E0-9622-5FBF3D1915FC}"/>
    <cellStyle name="Currency 5 3 2 4 2 4 2 2" xfId="37806" xr:uid="{1D14E051-41C5-4E30-BABA-F922499E0DA9}"/>
    <cellStyle name="Currency 5 3 2 4 2 4 2 3" xfId="52690" xr:uid="{67EAB3D9-4BA7-4F70-A329-7D637BD25010}"/>
    <cellStyle name="Currency 5 3 2 4 2 4 3" xfId="17270" xr:uid="{0505B4BB-1620-4549-92EE-41B828057798}"/>
    <cellStyle name="Currency 5 3 2 4 2 4 4" xfId="30960" xr:uid="{D09B888B-9FFB-4142-9A70-66EB95133FDA}"/>
    <cellStyle name="Currency 5 3 2 4 2 4 5" xfId="45844" xr:uid="{BD519202-C9FC-4AA4-A107-35D82E2FC4EF}"/>
    <cellStyle name="Currency 5 3 2 4 2 5" xfId="20692" xr:uid="{37093AC0-A6A9-4CE1-9BE3-0C6C74A03A21}"/>
    <cellStyle name="Currency 5 3 2 4 2 5 2" xfId="34384" xr:uid="{095592D8-0A82-4A96-A885-C90D96DB3D60}"/>
    <cellStyle name="Currency 5 3 2 4 2 5 3" xfId="49268" xr:uid="{19897046-C6AB-4233-9DF4-C60CE871EF58}"/>
    <cellStyle name="Currency 5 3 2 4 2 6" xfId="13848" xr:uid="{813E7267-B2A1-48A8-9B1B-755ECD894862}"/>
    <cellStyle name="Currency 5 3 2 4 2 7" xfId="27538" xr:uid="{DA0A7CB5-1F76-41FF-AF56-95BA2494C409}"/>
    <cellStyle name="Currency 5 3 2 4 2 8" xfId="42422" xr:uid="{32793207-DC4B-423E-AB36-9FC328FBC380}"/>
    <cellStyle name="Currency 5 3 2 4 3" xfId="7003" xr:uid="{61D5B481-39E0-4C47-AFDE-9E985A99DBE3}"/>
    <cellStyle name="Currency 5 3 2 4 3 2" xfId="8716" xr:uid="{37E83F7B-85C6-44EF-8156-F77735EC4B89}"/>
    <cellStyle name="Currency 5 3 2 4 3 2 2" xfId="12138" xr:uid="{EBBAEE21-F94B-4C05-AF38-2880F6031790}"/>
    <cellStyle name="Currency 5 3 2 4 3 2 2 2" xfId="25828" xr:uid="{FFB9864F-153D-4CB2-B34B-1ADECEB2CD8F}"/>
    <cellStyle name="Currency 5 3 2 4 3 2 2 2 2" xfId="39520" xr:uid="{CA18E5C3-F389-405F-B6A4-64C134D9EEBE}"/>
    <cellStyle name="Currency 5 3 2 4 3 2 2 2 3" xfId="54404" xr:uid="{E939D780-2A4D-49F5-BCEA-664CF73E8DE5}"/>
    <cellStyle name="Currency 5 3 2 4 3 2 2 3" xfId="18984" xr:uid="{90FFB7CE-81A9-4BFA-8BB5-0750F88288AB}"/>
    <cellStyle name="Currency 5 3 2 4 3 2 2 4" xfId="32674" xr:uid="{D6D8D3EB-234F-4338-AEAD-D3CEA3C2A6D9}"/>
    <cellStyle name="Currency 5 3 2 4 3 2 2 5" xfId="47558" xr:uid="{D5504DF3-2575-4046-953D-81FC17CFE738}"/>
    <cellStyle name="Currency 5 3 2 4 3 2 3" xfId="22406" xr:uid="{84EF7256-C38C-4982-BF54-629C7697A12A}"/>
    <cellStyle name="Currency 5 3 2 4 3 2 3 2" xfId="36098" xr:uid="{C899736E-AAF2-4177-B173-9839DFF6FF49}"/>
    <cellStyle name="Currency 5 3 2 4 3 2 3 3" xfId="50982" xr:uid="{C30EA97A-11C2-447C-BE88-CFD365DFA242}"/>
    <cellStyle name="Currency 5 3 2 4 3 2 4" xfId="15562" xr:uid="{FC753977-3497-4E67-85F2-EF97607174F9}"/>
    <cellStyle name="Currency 5 3 2 4 3 2 5" xfId="29252" xr:uid="{AECCB041-6D2E-4F17-AF19-A2A33B3E3B4B}"/>
    <cellStyle name="Currency 5 3 2 4 3 2 6" xfId="44136" xr:uid="{1BEF4228-2785-4217-9815-91B4D2ADAC66}"/>
    <cellStyle name="Currency 5 3 2 4 3 3" xfId="10426" xr:uid="{D180B509-1737-4F60-9251-9C8BDE3A9C04}"/>
    <cellStyle name="Currency 5 3 2 4 3 3 2" xfId="24116" xr:uid="{90EEFDAF-12E4-4702-A747-CC527D7DF851}"/>
    <cellStyle name="Currency 5 3 2 4 3 3 2 2" xfId="37808" xr:uid="{4C5FD7F4-06B4-4ABD-8604-896F08B02763}"/>
    <cellStyle name="Currency 5 3 2 4 3 3 2 3" xfId="52692" xr:uid="{D7A53A63-02B8-44D9-87C2-DAAA9F550A3B}"/>
    <cellStyle name="Currency 5 3 2 4 3 3 3" xfId="17272" xr:uid="{2AD46548-E2AD-41A9-BE5B-815EC2C96FB6}"/>
    <cellStyle name="Currency 5 3 2 4 3 3 4" xfId="30962" xr:uid="{8D535373-E1CD-455F-9B71-F31414BCEB27}"/>
    <cellStyle name="Currency 5 3 2 4 3 3 5" xfId="45846" xr:uid="{30B30072-2F5D-4BDD-9ECF-297B083718FA}"/>
    <cellStyle name="Currency 5 3 2 4 3 4" xfId="20694" xr:uid="{4B5AEC64-D64D-4357-B88A-CD95D1EDB1CC}"/>
    <cellStyle name="Currency 5 3 2 4 3 4 2" xfId="34386" xr:uid="{BBD1CE18-CFC2-4A0F-9CC7-3CC668E4D229}"/>
    <cellStyle name="Currency 5 3 2 4 3 4 3" xfId="49270" xr:uid="{F61188E8-BA83-4264-90D3-846BB77080E9}"/>
    <cellStyle name="Currency 5 3 2 4 3 5" xfId="13850" xr:uid="{613B2594-4E06-4EBB-BCC8-DE2A2BAE75CE}"/>
    <cellStyle name="Currency 5 3 2 4 3 6" xfId="27540" xr:uid="{CF76639C-FF3D-4C1C-BBAD-89291BB72D10}"/>
    <cellStyle name="Currency 5 3 2 4 3 7" xfId="42424" xr:uid="{C2EAEF0A-9A18-4EB7-BCE8-75E823C7EF0A}"/>
    <cellStyle name="Currency 5 3 2 4 4" xfId="7004" xr:uid="{B25D0808-6C17-43E1-9E87-5D668355108F}"/>
    <cellStyle name="Currency 5 3 2 4 4 2" xfId="8717" xr:uid="{9451D1E6-AEB7-4A84-88B4-3B38AEECB2A5}"/>
    <cellStyle name="Currency 5 3 2 4 4 2 2" xfId="12139" xr:uid="{DA4BEFA9-2E57-43C4-8F83-CCF95F309E0F}"/>
    <cellStyle name="Currency 5 3 2 4 4 2 2 2" xfId="25829" xr:uid="{FAA1A06C-ACAF-4557-B89C-3B37A31F9559}"/>
    <cellStyle name="Currency 5 3 2 4 4 2 2 2 2" xfId="39521" xr:uid="{E22FFC5D-1DA2-466E-AB50-80AAF8E812A2}"/>
    <cellStyle name="Currency 5 3 2 4 4 2 2 2 3" xfId="54405" xr:uid="{09B8C0D9-3024-4B71-A37F-AF4608008B69}"/>
    <cellStyle name="Currency 5 3 2 4 4 2 2 3" xfId="18985" xr:uid="{1704EDB8-BD14-44A4-A606-208F4F96B508}"/>
    <cellStyle name="Currency 5 3 2 4 4 2 2 4" xfId="32675" xr:uid="{E7A88C5C-191D-4C8D-A405-B0EF7A8116B0}"/>
    <cellStyle name="Currency 5 3 2 4 4 2 2 5" xfId="47559" xr:uid="{174023D5-226D-4D06-8C46-7BA28B2EF3DE}"/>
    <cellStyle name="Currency 5 3 2 4 4 2 3" xfId="22407" xr:uid="{5F4B1E93-77FE-422B-9EFE-C286C19E088B}"/>
    <cellStyle name="Currency 5 3 2 4 4 2 3 2" xfId="36099" xr:uid="{A56426B0-31A4-459D-AB68-EAEBC546EB68}"/>
    <cellStyle name="Currency 5 3 2 4 4 2 3 3" xfId="50983" xr:uid="{5BC687BD-0EE4-4764-8C4F-0CFB2B5BC9D9}"/>
    <cellStyle name="Currency 5 3 2 4 4 2 4" xfId="15563" xr:uid="{E7F715CC-616C-40CF-8EBD-0372999A5C4C}"/>
    <cellStyle name="Currency 5 3 2 4 4 2 5" xfId="29253" xr:uid="{C4BF8FC4-3550-4F55-BAC1-3F7D30803551}"/>
    <cellStyle name="Currency 5 3 2 4 4 2 6" xfId="44137" xr:uid="{2BE383AA-E25A-4BD0-98FB-DE4536BE3D06}"/>
    <cellStyle name="Currency 5 3 2 4 4 3" xfId="10427" xr:uid="{94860FCE-3908-4A8B-B45C-2A5555050D7C}"/>
    <cellStyle name="Currency 5 3 2 4 4 3 2" xfId="24117" xr:uid="{D423FE36-B5FD-4FA0-AC24-81A9CD88659A}"/>
    <cellStyle name="Currency 5 3 2 4 4 3 2 2" xfId="37809" xr:uid="{04C93F20-CECF-4323-A696-CC3858DB7108}"/>
    <cellStyle name="Currency 5 3 2 4 4 3 2 3" xfId="52693" xr:uid="{D50DA631-33FD-4471-BA46-BC3C97177BCF}"/>
    <cellStyle name="Currency 5 3 2 4 4 3 3" xfId="17273" xr:uid="{1047EF39-0B3B-43A2-9F30-DE6186445F0B}"/>
    <cellStyle name="Currency 5 3 2 4 4 3 4" xfId="30963" xr:uid="{E0C2F6D2-033B-44B7-8BE8-66253E37C6B5}"/>
    <cellStyle name="Currency 5 3 2 4 4 3 5" xfId="45847" xr:uid="{5E80D2E1-5F69-4F16-AE32-6C80A3F60D81}"/>
    <cellStyle name="Currency 5 3 2 4 4 4" xfId="20695" xr:uid="{BC813838-ECDC-4305-A94B-C5CC1DF3D4F2}"/>
    <cellStyle name="Currency 5 3 2 4 4 4 2" xfId="34387" xr:uid="{3A9377A2-CDFF-42D3-A66A-3824F6AD5CC7}"/>
    <cellStyle name="Currency 5 3 2 4 4 4 3" xfId="49271" xr:uid="{CDC4F7F5-F64F-4BAA-9EFE-511F4101D831}"/>
    <cellStyle name="Currency 5 3 2 4 4 5" xfId="13851" xr:uid="{7748C7AD-B60D-4C54-9897-775B8F1ADE50}"/>
    <cellStyle name="Currency 5 3 2 4 4 6" xfId="27541" xr:uid="{F2D7B703-4EEE-4114-A036-4757FAB5B172}"/>
    <cellStyle name="Currency 5 3 2 4 4 7" xfId="42425" xr:uid="{6A1F6166-0BED-4CC9-A4C9-EDB8FE966982}"/>
    <cellStyle name="Currency 5 3 2 4 5" xfId="8713" xr:uid="{B6BB4026-8B2C-4CCC-B233-7DD14C51C84B}"/>
    <cellStyle name="Currency 5 3 2 4 5 2" xfId="12135" xr:uid="{8AE1EAE4-9E7F-4B70-AAC5-2CA6E5E71C3E}"/>
    <cellStyle name="Currency 5 3 2 4 5 2 2" xfId="25825" xr:uid="{17CDCAF8-55A9-4080-9BF6-C711A9A0C0CC}"/>
    <cellStyle name="Currency 5 3 2 4 5 2 2 2" xfId="39517" xr:uid="{99224EF9-6B02-45E3-BA8B-2A104A81C1DF}"/>
    <cellStyle name="Currency 5 3 2 4 5 2 2 3" xfId="54401" xr:uid="{2FFEDEFF-1224-40BA-9B46-4E818373341C}"/>
    <cellStyle name="Currency 5 3 2 4 5 2 3" xfId="18981" xr:uid="{3CFDB00E-34C4-468A-8DB8-CD5759A2D11F}"/>
    <cellStyle name="Currency 5 3 2 4 5 2 4" xfId="32671" xr:uid="{32A8E2DB-9F23-4DD7-A5ED-88D2688E954D}"/>
    <cellStyle name="Currency 5 3 2 4 5 2 5" xfId="47555" xr:uid="{AA1AAF7F-EDFB-4169-9D50-3BCB7B4444E6}"/>
    <cellStyle name="Currency 5 3 2 4 5 3" xfId="22403" xr:uid="{682ACBC3-EC47-4168-A559-F919C7DBFC65}"/>
    <cellStyle name="Currency 5 3 2 4 5 3 2" xfId="36095" xr:uid="{D0F07B2D-17A5-4151-9A5C-57ED063BE915}"/>
    <cellStyle name="Currency 5 3 2 4 5 3 3" xfId="50979" xr:uid="{59437D5E-3E70-4ADD-8C52-3E461CA2AB8F}"/>
    <cellStyle name="Currency 5 3 2 4 5 4" xfId="15559" xr:uid="{723D1081-3819-4EF2-90EA-BB8B6E4F6EEA}"/>
    <cellStyle name="Currency 5 3 2 4 5 5" xfId="29249" xr:uid="{6C65E1AA-6542-4E1A-8454-F25E379E32E0}"/>
    <cellStyle name="Currency 5 3 2 4 5 6" xfId="44133" xr:uid="{B2F3E504-073C-461E-A31F-08982BDBA28F}"/>
    <cellStyle name="Currency 5 3 2 4 6" xfId="10423" xr:uid="{61A90C15-E3E6-47BA-96AE-D9305667856F}"/>
    <cellStyle name="Currency 5 3 2 4 6 2" xfId="24113" xr:uid="{7569E1C5-B0A2-455B-A727-F54EC3CA5902}"/>
    <cellStyle name="Currency 5 3 2 4 6 2 2" xfId="37805" xr:uid="{63B2738E-FD92-41A3-A276-0035043E4ED2}"/>
    <cellStyle name="Currency 5 3 2 4 6 2 3" xfId="52689" xr:uid="{2ECABC32-62EC-4F83-A5FC-A5AE917DC034}"/>
    <cellStyle name="Currency 5 3 2 4 6 3" xfId="17269" xr:uid="{8CB87B4D-1174-4551-B09A-512575D51F3E}"/>
    <cellStyle name="Currency 5 3 2 4 6 4" xfId="30959" xr:uid="{F45FB8F0-75DD-488D-BBE6-407C2FAF32F4}"/>
    <cellStyle name="Currency 5 3 2 4 6 5" xfId="45843" xr:uid="{A83A6555-5F88-4E87-A356-6CA7432A19BC}"/>
    <cellStyle name="Currency 5 3 2 4 7" xfId="20691" xr:uid="{98218A57-2453-4BAB-9DC5-10771C662784}"/>
    <cellStyle name="Currency 5 3 2 4 7 2" xfId="34383" xr:uid="{65C5633F-6339-452F-901B-1B5FE31CA7FE}"/>
    <cellStyle name="Currency 5 3 2 4 7 3" xfId="49267" xr:uid="{8BEBAE6D-C7F1-4E61-8FE9-245567CD1015}"/>
    <cellStyle name="Currency 5 3 2 4 8" xfId="13847" xr:uid="{F9A325BD-D1AB-4A91-A1EC-69E2E46C61F9}"/>
    <cellStyle name="Currency 5 3 2 4 9" xfId="27537" xr:uid="{B535371A-B1D9-47C7-9239-D07DD451930C}"/>
    <cellStyle name="Currency 5 3 2 5" xfId="7005" xr:uid="{192E350C-7D64-4CF2-882E-42580EA134E8}"/>
    <cellStyle name="Currency 5 3 2 5 2" xfId="7006" xr:uid="{7D455B82-D223-41D9-85B2-70B3048A7210}"/>
    <cellStyle name="Currency 5 3 2 5 2 2" xfId="8719" xr:uid="{913E9BCC-5CE4-4DDB-B386-800F3D9CF855}"/>
    <cellStyle name="Currency 5 3 2 5 2 2 2" xfId="12141" xr:uid="{8A03C369-9CE2-4655-B019-247837233686}"/>
    <cellStyle name="Currency 5 3 2 5 2 2 2 2" xfId="25831" xr:uid="{5C57F10B-799A-462A-AB58-38366ABC546F}"/>
    <cellStyle name="Currency 5 3 2 5 2 2 2 2 2" xfId="39523" xr:uid="{20F291F0-5CF1-45A8-B456-53D35467A71C}"/>
    <cellStyle name="Currency 5 3 2 5 2 2 2 2 3" xfId="54407" xr:uid="{1FB01FBC-F1EA-4E55-A2D6-A259B68CCE67}"/>
    <cellStyle name="Currency 5 3 2 5 2 2 2 3" xfId="18987" xr:uid="{1028362D-54BD-41B7-9CB9-4D52A2138C86}"/>
    <cellStyle name="Currency 5 3 2 5 2 2 2 4" xfId="32677" xr:uid="{77ACB6DD-7C53-4CE7-BB4E-81793CCE48AF}"/>
    <cellStyle name="Currency 5 3 2 5 2 2 2 5" xfId="47561" xr:uid="{F8BAE8AE-4A7D-4899-A916-E259EAE078E0}"/>
    <cellStyle name="Currency 5 3 2 5 2 2 3" xfId="22409" xr:uid="{9378CC75-F5AB-4A3A-9D9B-4B1CFF791A82}"/>
    <cellStyle name="Currency 5 3 2 5 2 2 3 2" xfId="36101" xr:uid="{D50CA482-F600-4EA1-B06F-15F3CA8FF4D4}"/>
    <cellStyle name="Currency 5 3 2 5 2 2 3 3" xfId="50985" xr:uid="{426857EF-6635-4FCC-9AB3-1EED7599B038}"/>
    <cellStyle name="Currency 5 3 2 5 2 2 4" xfId="15565" xr:uid="{BF7E7377-D20B-4B42-AA98-3CCA61F981D3}"/>
    <cellStyle name="Currency 5 3 2 5 2 2 5" xfId="29255" xr:uid="{5B8A5F4F-6F43-4AE7-8071-F66343FEDB64}"/>
    <cellStyle name="Currency 5 3 2 5 2 2 6" xfId="44139" xr:uid="{FE3BDF8B-9939-4D0A-A6A9-3A116576CEBC}"/>
    <cellStyle name="Currency 5 3 2 5 2 3" xfId="10429" xr:uid="{E136D57C-8A70-49CC-AF9D-6F87ED683E52}"/>
    <cellStyle name="Currency 5 3 2 5 2 3 2" xfId="24119" xr:uid="{BFACDFCB-0D9D-46D4-BF40-1A4F59844EA0}"/>
    <cellStyle name="Currency 5 3 2 5 2 3 2 2" xfId="37811" xr:uid="{0E53612B-DE70-4853-8F0E-5FAB50B3065F}"/>
    <cellStyle name="Currency 5 3 2 5 2 3 2 3" xfId="52695" xr:uid="{EDE77FAA-EB0F-4BF8-9158-81E67F5327CF}"/>
    <cellStyle name="Currency 5 3 2 5 2 3 3" xfId="17275" xr:uid="{67EA63C4-7AD6-4033-8705-52852BDD8951}"/>
    <cellStyle name="Currency 5 3 2 5 2 3 4" xfId="30965" xr:uid="{450D2033-C761-4AE4-8F69-4E91A9A97786}"/>
    <cellStyle name="Currency 5 3 2 5 2 3 5" xfId="45849" xr:uid="{772233CA-D04A-49F0-9E88-04AE0D9DB538}"/>
    <cellStyle name="Currency 5 3 2 5 2 4" xfId="20697" xr:uid="{7F9D0140-18DE-44DB-8F81-99845E8DE25B}"/>
    <cellStyle name="Currency 5 3 2 5 2 4 2" xfId="34389" xr:uid="{7F03B57E-6228-484E-8135-F07F31D1733F}"/>
    <cellStyle name="Currency 5 3 2 5 2 4 3" xfId="49273" xr:uid="{AB75BDC1-8174-420C-9B87-870561B2913B}"/>
    <cellStyle name="Currency 5 3 2 5 2 5" xfId="13853" xr:uid="{0C9A4922-969E-4BFC-B6D2-0E5A3D2C7512}"/>
    <cellStyle name="Currency 5 3 2 5 2 6" xfId="27543" xr:uid="{C3BFAF44-CCE0-45AC-B765-B156CFAA0EDA}"/>
    <cellStyle name="Currency 5 3 2 5 2 7" xfId="42427" xr:uid="{27B9D5EB-93B0-4C0C-B200-7F644BD1F8C2}"/>
    <cellStyle name="Currency 5 3 2 5 3" xfId="8718" xr:uid="{D1C18D9A-A0C5-4ECA-9E8C-297FC576AB78}"/>
    <cellStyle name="Currency 5 3 2 5 3 2" xfId="12140" xr:uid="{3788C9FC-BBB8-4288-84FF-9532FAC8596A}"/>
    <cellStyle name="Currency 5 3 2 5 3 2 2" xfId="25830" xr:uid="{B7D19669-6113-48E1-83DB-69AC54D3E1CE}"/>
    <cellStyle name="Currency 5 3 2 5 3 2 2 2" xfId="39522" xr:uid="{936DC29C-1B46-4712-BC58-9A23D75032DA}"/>
    <cellStyle name="Currency 5 3 2 5 3 2 2 3" xfId="54406" xr:uid="{4D4A6ABB-F2D5-40FD-94C9-083A29040C25}"/>
    <cellStyle name="Currency 5 3 2 5 3 2 3" xfId="18986" xr:uid="{2715F24D-1C7C-4493-95CA-CC2F8D2B1690}"/>
    <cellStyle name="Currency 5 3 2 5 3 2 4" xfId="32676" xr:uid="{933539F6-08EB-4F02-B8CF-EDC9B6C87CF8}"/>
    <cellStyle name="Currency 5 3 2 5 3 2 5" xfId="47560" xr:uid="{08F260AA-3F03-4F12-B530-C5508CE6874C}"/>
    <cellStyle name="Currency 5 3 2 5 3 3" xfId="22408" xr:uid="{D7635C21-A709-489A-9E17-ABCAABD5FBE3}"/>
    <cellStyle name="Currency 5 3 2 5 3 3 2" xfId="36100" xr:uid="{B085AA3D-1E1D-4594-B741-974C2042F36A}"/>
    <cellStyle name="Currency 5 3 2 5 3 3 3" xfId="50984" xr:uid="{ADC447FD-8F2A-49E2-B03D-3F726C9852B3}"/>
    <cellStyle name="Currency 5 3 2 5 3 4" xfId="15564" xr:uid="{0E88C5C3-5C98-4E7B-82D1-90B05D67FFF0}"/>
    <cellStyle name="Currency 5 3 2 5 3 5" xfId="29254" xr:uid="{784C4B78-4EF3-4853-AC11-ED33906710D2}"/>
    <cellStyle name="Currency 5 3 2 5 3 6" xfId="44138" xr:uid="{F21A72CC-E2AC-43DE-B125-61165F0752B3}"/>
    <cellStyle name="Currency 5 3 2 5 4" xfId="10428" xr:uid="{133AEB09-8501-46C3-A9FF-1CBBF9685C34}"/>
    <cellStyle name="Currency 5 3 2 5 4 2" xfId="24118" xr:uid="{2D22006D-8E25-4B39-ABCA-5F757802E4D1}"/>
    <cellStyle name="Currency 5 3 2 5 4 2 2" xfId="37810" xr:uid="{E45CA35D-BC28-4118-A82E-7A92E244AD29}"/>
    <cellStyle name="Currency 5 3 2 5 4 2 3" xfId="52694" xr:uid="{C8A005D3-113C-4AA6-B92D-9819179AFE85}"/>
    <cellStyle name="Currency 5 3 2 5 4 3" xfId="17274" xr:uid="{86E34661-5DC6-48D9-B799-E8E739C97067}"/>
    <cellStyle name="Currency 5 3 2 5 4 4" xfId="30964" xr:uid="{4E3898B5-6DDB-47DC-A505-EEB930A61025}"/>
    <cellStyle name="Currency 5 3 2 5 4 5" xfId="45848" xr:uid="{4E4C8396-8133-44BE-A418-3B083A442A57}"/>
    <cellStyle name="Currency 5 3 2 5 5" xfId="20696" xr:uid="{E53AC4BF-496B-4C82-8E55-D24B8260E2D3}"/>
    <cellStyle name="Currency 5 3 2 5 5 2" xfId="34388" xr:uid="{3A4735CE-7E3E-408F-9464-980BA07A45E5}"/>
    <cellStyle name="Currency 5 3 2 5 5 3" xfId="49272" xr:uid="{EED4B8B4-A9E9-493F-821E-2887176B96FD}"/>
    <cellStyle name="Currency 5 3 2 5 6" xfId="13852" xr:uid="{302B6B2F-535C-4D73-B8B6-10A7825BF51A}"/>
    <cellStyle name="Currency 5 3 2 5 7" xfId="27542" xr:uid="{1A212940-8222-4B34-AD1F-7A27A721AEDB}"/>
    <cellStyle name="Currency 5 3 2 5 8" xfId="42426" xr:uid="{1655A339-3D7B-4D14-9F15-46B948A4DD39}"/>
    <cellStyle name="Currency 5 3 2 5 9" xfId="56339" xr:uid="{456558DB-F24E-4B06-8DA0-F818F77336D5}"/>
    <cellStyle name="Currency 5 3 2 6" xfId="7007" xr:uid="{F9960035-DEEB-40D2-91E6-11FADBEB5471}"/>
    <cellStyle name="Currency 5 3 2 6 2" xfId="8720" xr:uid="{445420A1-ECEB-447D-A9D3-3B82FEE1CEEA}"/>
    <cellStyle name="Currency 5 3 2 6 2 2" xfId="12142" xr:uid="{ECB3FC27-3C03-48EC-ADAC-BB1447FB92C6}"/>
    <cellStyle name="Currency 5 3 2 6 2 2 2" xfId="25832" xr:uid="{9ECC0CD5-669E-4CB0-9783-64E31966453F}"/>
    <cellStyle name="Currency 5 3 2 6 2 2 2 2" xfId="39524" xr:uid="{EC6B62CF-9FE2-4A89-B684-5F62A7C6B971}"/>
    <cellStyle name="Currency 5 3 2 6 2 2 2 3" xfId="54408" xr:uid="{E0F74418-86B8-4BDB-AC46-AC1A3B4BA2B7}"/>
    <cellStyle name="Currency 5 3 2 6 2 2 3" xfId="18988" xr:uid="{E01AEF66-DE31-411E-9B4E-FE660C31DD39}"/>
    <cellStyle name="Currency 5 3 2 6 2 2 4" xfId="32678" xr:uid="{0463087A-5966-4C03-B116-FEAFCA5C6EC2}"/>
    <cellStyle name="Currency 5 3 2 6 2 2 5" xfId="47562" xr:uid="{24DC7339-3849-439D-AB27-C13B89649C2A}"/>
    <cellStyle name="Currency 5 3 2 6 2 3" xfId="22410" xr:uid="{4566C403-AD79-4D84-9D6D-D113B32D1950}"/>
    <cellStyle name="Currency 5 3 2 6 2 3 2" xfId="36102" xr:uid="{66923F4E-176C-4C81-9F13-5253706D334D}"/>
    <cellStyle name="Currency 5 3 2 6 2 3 3" xfId="50986" xr:uid="{97A39F11-F397-4622-ACF2-5E9D49AEF3C9}"/>
    <cellStyle name="Currency 5 3 2 6 2 4" xfId="15566" xr:uid="{6C58CD48-52F2-40AC-AF80-40B173927018}"/>
    <cellStyle name="Currency 5 3 2 6 2 5" xfId="29256" xr:uid="{150ECF45-AC40-452B-8BD6-A08A4645EEAD}"/>
    <cellStyle name="Currency 5 3 2 6 2 6" xfId="44140" xr:uid="{5C2D22E4-4E7D-4CE6-A871-32529B08CFCF}"/>
    <cellStyle name="Currency 5 3 2 6 3" xfId="10430" xr:uid="{3EEF7EB9-C112-4746-9133-172F1324CF66}"/>
    <cellStyle name="Currency 5 3 2 6 3 2" xfId="24120" xr:uid="{35626623-5FEC-4024-B7F3-4BEB0592DAEE}"/>
    <cellStyle name="Currency 5 3 2 6 3 2 2" xfId="37812" xr:uid="{BF0D4081-E9D4-4BD6-AD01-F7B6A2AE90DA}"/>
    <cellStyle name="Currency 5 3 2 6 3 2 3" xfId="52696" xr:uid="{8BD6AABA-7AE9-4ECA-862E-AB219C8136DE}"/>
    <cellStyle name="Currency 5 3 2 6 3 3" xfId="17276" xr:uid="{7C3B4392-2EB6-48A3-B9F9-132AC626C593}"/>
    <cellStyle name="Currency 5 3 2 6 3 4" xfId="30966" xr:uid="{2082BEE4-00F3-47BA-853B-4EF6A03D79A4}"/>
    <cellStyle name="Currency 5 3 2 6 3 5" xfId="45850" xr:uid="{086636F7-F77E-4BD4-B9CD-BD95DD743D6C}"/>
    <cellStyle name="Currency 5 3 2 6 4" xfId="20698" xr:uid="{9AE19A30-537A-43DE-8017-5C95C98EAD22}"/>
    <cellStyle name="Currency 5 3 2 6 4 2" xfId="34390" xr:uid="{2809BC0D-58EC-4316-A81A-6929963B71A8}"/>
    <cellStyle name="Currency 5 3 2 6 4 3" xfId="49274" xr:uid="{A2E1D114-D918-41EF-ACF1-387FA5B3DCCB}"/>
    <cellStyle name="Currency 5 3 2 6 5" xfId="13854" xr:uid="{B5CB7B0C-1D7B-4FDC-896E-2D33F1F3E62A}"/>
    <cellStyle name="Currency 5 3 2 6 6" xfId="27544" xr:uid="{635330F0-348E-4026-8617-076254D2E5F1}"/>
    <cellStyle name="Currency 5 3 2 6 7" xfId="42428" xr:uid="{33365482-DEBB-42BD-A8B1-9CCFF664D0A6}"/>
    <cellStyle name="Currency 5 3 2 7" xfId="7008" xr:uid="{B7407408-FFAC-4011-AACE-3FA9F1F39191}"/>
    <cellStyle name="Currency 5 3 2 7 2" xfId="8721" xr:uid="{E9E2D2DE-F299-4DB3-9539-6D299C0EFD9E}"/>
    <cellStyle name="Currency 5 3 2 7 2 2" xfId="12143" xr:uid="{F504E742-106C-49A3-BF72-C2D1456C3D20}"/>
    <cellStyle name="Currency 5 3 2 7 2 2 2" xfId="25833" xr:uid="{BB013871-6C26-4545-8E73-38EB9AEF4B04}"/>
    <cellStyle name="Currency 5 3 2 7 2 2 2 2" xfId="39525" xr:uid="{A030B673-AAF0-4197-BF13-84C83B9971D2}"/>
    <cellStyle name="Currency 5 3 2 7 2 2 2 3" xfId="54409" xr:uid="{19CE713B-E5DD-4D2C-9733-998C6A35945C}"/>
    <cellStyle name="Currency 5 3 2 7 2 2 3" xfId="18989" xr:uid="{293B0756-15E4-4D4B-AF05-4291CD684224}"/>
    <cellStyle name="Currency 5 3 2 7 2 2 4" xfId="32679" xr:uid="{06E76F22-FEE3-4EF5-BE6C-7E74FDAC56F7}"/>
    <cellStyle name="Currency 5 3 2 7 2 2 5" xfId="47563" xr:uid="{EA5352A3-9CA9-41D2-AAA0-8C0161F492F2}"/>
    <cellStyle name="Currency 5 3 2 7 2 3" xfId="22411" xr:uid="{8E273644-AEC7-47A6-9345-6C16DBFBE77E}"/>
    <cellStyle name="Currency 5 3 2 7 2 3 2" xfId="36103" xr:uid="{61B739E0-82E8-4ACA-BF04-57E83E680A67}"/>
    <cellStyle name="Currency 5 3 2 7 2 3 3" xfId="50987" xr:uid="{C317ECD6-1971-4E5E-B7C1-2B0593D106DE}"/>
    <cellStyle name="Currency 5 3 2 7 2 4" xfId="15567" xr:uid="{8E859AD4-7B25-48E1-BFBD-A6673A777424}"/>
    <cellStyle name="Currency 5 3 2 7 2 5" xfId="29257" xr:uid="{991E3067-0E64-44F3-8CAD-9069EC80CBEE}"/>
    <cellStyle name="Currency 5 3 2 7 2 6" xfId="44141" xr:uid="{709B9685-D3A9-44EC-BA2D-858AFC08349C}"/>
    <cellStyle name="Currency 5 3 2 7 3" xfId="10431" xr:uid="{B7731EA2-7AB5-4E13-924E-6CB5425EC584}"/>
    <cellStyle name="Currency 5 3 2 7 3 2" xfId="24121" xr:uid="{8D170538-72F7-488F-88B0-2FD1BCC85143}"/>
    <cellStyle name="Currency 5 3 2 7 3 2 2" xfId="37813" xr:uid="{452A3CC1-273F-4993-A139-740B0B464D5B}"/>
    <cellStyle name="Currency 5 3 2 7 3 2 3" xfId="52697" xr:uid="{01326BE6-B64E-4DE1-9A1F-730A77971214}"/>
    <cellStyle name="Currency 5 3 2 7 3 3" xfId="17277" xr:uid="{160E021D-7808-4844-B488-A36D4BAC700A}"/>
    <cellStyle name="Currency 5 3 2 7 3 4" xfId="30967" xr:uid="{A3FF2A31-8915-485F-B236-FABF3077BE10}"/>
    <cellStyle name="Currency 5 3 2 7 3 5" xfId="45851" xr:uid="{D540A460-A185-4339-B0B6-4BCDB901A926}"/>
    <cellStyle name="Currency 5 3 2 7 4" xfId="20699" xr:uid="{61AD0AA6-9DF8-48F9-A50A-7778F48BEB41}"/>
    <cellStyle name="Currency 5 3 2 7 4 2" xfId="34391" xr:uid="{C7828B15-2ADE-4E24-BAAA-6DFEDF33A1CA}"/>
    <cellStyle name="Currency 5 3 2 7 4 3" xfId="49275" xr:uid="{E1F62D3C-76DC-4F2A-849A-5F2A0F347475}"/>
    <cellStyle name="Currency 5 3 2 7 5" xfId="13855" xr:uid="{5186D94D-560A-4286-B79E-495FC71CFF91}"/>
    <cellStyle name="Currency 5 3 2 7 6" xfId="27545" xr:uid="{1BD57176-28AD-401A-B118-09BDE0CFB92C}"/>
    <cellStyle name="Currency 5 3 2 7 7" xfId="42429" xr:uid="{2B1FBFDA-6C5A-428D-94F5-C0D9A30DDABA}"/>
    <cellStyle name="Currency 5 3 2 8" xfId="8692" xr:uid="{3F7288D7-6E31-430A-AE7B-809369355CE7}"/>
    <cellStyle name="Currency 5 3 2 8 2" xfId="12114" xr:uid="{856B5499-818B-4A37-A952-383B8694CC86}"/>
    <cellStyle name="Currency 5 3 2 8 2 2" xfId="25804" xr:uid="{C1212CE6-1B4C-469F-B0D9-51C066E6FD54}"/>
    <cellStyle name="Currency 5 3 2 8 2 2 2" xfId="39496" xr:uid="{69EBC9C9-87F7-4AC6-AA2E-345BE8F6A273}"/>
    <cellStyle name="Currency 5 3 2 8 2 2 3" xfId="54380" xr:uid="{1B9E5B38-D902-4BB7-B817-E4377A145DE6}"/>
    <cellStyle name="Currency 5 3 2 8 2 3" xfId="18960" xr:uid="{F8EC599F-05B8-4558-938C-28D7BE7174C8}"/>
    <cellStyle name="Currency 5 3 2 8 2 4" xfId="32650" xr:uid="{66BE4088-3A03-4FC8-9045-1269BC9F4123}"/>
    <cellStyle name="Currency 5 3 2 8 2 5" xfId="47534" xr:uid="{9C9E4F9E-1C05-4249-BCAF-FD52AD937930}"/>
    <cellStyle name="Currency 5 3 2 8 3" xfId="22382" xr:uid="{F95C53CF-3177-4081-B106-94B540D058E5}"/>
    <cellStyle name="Currency 5 3 2 8 3 2" xfId="36074" xr:uid="{F4CC0C54-DF05-4F3A-A74F-FEE223CABF5D}"/>
    <cellStyle name="Currency 5 3 2 8 3 3" xfId="50958" xr:uid="{CDABE5C9-0EB4-4BA7-8C53-2E4323CDE054}"/>
    <cellStyle name="Currency 5 3 2 8 4" xfId="15538" xr:uid="{CA84F01A-127A-4012-8BD9-D2E0B1565556}"/>
    <cellStyle name="Currency 5 3 2 8 5" xfId="29228" xr:uid="{C4BAFB7A-88F6-4720-AF2C-65B6749CDE29}"/>
    <cellStyle name="Currency 5 3 2 8 6" xfId="44112" xr:uid="{418B4144-FE71-4F20-B3B7-4378F6EAFE86}"/>
    <cellStyle name="Currency 5 3 2 9" xfId="10402" xr:uid="{B0E70563-E2B2-462F-8888-883E17850C0A}"/>
    <cellStyle name="Currency 5 3 2 9 2" xfId="24092" xr:uid="{766A06EC-37AB-44A6-936A-5876D636059B}"/>
    <cellStyle name="Currency 5 3 2 9 2 2" xfId="37784" xr:uid="{36AB5674-8785-40EF-9506-84DAE22EF2D7}"/>
    <cellStyle name="Currency 5 3 2 9 2 3" xfId="52668" xr:uid="{D6B2659A-A3BE-4F92-ADF7-6547351EC5F5}"/>
    <cellStyle name="Currency 5 3 2 9 3" xfId="17248" xr:uid="{E0431756-0052-483B-B759-FB3095CF9C9F}"/>
    <cellStyle name="Currency 5 3 2 9 4" xfId="30938" xr:uid="{4FA6AAF2-9D11-4A97-AFA3-ED988649F817}"/>
    <cellStyle name="Currency 5 3 2 9 5" xfId="45822" xr:uid="{93CFA4DB-0D2E-4F10-A362-203CC3F9D4B6}"/>
    <cellStyle name="Currency 5 3 3" xfId="7009" xr:uid="{52C0C562-D278-4689-891C-AF9F6DDE2C35}"/>
    <cellStyle name="Currency 5 3 3 10" xfId="13856" xr:uid="{A59F0631-C596-4D45-996B-8A9E84EF3C47}"/>
    <cellStyle name="Currency 5 3 3 11" xfId="27546" xr:uid="{83221F78-ED00-4268-8EBC-EE61BF0AAD3A}"/>
    <cellStyle name="Currency 5 3 3 12" xfId="42430" xr:uid="{28FE3BF5-AE39-496D-82AA-A5B43658BC5D}"/>
    <cellStyle name="Currency 5 3 3 13" xfId="56249" xr:uid="{8FADD6EF-2E07-4F88-BBD6-FA0504CA6207}"/>
    <cellStyle name="Currency 5 3 3 2" xfId="7010" xr:uid="{E457FCC6-AECA-44EF-A0C9-EAA66CB0EB74}"/>
    <cellStyle name="Currency 5 3 3 2 10" xfId="42431" xr:uid="{CA4AE7B1-96A3-48C0-A904-30BB1B578D50}"/>
    <cellStyle name="Currency 5 3 3 2 2" xfId="7011" xr:uid="{417BFD33-B071-4757-B254-A350454394D9}"/>
    <cellStyle name="Currency 5 3 3 2 2 2" xfId="7012" xr:uid="{DA1705CC-C5AB-491A-91E4-3B47CDA43436}"/>
    <cellStyle name="Currency 5 3 3 2 2 2 2" xfId="8725" xr:uid="{C713AB55-FA8A-49EA-B4F5-15ED3B93B793}"/>
    <cellStyle name="Currency 5 3 3 2 2 2 2 2" xfId="12147" xr:uid="{47B00BE6-6089-4ABF-A0B2-283E33618EF4}"/>
    <cellStyle name="Currency 5 3 3 2 2 2 2 2 2" xfId="25837" xr:uid="{766F7DF8-250F-4BDC-95B7-9F3404C1DE4F}"/>
    <cellStyle name="Currency 5 3 3 2 2 2 2 2 2 2" xfId="39529" xr:uid="{E49FDA24-C7A3-4091-88E0-43D6D2B63F0C}"/>
    <cellStyle name="Currency 5 3 3 2 2 2 2 2 2 3" xfId="54413" xr:uid="{B1A6F34E-79BB-4C9D-8D5F-8D2F15A6B8B6}"/>
    <cellStyle name="Currency 5 3 3 2 2 2 2 2 3" xfId="18993" xr:uid="{428BC3CA-C25C-4F00-A1A8-AFE1D8634E1D}"/>
    <cellStyle name="Currency 5 3 3 2 2 2 2 2 4" xfId="32683" xr:uid="{4F1E95D8-775D-40B1-B29D-E03681429DD7}"/>
    <cellStyle name="Currency 5 3 3 2 2 2 2 2 5" xfId="47567" xr:uid="{FDF4B0D2-6475-40BA-A48A-9E8486597A21}"/>
    <cellStyle name="Currency 5 3 3 2 2 2 2 3" xfId="22415" xr:uid="{AB4AB359-C67F-4A57-AAF0-866D42961C76}"/>
    <cellStyle name="Currency 5 3 3 2 2 2 2 3 2" xfId="36107" xr:uid="{16F87740-2805-4C6A-8D6F-3975E94F95C0}"/>
    <cellStyle name="Currency 5 3 3 2 2 2 2 3 3" xfId="50991" xr:uid="{67C6A200-7599-48B4-A3C8-6BC372A419EC}"/>
    <cellStyle name="Currency 5 3 3 2 2 2 2 4" xfId="15571" xr:uid="{49FD2E06-8927-4B0C-B771-729034B8161F}"/>
    <cellStyle name="Currency 5 3 3 2 2 2 2 5" xfId="29261" xr:uid="{AD89E445-845A-4728-A724-9B0847A15B21}"/>
    <cellStyle name="Currency 5 3 3 2 2 2 2 6" xfId="44145" xr:uid="{9C808535-1FC3-4148-A953-B3D9578C3F43}"/>
    <cellStyle name="Currency 5 3 3 2 2 2 3" xfId="10435" xr:uid="{2FAE05C5-8084-488D-B3C8-BED00D673371}"/>
    <cellStyle name="Currency 5 3 3 2 2 2 3 2" xfId="24125" xr:uid="{2F417413-1336-4089-9725-58C57FAAB600}"/>
    <cellStyle name="Currency 5 3 3 2 2 2 3 2 2" xfId="37817" xr:uid="{E2520D83-0F91-4B82-9EC4-E5281BD111EA}"/>
    <cellStyle name="Currency 5 3 3 2 2 2 3 2 3" xfId="52701" xr:uid="{071840E7-3A89-4D8A-818D-C319E725FF86}"/>
    <cellStyle name="Currency 5 3 3 2 2 2 3 3" xfId="17281" xr:uid="{9E52936E-E2FB-4083-A05E-877451283B9A}"/>
    <cellStyle name="Currency 5 3 3 2 2 2 3 4" xfId="30971" xr:uid="{F2459D81-9246-44A9-B2E4-C657B77A0CC5}"/>
    <cellStyle name="Currency 5 3 3 2 2 2 3 5" xfId="45855" xr:uid="{2640D9DE-B16A-4608-B05D-EBAA6AE4A84B}"/>
    <cellStyle name="Currency 5 3 3 2 2 2 4" xfId="20703" xr:uid="{3675D88A-43C3-4936-B297-BF0BE62A34FB}"/>
    <cellStyle name="Currency 5 3 3 2 2 2 4 2" xfId="34395" xr:uid="{13B84A62-38CB-464C-8568-47AF7AED5834}"/>
    <cellStyle name="Currency 5 3 3 2 2 2 4 3" xfId="49279" xr:uid="{EA00F2CF-48E9-4A3F-8990-7C4ABA7475BA}"/>
    <cellStyle name="Currency 5 3 3 2 2 2 5" xfId="13859" xr:uid="{56246E3F-B40C-475B-A7D0-6DB689FF9BFD}"/>
    <cellStyle name="Currency 5 3 3 2 2 2 6" xfId="27549" xr:uid="{16F8E81F-4526-42B1-AE93-496AC2339C06}"/>
    <cellStyle name="Currency 5 3 3 2 2 2 7" xfId="42433" xr:uid="{9E421E76-986E-4B38-A885-7D5523A7CEAC}"/>
    <cellStyle name="Currency 5 3 3 2 2 3" xfId="8724" xr:uid="{035FF922-650B-475F-8AAA-5AADE2AA72E7}"/>
    <cellStyle name="Currency 5 3 3 2 2 3 2" xfId="12146" xr:uid="{60F6419B-A5E8-4C10-AA52-30DE840B3D73}"/>
    <cellStyle name="Currency 5 3 3 2 2 3 2 2" xfId="25836" xr:uid="{D5DDF9EB-2A40-45DD-8CFC-3CD1487156F1}"/>
    <cellStyle name="Currency 5 3 3 2 2 3 2 2 2" xfId="39528" xr:uid="{924DD457-AB98-4053-B681-581A8A78A1F0}"/>
    <cellStyle name="Currency 5 3 3 2 2 3 2 2 3" xfId="54412" xr:uid="{04B408C5-EF32-4D4D-B6A9-6212A491C4B4}"/>
    <cellStyle name="Currency 5 3 3 2 2 3 2 3" xfId="18992" xr:uid="{D983991D-4B4E-4D85-AE32-7F190F8C0452}"/>
    <cellStyle name="Currency 5 3 3 2 2 3 2 4" xfId="32682" xr:uid="{E50D22A1-C3CB-4D87-BE28-0AE302CAA956}"/>
    <cellStyle name="Currency 5 3 3 2 2 3 2 5" xfId="47566" xr:uid="{D41EAD4E-E1CA-455F-A9C2-B49B287BBF95}"/>
    <cellStyle name="Currency 5 3 3 2 2 3 3" xfId="22414" xr:uid="{62090FFE-AB9B-4936-BE66-A662879BA8BD}"/>
    <cellStyle name="Currency 5 3 3 2 2 3 3 2" xfId="36106" xr:uid="{414F5356-9E40-40FA-87CD-1DFF2B803550}"/>
    <cellStyle name="Currency 5 3 3 2 2 3 3 3" xfId="50990" xr:uid="{F7698829-F391-40BE-8EE1-B63CB08E9190}"/>
    <cellStyle name="Currency 5 3 3 2 2 3 4" xfId="15570" xr:uid="{67F79368-24A7-4C0A-BCEB-960BAB32C896}"/>
    <cellStyle name="Currency 5 3 3 2 2 3 5" xfId="29260" xr:uid="{943B564F-4CE1-40CB-91BA-958611344C00}"/>
    <cellStyle name="Currency 5 3 3 2 2 3 6" xfId="44144" xr:uid="{60780939-77DF-411F-8D6C-D0E5E3401591}"/>
    <cellStyle name="Currency 5 3 3 2 2 4" xfId="10434" xr:uid="{D5EAE8C5-B6EB-4453-8BEA-45A66CA51C7D}"/>
    <cellStyle name="Currency 5 3 3 2 2 4 2" xfId="24124" xr:uid="{E91C0B8E-CC51-453C-B973-724011787E92}"/>
    <cellStyle name="Currency 5 3 3 2 2 4 2 2" xfId="37816" xr:uid="{51C78F78-15D5-45FE-9C6D-12C5FA1AF774}"/>
    <cellStyle name="Currency 5 3 3 2 2 4 2 3" xfId="52700" xr:uid="{F7DF9901-8B3D-4647-B4B0-94D104089516}"/>
    <cellStyle name="Currency 5 3 3 2 2 4 3" xfId="17280" xr:uid="{A736305E-066D-4478-BC3F-1D63219C2FB4}"/>
    <cellStyle name="Currency 5 3 3 2 2 4 4" xfId="30970" xr:uid="{F5DA1D9C-3E94-4110-B39F-5AA3311365C8}"/>
    <cellStyle name="Currency 5 3 3 2 2 4 5" xfId="45854" xr:uid="{B3DD85BE-7E35-45DC-A81E-B06F2B8AEEFE}"/>
    <cellStyle name="Currency 5 3 3 2 2 5" xfId="20702" xr:uid="{A9198F3E-7744-43AF-9A8D-1CA3FEFABEF6}"/>
    <cellStyle name="Currency 5 3 3 2 2 5 2" xfId="34394" xr:uid="{6E3C6C54-FFDF-4E61-8C32-BF4CB1EC5E74}"/>
    <cellStyle name="Currency 5 3 3 2 2 5 3" xfId="49278" xr:uid="{BBA44B0F-6C92-4C15-BEBE-1D3894194488}"/>
    <cellStyle name="Currency 5 3 3 2 2 6" xfId="13858" xr:uid="{BC898DC7-AE32-474C-8B63-27FDCB00AFD9}"/>
    <cellStyle name="Currency 5 3 3 2 2 7" xfId="27548" xr:uid="{A8D2C3CE-3979-4D75-B88D-CF01FDC41F97}"/>
    <cellStyle name="Currency 5 3 3 2 2 8" xfId="42432" xr:uid="{0C8C6296-A13E-435F-A4F3-A64D83B0C1B8}"/>
    <cellStyle name="Currency 5 3 3 2 3" xfId="7013" xr:uid="{257E8C21-63F3-4801-A53E-FD980C3E7CE3}"/>
    <cellStyle name="Currency 5 3 3 2 3 2" xfId="8726" xr:uid="{54FE92FA-AF3A-4C6D-BDAD-3F1171715388}"/>
    <cellStyle name="Currency 5 3 3 2 3 2 2" xfId="12148" xr:uid="{D32695D1-3A5C-4BA1-82B2-FE067EF0207D}"/>
    <cellStyle name="Currency 5 3 3 2 3 2 2 2" xfId="25838" xr:uid="{A169BF5B-FF09-4EE8-BCCD-5E7AF0371D0A}"/>
    <cellStyle name="Currency 5 3 3 2 3 2 2 2 2" xfId="39530" xr:uid="{B9C501F2-08AE-412D-88CA-EFAD7BE521B8}"/>
    <cellStyle name="Currency 5 3 3 2 3 2 2 2 3" xfId="54414" xr:uid="{6FD32A30-DAA2-41D2-805B-BA53BBD9BF5B}"/>
    <cellStyle name="Currency 5 3 3 2 3 2 2 3" xfId="18994" xr:uid="{F23061EC-DCF7-48FE-A0C4-D66FF8054E9A}"/>
    <cellStyle name="Currency 5 3 3 2 3 2 2 4" xfId="32684" xr:uid="{0948BF4B-71D4-4E96-BB5F-45C49AF3DBB2}"/>
    <cellStyle name="Currency 5 3 3 2 3 2 2 5" xfId="47568" xr:uid="{5E6D4286-FC48-4948-AB63-A747530271E1}"/>
    <cellStyle name="Currency 5 3 3 2 3 2 3" xfId="22416" xr:uid="{83A754D2-29D0-479D-9495-3720F9EC9E05}"/>
    <cellStyle name="Currency 5 3 3 2 3 2 3 2" xfId="36108" xr:uid="{1A229A3D-5B2E-4138-82E8-1AA6A37AADEE}"/>
    <cellStyle name="Currency 5 3 3 2 3 2 3 3" xfId="50992" xr:uid="{B76F0B59-5E5A-4495-A2C1-7F0B92FAA8A7}"/>
    <cellStyle name="Currency 5 3 3 2 3 2 4" xfId="15572" xr:uid="{A5915A76-8F14-423C-8DF6-4FB30080D4EF}"/>
    <cellStyle name="Currency 5 3 3 2 3 2 5" xfId="29262" xr:uid="{5F8396CA-4B20-4EA6-9663-3C499770742F}"/>
    <cellStyle name="Currency 5 3 3 2 3 2 6" xfId="44146" xr:uid="{79619326-AE98-4FCD-BD04-37028C178500}"/>
    <cellStyle name="Currency 5 3 3 2 3 3" xfId="10436" xr:uid="{C52EE808-D58D-4E5F-A7C3-0E798C05F8D4}"/>
    <cellStyle name="Currency 5 3 3 2 3 3 2" xfId="24126" xr:uid="{A164D3F2-967F-462B-9D72-C57891986095}"/>
    <cellStyle name="Currency 5 3 3 2 3 3 2 2" xfId="37818" xr:uid="{2553E0AA-8019-4317-8C25-B9EB9E9E78FA}"/>
    <cellStyle name="Currency 5 3 3 2 3 3 2 3" xfId="52702" xr:uid="{82A7F00E-76CC-41B5-8710-25D0ED615934}"/>
    <cellStyle name="Currency 5 3 3 2 3 3 3" xfId="17282" xr:uid="{193AC078-5C55-42C4-88A3-DC47DF8B7D55}"/>
    <cellStyle name="Currency 5 3 3 2 3 3 4" xfId="30972" xr:uid="{5D321AE3-0C7F-4396-BCFA-069353ECD0DC}"/>
    <cellStyle name="Currency 5 3 3 2 3 3 5" xfId="45856" xr:uid="{1B0C6744-4103-41FB-A9C3-1A1996D9BFCF}"/>
    <cellStyle name="Currency 5 3 3 2 3 4" xfId="20704" xr:uid="{E22DA7EE-E882-4375-9C24-E538A4A28D6C}"/>
    <cellStyle name="Currency 5 3 3 2 3 4 2" xfId="34396" xr:uid="{A6AD34C2-EA9A-4D88-803B-045E4A228A36}"/>
    <cellStyle name="Currency 5 3 3 2 3 4 3" xfId="49280" xr:uid="{C8F96988-C48E-4D9F-8F4F-1DFCFCFC2477}"/>
    <cellStyle name="Currency 5 3 3 2 3 5" xfId="13860" xr:uid="{B1E7E607-9E86-417A-8A76-A132C387FF25}"/>
    <cellStyle name="Currency 5 3 3 2 3 6" xfId="27550" xr:uid="{00E0C5FF-C942-40CB-903C-9B2F6777B64D}"/>
    <cellStyle name="Currency 5 3 3 2 3 7" xfId="42434" xr:uid="{A33E6042-5D55-4CD1-90F8-A55D1F6B4905}"/>
    <cellStyle name="Currency 5 3 3 2 4" xfId="7014" xr:uid="{050E10EB-7C79-4923-BA2A-984BC7BA61B5}"/>
    <cellStyle name="Currency 5 3 3 2 4 2" xfId="8727" xr:uid="{BE73280A-E162-47D0-AD54-1B83A8FCA676}"/>
    <cellStyle name="Currency 5 3 3 2 4 2 2" xfId="12149" xr:uid="{D40B0BCC-358F-440B-B582-A6F507A4B48A}"/>
    <cellStyle name="Currency 5 3 3 2 4 2 2 2" xfId="25839" xr:uid="{843C687D-2D80-445A-BE23-DA4BFF7829DC}"/>
    <cellStyle name="Currency 5 3 3 2 4 2 2 2 2" xfId="39531" xr:uid="{9FCBFCA4-5006-4C8A-B558-6CB05492E5A4}"/>
    <cellStyle name="Currency 5 3 3 2 4 2 2 2 3" xfId="54415" xr:uid="{C4D75A0F-5C8D-4405-BDC8-CD9DB0159AF3}"/>
    <cellStyle name="Currency 5 3 3 2 4 2 2 3" xfId="18995" xr:uid="{EFC095CB-CF79-45DB-8A75-6F89816AD0FE}"/>
    <cellStyle name="Currency 5 3 3 2 4 2 2 4" xfId="32685" xr:uid="{725B5264-19DD-4139-99A2-500A899D2443}"/>
    <cellStyle name="Currency 5 3 3 2 4 2 2 5" xfId="47569" xr:uid="{BB6C8ADE-B5A5-40A2-B7BE-3C56FB8BECF8}"/>
    <cellStyle name="Currency 5 3 3 2 4 2 3" xfId="22417" xr:uid="{6C714A78-9A3E-45CC-9D5B-644DC5B4B16C}"/>
    <cellStyle name="Currency 5 3 3 2 4 2 3 2" xfId="36109" xr:uid="{BFE5F9C0-D2D1-4761-BE21-123217A1F34E}"/>
    <cellStyle name="Currency 5 3 3 2 4 2 3 3" xfId="50993" xr:uid="{4F3DDEBD-4055-4E78-AA9C-001FE7BCF777}"/>
    <cellStyle name="Currency 5 3 3 2 4 2 4" xfId="15573" xr:uid="{827C557E-EDEE-4FF8-B5CB-B4C6FD036CA6}"/>
    <cellStyle name="Currency 5 3 3 2 4 2 5" xfId="29263" xr:uid="{DB646DF5-1C74-4FC4-ACF7-56403A9C1CDC}"/>
    <cellStyle name="Currency 5 3 3 2 4 2 6" xfId="44147" xr:uid="{3C51611D-518B-4AB1-99C9-BCBE0BB3B88E}"/>
    <cellStyle name="Currency 5 3 3 2 4 3" xfId="10437" xr:uid="{822AD122-C509-4F93-BF3F-AD287C04B0F8}"/>
    <cellStyle name="Currency 5 3 3 2 4 3 2" xfId="24127" xr:uid="{14CC7A4E-CC58-4E25-89B3-D7CFCD43978C}"/>
    <cellStyle name="Currency 5 3 3 2 4 3 2 2" xfId="37819" xr:uid="{4C434D2C-63EB-4496-A6C9-E48757834B3E}"/>
    <cellStyle name="Currency 5 3 3 2 4 3 2 3" xfId="52703" xr:uid="{3B64AE76-43BA-40D1-80D0-A008F3E4D96A}"/>
    <cellStyle name="Currency 5 3 3 2 4 3 3" xfId="17283" xr:uid="{BE7BE741-1BF9-4F85-92F7-8DA03C7B35F1}"/>
    <cellStyle name="Currency 5 3 3 2 4 3 4" xfId="30973" xr:uid="{431CBCC2-CD13-44FE-B2ED-BF7B5D9B2E27}"/>
    <cellStyle name="Currency 5 3 3 2 4 3 5" xfId="45857" xr:uid="{58C5F04A-1A35-41BC-8463-070C2948785D}"/>
    <cellStyle name="Currency 5 3 3 2 4 4" xfId="20705" xr:uid="{571CDBFB-896C-465A-9267-11963AD0E61C}"/>
    <cellStyle name="Currency 5 3 3 2 4 4 2" xfId="34397" xr:uid="{5A9BA76E-2621-4D1D-96F3-F63C76ADCB83}"/>
    <cellStyle name="Currency 5 3 3 2 4 4 3" xfId="49281" xr:uid="{4556B8A9-2570-43FD-9F39-ECFD7F3E65C4}"/>
    <cellStyle name="Currency 5 3 3 2 4 5" xfId="13861" xr:uid="{209AEE53-2735-4B8D-BD0F-7B59610D5F4A}"/>
    <cellStyle name="Currency 5 3 3 2 4 6" xfId="27551" xr:uid="{4459F581-2FB9-4C46-BB3D-3D621C1BD874}"/>
    <cellStyle name="Currency 5 3 3 2 4 7" xfId="42435" xr:uid="{0C6F18DD-6663-4974-8678-89D666FA72F6}"/>
    <cellStyle name="Currency 5 3 3 2 5" xfId="8723" xr:uid="{352EE929-6FFD-4B6E-AB56-68DEAFC3FF2C}"/>
    <cellStyle name="Currency 5 3 3 2 5 2" xfId="12145" xr:uid="{59D67D43-7706-413E-8C34-C94311C578CE}"/>
    <cellStyle name="Currency 5 3 3 2 5 2 2" xfId="25835" xr:uid="{758C0569-B444-4B1F-91D8-4992FE5B883E}"/>
    <cellStyle name="Currency 5 3 3 2 5 2 2 2" xfId="39527" xr:uid="{DF8D23C9-74F9-46B8-BAAC-616FFCDA4B6B}"/>
    <cellStyle name="Currency 5 3 3 2 5 2 2 3" xfId="54411" xr:uid="{99C9EFA1-90DB-4E5C-AA56-F366F989FB79}"/>
    <cellStyle name="Currency 5 3 3 2 5 2 3" xfId="18991" xr:uid="{B193CFB3-E7F1-44BD-BE55-C5EDFE49DF44}"/>
    <cellStyle name="Currency 5 3 3 2 5 2 4" xfId="32681" xr:uid="{D89EBE72-9D01-4C14-89E7-7CB7E686EE81}"/>
    <cellStyle name="Currency 5 3 3 2 5 2 5" xfId="47565" xr:uid="{AB01D716-76E7-4795-8CE4-AB07BB717685}"/>
    <cellStyle name="Currency 5 3 3 2 5 3" xfId="22413" xr:uid="{894763DA-F6C0-4F44-950B-B8A23541E6E3}"/>
    <cellStyle name="Currency 5 3 3 2 5 3 2" xfId="36105" xr:uid="{B82FCA42-159B-47FE-9DA4-1E29DDB8361C}"/>
    <cellStyle name="Currency 5 3 3 2 5 3 3" xfId="50989" xr:uid="{DBD9C889-BCB1-42C7-8C1B-EF0046899D4F}"/>
    <cellStyle name="Currency 5 3 3 2 5 4" xfId="15569" xr:uid="{9A6AFF26-C70E-494D-85FB-4AB7B489FF17}"/>
    <cellStyle name="Currency 5 3 3 2 5 5" xfId="29259" xr:uid="{BCFA1A7C-D1A2-4A41-A4E4-90D9F0DBA4FE}"/>
    <cellStyle name="Currency 5 3 3 2 5 6" xfId="44143" xr:uid="{46F10C03-1738-46AD-8901-C8316CFE7FDA}"/>
    <cellStyle name="Currency 5 3 3 2 6" xfId="10433" xr:uid="{3A30ECE8-C799-4229-B8E6-D2ED5DF7B42C}"/>
    <cellStyle name="Currency 5 3 3 2 6 2" xfId="24123" xr:uid="{95B9E992-2F02-49F6-8190-0D00B5148962}"/>
    <cellStyle name="Currency 5 3 3 2 6 2 2" xfId="37815" xr:uid="{20A07A71-A64A-4507-98F7-ACCB44634B32}"/>
    <cellStyle name="Currency 5 3 3 2 6 2 3" xfId="52699" xr:uid="{94728AFA-9D3A-4C0E-857C-B4D089AF76F9}"/>
    <cellStyle name="Currency 5 3 3 2 6 3" xfId="17279" xr:uid="{D6B8C9B3-771F-40DA-9BFF-2B73026111F1}"/>
    <cellStyle name="Currency 5 3 3 2 6 4" xfId="30969" xr:uid="{82BA97C0-32D1-4973-89AA-1057EAEE879E}"/>
    <cellStyle name="Currency 5 3 3 2 6 5" xfId="45853" xr:uid="{BC60ABDA-044C-40CC-AB9E-B3672BD6796D}"/>
    <cellStyle name="Currency 5 3 3 2 7" xfId="20701" xr:uid="{7051F6EE-5FB3-4B7F-8F87-FCF6A39340DB}"/>
    <cellStyle name="Currency 5 3 3 2 7 2" xfId="34393" xr:uid="{73160439-79A7-4F40-A5E8-BFA86613DD22}"/>
    <cellStyle name="Currency 5 3 3 2 7 3" xfId="49277" xr:uid="{854D9A78-4CB0-4B7C-A690-027F8189904C}"/>
    <cellStyle name="Currency 5 3 3 2 8" xfId="13857" xr:uid="{BC4B9528-A082-4751-A545-FF932E3AAA5D}"/>
    <cellStyle name="Currency 5 3 3 2 9" xfId="27547" xr:uid="{CD193E45-45D1-47F5-9B3C-6CA6A0F760DC}"/>
    <cellStyle name="Currency 5 3 3 3" xfId="7015" xr:uid="{84A2E783-54EE-4B85-A00D-DB2DA390811E}"/>
    <cellStyle name="Currency 5 3 3 3 10" xfId="42436" xr:uid="{2F190C39-8D4A-4BD1-A783-4C677710B149}"/>
    <cellStyle name="Currency 5 3 3 3 2" xfId="7016" xr:uid="{3E79A54A-153B-4407-B194-44397764513D}"/>
    <cellStyle name="Currency 5 3 3 3 2 2" xfId="7017" xr:uid="{6723329A-FD47-4109-A44C-BAC510B4E7EB}"/>
    <cellStyle name="Currency 5 3 3 3 2 2 2" xfId="8730" xr:uid="{0E30E51B-855D-458A-8EEE-B516F517B498}"/>
    <cellStyle name="Currency 5 3 3 3 2 2 2 2" xfId="12152" xr:uid="{CD2CFCEA-C5E5-46C1-8B5C-AD42326F2CE1}"/>
    <cellStyle name="Currency 5 3 3 3 2 2 2 2 2" xfId="25842" xr:uid="{D72BEFB6-EDEA-4D8B-A0A7-ADB275B13B4D}"/>
    <cellStyle name="Currency 5 3 3 3 2 2 2 2 2 2" xfId="39534" xr:uid="{25E8592E-CF73-44C5-8EB3-CAD7E8644879}"/>
    <cellStyle name="Currency 5 3 3 3 2 2 2 2 2 3" xfId="54418" xr:uid="{CDB800A2-9E28-45AE-BF3F-CD5319D0DF65}"/>
    <cellStyle name="Currency 5 3 3 3 2 2 2 2 3" xfId="18998" xr:uid="{01CE32CF-C943-4AAF-AF00-E9B7C7418AA6}"/>
    <cellStyle name="Currency 5 3 3 3 2 2 2 2 4" xfId="32688" xr:uid="{FA3EB946-E087-4318-8461-7B40282176A1}"/>
    <cellStyle name="Currency 5 3 3 3 2 2 2 2 5" xfId="47572" xr:uid="{96C765D3-7C64-4CE1-8610-C43972FBBABE}"/>
    <cellStyle name="Currency 5 3 3 3 2 2 2 3" xfId="22420" xr:uid="{AC896C39-EC89-47EC-A701-2E5A9C1D23B7}"/>
    <cellStyle name="Currency 5 3 3 3 2 2 2 3 2" xfId="36112" xr:uid="{552D066E-ADF9-4A68-90DF-B9125C8B5B0E}"/>
    <cellStyle name="Currency 5 3 3 3 2 2 2 3 3" xfId="50996" xr:uid="{407FB168-E005-403F-BEEB-3337F2EE5CA3}"/>
    <cellStyle name="Currency 5 3 3 3 2 2 2 4" xfId="15576" xr:uid="{5BD31138-818C-4E9A-B72F-3F187FA11773}"/>
    <cellStyle name="Currency 5 3 3 3 2 2 2 5" xfId="29266" xr:uid="{749FD315-4C04-4E6F-9CC0-BEE652DC9E42}"/>
    <cellStyle name="Currency 5 3 3 3 2 2 2 6" xfId="44150" xr:uid="{5BED4132-3889-4775-A4E5-96860890770F}"/>
    <cellStyle name="Currency 5 3 3 3 2 2 3" xfId="10440" xr:uid="{DBB8C05C-7FC1-4DD7-9338-BA455AB310FD}"/>
    <cellStyle name="Currency 5 3 3 3 2 2 3 2" xfId="24130" xr:uid="{75D6C91F-ADA6-4381-BA9C-5D107EDBDD91}"/>
    <cellStyle name="Currency 5 3 3 3 2 2 3 2 2" xfId="37822" xr:uid="{26AB272E-40E4-41EF-A2B8-1876E53F2B82}"/>
    <cellStyle name="Currency 5 3 3 3 2 2 3 2 3" xfId="52706" xr:uid="{643192C8-028B-4CB6-AF6C-4BD9174D84DB}"/>
    <cellStyle name="Currency 5 3 3 3 2 2 3 3" xfId="17286" xr:uid="{C81F2229-127E-4B50-A47D-231D25984182}"/>
    <cellStyle name="Currency 5 3 3 3 2 2 3 4" xfId="30976" xr:uid="{3CDEC578-EC78-4D2F-85EC-60337D16E1B4}"/>
    <cellStyle name="Currency 5 3 3 3 2 2 3 5" xfId="45860" xr:uid="{6D90C8F1-5E80-4865-9256-12E9F71AB473}"/>
    <cellStyle name="Currency 5 3 3 3 2 2 4" xfId="20708" xr:uid="{26DC32C4-9AAB-4CFE-9755-87D7DCF7C181}"/>
    <cellStyle name="Currency 5 3 3 3 2 2 4 2" xfId="34400" xr:uid="{4D973F1B-2630-4570-A9A6-3F6C397F4BEC}"/>
    <cellStyle name="Currency 5 3 3 3 2 2 4 3" xfId="49284" xr:uid="{0D6641F5-DEB5-4EF2-8DAE-F57F2609A06A}"/>
    <cellStyle name="Currency 5 3 3 3 2 2 5" xfId="13864" xr:uid="{BF65AF91-434D-4996-A474-A7CE7C469589}"/>
    <cellStyle name="Currency 5 3 3 3 2 2 6" xfId="27554" xr:uid="{C1152403-C90F-4558-AD6B-BBF8E97A11E9}"/>
    <cellStyle name="Currency 5 3 3 3 2 2 7" xfId="42438" xr:uid="{4E6F32DE-65DD-42AD-9B50-735155590F7B}"/>
    <cellStyle name="Currency 5 3 3 3 2 3" xfId="8729" xr:uid="{D385D6A9-6B12-4360-A4CA-067C5A747C71}"/>
    <cellStyle name="Currency 5 3 3 3 2 3 2" xfId="12151" xr:uid="{0E56418F-955C-4117-A77A-FFB860A5001F}"/>
    <cellStyle name="Currency 5 3 3 3 2 3 2 2" xfId="25841" xr:uid="{94288E6B-5FEE-464D-849E-629A729AAFF0}"/>
    <cellStyle name="Currency 5 3 3 3 2 3 2 2 2" xfId="39533" xr:uid="{E4DCBCA7-C97D-4ABB-A242-C4533AF4E8B5}"/>
    <cellStyle name="Currency 5 3 3 3 2 3 2 2 3" xfId="54417" xr:uid="{98721F79-A132-4B4D-94C1-55437733D224}"/>
    <cellStyle name="Currency 5 3 3 3 2 3 2 3" xfId="18997" xr:uid="{2C525E72-9588-4913-BEF2-7F9539C08BE9}"/>
    <cellStyle name="Currency 5 3 3 3 2 3 2 4" xfId="32687" xr:uid="{7230CF2F-181D-494E-9941-0188ECAF3193}"/>
    <cellStyle name="Currency 5 3 3 3 2 3 2 5" xfId="47571" xr:uid="{D5FC4487-55FF-4B4F-92E3-8507D70C9138}"/>
    <cellStyle name="Currency 5 3 3 3 2 3 3" xfId="22419" xr:uid="{019597C8-1982-498C-996E-6440A245D81E}"/>
    <cellStyle name="Currency 5 3 3 3 2 3 3 2" xfId="36111" xr:uid="{FDDDE2AD-AC4B-4560-9528-ED4CA765BA8B}"/>
    <cellStyle name="Currency 5 3 3 3 2 3 3 3" xfId="50995" xr:uid="{4E25DE2F-EC34-49D2-9658-E4DE1F3915F1}"/>
    <cellStyle name="Currency 5 3 3 3 2 3 4" xfId="15575" xr:uid="{6A0D0EB9-1480-4CAA-BE03-FCAFD9F82625}"/>
    <cellStyle name="Currency 5 3 3 3 2 3 5" xfId="29265" xr:uid="{4F1D4E47-927A-400A-BC73-04AB04AFEF4D}"/>
    <cellStyle name="Currency 5 3 3 3 2 3 6" xfId="44149" xr:uid="{8F072B82-2125-40D5-88DC-F2A6EA6A91BC}"/>
    <cellStyle name="Currency 5 3 3 3 2 4" xfId="10439" xr:uid="{9B91C7D1-5551-405C-ADCF-C76E31DBD2CC}"/>
    <cellStyle name="Currency 5 3 3 3 2 4 2" xfId="24129" xr:uid="{47903E45-F071-44AA-8215-560DD954B9B7}"/>
    <cellStyle name="Currency 5 3 3 3 2 4 2 2" xfId="37821" xr:uid="{B0CD4C53-8425-4FFA-9F51-8A25924B506D}"/>
    <cellStyle name="Currency 5 3 3 3 2 4 2 3" xfId="52705" xr:uid="{BE552950-0CD7-4A7D-BB5F-4070F98E0D67}"/>
    <cellStyle name="Currency 5 3 3 3 2 4 3" xfId="17285" xr:uid="{B7734172-0734-4A04-B48C-A246EF0B6BE0}"/>
    <cellStyle name="Currency 5 3 3 3 2 4 4" xfId="30975" xr:uid="{3838A093-BFAF-4BB3-83CF-36F3D3098ED5}"/>
    <cellStyle name="Currency 5 3 3 3 2 4 5" xfId="45859" xr:uid="{33CE6514-F294-486C-AFBF-28F443BC572E}"/>
    <cellStyle name="Currency 5 3 3 3 2 5" xfId="20707" xr:uid="{CF570AD1-50E9-4709-8E56-58C3DA4D8BE3}"/>
    <cellStyle name="Currency 5 3 3 3 2 5 2" xfId="34399" xr:uid="{118DDF07-1D74-480D-88B0-99F7E764E8C7}"/>
    <cellStyle name="Currency 5 3 3 3 2 5 3" xfId="49283" xr:uid="{DC15BCE0-F68A-4833-9569-C7400DA3A133}"/>
    <cellStyle name="Currency 5 3 3 3 2 6" xfId="13863" xr:uid="{B5BC23FC-EA96-47CB-9A27-53D3BDAC2CF5}"/>
    <cellStyle name="Currency 5 3 3 3 2 7" xfId="27553" xr:uid="{976837F5-A715-45A8-BDD2-FE182CA6B9E6}"/>
    <cellStyle name="Currency 5 3 3 3 2 8" xfId="42437" xr:uid="{9BBBC323-ACB0-41CC-9DF4-07AA8147DEA5}"/>
    <cellStyle name="Currency 5 3 3 3 3" xfId="7018" xr:uid="{2D2FBCFE-1676-4B78-90DF-DB1932C78F38}"/>
    <cellStyle name="Currency 5 3 3 3 3 2" xfId="8731" xr:uid="{34A98BB0-047B-4B77-8B9C-AED86F303959}"/>
    <cellStyle name="Currency 5 3 3 3 3 2 2" xfId="12153" xr:uid="{F562A931-16F5-4652-92B8-C8000464A535}"/>
    <cellStyle name="Currency 5 3 3 3 3 2 2 2" xfId="25843" xr:uid="{4BF5315D-EA7A-45D7-8B99-9558577847E1}"/>
    <cellStyle name="Currency 5 3 3 3 3 2 2 2 2" xfId="39535" xr:uid="{4457DDD3-CCBF-46FF-8D10-16899B72193F}"/>
    <cellStyle name="Currency 5 3 3 3 3 2 2 2 3" xfId="54419" xr:uid="{D22AF4AD-0E79-4BF1-93C1-193F830D33F0}"/>
    <cellStyle name="Currency 5 3 3 3 3 2 2 3" xfId="18999" xr:uid="{C3B4271A-56FF-48ED-AD75-ECC930C0EE7C}"/>
    <cellStyle name="Currency 5 3 3 3 3 2 2 4" xfId="32689" xr:uid="{EEF05D33-81B7-4DD6-8A85-EC565E5E62A4}"/>
    <cellStyle name="Currency 5 3 3 3 3 2 2 5" xfId="47573" xr:uid="{90720C40-1DC3-4345-83E6-3D65FC5343A4}"/>
    <cellStyle name="Currency 5 3 3 3 3 2 3" xfId="22421" xr:uid="{D153F99E-86B4-409D-8836-7E7E4B538E75}"/>
    <cellStyle name="Currency 5 3 3 3 3 2 3 2" xfId="36113" xr:uid="{CBE29495-EAB6-4A21-B875-0A3E5F5275CC}"/>
    <cellStyle name="Currency 5 3 3 3 3 2 3 3" xfId="50997" xr:uid="{4C30F36F-2F7C-4F75-8749-8281C5BEF886}"/>
    <cellStyle name="Currency 5 3 3 3 3 2 4" xfId="15577" xr:uid="{00AED638-BA7A-4ED4-A440-A1F22E8390C5}"/>
    <cellStyle name="Currency 5 3 3 3 3 2 5" xfId="29267" xr:uid="{9D27A3DE-0583-4600-AB77-4D6F8F4415AB}"/>
    <cellStyle name="Currency 5 3 3 3 3 2 6" xfId="44151" xr:uid="{92401172-9369-4BAF-8B95-466F7B25CE3D}"/>
    <cellStyle name="Currency 5 3 3 3 3 3" xfId="10441" xr:uid="{5D80208E-3C91-4C86-B468-6955F8671019}"/>
    <cellStyle name="Currency 5 3 3 3 3 3 2" xfId="24131" xr:uid="{E47D7A07-CBDE-4DEB-9087-63E76C165504}"/>
    <cellStyle name="Currency 5 3 3 3 3 3 2 2" xfId="37823" xr:uid="{DBA673FF-9FEA-46E7-8108-6A166BB17114}"/>
    <cellStyle name="Currency 5 3 3 3 3 3 2 3" xfId="52707" xr:uid="{583E11E3-3487-477E-AED2-8680C5E7A499}"/>
    <cellStyle name="Currency 5 3 3 3 3 3 3" xfId="17287" xr:uid="{A28738B0-B7AF-4088-A10D-58BF91300922}"/>
    <cellStyle name="Currency 5 3 3 3 3 3 4" xfId="30977" xr:uid="{5733E644-A85C-452B-8964-760FDFE1ACBD}"/>
    <cellStyle name="Currency 5 3 3 3 3 3 5" xfId="45861" xr:uid="{4BA33EFB-B088-469A-A619-45BF572E482F}"/>
    <cellStyle name="Currency 5 3 3 3 3 4" xfId="20709" xr:uid="{47DD2C2C-EB53-4CA2-899C-EF5C787FF451}"/>
    <cellStyle name="Currency 5 3 3 3 3 4 2" xfId="34401" xr:uid="{947980B3-041B-4036-A17D-3474084AF892}"/>
    <cellStyle name="Currency 5 3 3 3 3 4 3" xfId="49285" xr:uid="{9B62CB60-9D63-4AD0-8B33-46BE7D54986A}"/>
    <cellStyle name="Currency 5 3 3 3 3 5" xfId="13865" xr:uid="{04979287-006E-4650-9645-00EF457FDF82}"/>
    <cellStyle name="Currency 5 3 3 3 3 6" xfId="27555" xr:uid="{1B132AD6-687B-44FB-9108-9E83C96943D9}"/>
    <cellStyle name="Currency 5 3 3 3 3 7" xfId="42439" xr:uid="{D0599ABB-AF7F-4F14-BDF7-B2741756A826}"/>
    <cellStyle name="Currency 5 3 3 3 4" xfId="7019" xr:uid="{D2519B78-6DCF-4F4B-9CDD-0DB780A60751}"/>
    <cellStyle name="Currency 5 3 3 3 4 2" xfId="8732" xr:uid="{C76299C1-F4A9-4CF8-AA45-94AFF55DFE4C}"/>
    <cellStyle name="Currency 5 3 3 3 4 2 2" xfId="12154" xr:uid="{9625CBCD-2A80-456D-838A-75318AA554AA}"/>
    <cellStyle name="Currency 5 3 3 3 4 2 2 2" xfId="25844" xr:uid="{4857ED2E-40D1-4EDA-8372-DD473EC0B508}"/>
    <cellStyle name="Currency 5 3 3 3 4 2 2 2 2" xfId="39536" xr:uid="{C47425CD-C775-4FD1-84C4-922B7B486804}"/>
    <cellStyle name="Currency 5 3 3 3 4 2 2 2 3" xfId="54420" xr:uid="{57E1AE11-56CD-4349-9592-0C561D311C37}"/>
    <cellStyle name="Currency 5 3 3 3 4 2 2 3" xfId="19000" xr:uid="{0E71E32D-8E5D-423F-975B-207636F9DE46}"/>
    <cellStyle name="Currency 5 3 3 3 4 2 2 4" xfId="32690" xr:uid="{19BF0718-F9A0-4699-83B7-044A67E30E46}"/>
    <cellStyle name="Currency 5 3 3 3 4 2 2 5" xfId="47574" xr:uid="{78D61036-8C58-4B51-B6FC-310F5A6B720B}"/>
    <cellStyle name="Currency 5 3 3 3 4 2 3" xfId="22422" xr:uid="{2D087F8D-AA89-4690-980E-C5DDD443A8D4}"/>
    <cellStyle name="Currency 5 3 3 3 4 2 3 2" xfId="36114" xr:uid="{E5FA6763-A24B-4450-8258-66F22C611472}"/>
    <cellStyle name="Currency 5 3 3 3 4 2 3 3" xfId="50998" xr:uid="{3B1B49B2-531E-4151-BD34-A0B076D806F9}"/>
    <cellStyle name="Currency 5 3 3 3 4 2 4" xfId="15578" xr:uid="{52846D91-7A97-44A6-A694-F36D33D747A8}"/>
    <cellStyle name="Currency 5 3 3 3 4 2 5" xfId="29268" xr:uid="{B6B4B238-7187-4571-8640-D349A1F5A54A}"/>
    <cellStyle name="Currency 5 3 3 3 4 2 6" xfId="44152" xr:uid="{99B5D695-8877-425D-A05E-F2D7AEEB1426}"/>
    <cellStyle name="Currency 5 3 3 3 4 3" xfId="10442" xr:uid="{46B531F8-F4DD-4903-A147-08883EF51D89}"/>
    <cellStyle name="Currency 5 3 3 3 4 3 2" xfId="24132" xr:uid="{0FE35DD8-7522-4B4A-8636-96D356CD34CE}"/>
    <cellStyle name="Currency 5 3 3 3 4 3 2 2" xfId="37824" xr:uid="{11C092FF-7CD7-4DC3-A8A4-8E9ABF4BD5B4}"/>
    <cellStyle name="Currency 5 3 3 3 4 3 2 3" xfId="52708" xr:uid="{06C7B001-9A87-4816-8C5B-24DE2AB65E38}"/>
    <cellStyle name="Currency 5 3 3 3 4 3 3" xfId="17288" xr:uid="{E324481E-EB01-442A-A862-75F56FDBFB3E}"/>
    <cellStyle name="Currency 5 3 3 3 4 3 4" xfId="30978" xr:uid="{3A5C3330-E3E4-4EDF-A623-40FE561EE3D8}"/>
    <cellStyle name="Currency 5 3 3 3 4 3 5" xfId="45862" xr:uid="{90C0846D-683B-4E27-9D80-D553821EE855}"/>
    <cellStyle name="Currency 5 3 3 3 4 4" xfId="20710" xr:uid="{1E6223CA-4AEF-4806-BF8C-CE38E536E86C}"/>
    <cellStyle name="Currency 5 3 3 3 4 4 2" xfId="34402" xr:uid="{3F75DEC9-DC73-4A69-B023-37B17A6C8EDE}"/>
    <cellStyle name="Currency 5 3 3 3 4 4 3" xfId="49286" xr:uid="{060FEB2B-A08D-43C9-8178-12E693FEFBF7}"/>
    <cellStyle name="Currency 5 3 3 3 4 5" xfId="13866" xr:uid="{50BBB920-3A9F-4B5F-9FCA-8A063E346152}"/>
    <cellStyle name="Currency 5 3 3 3 4 6" xfId="27556" xr:uid="{163CB8D7-2F01-4389-96F5-F4721B4239C3}"/>
    <cellStyle name="Currency 5 3 3 3 4 7" xfId="42440" xr:uid="{72A073D7-CF29-4504-B89B-6622E357E38B}"/>
    <cellStyle name="Currency 5 3 3 3 5" xfId="8728" xr:uid="{2B5DD93E-9C41-4B5C-8D4A-3A0A2003CBE0}"/>
    <cellStyle name="Currency 5 3 3 3 5 2" xfId="12150" xr:uid="{0E9CE7B8-5271-42FE-9E82-AF7BBA97A62B}"/>
    <cellStyle name="Currency 5 3 3 3 5 2 2" xfId="25840" xr:uid="{0565C7AF-0B94-4347-B3C3-7C0145D527BD}"/>
    <cellStyle name="Currency 5 3 3 3 5 2 2 2" xfId="39532" xr:uid="{76299FF1-28DD-4E59-9B8E-1E491DCD9813}"/>
    <cellStyle name="Currency 5 3 3 3 5 2 2 3" xfId="54416" xr:uid="{C51A1CB7-EC63-46D1-A734-D8A849B8C45A}"/>
    <cellStyle name="Currency 5 3 3 3 5 2 3" xfId="18996" xr:uid="{81BE970E-C2E1-4013-8549-68AF9F5FB6BD}"/>
    <cellStyle name="Currency 5 3 3 3 5 2 4" xfId="32686" xr:uid="{43B96D5F-6CF2-4287-92D7-192B1E5B79B0}"/>
    <cellStyle name="Currency 5 3 3 3 5 2 5" xfId="47570" xr:uid="{90F8AC2D-1B2F-40D9-B300-C569C61DC546}"/>
    <cellStyle name="Currency 5 3 3 3 5 3" xfId="22418" xr:uid="{C0A09CD9-7F67-45CE-BFBD-31508819EC26}"/>
    <cellStyle name="Currency 5 3 3 3 5 3 2" xfId="36110" xr:uid="{28F72FAE-7C89-4650-A031-3FC2039FD6BA}"/>
    <cellStyle name="Currency 5 3 3 3 5 3 3" xfId="50994" xr:uid="{A2B8EBA2-36CC-413B-9960-C14B54B404AF}"/>
    <cellStyle name="Currency 5 3 3 3 5 4" xfId="15574" xr:uid="{D71BD01A-58D1-4833-8D2E-AF24E5086484}"/>
    <cellStyle name="Currency 5 3 3 3 5 5" xfId="29264" xr:uid="{B3FE3F37-DEFC-46BD-9FDA-8657114DE77D}"/>
    <cellStyle name="Currency 5 3 3 3 5 6" xfId="44148" xr:uid="{70EF3357-76B4-4928-B486-0EC8BA1917A4}"/>
    <cellStyle name="Currency 5 3 3 3 6" xfId="10438" xr:uid="{F799B9ED-98AC-44F1-8B1F-628EF58F9096}"/>
    <cellStyle name="Currency 5 3 3 3 6 2" xfId="24128" xr:uid="{DC99563C-064C-425D-B4A4-E20A46C28C06}"/>
    <cellStyle name="Currency 5 3 3 3 6 2 2" xfId="37820" xr:uid="{DF81FB69-4B47-4A92-B93B-236113A48893}"/>
    <cellStyle name="Currency 5 3 3 3 6 2 3" xfId="52704" xr:uid="{97040931-C621-4B5C-9554-F52F2F1F365A}"/>
    <cellStyle name="Currency 5 3 3 3 6 3" xfId="17284" xr:uid="{0A7EE8D3-855C-4C33-A3B1-1F7A511CCAF4}"/>
    <cellStyle name="Currency 5 3 3 3 6 4" xfId="30974" xr:uid="{B52D9417-D85A-4D13-BCEC-1E7E1F6F9AA2}"/>
    <cellStyle name="Currency 5 3 3 3 6 5" xfId="45858" xr:uid="{B0B97018-4522-4A2E-B65B-BBA45A9DB2EF}"/>
    <cellStyle name="Currency 5 3 3 3 7" xfId="20706" xr:uid="{E76DC5FC-442F-4BC7-B935-B7AAFE6A856C}"/>
    <cellStyle name="Currency 5 3 3 3 7 2" xfId="34398" xr:uid="{E2B312F1-A634-4146-AB73-EC0E96FEAC3A}"/>
    <cellStyle name="Currency 5 3 3 3 7 3" xfId="49282" xr:uid="{A52A72FD-D476-4826-8671-3F2DC9CF93A3}"/>
    <cellStyle name="Currency 5 3 3 3 8" xfId="13862" xr:uid="{13CDDE0F-9758-4638-890C-0105B2E44372}"/>
    <cellStyle name="Currency 5 3 3 3 9" xfId="27552" xr:uid="{E640FC0B-C6DC-40A3-9743-32E4CE9FD5C5}"/>
    <cellStyle name="Currency 5 3 3 4" xfId="7020" xr:uid="{9F969AC3-DB53-4662-97B4-6B0C09255D77}"/>
    <cellStyle name="Currency 5 3 3 4 2" xfId="7021" xr:uid="{833CE3CB-99E2-4A97-A356-9152941B282F}"/>
    <cellStyle name="Currency 5 3 3 4 2 2" xfId="8734" xr:uid="{47E78EE5-F77C-4C99-BA0B-05F916E9B6F3}"/>
    <cellStyle name="Currency 5 3 3 4 2 2 2" xfId="12156" xr:uid="{FABB18B7-6B7E-4340-8EEA-56F34BB73142}"/>
    <cellStyle name="Currency 5 3 3 4 2 2 2 2" xfId="25846" xr:uid="{8B33293E-CE17-4DCD-B15B-154E69CF44A5}"/>
    <cellStyle name="Currency 5 3 3 4 2 2 2 2 2" xfId="39538" xr:uid="{827ED323-4C71-4638-8C80-4AB4175A735C}"/>
    <cellStyle name="Currency 5 3 3 4 2 2 2 2 3" xfId="54422" xr:uid="{B5CBD605-A0CF-4CC5-A108-DDAA93772176}"/>
    <cellStyle name="Currency 5 3 3 4 2 2 2 3" xfId="19002" xr:uid="{35872902-0336-4A85-9E30-4815BFC32CBC}"/>
    <cellStyle name="Currency 5 3 3 4 2 2 2 4" xfId="32692" xr:uid="{B9161B4D-8FA4-4D24-A383-85413B4C71E8}"/>
    <cellStyle name="Currency 5 3 3 4 2 2 2 5" xfId="47576" xr:uid="{43129B44-6885-44E7-8937-19532E6F1EB2}"/>
    <cellStyle name="Currency 5 3 3 4 2 2 3" xfId="22424" xr:uid="{71E2125F-34F6-437A-A107-0E95EF0BDA12}"/>
    <cellStyle name="Currency 5 3 3 4 2 2 3 2" xfId="36116" xr:uid="{EC7E25B1-0D49-4CBC-B9A0-AF1A4416D51D}"/>
    <cellStyle name="Currency 5 3 3 4 2 2 3 3" xfId="51000" xr:uid="{AA937CA5-11B4-4353-83E5-05C3F695401C}"/>
    <cellStyle name="Currency 5 3 3 4 2 2 4" xfId="15580" xr:uid="{EC72C1FE-ECD6-4DF8-A74F-F709185BDCEA}"/>
    <cellStyle name="Currency 5 3 3 4 2 2 5" xfId="29270" xr:uid="{5E4FFBC9-A972-4090-923A-A614947E0846}"/>
    <cellStyle name="Currency 5 3 3 4 2 2 6" xfId="44154" xr:uid="{06B0217A-F556-4734-85EA-FE3A420A143E}"/>
    <cellStyle name="Currency 5 3 3 4 2 3" xfId="10444" xr:uid="{AEAD7737-C367-460C-90D2-70565DB63C41}"/>
    <cellStyle name="Currency 5 3 3 4 2 3 2" xfId="24134" xr:uid="{490EA2DB-F961-44ED-9DCB-9AE5093CDE11}"/>
    <cellStyle name="Currency 5 3 3 4 2 3 2 2" xfId="37826" xr:uid="{E5EE966E-FE67-47A3-BD74-B91CA755D29E}"/>
    <cellStyle name="Currency 5 3 3 4 2 3 2 3" xfId="52710" xr:uid="{CBD1E2E8-5BDE-414B-9CB7-0D30172ADA3D}"/>
    <cellStyle name="Currency 5 3 3 4 2 3 3" xfId="17290" xr:uid="{2BCA1694-EC6E-49FB-BFCA-9B064FFDB499}"/>
    <cellStyle name="Currency 5 3 3 4 2 3 4" xfId="30980" xr:uid="{1EB479D7-DC52-48D5-BB38-B5D78F1AF7CF}"/>
    <cellStyle name="Currency 5 3 3 4 2 3 5" xfId="45864" xr:uid="{D8EA6971-B1BC-45C2-9784-557CBE8FA7D7}"/>
    <cellStyle name="Currency 5 3 3 4 2 4" xfId="20712" xr:uid="{2E8CA62B-82BD-4DE4-A033-A1F5D648A57C}"/>
    <cellStyle name="Currency 5 3 3 4 2 4 2" xfId="34404" xr:uid="{A6E3C376-DBE4-47F2-89C4-B8990586A56B}"/>
    <cellStyle name="Currency 5 3 3 4 2 4 3" xfId="49288" xr:uid="{821FB6E1-A22B-454C-A610-B90B36E3DBB5}"/>
    <cellStyle name="Currency 5 3 3 4 2 5" xfId="13868" xr:uid="{F4F34CE1-9589-462D-BFE1-2A95249EA28A}"/>
    <cellStyle name="Currency 5 3 3 4 2 6" xfId="27558" xr:uid="{B4135A3E-F44D-455B-90D6-25E089B51FAA}"/>
    <cellStyle name="Currency 5 3 3 4 2 7" xfId="42442" xr:uid="{D8BEF634-1D4D-45EE-AB65-27ACC8DD0D25}"/>
    <cellStyle name="Currency 5 3 3 4 3" xfId="8733" xr:uid="{6F705220-B66E-4BFA-9FA9-AA8FAB7CF70B}"/>
    <cellStyle name="Currency 5 3 3 4 3 2" xfId="12155" xr:uid="{D844010B-1255-460D-A61C-BBEEF4F06A4A}"/>
    <cellStyle name="Currency 5 3 3 4 3 2 2" xfId="25845" xr:uid="{7349A9B7-8E28-49DF-9A5B-25196ED181F4}"/>
    <cellStyle name="Currency 5 3 3 4 3 2 2 2" xfId="39537" xr:uid="{F9574E49-BD5C-447F-BCAC-170C6409EE5A}"/>
    <cellStyle name="Currency 5 3 3 4 3 2 2 3" xfId="54421" xr:uid="{6203B9B6-D304-4AF7-92DF-FF7504BE3589}"/>
    <cellStyle name="Currency 5 3 3 4 3 2 3" xfId="19001" xr:uid="{F9BCBA3C-FF24-43E3-BEBF-C2C9AD518130}"/>
    <cellStyle name="Currency 5 3 3 4 3 2 4" xfId="32691" xr:uid="{F1F1FD0E-8C89-4D4B-A400-1741C2CC1E0B}"/>
    <cellStyle name="Currency 5 3 3 4 3 2 5" xfId="47575" xr:uid="{91DD1080-0FF1-4B15-8AF4-38F60AED7097}"/>
    <cellStyle name="Currency 5 3 3 4 3 3" xfId="22423" xr:uid="{019C03EE-E7ED-4553-B793-FF853B92C41D}"/>
    <cellStyle name="Currency 5 3 3 4 3 3 2" xfId="36115" xr:uid="{168D71A1-EA6D-430A-8719-07DAEE49AE81}"/>
    <cellStyle name="Currency 5 3 3 4 3 3 3" xfId="50999" xr:uid="{E92689E8-75CF-4BAC-8AAB-7F2E72519F88}"/>
    <cellStyle name="Currency 5 3 3 4 3 4" xfId="15579" xr:uid="{F797F0D8-3457-4658-BDFC-ACA87939E854}"/>
    <cellStyle name="Currency 5 3 3 4 3 5" xfId="29269" xr:uid="{1AF54A25-FF9C-45E0-8FB2-EEF5CC9AA737}"/>
    <cellStyle name="Currency 5 3 3 4 3 6" xfId="44153" xr:uid="{FC9C835E-541D-443B-AEC5-4EE178490C48}"/>
    <cellStyle name="Currency 5 3 3 4 4" xfId="10443" xr:uid="{9583F9C3-6FA7-4E45-941E-1C9E3C4199DC}"/>
    <cellStyle name="Currency 5 3 3 4 4 2" xfId="24133" xr:uid="{93175C1F-CC6D-46CE-AFB9-3713BD954748}"/>
    <cellStyle name="Currency 5 3 3 4 4 2 2" xfId="37825" xr:uid="{DD35EA7F-38E9-4546-89A6-1607D5E92D94}"/>
    <cellStyle name="Currency 5 3 3 4 4 2 3" xfId="52709" xr:uid="{0B311D13-727C-4DED-B8C8-05F9B6BC14E7}"/>
    <cellStyle name="Currency 5 3 3 4 4 3" xfId="17289" xr:uid="{0806CAF7-BBB6-4E8A-A26A-1B45E73FA810}"/>
    <cellStyle name="Currency 5 3 3 4 4 4" xfId="30979" xr:uid="{F74A7F04-3ACB-4C18-878A-5B5F1F6E747C}"/>
    <cellStyle name="Currency 5 3 3 4 4 5" xfId="45863" xr:uid="{B971FA79-D016-4604-8358-F20B0E46199C}"/>
    <cellStyle name="Currency 5 3 3 4 5" xfId="20711" xr:uid="{57383B0B-3CD9-4BF0-9760-C0D2F021F518}"/>
    <cellStyle name="Currency 5 3 3 4 5 2" xfId="34403" xr:uid="{975E3B50-F4EC-48D5-87B5-5786B4FE1EB0}"/>
    <cellStyle name="Currency 5 3 3 4 5 3" xfId="49287" xr:uid="{6F7D11FB-6933-4676-8FCC-69EEC65F47C7}"/>
    <cellStyle name="Currency 5 3 3 4 6" xfId="13867" xr:uid="{74C28840-EDFC-4664-BD21-38403F640AB6}"/>
    <cellStyle name="Currency 5 3 3 4 7" xfId="27557" xr:uid="{ADF8CE63-3A4E-4338-AB93-3CAF828C8E42}"/>
    <cellStyle name="Currency 5 3 3 4 8" xfId="42441" xr:uid="{F98C57FF-A803-41C3-B7A5-18A57FC48019}"/>
    <cellStyle name="Currency 5 3 3 5" xfId="7022" xr:uid="{CF15919D-26D7-4AE2-B2A1-63C2B86E9C34}"/>
    <cellStyle name="Currency 5 3 3 5 2" xfId="8735" xr:uid="{E22E283B-1E5C-4EED-BF4E-EE0713F32F55}"/>
    <cellStyle name="Currency 5 3 3 5 2 2" xfId="12157" xr:uid="{6910EF7D-18F5-492B-8A59-798A89A194BC}"/>
    <cellStyle name="Currency 5 3 3 5 2 2 2" xfId="25847" xr:uid="{DA58D61E-8454-4BE0-94AA-4B0BD1CEE8A5}"/>
    <cellStyle name="Currency 5 3 3 5 2 2 2 2" xfId="39539" xr:uid="{E3BFAB10-145A-4ACC-95F7-3F1187BDAE6E}"/>
    <cellStyle name="Currency 5 3 3 5 2 2 2 3" xfId="54423" xr:uid="{62B7B391-093D-4345-BD70-327726C92CCE}"/>
    <cellStyle name="Currency 5 3 3 5 2 2 3" xfId="19003" xr:uid="{75DD19D5-8F02-46B9-A9CE-D893DF8C3DC0}"/>
    <cellStyle name="Currency 5 3 3 5 2 2 4" xfId="32693" xr:uid="{65FF9236-3FDC-40D1-9517-DFD3A96C4080}"/>
    <cellStyle name="Currency 5 3 3 5 2 2 5" xfId="47577" xr:uid="{A81096B2-1FCC-400E-B3D1-F0E4A5370100}"/>
    <cellStyle name="Currency 5 3 3 5 2 3" xfId="22425" xr:uid="{BB750261-82B7-4F13-A6AA-B682D792A788}"/>
    <cellStyle name="Currency 5 3 3 5 2 3 2" xfId="36117" xr:uid="{3CCB24F8-FBF2-4DC0-ACC4-87BC5ED6E7C9}"/>
    <cellStyle name="Currency 5 3 3 5 2 3 3" xfId="51001" xr:uid="{54673844-19B8-4D30-8A14-6B7BEC6665EE}"/>
    <cellStyle name="Currency 5 3 3 5 2 4" xfId="15581" xr:uid="{C792BC0F-1873-4E8C-9CD4-551425593D5A}"/>
    <cellStyle name="Currency 5 3 3 5 2 5" xfId="29271" xr:uid="{EA8FDC25-13AA-4E07-B3C4-C56B2D4D9E20}"/>
    <cellStyle name="Currency 5 3 3 5 2 6" xfId="44155" xr:uid="{AECAA89F-3D25-4B8B-B5AA-6F483A18D286}"/>
    <cellStyle name="Currency 5 3 3 5 3" xfId="10445" xr:uid="{50CBAC56-5FC1-4DDD-904D-C577805A7D74}"/>
    <cellStyle name="Currency 5 3 3 5 3 2" xfId="24135" xr:uid="{FA9297B7-CBA0-4E86-97D7-AFE49443F77A}"/>
    <cellStyle name="Currency 5 3 3 5 3 2 2" xfId="37827" xr:uid="{EEE65DAC-CB28-4251-A957-1280E7CAD034}"/>
    <cellStyle name="Currency 5 3 3 5 3 2 3" xfId="52711" xr:uid="{AB7A86D6-8E83-46CF-B711-1FE68C37807C}"/>
    <cellStyle name="Currency 5 3 3 5 3 3" xfId="17291" xr:uid="{63993853-B308-45F1-9BB3-21D252171E64}"/>
    <cellStyle name="Currency 5 3 3 5 3 4" xfId="30981" xr:uid="{B722B888-F0D3-462E-902B-D188D40D2BFB}"/>
    <cellStyle name="Currency 5 3 3 5 3 5" xfId="45865" xr:uid="{443C78D3-748E-4ABD-B786-5811659ED796}"/>
    <cellStyle name="Currency 5 3 3 5 4" xfId="20713" xr:uid="{2DFACEB0-1A33-46B1-A07D-F9E65035AF82}"/>
    <cellStyle name="Currency 5 3 3 5 4 2" xfId="34405" xr:uid="{DB94AB08-80C0-483B-BBE2-8BD4F8EBEFCE}"/>
    <cellStyle name="Currency 5 3 3 5 4 3" xfId="49289" xr:uid="{20ED3B8C-33A5-41E8-8E62-0D4CCCD30F35}"/>
    <cellStyle name="Currency 5 3 3 5 5" xfId="13869" xr:uid="{E93BF8D0-04BA-41BA-928E-46C27C7C0A78}"/>
    <cellStyle name="Currency 5 3 3 5 6" xfId="27559" xr:uid="{7E92BBDD-310F-4BFE-9658-1CA2F357A442}"/>
    <cellStyle name="Currency 5 3 3 5 7" xfId="42443" xr:uid="{CE26B120-9753-47D3-AB4A-7AC49E6E2472}"/>
    <cellStyle name="Currency 5 3 3 6" xfId="7023" xr:uid="{D1FD1CF2-E6EB-43F8-9295-708F1A215024}"/>
    <cellStyle name="Currency 5 3 3 6 2" xfId="8736" xr:uid="{ABB48A0D-0653-4376-B96F-CA5D4B4024CE}"/>
    <cellStyle name="Currency 5 3 3 6 2 2" xfId="12158" xr:uid="{062C9347-C1A9-4A64-96C8-F504D8E3AD8B}"/>
    <cellStyle name="Currency 5 3 3 6 2 2 2" xfId="25848" xr:uid="{C10A5544-7EBE-47D7-8BAD-82FA3BAE7616}"/>
    <cellStyle name="Currency 5 3 3 6 2 2 2 2" xfId="39540" xr:uid="{3AE4EBC4-0290-4771-B12C-CB2F6EB5CD52}"/>
    <cellStyle name="Currency 5 3 3 6 2 2 2 3" xfId="54424" xr:uid="{D76E90F6-1F54-4F91-9BDE-A206D4418548}"/>
    <cellStyle name="Currency 5 3 3 6 2 2 3" xfId="19004" xr:uid="{57700D6D-4A84-4F0E-B3E0-AC7491370F78}"/>
    <cellStyle name="Currency 5 3 3 6 2 2 4" xfId="32694" xr:uid="{3290D9D8-8E94-4785-B03F-611E41F7D863}"/>
    <cellStyle name="Currency 5 3 3 6 2 2 5" xfId="47578" xr:uid="{7A615CAD-64FF-425B-A122-DA4BEE7B0E9F}"/>
    <cellStyle name="Currency 5 3 3 6 2 3" xfId="22426" xr:uid="{8257624B-2DB6-4E06-AC37-665BF2466BCB}"/>
    <cellStyle name="Currency 5 3 3 6 2 3 2" xfId="36118" xr:uid="{0A9D5F7E-F643-49D5-AC43-912EC1B04C8F}"/>
    <cellStyle name="Currency 5 3 3 6 2 3 3" xfId="51002" xr:uid="{9B9BD9BE-104D-4611-8205-6A22B234A709}"/>
    <cellStyle name="Currency 5 3 3 6 2 4" xfId="15582" xr:uid="{AB3320B0-541B-4AC4-B9C4-A059FAB936A8}"/>
    <cellStyle name="Currency 5 3 3 6 2 5" xfId="29272" xr:uid="{82D6AC7E-8833-4DE1-827A-0DF9CF2594CA}"/>
    <cellStyle name="Currency 5 3 3 6 2 6" xfId="44156" xr:uid="{F6564CA7-ED5E-4A9C-AA11-66427B64857C}"/>
    <cellStyle name="Currency 5 3 3 6 3" xfId="10446" xr:uid="{E417A548-0279-4C3A-B2B0-4D0AFF5D986C}"/>
    <cellStyle name="Currency 5 3 3 6 3 2" xfId="24136" xr:uid="{E7EBF30A-9A9E-4C69-ABFE-1E713DD5711B}"/>
    <cellStyle name="Currency 5 3 3 6 3 2 2" xfId="37828" xr:uid="{F20F738B-F0EC-498C-948C-1BB3E5A16D4A}"/>
    <cellStyle name="Currency 5 3 3 6 3 2 3" xfId="52712" xr:uid="{432E3DD0-9BBF-4F8E-B22E-1881634DA3CE}"/>
    <cellStyle name="Currency 5 3 3 6 3 3" xfId="17292" xr:uid="{262810C1-6D27-4BAE-853D-0EF3A86421E0}"/>
    <cellStyle name="Currency 5 3 3 6 3 4" xfId="30982" xr:uid="{843CE9BA-EB35-43FD-ADC7-F46B259E8F9C}"/>
    <cellStyle name="Currency 5 3 3 6 3 5" xfId="45866" xr:uid="{2DD1524C-003A-4AFE-BB85-715A5B804FE3}"/>
    <cellStyle name="Currency 5 3 3 6 4" xfId="20714" xr:uid="{3FC67537-49F0-49CE-B7D5-235A2E862B0A}"/>
    <cellStyle name="Currency 5 3 3 6 4 2" xfId="34406" xr:uid="{FC4955A4-8EBA-4C30-BAAD-89E2F94E59F4}"/>
    <cellStyle name="Currency 5 3 3 6 4 3" xfId="49290" xr:uid="{75EB5A08-E400-462B-9DD1-4CEF01DABB39}"/>
    <cellStyle name="Currency 5 3 3 6 5" xfId="13870" xr:uid="{F29CC688-A6D0-4815-B277-C2F613B31A1A}"/>
    <cellStyle name="Currency 5 3 3 6 6" xfId="27560" xr:uid="{927CA94F-D8C7-4F88-9989-BE8C174E1139}"/>
    <cellStyle name="Currency 5 3 3 6 7" xfId="42444" xr:uid="{77404034-6D0C-4A47-A6F6-8853BC39CD7D}"/>
    <cellStyle name="Currency 5 3 3 7" xfId="8722" xr:uid="{E486AB11-1B8D-4505-B730-88285391CB30}"/>
    <cellStyle name="Currency 5 3 3 7 2" xfId="12144" xr:uid="{C37DDAFB-8651-4A29-93C9-351AF827BAEC}"/>
    <cellStyle name="Currency 5 3 3 7 2 2" xfId="25834" xr:uid="{66CAC957-6799-4D3D-A4F5-CFECB8BAD40A}"/>
    <cellStyle name="Currency 5 3 3 7 2 2 2" xfId="39526" xr:uid="{076352C8-8887-4DAD-BD1F-8DE39EEC9E9C}"/>
    <cellStyle name="Currency 5 3 3 7 2 2 3" xfId="54410" xr:uid="{E6FF2202-7484-4BFF-803D-FAB633E47539}"/>
    <cellStyle name="Currency 5 3 3 7 2 3" xfId="18990" xr:uid="{0825DE50-E6FD-4FC6-9116-6D5DF7E0FAA3}"/>
    <cellStyle name="Currency 5 3 3 7 2 4" xfId="32680" xr:uid="{53A443C5-0604-4B94-AFC0-6A0E32233A50}"/>
    <cellStyle name="Currency 5 3 3 7 2 5" xfId="47564" xr:uid="{D11E0B03-7981-4929-98FD-4D0CD727B647}"/>
    <cellStyle name="Currency 5 3 3 7 3" xfId="22412" xr:uid="{FB35395B-0228-4244-AA2E-4327719708FF}"/>
    <cellStyle name="Currency 5 3 3 7 3 2" xfId="36104" xr:uid="{229ADAC7-0699-4942-8FB9-3DB7EDA39344}"/>
    <cellStyle name="Currency 5 3 3 7 3 3" xfId="50988" xr:uid="{50D3CF02-4791-4E7E-8A4B-C5FAA508D60E}"/>
    <cellStyle name="Currency 5 3 3 7 4" xfId="15568" xr:uid="{78F5410C-8B98-49C4-94FC-A6A1849CCE08}"/>
    <cellStyle name="Currency 5 3 3 7 5" xfId="29258" xr:uid="{82D07692-7F06-44A5-A2AD-568F83F12FC1}"/>
    <cellStyle name="Currency 5 3 3 7 6" xfId="44142" xr:uid="{FFAB6F06-9876-403E-9AA0-9BC55AF33EC8}"/>
    <cellStyle name="Currency 5 3 3 8" xfId="10432" xr:uid="{F355FACC-C13E-4ABF-9BF1-F71090D07936}"/>
    <cellStyle name="Currency 5 3 3 8 2" xfId="24122" xr:uid="{E4E77B1B-16CB-4F47-A766-6AA649683B31}"/>
    <cellStyle name="Currency 5 3 3 8 2 2" xfId="37814" xr:uid="{220396CB-BFC1-4B27-BF84-B8F7ABF89DB0}"/>
    <cellStyle name="Currency 5 3 3 8 2 3" xfId="52698" xr:uid="{F2EFD35C-500E-4F8B-B66A-5E7D6C4F2850}"/>
    <cellStyle name="Currency 5 3 3 8 3" xfId="17278" xr:uid="{EC6A924E-D37E-4BF5-9F95-34751AD59A92}"/>
    <cellStyle name="Currency 5 3 3 8 4" xfId="30968" xr:uid="{9017B41D-EF60-4EDB-98F6-F339A20834E2}"/>
    <cellStyle name="Currency 5 3 3 8 5" xfId="45852" xr:uid="{B80640BE-E1ED-45F8-AA6F-7564F7A4E245}"/>
    <cellStyle name="Currency 5 3 3 9" xfId="20700" xr:uid="{B18A301E-1486-4737-BBAF-FBBE2050C2AB}"/>
    <cellStyle name="Currency 5 3 3 9 2" xfId="34392" xr:uid="{7D8DC583-F513-4BCC-A44D-BDE16F4BD07A}"/>
    <cellStyle name="Currency 5 3 3 9 3" xfId="49276" xr:uid="{EA87B420-C134-4AC5-96DE-4A5A3BB76123}"/>
    <cellStyle name="Currency 5 3 4" xfId="7024" xr:uid="{48E0C2A4-0611-481C-9621-B3C8EDBA293A}"/>
    <cellStyle name="Currency 5 3 4 10" xfId="13871" xr:uid="{946D08AC-5D2C-4067-9EB1-60D9D3B52AAA}"/>
    <cellStyle name="Currency 5 3 4 11" xfId="27561" xr:uid="{5208FDAE-0251-462F-86B1-65124BB46082}"/>
    <cellStyle name="Currency 5 3 4 12" xfId="42445" xr:uid="{8C0901E1-0898-43CC-B7EB-45B0B9AB1328}"/>
    <cellStyle name="Currency 5 3 4 13" xfId="56309" xr:uid="{1734B743-EA37-4C41-8C19-9415D4DC6451}"/>
    <cellStyle name="Currency 5 3 4 2" xfId="7025" xr:uid="{988DCF74-16F3-41A8-A15A-CED12CE9A82A}"/>
    <cellStyle name="Currency 5 3 4 2 10" xfId="42446" xr:uid="{A0D6AE21-D045-42A3-B087-8BD016B0281A}"/>
    <cellStyle name="Currency 5 3 4 2 2" xfId="7026" xr:uid="{1E9ECA48-B3F8-4C29-B67E-58E586256100}"/>
    <cellStyle name="Currency 5 3 4 2 2 2" xfId="7027" xr:uid="{6D3A4A7E-9670-41B2-83F3-B5CF7E07C7CC}"/>
    <cellStyle name="Currency 5 3 4 2 2 2 2" xfId="8740" xr:uid="{DBE612B3-1BB4-44F2-8F98-92FBAD4FEA75}"/>
    <cellStyle name="Currency 5 3 4 2 2 2 2 2" xfId="12162" xr:uid="{3015DDDA-0A98-47BC-9774-93EF1B928359}"/>
    <cellStyle name="Currency 5 3 4 2 2 2 2 2 2" xfId="25852" xr:uid="{9B46D4B5-CCB5-4BE2-A485-D9159367C9A0}"/>
    <cellStyle name="Currency 5 3 4 2 2 2 2 2 2 2" xfId="39544" xr:uid="{C8C02D8F-3B6D-4E38-952B-34D4E04FF119}"/>
    <cellStyle name="Currency 5 3 4 2 2 2 2 2 2 3" xfId="54428" xr:uid="{7892E285-5269-4F54-BE7A-C02750D2F03F}"/>
    <cellStyle name="Currency 5 3 4 2 2 2 2 2 3" xfId="19008" xr:uid="{CA77A1E4-9E77-408A-8F57-F7B90FA44CD9}"/>
    <cellStyle name="Currency 5 3 4 2 2 2 2 2 4" xfId="32698" xr:uid="{4C1FA2CF-DFF5-45BA-A0BE-54BF44E1FF9C}"/>
    <cellStyle name="Currency 5 3 4 2 2 2 2 2 5" xfId="47582" xr:uid="{F690FF5F-FAB6-4B76-B49E-8732FC4FC0F8}"/>
    <cellStyle name="Currency 5 3 4 2 2 2 2 3" xfId="22430" xr:uid="{76EF72D6-E458-4D40-BE9A-6D4D1E474DFE}"/>
    <cellStyle name="Currency 5 3 4 2 2 2 2 3 2" xfId="36122" xr:uid="{2FD0356D-C1D6-4023-A843-0C3241C04E84}"/>
    <cellStyle name="Currency 5 3 4 2 2 2 2 3 3" xfId="51006" xr:uid="{2910F969-B96A-49CB-BE7D-82CFD43FA994}"/>
    <cellStyle name="Currency 5 3 4 2 2 2 2 4" xfId="15586" xr:uid="{E4B6D17F-8664-4D08-A346-95B2289D0661}"/>
    <cellStyle name="Currency 5 3 4 2 2 2 2 5" xfId="29276" xr:uid="{61A50EA3-3D5F-4C0E-8D0F-37EB7C091D17}"/>
    <cellStyle name="Currency 5 3 4 2 2 2 2 6" xfId="44160" xr:uid="{EDBC9C67-DE96-451D-B52C-5F8C9AF037E6}"/>
    <cellStyle name="Currency 5 3 4 2 2 2 3" xfId="10450" xr:uid="{A14D8763-2EA7-4FC9-8B38-D9673B74E28C}"/>
    <cellStyle name="Currency 5 3 4 2 2 2 3 2" xfId="24140" xr:uid="{C57B4585-C8A0-48DD-B2A1-030CE06DCD7F}"/>
    <cellStyle name="Currency 5 3 4 2 2 2 3 2 2" xfId="37832" xr:uid="{436ECE01-EED1-4C8A-8C4F-48FF869DB739}"/>
    <cellStyle name="Currency 5 3 4 2 2 2 3 2 3" xfId="52716" xr:uid="{CEAC5CFB-221C-4206-A988-835FA271A9CA}"/>
    <cellStyle name="Currency 5 3 4 2 2 2 3 3" xfId="17296" xr:uid="{D85873D5-C34E-4F49-A145-E1DDDFCCE1C5}"/>
    <cellStyle name="Currency 5 3 4 2 2 2 3 4" xfId="30986" xr:uid="{2B3CFDEC-B56D-4A83-B482-9FF1164C05D6}"/>
    <cellStyle name="Currency 5 3 4 2 2 2 3 5" xfId="45870" xr:uid="{57D75FB0-7F8E-4EB7-8E29-00575C30A28D}"/>
    <cellStyle name="Currency 5 3 4 2 2 2 4" xfId="20718" xr:uid="{912C0211-D951-4E7D-9F33-224C6BF71BFB}"/>
    <cellStyle name="Currency 5 3 4 2 2 2 4 2" xfId="34410" xr:uid="{08F356D5-8804-4CF1-9B8B-32C253812681}"/>
    <cellStyle name="Currency 5 3 4 2 2 2 4 3" xfId="49294" xr:uid="{1F3F2765-35B0-4AB0-8A00-3964D5F8311A}"/>
    <cellStyle name="Currency 5 3 4 2 2 2 5" xfId="13874" xr:uid="{7B6D3F5C-468E-4DCD-8FCD-54DEA8FCBFD3}"/>
    <cellStyle name="Currency 5 3 4 2 2 2 6" xfId="27564" xr:uid="{BB93E633-1E60-46AF-8765-DB634CCD9921}"/>
    <cellStyle name="Currency 5 3 4 2 2 2 7" xfId="42448" xr:uid="{90FA0091-069A-4079-A39C-F348CB5FBBFE}"/>
    <cellStyle name="Currency 5 3 4 2 2 3" xfId="8739" xr:uid="{6C2118AF-3BB7-48D1-8CA6-84A00FFB86BA}"/>
    <cellStyle name="Currency 5 3 4 2 2 3 2" xfId="12161" xr:uid="{E3EAB25A-58C1-4C48-A9B9-958B42FA9795}"/>
    <cellStyle name="Currency 5 3 4 2 2 3 2 2" xfId="25851" xr:uid="{BC8A85D6-0489-4EDE-88FD-51B889C2A0C7}"/>
    <cellStyle name="Currency 5 3 4 2 2 3 2 2 2" xfId="39543" xr:uid="{57DA3FD1-2BF6-46AC-8A5F-3EE1DA78FEB2}"/>
    <cellStyle name="Currency 5 3 4 2 2 3 2 2 3" xfId="54427" xr:uid="{9C3E7F9F-C58A-4D42-A7DD-615DA0F71525}"/>
    <cellStyle name="Currency 5 3 4 2 2 3 2 3" xfId="19007" xr:uid="{1FB0D3D8-1BEB-42C3-A038-1D00223E667B}"/>
    <cellStyle name="Currency 5 3 4 2 2 3 2 4" xfId="32697" xr:uid="{3E5BAE57-4E9A-4CEB-9860-BC65962A9722}"/>
    <cellStyle name="Currency 5 3 4 2 2 3 2 5" xfId="47581" xr:uid="{9C6E7D5F-6EED-4D4A-8AAA-B3F3D8A1468D}"/>
    <cellStyle name="Currency 5 3 4 2 2 3 3" xfId="22429" xr:uid="{8A724216-8A0A-46E4-A8C8-FA66BEB7DB3C}"/>
    <cellStyle name="Currency 5 3 4 2 2 3 3 2" xfId="36121" xr:uid="{4643DFA7-182F-420F-B8A5-9152E2DFCBD5}"/>
    <cellStyle name="Currency 5 3 4 2 2 3 3 3" xfId="51005" xr:uid="{37DC140C-F35E-4923-879B-7BBA0477980B}"/>
    <cellStyle name="Currency 5 3 4 2 2 3 4" xfId="15585" xr:uid="{AE654E65-8E48-4376-951B-CADE378A0AA5}"/>
    <cellStyle name="Currency 5 3 4 2 2 3 5" xfId="29275" xr:uid="{F299E8F0-AAA2-4813-9D49-DF08B8B61DC5}"/>
    <cellStyle name="Currency 5 3 4 2 2 3 6" xfId="44159" xr:uid="{AABF7CFC-B932-4616-8301-46981FF9BA81}"/>
    <cellStyle name="Currency 5 3 4 2 2 4" xfId="10449" xr:uid="{D79FC676-C9B7-4320-9027-7D3828AA25CF}"/>
    <cellStyle name="Currency 5 3 4 2 2 4 2" xfId="24139" xr:uid="{EF0B36A8-3DE1-407C-852B-4DAB6589001B}"/>
    <cellStyle name="Currency 5 3 4 2 2 4 2 2" xfId="37831" xr:uid="{079B5A50-14B4-487C-AB47-C0A7AF4CE173}"/>
    <cellStyle name="Currency 5 3 4 2 2 4 2 3" xfId="52715" xr:uid="{69A8DD55-2FB6-468F-9F1C-EA670D83AAB8}"/>
    <cellStyle name="Currency 5 3 4 2 2 4 3" xfId="17295" xr:uid="{DF9E740D-888B-43EC-BC7D-82A4765FDEDC}"/>
    <cellStyle name="Currency 5 3 4 2 2 4 4" xfId="30985" xr:uid="{2CF8E231-9411-4AAA-95C6-DDDB50868DE2}"/>
    <cellStyle name="Currency 5 3 4 2 2 4 5" xfId="45869" xr:uid="{05F48333-007E-46AE-B230-3EA39D994E01}"/>
    <cellStyle name="Currency 5 3 4 2 2 5" xfId="20717" xr:uid="{9181A623-ABC8-4CBA-A91D-E5EB21559849}"/>
    <cellStyle name="Currency 5 3 4 2 2 5 2" xfId="34409" xr:uid="{FD48D73A-2C5D-46DE-8A60-F55C07B77943}"/>
    <cellStyle name="Currency 5 3 4 2 2 5 3" xfId="49293" xr:uid="{AD50CBCF-7CF3-4A5C-B746-C092A5D0A044}"/>
    <cellStyle name="Currency 5 3 4 2 2 6" xfId="13873" xr:uid="{0B52DCF6-4796-4D0E-8222-C88D7E5EE233}"/>
    <cellStyle name="Currency 5 3 4 2 2 7" xfId="27563" xr:uid="{E434AC05-FD55-49D2-B451-9DC21AE717A2}"/>
    <cellStyle name="Currency 5 3 4 2 2 8" xfId="42447" xr:uid="{F6D89D95-ED17-418B-8A0D-69809AC5C31B}"/>
    <cellStyle name="Currency 5 3 4 2 3" xfId="7028" xr:uid="{D434CB91-47AA-43C6-A52A-5553713131F7}"/>
    <cellStyle name="Currency 5 3 4 2 3 2" xfId="8741" xr:uid="{EBE2003C-1BEE-488C-8326-3CBA110D3F5D}"/>
    <cellStyle name="Currency 5 3 4 2 3 2 2" xfId="12163" xr:uid="{750C701A-6C4A-4795-BC21-9E01CF713910}"/>
    <cellStyle name="Currency 5 3 4 2 3 2 2 2" xfId="25853" xr:uid="{055F1DC4-247F-4F36-8EDB-6F326F3064DF}"/>
    <cellStyle name="Currency 5 3 4 2 3 2 2 2 2" xfId="39545" xr:uid="{21BEFB53-32A2-40F6-AC7B-2867D91CFFA4}"/>
    <cellStyle name="Currency 5 3 4 2 3 2 2 2 3" xfId="54429" xr:uid="{62E7C3A9-FB92-437C-ACD3-6CD66270C5AF}"/>
    <cellStyle name="Currency 5 3 4 2 3 2 2 3" xfId="19009" xr:uid="{4BC4F17A-B1EB-4735-9098-D50E876764A0}"/>
    <cellStyle name="Currency 5 3 4 2 3 2 2 4" xfId="32699" xr:uid="{3A37FC92-FE64-4603-8790-D61AB7A4A9A1}"/>
    <cellStyle name="Currency 5 3 4 2 3 2 2 5" xfId="47583" xr:uid="{D97DD7BF-0216-4463-8511-58E86A32C6C6}"/>
    <cellStyle name="Currency 5 3 4 2 3 2 3" xfId="22431" xr:uid="{BC2BB88F-5B0A-4192-8451-B938852B5A00}"/>
    <cellStyle name="Currency 5 3 4 2 3 2 3 2" xfId="36123" xr:uid="{8E864FC7-52FA-4D3A-8575-B9247CB3105D}"/>
    <cellStyle name="Currency 5 3 4 2 3 2 3 3" xfId="51007" xr:uid="{64A3DD31-C789-4AA2-8633-10BAA2CAA177}"/>
    <cellStyle name="Currency 5 3 4 2 3 2 4" xfId="15587" xr:uid="{196C795D-DE5A-4C3E-A02B-0FB10FA9956D}"/>
    <cellStyle name="Currency 5 3 4 2 3 2 5" xfId="29277" xr:uid="{C4FEA355-CB9B-4AE9-8A90-462A8066295F}"/>
    <cellStyle name="Currency 5 3 4 2 3 2 6" xfId="44161" xr:uid="{0445725E-B0C3-460E-B98B-2E56A6FCD672}"/>
    <cellStyle name="Currency 5 3 4 2 3 3" xfId="10451" xr:uid="{EF94F357-707F-4175-9C18-95802CAAC153}"/>
    <cellStyle name="Currency 5 3 4 2 3 3 2" xfId="24141" xr:uid="{123F24FD-517F-4FB3-A435-DCB51A9B165D}"/>
    <cellStyle name="Currency 5 3 4 2 3 3 2 2" xfId="37833" xr:uid="{11A658E1-79D0-420B-BB26-8A7B3E15C4BE}"/>
    <cellStyle name="Currency 5 3 4 2 3 3 2 3" xfId="52717" xr:uid="{6FF2E47F-DCDA-4D39-B32F-B61996DA2442}"/>
    <cellStyle name="Currency 5 3 4 2 3 3 3" xfId="17297" xr:uid="{B725B87A-5F3B-4C82-B63F-367C2A4E02BF}"/>
    <cellStyle name="Currency 5 3 4 2 3 3 4" xfId="30987" xr:uid="{27922987-FE7B-46D9-B586-3A8E32F33738}"/>
    <cellStyle name="Currency 5 3 4 2 3 3 5" xfId="45871" xr:uid="{CF9336CB-4346-455A-9182-6749895D8411}"/>
    <cellStyle name="Currency 5 3 4 2 3 4" xfId="20719" xr:uid="{9B4CA78D-D85B-4456-8EDD-8B55FBD2EC77}"/>
    <cellStyle name="Currency 5 3 4 2 3 4 2" xfId="34411" xr:uid="{35503592-0866-4322-AF14-174DD0CB50AC}"/>
    <cellStyle name="Currency 5 3 4 2 3 4 3" xfId="49295" xr:uid="{BD2B2544-D78A-4D30-83F8-D3578B1AAE12}"/>
    <cellStyle name="Currency 5 3 4 2 3 5" xfId="13875" xr:uid="{84A3A94F-D6B2-4817-B002-BAEC979404CD}"/>
    <cellStyle name="Currency 5 3 4 2 3 6" xfId="27565" xr:uid="{86A55018-0B84-40D6-90B5-88F1E5576998}"/>
    <cellStyle name="Currency 5 3 4 2 3 7" xfId="42449" xr:uid="{3DD67BFB-AD8D-4E54-8BF7-35BD022F5322}"/>
    <cellStyle name="Currency 5 3 4 2 4" xfId="7029" xr:uid="{2DC90361-EB35-402E-8725-0BB4AF5BF797}"/>
    <cellStyle name="Currency 5 3 4 2 4 2" xfId="8742" xr:uid="{928CC2C5-A411-4AF4-8A96-E833508B7843}"/>
    <cellStyle name="Currency 5 3 4 2 4 2 2" xfId="12164" xr:uid="{7BA142FE-680C-41E0-BCC6-1A9A24C92B25}"/>
    <cellStyle name="Currency 5 3 4 2 4 2 2 2" xfId="25854" xr:uid="{3A765231-6A9C-4386-B1F0-F5C55FD339DA}"/>
    <cellStyle name="Currency 5 3 4 2 4 2 2 2 2" xfId="39546" xr:uid="{114F77C6-F13A-47B1-BE52-49535F1C7767}"/>
    <cellStyle name="Currency 5 3 4 2 4 2 2 2 3" xfId="54430" xr:uid="{DA1CB6AD-647A-44E2-8A00-E220E2A35218}"/>
    <cellStyle name="Currency 5 3 4 2 4 2 2 3" xfId="19010" xr:uid="{B98F48A2-2E1A-4DC4-86EA-98CE7480A78E}"/>
    <cellStyle name="Currency 5 3 4 2 4 2 2 4" xfId="32700" xr:uid="{0A7E3554-31D9-4680-BC2A-2C4E3FA8DEBD}"/>
    <cellStyle name="Currency 5 3 4 2 4 2 2 5" xfId="47584" xr:uid="{82487CD5-75F3-4F5B-A47A-8225BA5AC972}"/>
    <cellStyle name="Currency 5 3 4 2 4 2 3" xfId="22432" xr:uid="{F26345FA-460B-4441-BB5D-0AEB619B3DB3}"/>
    <cellStyle name="Currency 5 3 4 2 4 2 3 2" xfId="36124" xr:uid="{079AA21D-71D1-4B78-838E-9F83BE6CB480}"/>
    <cellStyle name="Currency 5 3 4 2 4 2 3 3" xfId="51008" xr:uid="{A8B6F4AE-161B-43E3-A39F-DFCD10DD15FE}"/>
    <cellStyle name="Currency 5 3 4 2 4 2 4" xfId="15588" xr:uid="{3A39D08D-BB5D-42D1-9751-F216C664F1E3}"/>
    <cellStyle name="Currency 5 3 4 2 4 2 5" xfId="29278" xr:uid="{57C99769-68D4-43E9-853F-D2D135EA616C}"/>
    <cellStyle name="Currency 5 3 4 2 4 2 6" xfId="44162" xr:uid="{334F33F2-699E-4B27-BC94-8EAB81F7D1AB}"/>
    <cellStyle name="Currency 5 3 4 2 4 3" xfId="10452" xr:uid="{431751F9-1471-4F34-92FB-B36D6F485299}"/>
    <cellStyle name="Currency 5 3 4 2 4 3 2" xfId="24142" xr:uid="{04CDCDB0-30FC-4EB5-B144-2EFF2762FE67}"/>
    <cellStyle name="Currency 5 3 4 2 4 3 2 2" xfId="37834" xr:uid="{F2A0412D-7F47-41A9-8BAC-D37DD4A37416}"/>
    <cellStyle name="Currency 5 3 4 2 4 3 2 3" xfId="52718" xr:uid="{EDF46082-ED2B-4FD6-A404-6A47D3C001BB}"/>
    <cellStyle name="Currency 5 3 4 2 4 3 3" xfId="17298" xr:uid="{69FE36FF-EE6E-41DD-9325-0581E3F7E134}"/>
    <cellStyle name="Currency 5 3 4 2 4 3 4" xfId="30988" xr:uid="{5B59D67D-C0AD-450A-B9B5-2C6C9367C327}"/>
    <cellStyle name="Currency 5 3 4 2 4 3 5" xfId="45872" xr:uid="{51494587-7161-4255-BFA3-210F0641039B}"/>
    <cellStyle name="Currency 5 3 4 2 4 4" xfId="20720" xr:uid="{6577A028-7E43-4A1B-9C92-09F7A1A1AF76}"/>
    <cellStyle name="Currency 5 3 4 2 4 4 2" xfId="34412" xr:uid="{EAD311BC-7B20-43CC-A275-892049B4F37C}"/>
    <cellStyle name="Currency 5 3 4 2 4 4 3" xfId="49296" xr:uid="{1C9041D6-45C2-4B08-8A8C-459FB9B9CF20}"/>
    <cellStyle name="Currency 5 3 4 2 4 5" xfId="13876" xr:uid="{500D851B-ADAD-4A34-AB38-D7434CB4EA2D}"/>
    <cellStyle name="Currency 5 3 4 2 4 6" xfId="27566" xr:uid="{359AD3E7-B95B-4769-88E1-13241700FA42}"/>
    <cellStyle name="Currency 5 3 4 2 4 7" xfId="42450" xr:uid="{AE1F3E2E-1CEB-4736-BCFE-92192C9F55E9}"/>
    <cellStyle name="Currency 5 3 4 2 5" xfId="8738" xr:uid="{0749306C-B99C-481A-AB8D-E2A137C95C27}"/>
    <cellStyle name="Currency 5 3 4 2 5 2" xfId="12160" xr:uid="{6ED6716B-6427-4452-8240-5CA05E7A6ACD}"/>
    <cellStyle name="Currency 5 3 4 2 5 2 2" xfId="25850" xr:uid="{C8726E98-2085-45EA-981D-B32A073F9590}"/>
    <cellStyle name="Currency 5 3 4 2 5 2 2 2" xfId="39542" xr:uid="{68183721-DCB7-4915-839C-B359F0A0E4CB}"/>
    <cellStyle name="Currency 5 3 4 2 5 2 2 3" xfId="54426" xr:uid="{D5297249-7DCF-4F23-BF08-5F4A0E6A9E1A}"/>
    <cellStyle name="Currency 5 3 4 2 5 2 3" xfId="19006" xr:uid="{0CD48F93-5D59-49FD-9CA2-9795A0A37097}"/>
    <cellStyle name="Currency 5 3 4 2 5 2 4" xfId="32696" xr:uid="{45253425-5830-4437-82BF-A7933BAFD031}"/>
    <cellStyle name="Currency 5 3 4 2 5 2 5" xfId="47580" xr:uid="{5BD1C808-8774-4E6D-89B9-18454070FFB3}"/>
    <cellStyle name="Currency 5 3 4 2 5 3" xfId="22428" xr:uid="{BAB0E846-1983-4BAD-B35F-95857477C47B}"/>
    <cellStyle name="Currency 5 3 4 2 5 3 2" xfId="36120" xr:uid="{D5F977E6-FEC6-4185-B3D5-9FB2F11A261E}"/>
    <cellStyle name="Currency 5 3 4 2 5 3 3" xfId="51004" xr:uid="{E1F96280-2CCA-426C-97AB-94D2ADA3433B}"/>
    <cellStyle name="Currency 5 3 4 2 5 4" xfId="15584" xr:uid="{BDD9113C-E408-4583-8DE0-D3C81F90958D}"/>
    <cellStyle name="Currency 5 3 4 2 5 5" xfId="29274" xr:uid="{BFB31F54-7ED5-4E0D-880D-AB3708D01E2B}"/>
    <cellStyle name="Currency 5 3 4 2 5 6" xfId="44158" xr:uid="{48F9AB42-24F5-4602-8903-1DB76B3B1BF6}"/>
    <cellStyle name="Currency 5 3 4 2 6" xfId="10448" xr:uid="{5221EEC0-4067-474E-99A7-C553663A8E00}"/>
    <cellStyle name="Currency 5 3 4 2 6 2" xfId="24138" xr:uid="{25B1F152-7B4A-485B-BB0D-78BFC06FA0E8}"/>
    <cellStyle name="Currency 5 3 4 2 6 2 2" xfId="37830" xr:uid="{C1451D48-6A07-4987-8DE9-D25217B41CB1}"/>
    <cellStyle name="Currency 5 3 4 2 6 2 3" xfId="52714" xr:uid="{629D0DE5-267A-45D1-B0B9-C4DDBCAEFB9B}"/>
    <cellStyle name="Currency 5 3 4 2 6 3" xfId="17294" xr:uid="{5E5CB774-F19D-4BFD-85F0-56BE4DE41088}"/>
    <cellStyle name="Currency 5 3 4 2 6 4" xfId="30984" xr:uid="{CBB6908C-CE59-41E1-A6B4-6A1A397EB1F3}"/>
    <cellStyle name="Currency 5 3 4 2 6 5" xfId="45868" xr:uid="{81840C14-1CB7-4977-A6C5-307847BA01D0}"/>
    <cellStyle name="Currency 5 3 4 2 7" xfId="20716" xr:uid="{FA58EE4A-3FDB-41C5-A8AD-C87DCECB749A}"/>
    <cellStyle name="Currency 5 3 4 2 7 2" xfId="34408" xr:uid="{094AF197-D89C-4116-BEA8-B114B5A9A81F}"/>
    <cellStyle name="Currency 5 3 4 2 7 3" xfId="49292" xr:uid="{69E15632-300C-436E-923B-CC069BDD740F}"/>
    <cellStyle name="Currency 5 3 4 2 8" xfId="13872" xr:uid="{5E3EECDE-9A8F-4DF9-99A2-B05B45EC9FFB}"/>
    <cellStyle name="Currency 5 3 4 2 9" xfId="27562" xr:uid="{767D411B-B9E3-4E38-9DB5-57D2A7C2A1D0}"/>
    <cellStyle name="Currency 5 3 4 3" xfId="7030" xr:uid="{AC140BAC-D9CA-42AF-A668-C68E3CC416A8}"/>
    <cellStyle name="Currency 5 3 4 3 10" xfId="42451" xr:uid="{3F910652-F32B-4A8F-93B2-7BBCD8C42FB6}"/>
    <cellStyle name="Currency 5 3 4 3 2" xfId="7031" xr:uid="{BEBBAD3F-4983-4C65-89A3-B86D0E2014CA}"/>
    <cellStyle name="Currency 5 3 4 3 2 2" xfId="7032" xr:uid="{FF0D33F9-6F3A-44AB-8DD6-A8AFF8F95376}"/>
    <cellStyle name="Currency 5 3 4 3 2 2 2" xfId="8745" xr:uid="{E271C940-C536-419B-AFD6-4E4B2C19DB8B}"/>
    <cellStyle name="Currency 5 3 4 3 2 2 2 2" xfId="12167" xr:uid="{D86E10BB-387C-4FAD-955C-FF95111E803A}"/>
    <cellStyle name="Currency 5 3 4 3 2 2 2 2 2" xfId="25857" xr:uid="{47018309-3F83-49EE-A3DE-31551ED859C0}"/>
    <cellStyle name="Currency 5 3 4 3 2 2 2 2 2 2" xfId="39549" xr:uid="{3C921F30-047E-44A8-AB9E-93FF28C0C993}"/>
    <cellStyle name="Currency 5 3 4 3 2 2 2 2 2 3" xfId="54433" xr:uid="{5032339F-AF11-4F73-97F0-A1DF6258E438}"/>
    <cellStyle name="Currency 5 3 4 3 2 2 2 2 3" xfId="19013" xr:uid="{8A8B0682-345B-47C7-9578-25798876B5FD}"/>
    <cellStyle name="Currency 5 3 4 3 2 2 2 2 4" xfId="32703" xr:uid="{BE5E0173-E140-40F9-9679-0C2AAB52D921}"/>
    <cellStyle name="Currency 5 3 4 3 2 2 2 2 5" xfId="47587" xr:uid="{9F9E6C7E-72E9-4FCF-9751-97BE6E2C864D}"/>
    <cellStyle name="Currency 5 3 4 3 2 2 2 3" xfId="22435" xr:uid="{8CC6B08E-9EC1-41A4-84CF-8C79D0DBEAC0}"/>
    <cellStyle name="Currency 5 3 4 3 2 2 2 3 2" xfId="36127" xr:uid="{8A316717-463F-4E27-8CF0-B78DB491CD98}"/>
    <cellStyle name="Currency 5 3 4 3 2 2 2 3 3" xfId="51011" xr:uid="{3FC88868-136F-4C94-B04C-A15E013C7813}"/>
    <cellStyle name="Currency 5 3 4 3 2 2 2 4" xfId="15591" xr:uid="{42D2A6AB-88E6-4D8C-8164-8C72A936FE1B}"/>
    <cellStyle name="Currency 5 3 4 3 2 2 2 5" xfId="29281" xr:uid="{A961D3AE-B7A6-4377-BE87-0E1A36865E80}"/>
    <cellStyle name="Currency 5 3 4 3 2 2 2 6" xfId="44165" xr:uid="{619787A1-0575-4E73-A1FE-B7F2A78B0682}"/>
    <cellStyle name="Currency 5 3 4 3 2 2 3" xfId="10455" xr:uid="{FB72F4FD-0EB4-4F77-99D4-4DEC07F49823}"/>
    <cellStyle name="Currency 5 3 4 3 2 2 3 2" xfId="24145" xr:uid="{08CA186D-094C-45F2-9648-69D7116F61D5}"/>
    <cellStyle name="Currency 5 3 4 3 2 2 3 2 2" xfId="37837" xr:uid="{D7E2DC37-8BB4-4C4A-8FB9-018E20D6B706}"/>
    <cellStyle name="Currency 5 3 4 3 2 2 3 2 3" xfId="52721" xr:uid="{F41A6F94-3859-48BA-B994-28D828AE0276}"/>
    <cellStyle name="Currency 5 3 4 3 2 2 3 3" xfId="17301" xr:uid="{C07A7860-6A0A-4BE5-9EF6-E5CA2D821082}"/>
    <cellStyle name="Currency 5 3 4 3 2 2 3 4" xfId="30991" xr:uid="{76FD46FF-8527-4E03-A2E7-557AE99BB7FB}"/>
    <cellStyle name="Currency 5 3 4 3 2 2 3 5" xfId="45875" xr:uid="{0FAE77CA-2A6D-4D00-BE7D-6F150BDE466B}"/>
    <cellStyle name="Currency 5 3 4 3 2 2 4" xfId="20723" xr:uid="{50F64842-BC29-47E1-8DB6-F3597F82BFF1}"/>
    <cellStyle name="Currency 5 3 4 3 2 2 4 2" xfId="34415" xr:uid="{095F0712-6C96-49B8-8416-9BA4F773CBA3}"/>
    <cellStyle name="Currency 5 3 4 3 2 2 4 3" xfId="49299" xr:uid="{94ABEE5E-1081-439A-B2AC-8C03895A5FFE}"/>
    <cellStyle name="Currency 5 3 4 3 2 2 5" xfId="13879" xr:uid="{8EEE9A17-0807-4D38-AAE7-7F7FA596EC10}"/>
    <cellStyle name="Currency 5 3 4 3 2 2 6" xfId="27569" xr:uid="{ABFB86EC-C311-4057-B707-85AE55BFA691}"/>
    <cellStyle name="Currency 5 3 4 3 2 2 7" xfId="42453" xr:uid="{26974CE3-1890-491B-BCC5-DC2588A8406E}"/>
    <cellStyle name="Currency 5 3 4 3 2 3" xfId="8744" xr:uid="{59016D0E-608D-4DE2-8C57-39A207C5AAA9}"/>
    <cellStyle name="Currency 5 3 4 3 2 3 2" xfId="12166" xr:uid="{0C7789C3-C927-4169-B303-6781AAC1133D}"/>
    <cellStyle name="Currency 5 3 4 3 2 3 2 2" xfId="25856" xr:uid="{BFD8528C-25F3-4587-844E-7D1FB9D0ECD0}"/>
    <cellStyle name="Currency 5 3 4 3 2 3 2 2 2" xfId="39548" xr:uid="{D417763B-D926-4D7D-B865-81B5C0275B49}"/>
    <cellStyle name="Currency 5 3 4 3 2 3 2 2 3" xfId="54432" xr:uid="{23DD9E7C-1102-4E7C-9289-0E0CC9751258}"/>
    <cellStyle name="Currency 5 3 4 3 2 3 2 3" xfId="19012" xr:uid="{51F28076-EE28-4942-9535-ABA9E32A9838}"/>
    <cellStyle name="Currency 5 3 4 3 2 3 2 4" xfId="32702" xr:uid="{ECB0002A-3E3D-41D1-A7BC-7FCB9CEEBA18}"/>
    <cellStyle name="Currency 5 3 4 3 2 3 2 5" xfId="47586" xr:uid="{7CB7099B-0782-44B5-A455-5FDCF9684F27}"/>
    <cellStyle name="Currency 5 3 4 3 2 3 3" xfId="22434" xr:uid="{CCAC461E-3512-47E5-8F8E-2D4695A97CD5}"/>
    <cellStyle name="Currency 5 3 4 3 2 3 3 2" xfId="36126" xr:uid="{85BAB28F-93CC-4A9F-9396-8680FEAE0951}"/>
    <cellStyle name="Currency 5 3 4 3 2 3 3 3" xfId="51010" xr:uid="{69B61EC8-BD53-4211-B0AD-9883D05E1844}"/>
    <cellStyle name="Currency 5 3 4 3 2 3 4" xfId="15590" xr:uid="{BA829DF1-993A-472B-BCD9-B1CC9E1ECC6A}"/>
    <cellStyle name="Currency 5 3 4 3 2 3 5" xfId="29280" xr:uid="{434E9F0D-FBC6-4DC6-9542-97A6A83AF213}"/>
    <cellStyle name="Currency 5 3 4 3 2 3 6" xfId="44164" xr:uid="{43E1408E-2E1C-4D44-AB55-2F4EEE7847BF}"/>
    <cellStyle name="Currency 5 3 4 3 2 4" xfId="10454" xr:uid="{47AD324B-3399-4C4E-8EF7-85E158228413}"/>
    <cellStyle name="Currency 5 3 4 3 2 4 2" xfId="24144" xr:uid="{EA25A0D7-B708-49ED-9C7E-CC4AF3D3D5A4}"/>
    <cellStyle name="Currency 5 3 4 3 2 4 2 2" xfId="37836" xr:uid="{907F2BE8-7BCA-42AC-8F5B-BDF3F0700886}"/>
    <cellStyle name="Currency 5 3 4 3 2 4 2 3" xfId="52720" xr:uid="{B6466FA5-0E40-4CE3-BE01-1B25B165955B}"/>
    <cellStyle name="Currency 5 3 4 3 2 4 3" xfId="17300" xr:uid="{4766164C-A8DF-4B72-B84F-8F1B3536CC6F}"/>
    <cellStyle name="Currency 5 3 4 3 2 4 4" xfId="30990" xr:uid="{6DAD089B-C52B-4A59-85A9-FCE1AF594B4A}"/>
    <cellStyle name="Currency 5 3 4 3 2 4 5" xfId="45874" xr:uid="{F1BD2455-7AEA-46C9-9F30-894E22684A46}"/>
    <cellStyle name="Currency 5 3 4 3 2 5" xfId="20722" xr:uid="{86A21F95-A862-4E3E-A595-60215D915158}"/>
    <cellStyle name="Currency 5 3 4 3 2 5 2" xfId="34414" xr:uid="{FFDFD831-01A7-4A63-800C-5A123C286E28}"/>
    <cellStyle name="Currency 5 3 4 3 2 5 3" xfId="49298" xr:uid="{7669D4E7-6401-4C4B-87F9-3FF0DA6E7A5E}"/>
    <cellStyle name="Currency 5 3 4 3 2 6" xfId="13878" xr:uid="{F3326EFC-E1FD-4A30-AE13-7EE8C7301D6B}"/>
    <cellStyle name="Currency 5 3 4 3 2 7" xfId="27568" xr:uid="{6DBDC87A-55E0-4338-89A7-A9D5C924C2CB}"/>
    <cellStyle name="Currency 5 3 4 3 2 8" xfId="42452" xr:uid="{9CB2F187-AB0E-4E1D-86E4-79103E2767B6}"/>
    <cellStyle name="Currency 5 3 4 3 3" xfId="7033" xr:uid="{7475C0AF-D759-4420-A24C-D5E2F2D7C765}"/>
    <cellStyle name="Currency 5 3 4 3 3 2" xfId="8746" xr:uid="{5D7D8F5F-DB2F-4EBA-B02A-BE634C3BD535}"/>
    <cellStyle name="Currency 5 3 4 3 3 2 2" xfId="12168" xr:uid="{4A7238A3-708C-4048-A22C-D3B4ABDCD5E1}"/>
    <cellStyle name="Currency 5 3 4 3 3 2 2 2" xfId="25858" xr:uid="{5075BEBA-79E4-4DC5-B43E-E969A09A612E}"/>
    <cellStyle name="Currency 5 3 4 3 3 2 2 2 2" xfId="39550" xr:uid="{B166C9FC-85D2-47D5-83EE-D29539CA047C}"/>
    <cellStyle name="Currency 5 3 4 3 3 2 2 2 3" xfId="54434" xr:uid="{D00323E1-FC8F-4B6D-8889-B699DBDA292B}"/>
    <cellStyle name="Currency 5 3 4 3 3 2 2 3" xfId="19014" xr:uid="{EE4D135C-CC0A-4420-9CAC-D7131B0AF24D}"/>
    <cellStyle name="Currency 5 3 4 3 3 2 2 4" xfId="32704" xr:uid="{907408C2-1555-4C79-BC73-352F4DCFC976}"/>
    <cellStyle name="Currency 5 3 4 3 3 2 2 5" xfId="47588" xr:uid="{127A718A-4D86-40EC-8B25-CA2BA6D437F7}"/>
    <cellStyle name="Currency 5 3 4 3 3 2 3" xfId="22436" xr:uid="{98517470-9B34-49A7-8CDB-D021A3755C62}"/>
    <cellStyle name="Currency 5 3 4 3 3 2 3 2" xfId="36128" xr:uid="{8042A9DE-356F-4E3B-8E72-E6F1145E8341}"/>
    <cellStyle name="Currency 5 3 4 3 3 2 3 3" xfId="51012" xr:uid="{A04977EF-873E-4A7F-8D24-59B7A2A17849}"/>
    <cellStyle name="Currency 5 3 4 3 3 2 4" xfId="15592" xr:uid="{07E0AD70-6358-4D35-BABC-3E4E7AE1E9F9}"/>
    <cellStyle name="Currency 5 3 4 3 3 2 5" xfId="29282" xr:uid="{FA2DEC24-D1EC-40F5-A953-8CEB0808F04B}"/>
    <cellStyle name="Currency 5 3 4 3 3 2 6" xfId="44166" xr:uid="{CDDD6FA4-0D68-4372-A4B1-E5CFD11F0A13}"/>
    <cellStyle name="Currency 5 3 4 3 3 3" xfId="10456" xr:uid="{551D7D89-2CD1-4C17-AD44-F942B7AF49BF}"/>
    <cellStyle name="Currency 5 3 4 3 3 3 2" xfId="24146" xr:uid="{0864397B-2B24-47CD-AA95-83A0ED0B0AE0}"/>
    <cellStyle name="Currency 5 3 4 3 3 3 2 2" xfId="37838" xr:uid="{3AE58CF9-91D4-4A70-BFB2-834E1638DBA4}"/>
    <cellStyle name="Currency 5 3 4 3 3 3 2 3" xfId="52722" xr:uid="{EE4FBF5C-3E01-48AA-A056-F6960D9295F0}"/>
    <cellStyle name="Currency 5 3 4 3 3 3 3" xfId="17302" xr:uid="{D5B27CF9-1FEB-4DEF-8D1B-B18B3A8D15C2}"/>
    <cellStyle name="Currency 5 3 4 3 3 3 4" xfId="30992" xr:uid="{75D4E84F-62CB-4C56-9A32-31ABC9AD2BD2}"/>
    <cellStyle name="Currency 5 3 4 3 3 3 5" xfId="45876" xr:uid="{3FAEB823-641A-462E-9C60-75C86D4D5B66}"/>
    <cellStyle name="Currency 5 3 4 3 3 4" xfId="20724" xr:uid="{21C381E3-030F-4874-8ECD-5C72D2A20B3F}"/>
    <cellStyle name="Currency 5 3 4 3 3 4 2" xfId="34416" xr:uid="{5BFEFDA6-44FE-4B96-8EDF-63954B95678F}"/>
    <cellStyle name="Currency 5 3 4 3 3 4 3" xfId="49300" xr:uid="{E936BE99-4763-4B47-B68E-38589CB865B4}"/>
    <cellStyle name="Currency 5 3 4 3 3 5" xfId="13880" xr:uid="{104DD9CE-B0C4-427B-80A0-A5934C9E495B}"/>
    <cellStyle name="Currency 5 3 4 3 3 6" xfId="27570" xr:uid="{1845B362-CBDF-4C80-A990-2BA0A54C0819}"/>
    <cellStyle name="Currency 5 3 4 3 3 7" xfId="42454" xr:uid="{FA3E7FF9-4A9D-4E84-96B5-8B3CB38183CC}"/>
    <cellStyle name="Currency 5 3 4 3 4" xfId="7034" xr:uid="{5C484EC6-873E-41CB-89AD-97C8C177B663}"/>
    <cellStyle name="Currency 5 3 4 3 4 2" xfId="8747" xr:uid="{EF44A0CA-C85F-489C-B50F-B62CAD545B70}"/>
    <cellStyle name="Currency 5 3 4 3 4 2 2" xfId="12169" xr:uid="{FB336B64-008F-40EF-AF3D-687C421D3CDC}"/>
    <cellStyle name="Currency 5 3 4 3 4 2 2 2" xfId="25859" xr:uid="{BF933400-374F-4AA6-B075-0E89A20C2249}"/>
    <cellStyle name="Currency 5 3 4 3 4 2 2 2 2" xfId="39551" xr:uid="{86BECB7A-E42A-4962-85CE-D0620433F028}"/>
    <cellStyle name="Currency 5 3 4 3 4 2 2 2 3" xfId="54435" xr:uid="{8122D773-D98E-458F-8D04-34B600664BF4}"/>
    <cellStyle name="Currency 5 3 4 3 4 2 2 3" xfId="19015" xr:uid="{3517CF30-A95F-4432-9E13-E1673E7B1F25}"/>
    <cellStyle name="Currency 5 3 4 3 4 2 2 4" xfId="32705" xr:uid="{EADC2E69-8900-401A-B466-E9D7BF2DA67F}"/>
    <cellStyle name="Currency 5 3 4 3 4 2 2 5" xfId="47589" xr:uid="{3FC2479B-6F42-4C5E-9813-FF1FC05C02C6}"/>
    <cellStyle name="Currency 5 3 4 3 4 2 3" xfId="22437" xr:uid="{46431159-CA03-48A0-939C-5836BDC7C815}"/>
    <cellStyle name="Currency 5 3 4 3 4 2 3 2" xfId="36129" xr:uid="{88F09544-6047-4D43-BDEF-00E4EF32685C}"/>
    <cellStyle name="Currency 5 3 4 3 4 2 3 3" xfId="51013" xr:uid="{4BF8800F-9432-4436-96AA-7FD24C1BF1E1}"/>
    <cellStyle name="Currency 5 3 4 3 4 2 4" xfId="15593" xr:uid="{89F0CA15-4F7E-411E-AD76-45845D6514D3}"/>
    <cellStyle name="Currency 5 3 4 3 4 2 5" xfId="29283" xr:uid="{BA4DC942-1268-41AD-BFC1-B9999DB4540D}"/>
    <cellStyle name="Currency 5 3 4 3 4 2 6" xfId="44167" xr:uid="{9EF974F1-7D9D-449E-B6A9-672EE4859A59}"/>
    <cellStyle name="Currency 5 3 4 3 4 3" xfId="10457" xr:uid="{0A4C1D58-2F81-480B-910D-2AD35EB7FD3C}"/>
    <cellStyle name="Currency 5 3 4 3 4 3 2" xfId="24147" xr:uid="{3976D0E0-B62A-4EA5-A76C-D98276A88989}"/>
    <cellStyle name="Currency 5 3 4 3 4 3 2 2" xfId="37839" xr:uid="{EF30B859-E17E-4683-9DB0-DDD6EA4CB207}"/>
    <cellStyle name="Currency 5 3 4 3 4 3 2 3" xfId="52723" xr:uid="{7F717CC5-D26C-4053-81AC-DB55E77B31BD}"/>
    <cellStyle name="Currency 5 3 4 3 4 3 3" xfId="17303" xr:uid="{BC66E5DE-A442-48E7-9515-F857281A4F0B}"/>
    <cellStyle name="Currency 5 3 4 3 4 3 4" xfId="30993" xr:uid="{CA918915-C352-4336-A461-6B0BDE526312}"/>
    <cellStyle name="Currency 5 3 4 3 4 3 5" xfId="45877" xr:uid="{5C971FA4-2B94-4A2E-A8FB-6EBD5D226A91}"/>
    <cellStyle name="Currency 5 3 4 3 4 4" xfId="20725" xr:uid="{DC752FBA-B896-4004-A0F1-CD886F8C136C}"/>
    <cellStyle name="Currency 5 3 4 3 4 4 2" xfId="34417" xr:uid="{FFD187AD-1958-4CE5-8B04-50A09B72768C}"/>
    <cellStyle name="Currency 5 3 4 3 4 4 3" xfId="49301" xr:uid="{F189589D-32CA-4E10-9B78-E47982D6FA2B}"/>
    <cellStyle name="Currency 5 3 4 3 4 5" xfId="13881" xr:uid="{171B56A2-C5FC-49E7-BDCA-4466BCA1B27F}"/>
    <cellStyle name="Currency 5 3 4 3 4 6" xfId="27571" xr:uid="{01FA36F0-159A-4E4C-95CB-7171F60FAD7D}"/>
    <cellStyle name="Currency 5 3 4 3 4 7" xfId="42455" xr:uid="{6246A2A6-4D7B-47F4-B6A0-3CA1C27A4B04}"/>
    <cellStyle name="Currency 5 3 4 3 5" xfId="8743" xr:uid="{9F0AD0E6-0368-49BC-A647-76C6637B61F2}"/>
    <cellStyle name="Currency 5 3 4 3 5 2" xfId="12165" xr:uid="{805C9FAD-EB40-487D-8BD2-29D88ED7989E}"/>
    <cellStyle name="Currency 5 3 4 3 5 2 2" xfId="25855" xr:uid="{B309E78A-0AA2-477F-88F9-0BC238A5472F}"/>
    <cellStyle name="Currency 5 3 4 3 5 2 2 2" xfId="39547" xr:uid="{B8C44AD8-272B-4CD9-B85F-0398E249DE70}"/>
    <cellStyle name="Currency 5 3 4 3 5 2 2 3" xfId="54431" xr:uid="{B2DA43B8-1EF0-4486-8FD9-1677BFD399C6}"/>
    <cellStyle name="Currency 5 3 4 3 5 2 3" xfId="19011" xr:uid="{29E9B66F-585A-4A73-8CD8-904B40BEA64A}"/>
    <cellStyle name="Currency 5 3 4 3 5 2 4" xfId="32701" xr:uid="{F095A9C9-E1CC-4FB8-BC9B-8E46BED127AC}"/>
    <cellStyle name="Currency 5 3 4 3 5 2 5" xfId="47585" xr:uid="{92137C0D-6183-4D9A-8313-41DE88AEEE8A}"/>
    <cellStyle name="Currency 5 3 4 3 5 3" xfId="22433" xr:uid="{E90C2568-D91D-4629-B456-B66EFC477A72}"/>
    <cellStyle name="Currency 5 3 4 3 5 3 2" xfId="36125" xr:uid="{B9A8A7F3-EF23-476F-A41F-FD30E384CC24}"/>
    <cellStyle name="Currency 5 3 4 3 5 3 3" xfId="51009" xr:uid="{D558538C-1E72-4952-B12D-E7A2BEA7759D}"/>
    <cellStyle name="Currency 5 3 4 3 5 4" xfId="15589" xr:uid="{95531F9A-8DA0-449F-A199-16B1F9FF0D52}"/>
    <cellStyle name="Currency 5 3 4 3 5 5" xfId="29279" xr:uid="{2DA261C6-B090-48F6-B981-A2FFE4B67D60}"/>
    <cellStyle name="Currency 5 3 4 3 5 6" xfId="44163" xr:uid="{F3D90415-A174-4B9E-974E-22C774F515C8}"/>
    <cellStyle name="Currency 5 3 4 3 6" xfId="10453" xr:uid="{7F4BB6D1-096B-43A6-9DFE-B0EAF65D51A8}"/>
    <cellStyle name="Currency 5 3 4 3 6 2" xfId="24143" xr:uid="{42BDA5A3-787B-4202-A910-EE462216D1EF}"/>
    <cellStyle name="Currency 5 3 4 3 6 2 2" xfId="37835" xr:uid="{D5DCB8EC-FE7F-47D3-A16C-20966D57BF52}"/>
    <cellStyle name="Currency 5 3 4 3 6 2 3" xfId="52719" xr:uid="{3FE8BF4D-F490-4A4B-8334-7B06B9139C39}"/>
    <cellStyle name="Currency 5 3 4 3 6 3" xfId="17299" xr:uid="{8DCDA269-6A4D-4F3D-BF3C-6696FA6EB025}"/>
    <cellStyle name="Currency 5 3 4 3 6 4" xfId="30989" xr:uid="{6A834F2B-CE8C-4CC8-8038-F4E611C9A057}"/>
    <cellStyle name="Currency 5 3 4 3 6 5" xfId="45873" xr:uid="{E93D7EE3-045B-4F84-9670-38465933C9AE}"/>
    <cellStyle name="Currency 5 3 4 3 7" xfId="20721" xr:uid="{FAEF938A-DC5A-4C87-9334-8D1EE82BED69}"/>
    <cellStyle name="Currency 5 3 4 3 7 2" xfId="34413" xr:uid="{9A0D67EC-F2EE-40D8-9596-FB92009E4BA7}"/>
    <cellStyle name="Currency 5 3 4 3 7 3" xfId="49297" xr:uid="{27C7D650-8B41-423C-B09B-D56891A5DC94}"/>
    <cellStyle name="Currency 5 3 4 3 8" xfId="13877" xr:uid="{5193E7A9-6C00-490A-8364-D9DC6B4B8124}"/>
    <cellStyle name="Currency 5 3 4 3 9" xfId="27567" xr:uid="{56100388-0F10-49FB-AEBF-D38EC2AC5AFB}"/>
    <cellStyle name="Currency 5 3 4 4" xfId="7035" xr:uid="{73B78ED1-C5C5-4350-9884-A3572B412BD6}"/>
    <cellStyle name="Currency 5 3 4 4 2" xfId="7036" xr:uid="{912E100A-0914-4F31-8718-59F81C0845D7}"/>
    <cellStyle name="Currency 5 3 4 4 2 2" xfId="8749" xr:uid="{4E53088B-6B87-43B4-8A43-93CE22E19613}"/>
    <cellStyle name="Currency 5 3 4 4 2 2 2" xfId="12171" xr:uid="{911AED6C-C075-4D2A-ADBD-E3FE6288BD5A}"/>
    <cellStyle name="Currency 5 3 4 4 2 2 2 2" xfId="25861" xr:uid="{4F09F8B7-765D-4AEC-A4F2-44AF8686664C}"/>
    <cellStyle name="Currency 5 3 4 4 2 2 2 2 2" xfId="39553" xr:uid="{25DEEA05-854A-4497-84D7-8F88262997E6}"/>
    <cellStyle name="Currency 5 3 4 4 2 2 2 2 3" xfId="54437" xr:uid="{A2D15CCF-881C-4299-8E13-AE6B7EBF5750}"/>
    <cellStyle name="Currency 5 3 4 4 2 2 2 3" xfId="19017" xr:uid="{601A3229-64E1-49BD-9408-71431ECFE8A6}"/>
    <cellStyle name="Currency 5 3 4 4 2 2 2 4" xfId="32707" xr:uid="{E8127A08-FE2C-4C1E-86EC-85499F10CC3D}"/>
    <cellStyle name="Currency 5 3 4 4 2 2 2 5" xfId="47591" xr:uid="{839AAE64-15A4-4D86-8AD9-62B093D0F0F3}"/>
    <cellStyle name="Currency 5 3 4 4 2 2 3" xfId="22439" xr:uid="{8F769DAE-C262-4044-B6D9-B8294C4689AD}"/>
    <cellStyle name="Currency 5 3 4 4 2 2 3 2" xfId="36131" xr:uid="{26110C60-1A60-41FC-B87B-46A7419173A1}"/>
    <cellStyle name="Currency 5 3 4 4 2 2 3 3" xfId="51015" xr:uid="{1036A926-BB86-4002-BAC7-CEA61F6240AC}"/>
    <cellStyle name="Currency 5 3 4 4 2 2 4" xfId="15595" xr:uid="{D022B618-E0C0-4048-930F-350CC086038D}"/>
    <cellStyle name="Currency 5 3 4 4 2 2 5" xfId="29285" xr:uid="{A11E2712-58C2-4E86-B49F-0EE0E641D3B5}"/>
    <cellStyle name="Currency 5 3 4 4 2 2 6" xfId="44169" xr:uid="{01CB23CC-1717-49A2-97DF-DD6A554D55E4}"/>
    <cellStyle name="Currency 5 3 4 4 2 3" xfId="10459" xr:uid="{17CAA186-C0D1-4A45-8CE6-E09CD32F23AB}"/>
    <cellStyle name="Currency 5 3 4 4 2 3 2" xfId="24149" xr:uid="{82DFB723-2650-4155-B3B5-603B46AEDDAA}"/>
    <cellStyle name="Currency 5 3 4 4 2 3 2 2" xfId="37841" xr:uid="{55CBBD2A-8203-4D05-BD9A-AF48EA1192E7}"/>
    <cellStyle name="Currency 5 3 4 4 2 3 2 3" xfId="52725" xr:uid="{31CCE788-2762-4916-81FA-FC0957B9B133}"/>
    <cellStyle name="Currency 5 3 4 4 2 3 3" xfId="17305" xr:uid="{CA56C794-146C-4E44-863E-3B2D36FE5BF4}"/>
    <cellStyle name="Currency 5 3 4 4 2 3 4" xfId="30995" xr:uid="{A4FD751A-BB54-4702-8829-D129EB19FD8D}"/>
    <cellStyle name="Currency 5 3 4 4 2 3 5" xfId="45879" xr:uid="{7D217989-78AE-45D8-9AAC-779CE1A2A698}"/>
    <cellStyle name="Currency 5 3 4 4 2 4" xfId="20727" xr:uid="{DBBF75A4-07B0-45C7-850B-6B4001989406}"/>
    <cellStyle name="Currency 5 3 4 4 2 4 2" xfId="34419" xr:uid="{D45EAADA-06FF-40D2-81C1-52740D4C3143}"/>
    <cellStyle name="Currency 5 3 4 4 2 4 3" xfId="49303" xr:uid="{5F6BBF5D-DB4B-4827-9880-8E257A754D38}"/>
    <cellStyle name="Currency 5 3 4 4 2 5" xfId="13883" xr:uid="{F5803660-05C2-46CE-80B1-9189E7578D27}"/>
    <cellStyle name="Currency 5 3 4 4 2 6" xfId="27573" xr:uid="{5191EAC9-AC22-4922-B2CD-FA5B2CF01565}"/>
    <cellStyle name="Currency 5 3 4 4 2 7" xfId="42457" xr:uid="{7564F5C7-E061-4F3A-A49D-A1ACC88F2F62}"/>
    <cellStyle name="Currency 5 3 4 4 3" xfId="8748" xr:uid="{B18695FF-E420-4696-B603-87C43199D3DF}"/>
    <cellStyle name="Currency 5 3 4 4 3 2" xfId="12170" xr:uid="{B7E76D08-E569-4798-AEC1-60904A4165F7}"/>
    <cellStyle name="Currency 5 3 4 4 3 2 2" xfId="25860" xr:uid="{4227599C-0E8C-4A7A-A40F-587E58D79966}"/>
    <cellStyle name="Currency 5 3 4 4 3 2 2 2" xfId="39552" xr:uid="{68008B52-F353-4478-BCAA-7CAB9236E12D}"/>
    <cellStyle name="Currency 5 3 4 4 3 2 2 3" xfId="54436" xr:uid="{7496315D-4664-47DD-8118-393467031E25}"/>
    <cellStyle name="Currency 5 3 4 4 3 2 3" xfId="19016" xr:uid="{EC80E089-82BF-4D2C-8A02-54B6F138CE04}"/>
    <cellStyle name="Currency 5 3 4 4 3 2 4" xfId="32706" xr:uid="{E5946051-6C83-417F-A1CA-99ADBA9212B7}"/>
    <cellStyle name="Currency 5 3 4 4 3 2 5" xfId="47590" xr:uid="{4C162D85-20E6-4068-BB62-0FED28A84B08}"/>
    <cellStyle name="Currency 5 3 4 4 3 3" xfId="22438" xr:uid="{D61AB598-ECE2-4252-915B-3B248F8D2DCC}"/>
    <cellStyle name="Currency 5 3 4 4 3 3 2" xfId="36130" xr:uid="{D45B4616-ADA3-4909-979F-44A1BC4E79DE}"/>
    <cellStyle name="Currency 5 3 4 4 3 3 3" xfId="51014" xr:uid="{CE9BBA4C-5510-4989-B8B1-3407189688F1}"/>
    <cellStyle name="Currency 5 3 4 4 3 4" xfId="15594" xr:uid="{9A352ED8-E17A-4DE9-A4C2-AF2BE7169EBF}"/>
    <cellStyle name="Currency 5 3 4 4 3 5" xfId="29284" xr:uid="{75487DB8-01E4-4656-9601-D0CFE60DB654}"/>
    <cellStyle name="Currency 5 3 4 4 3 6" xfId="44168" xr:uid="{0CE23D0F-BA99-48F8-ACB2-60689611CFB0}"/>
    <cellStyle name="Currency 5 3 4 4 4" xfId="10458" xr:uid="{EAA62087-FF34-4652-978B-D1A924462B21}"/>
    <cellStyle name="Currency 5 3 4 4 4 2" xfId="24148" xr:uid="{49A96BB9-5B92-43A0-975F-A67F196202E8}"/>
    <cellStyle name="Currency 5 3 4 4 4 2 2" xfId="37840" xr:uid="{809853EE-64F0-4F9A-B429-CB18B5A420B4}"/>
    <cellStyle name="Currency 5 3 4 4 4 2 3" xfId="52724" xr:uid="{EEDEF153-EABD-47FB-8FEF-636796CEF57D}"/>
    <cellStyle name="Currency 5 3 4 4 4 3" xfId="17304" xr:uid="{3E6E830F-C686-4CE9-B361-7B5F5A472369}"/>
    <cellStyle name="Currency 5 3 4 4 4 4" xfId="30994" xr:uid="{E8E79F5A-9C4B-40C1-ACCC-37BBDD90E58C}"/>
    <cellStyle name="Currency 5 3 4 4 4 5" xfId="45878" xr:uid="{65AC425C-4637-4915-89F0-4E0F2032C29A}"/>
    <cellStyle name="Currency 5 3 4 4 5" xfId="20726" xr:uid="{FA8A73F2-4A7F-4644-81AE-0B558F23703E}"/>
    <cellStyle name="Currency 5 3 4 4 5 2" xfId="34418" xr:uid="{FF19B43C-E78F-4BA1-81E8-E2E97CC90371}"/>
    <cellStyle name="Currency 5 3 4 4 5 3" xfId="49302" xr:uid="{F7B6E375-0664-4596-A38C-BA46DFE2CA61}"/>
    <cellStyle name="Currency 5 3 4 4 6" xfId="13882" xr:uid="{52FF5B02-72F0-4A34-9C65-48AC5A32F27B}"/>
    <cellStyle name="Currency 5 3 4 4 7" xfId="27572" xr:uid="{350540C6-0264-4FB4-B910-957C1D4FF9E9}"/>
    <cellStyle name="Currency 5 3 4 4 8" xfId="42456" xr:uid="{15382E37-4595-4528-94CB-71A39B1EF53D}"/>
    <cellStyle name="Currency 5 3 4 5" xfId="7037" xr:uid="{5CC4D596-392A-4B0E-8CF3-871583CFD575}"/>
    <cellStyle name="Currency 5 3 4 5 2" xfId="8750" xr:uid="{F8BB1B4F-1332-46CD-9FC3-EEDA0D6B96BD}"/>
    <cellStyle name="Currency 5 3 4 5 2 2" xfId="12172" xr:uid="{900BC30A-91C2-496E-991E-85BEAF69259E}"/>
    <cellStyle name="Currency 5 3 4 5 2 2 2" xfId="25862" xr:uid="{D0550AE5-ED28-4783-A8EF-795BC501A495}"/>
    <cellStyle name="Currency 5 3 4 5 2 2 2 2" xfId="39554" xr:uid="{C355AE09-9694-4D60-9262-E6F64D7CC732}"/>
    <cellStyle name="Currency 5 3 4 5 2 2 2 3" xfId="54438" xr:uid="{DE723F70-13DE-48E0-96CD-0C9CF7487814}"/>
    <cellStyle name="Currency 5 3 4 5 2 2 3" xfId="19018" xr:uid="{17838650-8093-44FE-A7C5-0BE2DD4C699D}"/>
    <cellStyle name="Currency 5 3 4 5 2 2 4" xfId="32708" xr:uid="{934FF73A-EFE8-4385-A59E-02B6DE836A0F}"/>
    <cellStyle name="Currency 5 3 4 5 2 2 5" xfId="47592" xr:uid="{7D48F87E-CE17-44A2-94AC-F366CE53EE43}"/>
    <cellStyle name="Currency 5 3 4 5 2 3" xfId="22440" xr:uid="{B8BF57F3-A023-4A89-80DA-86FCE057B55D}"/>
    <cellStyle name="Currency 5 3 4 5 2 3 2" xfId="36132" xr:uid="{4104FE6A-BB96-402C-AF1A-8DB807F5FE58}"/>
    <cellStyle name="Currency 5 3 4 5 2 3 3" xfId="51016" xr:uid="{BA655985-FB4B-40A1-95B6-0BB45AA7F198}"/>
    <cellStyle name="Currency 5 3 4 5 2 4" xfId="15596" xr:uid="{04929D04-9899-4568-93F2-ABC99D0D59DE}"/>
    <cellStyle name="Currency 5 3 4 5 2 5" xfId="29286" xr:uid="{56C64994-A744-477E-AAB9-02A93DC0C91F}"/>
    <cellStyle name="Currency 5 3 4 5 2 6" xfId="44170" xr:uid="{FC93C87F-1B4F-433C-91BE-C528B6D9F506}"/>
    <cellStyle name="Currency 5 3 4 5 3" xfId="10460" xr:uid="{8A929982-9E01-4B94-AA84-1D485D6E03C7}"/>
    <cellStyle name="Currency 5 3 4 5 3 2" xfId="24150" xr:uid="{32EACCA5-8FB0-48A1-9F06-A545C4838325}"/>
    <cellStyle name="Currency 5 3 4 5 3 2 2" xfId="37842" xr:uid="{FB8134B6-31F8-4701-9F44-E356DCEF8561}"/>
    <cellStyle name="Currency 5 3 4 5 3 2 3" xfId="52726" xr:uid="{68CFAE23-534B-4CFF-86A3-C5CB0542F64A}"/>
    <cellStyle name="Currency 5 3 4 5 3 3" xfId="17306" xr:uid="{57B51460-5552-4FF7-92F6-F445A5DF1505}"/>
    <cellStyle name="Currency 5 3 4 5 3 4" xfId="30996" xr:uid="{927BF5C7-945B-44E9-86A0-A96C518A25D4}"/>
    <cellStyle name="Currency 5 3 4 5 3 5" xfId="45880" xr:uid="{B2FECAAD-3EF1-4C4D-8BDB-E1533CB27D1F}"/>
    <cellStyle name="Currency 5 3 4 5 4" xfId="20728" xr:uid="{3B3F1E61-C522-495F-8480-0F833E642CAB}"/>
    <cellStyle name="Currency 5 3 4 5 4 2" xfId="34420" xr:uid="{1E6DFF19-3365-4C52-B1C7-B053AE0F465D}"/>
    <cellStyle name="Currency 5 3 4 5 4 3" xfId="49304" xr:uid="{E00D378B-5D6D-4CC4-A3D6-D85857A9EC28}"/>
    <cellStyle name="Currency 5 3 4 5 5" xfId="13884" xr:uid="{965EFE27-2BFF-4AEC-90FA-2D5CA9899020}"/>
    <cellStyle name="Currency 5 3 4 5 6" xfId="27574" xr:uid="{508F25F5-E5F9-4C1D-BE78-2880A6B7450E}"/>
    <cellStyle name="Currency 5 3 4 5 7" xfId="42458" xr:uid="{CDD9EC89-0778-41EC-B8FD-F69C5503C346}"/>
    <cellStyle name="Currency 5 3 4 6" xfId="7038" xr:uid="{C473ECC1-A075-49EF-9ADC-BDCCAFE5FC75}"/>
    <cellStyle name="Currency 5 3 4 6 2" xfId="8751" xr:uid="{FC337D46-45BF-4F6F-8D66-2A9AABE38DC0}"/>
    <cellStyle name="Currency 5 3 4 6 2 2" xfId="12173" xr:uid="{675E0413-2536-4D0C-B18B-8829D2CA9250}"/>
    <cellStyle name="Currency 5 3 4 6 2 2 2" xfId="25863" xr:uid="{E1A44C98-B92B-4FD3-BB0B-E81BBF8B2DF4}"/>
    <cellStyle name="Currency 5 3 4 6 2 2 2 2" xfId="39555" xr:uid="{FA7CAF78-9E4E-41B0-88BB-C8E9251ED407}"/>
    <cellStyle name="Currency 5 3 4 6 2 2 2 3" xfId="54439" xr:uid="{FF1A3B4D-EF82-4046-BB3C-C038EA3227AD}"/>
    <cellStyle name="Currency 5 3 4 6 2 2 3" xfId="19019" xr:uid="{4488797E-E83C-486C-9E4F-FB5A1CB99C55}"/>
    <cellStyle name="Currency 5 3 4 6 2 2 4" xfId="32709" xr:uid="{79F46416-AB32-4A83-93F1-93C0D7E8B433}"/>
    <cellStyle name="Currency 5 3 4 6 2 2 5" xfId="47593" xr:uid="{CB606F85-026C-4B20-9FB5-714398FB66A7}"/>
    <cellStyle name="Currency 5 3 4 6 2 3" xfId="22441" xr:uid="{067DE4EE-70FE-4895-B6AA-FDBB2D9BDAB8}"/>
    <cellStyle name="Currency 5 3 4 6 2 3 2" xfId="36133" xr:uid="{15D521DF-7099-43A7-A6B0-8B040F6CF3A9}"/>
    <cellStyle name="Currency 5 3 4 6 2 3 3" xfId="51017" xr:uid="{A8FD4BFB-8FD3-48A2-A432-8A3302712F33}"/>
    <cellStyle name="Currency 5 3 4 6 2 4" xfId="15597" xr:uid="{4788486C-8BC7-4340-8657-4726837A17C8}"/>
    <cellStyle name="Currency 5 3 4 6 2 5" xfId="29287" xr:uid="{EF03FA26-6E1F-4A74-95C4-F2662D5450D1}"/>
    <cellStyle name="Currency 5 3 4 6 2 6" xfId="44171" xr:uid="{90DABE4B-1936-4AF9-9F58-7AC62DBBB4FA}"/>
    <cellStyle name="Currency 5 3 4 6 3" xfId="10461" xr:uid="{F2B6EECC-7503-4629-A51D-A23664563593}"/>
    <cellStyle name="Currency 5 3 4 6 3 2" xfId="24151" xr:uid="{740C944C-2193-4E96-8C66-F58A13B247E2}"/>
    <cellStyle name="Currency 5 3 4 6 3 2 2" xfId="37843" xr:uid="{1D366EE1-F0A9-452A-9292-F3EE5860A029}"/>
    <cellStyle name="Currency 5 3 4 6 3 2 3" xfId="52727" xr:uid="{0A0926C1-9C9D-4052-B503-EF98A4987B69}"/>
    <cellStyle name="Currency 5 3 4 6 3 3" xfId="17307" xr:uid="{93B666A2-D3C0-4D6F-A8E9-7F5837BD9310}"/>
    <cellStyle name="Currency 5 3 4 6 3 4" xfId="30997" xr:uid="{4C3785E5-66B9-48D9-8732-E6D54544A5F9}"/>
    <cellStyle name="Currency 5 3 4 6 3 5" xfId="45881" xr:uid="{A54D59DA-64B7-4EFE-B1B4-DEF2579C7468}"/>
    <cellStyle name="Currency 5 3 4 6 4" xfId="20729" xr:uid="{804450BD-50D0-4C75-8271-6D6417277260}"/>
    <cellStyle name="Currency 5 3 4 6 4 2" xfId="34421" xr:uid="{1912F6B5-45B4-42D4-99E7-61F9147FAA02}"/>
    <cellStyle name="Currency 5 3 4 6 4 3" xfId="49305" xr:uid="{3F20A1C9-D04E-40AB-A530-DB6D43BF00E4}"/>
    <cellStyle name="Currency 5 3 4 6 5" xfId="13885" xr:uid="{EC38C7F5-8531-4FA9-9513-0FA8E6E0BB6C}"/>
    <cellStyle name="Currency 5 3 4 6 6" xfId="27575" xr:uid="{9FFBB29F-A9CF-4F89-8B94-6AC6C8A27112}"/>
    <cellStyle name="Currency 5 3 4 6 7" xfId="42459" xr:uid="{0E1F9248-B170-479D-9666-77BD4EA550D6}"/>
    <cellStyle name="Currency 5 3 4 7" xfId="8737" xr:uid="{8F20604D-510B-490E-84C8-77C9B41A63AF}"/>
    <cellStyle name="Currency 5 3 4 7 2" xfId="12159" xr:uid="{516FE3E8-0890-4CFB-9D5E-F57E092A7D82}"/>
    <cellStyle name="Currency 5 3 4 7 2 2" xfId="25849" xr:uid="{C8EB78E1-AE45-4333-9490-94C7180EC063}"/>
    <cellStyle name="Currency 5 3 4 7 2 2 2" xfId="39541" xr:uid="{C2DDA0BE-CA6F-43F7-A71E-3F9CEE1E5072}"/>
    <cellStyle name="Currency 5 3 4 7 2 2 3" xfId="54425" xr:uid="{67939483-6769-49E1-9866-92D7D445322D}"/>
    <cellStyle name="Currency 5 3 4 7 2 3" xfId="19005" xr:uid="{E0F9C5E7-EA11-42C5-BFE3-22FC6F3A3265}"/>
    <cellStyle name="Currency 5 3 4 7 2 4" xfId="32695" xr:uid="{F62F9AC0-2EE3-43D0-9151-A8A11F50E8E7}"/>
    <cellStyle name="Currency 5 3 4 7 2 5" xfId="47579" xr:uid="{851AE4B3-E913-4E9C-9D0A-F446A178F257}"/>
    <cellStyle name="Currency 5 3 4 7 3" xfId="22427" xr:uid="{58360922-C3FC-46C9-A661-3AEBF10A3237}"/>
    <cellStyle name="Currency 5 3 4 7 3 2" xfId="36119" xr:uid="{17376F70-1A10-46F9-8C90-7D9858D5F69C}"/>
    <cellStyle name="Currency 5 3 4 7 3 3" xfId="51003" xr:uid="{E0A07A8B-3CFA-4454-B0D0-F6BA74C15E80}"/>
    <cellStyle name="Currency 5 3 4 7 4" xfId="15583" xr:uid="{572F3EA8-93FC-49B3-A939-179D30E31428}"/>
    <cellStyle name="Currency 5 3 4 7 5" xfId="29273" xr:uid="{C4AEA922-241C-462A-8E6F-94BCB00D3CCC}"/>
    <cellStyle name="Currency 5 3 4 7 6" xfId="44157" xr:uid="{9A135E13-DF1C-4252-A9F5-456B004D7206}"/>
    <cellStyle name="Currency 5 3 4 8" xfId="10447" xr:uid="{61A9A5B1-3C2C-4EDC-949D-10D24B990624}"/>
    <cellStyle name="Currency 5 3 4 8 2" xfId="24137" xr:uid="{A002BCBB-3FD1-47C6-9513-DE44D1CA25DA}"/>
    <cellStyle name="Currency 5 3 4 8 2 2" xfId="37829" xr:uid="{7DAC31E7-0751-4AC1-82BF-B066793898FA}"/>
    <cellStyle name="Currency 5 3 4 8 2 3" xfId="52713" xr:uid="{935845F6-9B34-49D6-B94E-816B95AE5106}"/>
    <cellStyle name="Currency 5 3 4 8 3" xfId="17293" xr:uid="{5A25CB1E-15EC-4FD5-BBC1-0132B1596037}"/>
    <cellStyle name="Currency 5 3 4 8 4" xfId="30983" xr:uid="{88B17541-36BB-4D16-A0A7-1C00523B891C}"/>
    <cellStyle name="Currency 5 3 4 8 5" xfId="45867" xr:uid="{B1816620-3F2F-42FA-9B51-669BB09ED5DA}"/>
    <cellStyle name="Currency 5 3 4 9" xfId="20715" xr:uid="{C72482F7-4ACE-4C1C-A015-91D7C63C49F3}"/>
    <cellStyle name="Currency 5 3 4 9 2" xfId="34407" xr:uid="{7BD6CFD7-9A58-4685-BA44-F09E187EC18B}"/>
    <cellStyle name="Currency 5 3 4 9 3" xfId="49291" xr:uid="{3F981189-1FE7-457F-B805-D144047D58A4}"/>
    <cellStyle name="Currency 5 3 5" xfId="7039" xr:uid="{16833C19-56C6-4A55-BDE9-0B7CEF5FC78F}"/>
    <cellStyle name="Currency 5 3 5 10" xfId="42460" xr:uid="{560D337A-2B68-449B-9B98-6BB15FD07B5C}"/>
    <cellStyle name="Currency 5 3 5 11" xfId="56371" xr:uid="{CB54A6FD-C5EC-4881-AA5B-834F38C0CD76}"/>
    <cellStyle name="Currency 5 3 5 2" xfId="7040" xr:uid="{01B2D983-1DB5-4D3B-AB5C-EC28D4A1738E}"/>
    <cellStyle name="Currency 5 3 5 2 2" xfId="7041" xr:uid="{5128F12D-BA8E-44E9-B5A5-8201C30E2EB4}"/>
    <cellStyle name="Currency 5 3 5 2 2 2" xfId="8754" xr:uid="{F46A6D2B-ACA0-4D5A-BEBE-F157D861571B}"/>
    <cellStyle name="Currency 5 3 5 2 2 2 2" xfId="12176" xr:uid="{17A3B770-775C-4334-BDD0-A8254CD04A18}"/>
    <cellStyle name="Currency 5 3 5 2 2 2 2 2" xfId="25866" xr:uid="{7CA89E82-54A5-41BE-9392-6779E153DC4A}"/>
    <cellStyle name="Currency 5 3 5 2 2 2 2 2 2" xfId="39558" xr:uid="{85C3A9A5-FD6A-476C-81E1-879700AA753C}"/>
    <cellStyle name="Currency 5 3 5 2 2 2 2 2 3" xfId="54442" xr:uid="{2FF92C37-B3A4-45F8-BE02-584546284CE9}"/>
    <cellStyle name="Currency 5 3 5 2 2 2 2 3" xfId="19022" xr:uid="{B33AB729-48DD-497A-AF35-F0867C24A08F}"/>
    <cellStyle name="Currency 5 3 5 2 2 2 2 4" xfId="32712" xr:uid="{1CD32E2F-ADA2-4147-BD65-A8E4B3A0738D}"/>
    <cellStyle name="Currency 5 3 5 2 2 2 2 5" xfId="47596" xr:uid="{D5765696-0A4A-40FB-B61E-2A5BC7822FD3}"/>
    <cellStyle name="Currency 5 3 5 2 2 2 3" xfId="22444" xr:uid="{253BE23F-F1E3-49FB-8E9C-9A1E119DE710}"/>
    <cellStyle name="Currency 5 3 5 2 2 2 3 2" xfId="36136" xr:uid="{71252042-C25B-444D-AD7D-AEA79682F05A}"/>
    <cellStyle name="Currency 5 3 5 2 2 2 3 3" xfId="51020" xr:uid="{83AC99CF-3821-41F1-B81D-27962A59F4E6}"/>
    <cellStyle name="Currency 5 3 5 2 2 2 4" xfId="15600" xr:uid="{601C0AD8-CD6D-4885-894B-46F7E21BD965}"/>
    <cellStyle name="Currency 5 3 5 2 2 2 5" xfId="29290" xr:uid="{B8618D71-53BC-4D8A-9621-ECF54B703E97}"/>
    <cellStyle name="Currency 5 3 5 2 2 2 6" xfId="44174" xr:uid="{1FFDC58B-BBA2-41C4-9C0E-1491BD13E482}"/>
    <cellStyle name="Currency 5 3 5 2 2 3" xfId="10464" xr:uid="{0E4AF402-6472-4953-AC83-48A58157FA8D}"/>
    <cellStyle name="Currency 5 3 5 2 2 3 2" xfId="24154" xr:uid="{F7543CDF-467D-44E5-9C9C-E96A0916F43E}"/>
    <cellStyle name="Currency 5 3 5 2 2 3 2 2" xfId="37846" xr:uid="{CC826CB0-2556-4D9C-B8C4-15A872E178FB}"/>
    <cellStyle name="Currency 5 3 5 2 2 3 2 3" xfId="52730" xr:uid="{B3735080-2B06-400B-B15F-D97C03A4873D}"/>
    <cellStyle name="Currency 5 3 5 2 2 3 3" xfId="17310" xr:uid="{280609E1-FD72-4725-9CE4-7BBEBA43AE29}"/>
    <cellStyle name="Currency 5 3 5 2 2 3 4" xfId="31000" xr:uid="{566AFA21-3258-4263-841F-5A8CCC2953AF}"/>
    <cellStyle name="Currency 5 3 5 2 2 3 5" xfId="45884" xr:uid="{A09EF53B-0EEE-452D-B24B-31AE003BCEDB}"/>
    <cellStyle name="Currency 5 3 5 2 2 4" xfId="20732" xr:uid="{2C0B8209-391C-4DC1-AA3E-8919FC6833AD}"/>
    <cellStyle name="Currency 5 3 5 2 2 4 2" xfId="34424" xr:uid="{DC49865F-5E24-4E18-B7C2-6D834F986246}"/>
    <cellStyle name="Currency 5 3 5 2 2 4 3" xfId="49308" xr:uid="{4E1E5A1F-EB85-457E-A23D-9EFBD4B578AC}"/>
    <cellStyle name="Currency 5 3 5 2 2 5" xfId="13888" xr:uid="{10F30C2D-DEFB-4AC8-82F2-C6A11A298626}"/>
    <cellStyle name="Currency 5 3 5 2 2 6" xfId="27578" xr:uid="{FF1344D5-0969-4961-B2B0-349B13243F7C}"/>
    <cellStyle name="Currency 5 3 5 2 2 7" xfId="42462" xr:uid="{6E04F59A-980C-4841-B922-730D27897776}"/>
    <cellStyle name="Currency 5 3 5 2 3" xfId="8753" xr:uid="{13CB5365-B060-4516-8094-285B6A19150E}"/>
    <cellStyle name="Currency 5 3 5 2 3 2" xfId="12175" xr:uid="{D1BF1954-2B93-4B8E-921C-9960EBB362C6}"/>
    <cellStyle name="Currency 5 3 5 2 3 2 2" xfId="25865" xr:uid="{473C5EFE-66D7-4F4B-BAE0-BB53A53622AC}"/>
    <cellStyle name="Currency 5 3 5 2 3 2 2 2" xfId="39557" xr:uid="{434065DE-BC16-4FC7-B0E8-A75F02CD2D1F}"/>
    <cellStyle name="Currency 5 3 5 2 3 2 2 3" xfId="54441" xr:uid="{C8C3698B-384C-4217-9E57-6B7421F9291F}"/>
    <cellStyle name="Currency 5 3 5 2 3 2 3" xfId="19021" xr:uid="{D2F08340-4151-43BF-BBEA-A583510A03D8}"/>
    <cellStyle name="Currency 5 3 5 2 3 2 4" xfId="32711" xr:uid="{0126458A-3807-4B2B-A87D-17B5720F77B8}"/>
    <cellStyle name="Currency 5 3 5 2 3 2 5" xfId="47595" xr:uid="{84B0D149-A7A6-4983-9D09-9C5F2BB67FA5}"/>
    <cellStyle name="Currency 5 3 5 2 3 3" xfId="22443" xr:uid="{35AFA5FF-A22C-4869-B194-2F83BCDAC394}"/>
    <cellStyle name="Currency 5 3 5 2 3 3 2" xfId="36135" xr:uid="{A1D1ED52-AAFE-44B5-8CD5-B6A496FA85D6}"/>
    <cellStyle name="Currency 5 3 5 2 3 3 3" xfId="51019" xr:uid="{3C39D9EB-AE45-48B5-8308-0CB1254F831C}"/>
    <cellStyle name="Currency 5 3 5 2 3 4" xfId="15599" xr:uid="{770A903C-38FB-4609-9BFF-0D104114E5E7}"/>
    <cellStyle name="Currency 5 3 5 2 3 5" xfId="29289" xr:uid="{84E12305-BAC0-410B-9925-AC46A34A3BD3}"/>
    <cellStyle name="Currency 5 3 5 2 3 6" xfId="44173" xr:uid="{C7B23E93-AF52-4EF6-8A1F-BC28ECA82A93}"/>
    <cellStyle name="Currency 5 3 5 2 4" xfId="10463" xr:uid="{E3A5D95A-0A87-4AA8-BA82-C9F2B05B2DB9}"/>
    <cellStyle name="Currency 5 3 5 2 4 2" xfId="24153" xr:uid="{F6657F7F-FF01-48A9-AABC-0E14BDE2DAB0}"/>
    <cellStyle name="Currency 5 3 5 2 4 2 2" xfId="37845" xr:uid="{62FCC7AD-444F-4264-BEB8-0BB3D28C847F}"/>
    <cellStyle name="Currency 5 3 5 2 4 2 3" xfId="52729" xr:uid="{A3CEF9EA-03FE-44F3-8E15-BE7ACA2960D1}"/>
    <cellStyle name="Currency 5 3 5 2 4 3" xfId="17309" xr:uid="{397E07FE-170A-4FB0-9092-7063595E0089}"/>
    <cellStyle name="Currency 5 3 5 2 4 4" xfId="30999" xr:uid="{68F13509-14BB-45FC-8B0A-E542BAE4CCFF}"/>
    <cellStyle name="Currency 5 3 5 2 4 5" xfId="45883" xr:uid="{FF399974-2948-4E5C-B57B-B6F556B318FD}"/>
    <cellStyle name="Currency 5 3 5 2 5" xfId="20731" xr:uid="{34F4E4B1-8451-49AD-B9D4-2F5FFDD9BA52}"/>
    <cellStyle name="Currency 5 3 5 2 5 2" xfId="34423" xr:uid="{03E873A4-C55B-487D-871B-A570716ABEEB}"/>
    <cellStyle name="Currency 5 3 5 2 5 3" xfId="49307" xr:uid="{716FA8B4-260D-4CDB-BC6B-5A38F8A3DE9D}"/>
    <cellStyle name="Currency 5 3 5 2 6" xfId="13887" xr:uid="{D8C77DE5-740E-4527-A857-3143C96AD757}"/>
    <cellStyle name="Currency 5 3 5 2 7" xfId="27577" xr:uid="{E0AB6574-67E3-44B2-8B06-921841F86C50}"/>
    <cellStyle name="Currency 5 3 5 2 8" xfId="42461" xr:uid="{0E2CAF2F-01E8-4B1E-98A8-49EDC073F998}"/>
    <cellStyle name="Currency 5 3 5 3" xfId="7042" xr:uid="{0693C144-FB33-4C66-A096-100C20763BDE}"/>
    <cellStyle name="Currency 5 3 5 3 2" xfId="8755" xr:uid="{253FD994-33F5-41A5-9100-0846D9176253}"/>
    <cellStyle name="Currency 5 3 5 3 2 2" xfId="12177" xr:uid="{2A6C514B-6B7D-4FAA-AD83-05D50C67D510}"/>
    <cellStyle name="Currency 5 3 5 3 2 2 2" xfId="25867" xr:uid="{391AA06F-C0EC-4056-AB6D-9AEF5389FCE0}"/>
    <cellStyle name="Currency 5 3 5 3 2 2 2 2" xfId="39559" xr:uid="{182349BA-96A5-40EB-9699-FEBDD9C4826D}"/>
    <cellStyle name="Currency 5 3 5 3 2 2 2 3" xfId="54443" xr:uid="{D8FDDC11-4361-4E3C-950A-511760B0457D}"/>
    <cellStyle name="Currency 5 3 5 3 2 2 3" xfId="19023" xr:uid="{1B47F5F2-C8B1-43B2-A22E-3D5DB3CB0822}"/>
    <cellStyle name="Currency 5 3 5 3 2 2 4" xfId="32713" xr:uid="{B9077130-9209-4613-AE16-D8FAEEF8EC43}"/>
    <cellStyle name="Currency 5 3 5 3 2 2 5" xfId="47597" xr:uid="{9C4E8960-3A67-4501-B183-E114F1B9EDE1}"/>
    <cellStyle name="Currency 5 3 5 3 2 3" xfId="22445" xr:uid="{A0E8D19F-C4BB-48A1-8B9A-559352F836F5}"/>
    <cellStyle name="Currency 5 3 5 3 2 3 2" xfId="36137" xr:uid="{B522EB7F-6374-4397-BE64-C00C967F22F4}"/>
    <cellStyle name="Currency 5 3 5 3 2 3 3" xfId="51021" xr:uid="{7E9298B6-8931-4E57-95B1-CBB54FAD91C8}"/>
    <cellStyle name="Currency 5 3 5 3 2 4" xfId="15601" xr:uid="{8DDCF381-DC55-44B3-B398-AB6402D890AC}"/>
    <cellStyle name="Currency 5 3 5 3 2 5" xfId="29291" xr:uid="{B493E353-D05E-4B1C-8E33-B64524B0B40A}"/>
    <cellStyle name="Currency 5 3 5 3 2 6" xfId="44175" xr:uid="{D4115FF5-2961-4852-8AD0-7C666B76D3E9}"/>
    <cellStyle name="Currency 5 3 5 3 3" xfId="10465" xr:uid="{4D5E7A86-442D-4450-AD38-6CB30BFE468D}"/>
    <cellStyle name="Currency 5 3 5 3 3 2" xfId="24155" xr:uid="{03603E0E-F13A-4690-A6E0-B06AF55BCFA9}"/>
    <cellStyle name="Currency 5 3 5 3 3 2 2" xfId="37847" xr:uid="{B210705D-EE72-4EAA-A6EB-E8FC52DE73C7}"/>
    <cellStyle name="Currency 5 3 5 3 3 2 3" xfId="52731" xr:uid="{CF1BF29F-CC99-4199-AD62-94A5E121474B}"/>
    <cellStyle name="Currency 5 3 5 3 3 3" xfId="17311" xr:uid="{D56775B7-C86C-45F6-A312-A7CE66F7F831}"/>
    <cellStyle name="Currency 5 3 5 3 3 4" xfId="31001" xr:uid="{5E166BEB-A615-472C-AC16-7AF111B46CE8}"/>
    <cellStyle name="Currency 5 3 5 3 3 5" xfId="45885" xr:uid="{1D6C9D54-7743-430D-9597-9A7F49D70697}"/>
    <cellStyle name="Currency 5 3 5 3 4" xfId="20733" xr:uid="{C1F3E96F-9E49-48B4-B628-273A965723FA}"/>
    <cellStyle name="Currency 5 3 5 3 4 2" xfId="34425" xr:uid="{3B0CA3B5-EA25-47EA-B8EC-20A4CAA4E855}"/>
    <cellStyle name="Currency 5 3 5 3 4 3" xfId="49309" xr:uid="{B5654557-0996-4247-882E-1B8FF68DC995}"/>
    <cellStyle name="Currency 5 3 5 3 5" xfId="13889" xr:uid="{C475B183-B5F8-4E2A-8FC7-56F4C7F37257}"/>
    <cellStyle name="Currency 5 3 5 3 6" xfId="27579" xr:uid="{7AE6593D-A8C7-4C89-8702-3BFA04A8393D}"/>
    <cellStyle name="Currency 5 3 5 3 7" xfId="42463" xr:uid="{20102247-DDFD-4AC3-A16C-440B35D5A1BD}"/>
    <cellStyle name="Currency 5 3 5 4" xfId="7043" xr:uid="{A9A3B493-9C51-4197-8570-D1BFBB2384E2}"/>
    <cellStyle name="Currency 5 3 5 4 2" xfId="8756" xr:uid="{FC44AE33-B872-46D1-9307-95BA9704ADB0}"/>
    <cellStyle name="Currency 5 3 5 4 2 2" xfId="12178" xr:uid="{C62607EF-D612-4A3D-84E6-8A23420B6CE2}"/>
    <cellStyle name="Currency 5 3 5 4 2 2 2" xfId="25868" xr:uid="{5FCF7DA1-7482-4425-9F93-FACD02ED20D3}"/>
    <cellStyle name="Currency 5 3 5 4 2 2 2 2" xfId="39560" xr:uid="{800A7EB0-BA87-4250-8770-B424F096FD69}"/>
    <cellStyle name="Currency 5 3 5 4 2 2 2 3" xfId="54444" xr:uid="{FC577384-7CB2-421C-9963-35EC7427F463}"/>
    <cellStyle name="Currency 5 3 5 4 2 2 3" xfId="19024" xr:uid="{5190D5A7-833D-45EE-98BC-7D5ECB09317E}"/>
    <cellStyle name="Currency 5 3 5 4 2 2 4" xfId="32714" xr:uid="{E8F77964-B3E2-4AC6-A724-F38AEFDA6D4D}"/>
    <cellStyle name="Currency 5 3 5 4 2 2 5" xfId="47598" xr:uid="{AED5AD9E-44BB-43B4-BE0D-7E6C87C90620}"/>
    <cellStyle name="Currency 5 3 5 4 2 3" xfId="22446" xr:uid="{44FFDD97-F7D1-4414-9C4C-36CD8B5298F5}"/>
    <cellStyle name="Currency 5 3 5 4 2 3 2" xfId="36138" xr:uid="{8811B9B8-B7A3-4577-ACD5-4BBD14EFFDDA}"/>
    <cellStyle name="Currency 5 3 5 4 2 3 3" xfId="51022" xr:uid="{0DE3C85C-0444-446E-8766-9C8E9BD9BE24}"/>
    <cellStyle name="Currency 5 3 5 4 2 4" xfId="15602" xr:uid="{31C3C155-07D2-4D16-88CE-0603698E7B04}"/>
    <cellStyle name="Currency 5 3 5 4 2 5" xfId="29292" xr:uid="{EA3F0777-3299-483F-8CF6-6155C0F72370}"/>
    <cellStyle name="Currency 5 3 5 4 2 6" xfId="44176" xr:uid="{003005EB-D968-4008-8385-37767D254A51}"/>
    <cellStyle name="Currency 5 3 5 4 3" xfId="10466" xr:uid="{EC7011A1-9EA7-4D42-B8D4-457C4E1D9394}"/>
    <cellStyle name="Currency 5 3 5 4 3 2" xfId="24156" xr:uid="{375AC459-2885-46B0-A67F-878E9E370A4F}"/>
    <cellStyle name="Currency 5 3 5 4 3 2 2" xfId="37848" xr:uid="{A35340AC-1A84-449A-B31B-BB99EEE579F3}"/>
    <cellStyle name="Currency 5 3 5 4 3 2 3" xfId="52732" xr:uid="{2DD06F75-7959-4ACE-A197-29BBCF7A8EEE}"/>
    <cellStyle name="Currency 5 3 5 4 3 3" xfId="17312" xr:uid="{AB071602-74C6-4ED5-B1ED-DAF75FF14A83}"/>
    <cellStyle name="Currency 5 3 5 4 3 4" xfId="31002" xr:uid="{3714CA92-FDF4-481E-8A9C-DECEB02CB08D}"/>
    <cellStyle name="Currency 5 3 5 4 3 5" xfId="45886" xr:uid="{E51534B3-A475-4873-805F-8327AE70BCC8}"/>
    <cellStyle name="Currency 5 3 5 4 4" xfId="20734" xr:uid="{3041483B-B6B6-4409-90E1-A9352C45CA4D}"/>
    <cellStyle name="Currency 5 3 5 4 4 2" xfId="34426" xr:uid="{FFD332B5-98DF-441D-B74A-C4B7C9DF79E5}"/>
    <cellStyle name="Currency 5 3 5 4 4 3" xfId="49310" xr:uid="{D131FA51-5CC7-4BFA-8D81-880D98876C8A}"/>
    <cellStyle name="Currency 5 3 5 4 5" xfId="13890" xr:uid="{CA4DEFCB-F53F-43D5-A9F1-5B1C7B75E34F}"/>
    <cellStyle name="Currency 5 3 5 4 6" xfId="27580" xr:uid="{C674DA45-084A-48CD-87AD-C10C3AC3F49A}"/>
    <cellStyle name="Currency 5 3 5 4 7" xfId="42464" xr:uid="{FB25EAE8-16B6-4B38-8723-6BDF464276C7}"/>
    <cellStyle name="Currency 5 3 5 5" xfId="8752" xr:uid="{BEF6C504-63C1-40B1-AE72-31C75CC9030F}"/>
    <cellStyle name="Currency 5 3 5 5 2" xfId="12174" xr:uid="{A238DA87-EA14-43CB-8598-EA9837AF5FE5}"/>
    <cellStyle name="Currency 5 3 5 5 2 2" xfId="25864" xr:uid="{E8BE3591-2530-4C2D-BE5B-F45979BC66EC}"/>
    <cellStyle name="Currency 5 3 5 5 2 2 2" xfId="39556" xr:uid="{55F76DE7-B910-476B-958F-4CA488240983}"/>
    <cellStyle name="Currency 5 3 5 5 2 2 3" xfId="54440" xr:uid="{979D4E46-19E1-4134-AA55-EE49F0917AFD}"/>
    <cellStyle name="Currency 5 3 5 5 2 3" xfId="19020" xr:uid="{5659AB51-D3F2-4EC6-9AC8-089EA9378544}"/>
    <cellStyle name="Currency 5 3 5 5 2 4" xfId="32710" xr:uid="{1915BF5A-C606-4339-9219-7C32EAB1928E}"/>
    <cellStyle name="Currency 5 3 5 5 2 5" xfId="47594" xr:uid="{A13F1B38-FBB0-4984-BB01-3D7F9BF86580}"/>
    <cellStyle name="Currency 5 3 5 5 3" xfId="22442" xr:uid="{48903869-03C9-41B4-9F34-62546D9E6636}"/>
    <cellStyle name="Currency 5 3 5 5 3 2" xfId="36134" xr:uid="{DCA112B1-6A75-4DFA-A18A-F211F8D740FF}"/>
    <cellStyle name="Currency 5 3 5 5 3 3" xfId="51018" xr:uid="{CC4CCDF5-500D-4C3F-BD0B-1A5958E97B0E}"/>
    <cellStyle name="Currency 5 3 5 5 4" xfId="15598" xr:uid="{847182E1-729E-49F0-B9BC-C37B944B664B}"/>
    <cellStyle name="Currency 5 3 5 5 5" xfId="29288" xr:uid="{31D738B4-66A5-4DB9-AA12-7AA0D8FD52E0}"/>
    <cellStyle name="Currency 5 3 5 5 6" xfId="44172" xr:uid="{EB80ACC9-87D4-441C-9DE4-48FDFFCE3D04}"/>
    <cellStyle name="Currency 5 3 5 6" xfId="10462" xr:uid="{DC4433E9-553E-4735-A668-3D02B78E2911}"/>
    <cellStyle name="Currency 5 3 5 6 2" xfId="24152" xr:uid="{8284AC6D-B14A-43DB-9EFB-52B9822C661A}"/>
    <cellStyle name="Currency 5 3 5 6 2 2" xfId="37844" xr:uid="{A1AED325-CBD0-4712-A37C-75B84C529C14}"/>
    <cellStyle name="Currency 5 3 5 6 2 3" xfId="52728" xr:uid="{771852E6-7CE0-4B0F-9341-CA4D6AE97182}"/>
    <cellStyle name="Currency 5 3 5 6 3" xfId="17308" xr:uid="{9E7CCB3C-8D4E-409E-9A57-FBB3560A4523}"/>
    <cellStyle name="Currency 5 3 5 6 4" xfId="30998" xr:uid="{32F438D7-ABB3-46C1-BE32-9D28FCA0FDD7}"/>
    <cellStyle name="Currency 5 3 5 6 5" xfId="45882" xr:uid="{7F23052A-B92E-4A77-9737-64040470AC51}"/>
    <cellStyle name="Currency 5 3 5 7" xfId="20730" xr:uid="{53CCC919-76A0-405F-B7AE-70CB77775BD9}"/>
    <cellStyle name="Currency 5 3 5 7 2" xfId="34422" xr:uid="{62CE5479-C3F8-49CC-8DBC-971D2ACF7230}"/>
    <cellStyle name="Currency 5 3 5 7 3" xfId="49306" xr:uid="{BA235EB7-8A99-4FF9-83A1-25616D61AD5B}"/>
    <cellStyle name="Currency 5 3 5 8" xfId="13886" xr:uid="{74616BFC-910C-4314-A9C2-BBC1944276B1}"/>
    <cellStyle name="Currency 5 3 5 9" xfId="27576" xr:uid="{76DA4A84-E821-4EED-8E58-AF3E6D36E2CF}"/>
    <cellStyle name="Currency 5 3 6" xfId="7044" xr:uid="{BCD41662-E111-43F4-9EC4-8B8A3E790E46}"/>
    <cellStyle name="Currency 5 3 6 10" xfId="42465" xr:uid="{08F16CDB-A914-4F15-8D07-AADE1F4A3AC1}"/>
    <cellStyle name="Currency 5 3 6 2" xfId="7045" xr:uid="{71E3D27A-3777-4E08-9426-79AF371250D4}"/>
    <cellStyle name="Currency 5 3 6 2 2" xfId="7046" xr:uid="{CD3E7906-FE22-4F51-9330-DBEEE817215F}"/>
    <cellStyle name="Currency 5 3 6 2 2 2" xfId="8759" xr:uid="{7889BCD7-7A0F-403A-97F8-FA4C0E6F6811}"/>
    <cellStyle name="Currency 5 3 6 2 2 2 2" xfId="12181" xr:uid="{11B2F3F0-6BCD-4343-A9D2-304196E29638}"/>
    <cellStyle name="Currency 5 3 6 2 2 2 2 2" xfId="25871" xr:uid="{321C4E38-1BFE-4EB7-86F6-FC8D6FDCEBF6}"/>
    <cellStyle name="Currency 5 3 6 2 2 2 2 2 2" xfId="39563" xr:uid="{D30E2234-CFF0-459C-BF95-142FE83F1DCE}"/>
    <cellStyle name="Currency 5 3 6 2 2 2 2 2 3" xfId="54447" xr:uid="{87103D6A-317F-4ED3-8E2D-B7FB18F0E722}"/>
    <cellStyle name="Currency 5 3 6 2 2 2 2 3" xfId="19027" xr:uid="{F0D60CE9-788B-4CAC-BD28-54DDC433D1C6}"/>
    <cellStyle name="Currency 5 3 6 2 2 2 2 4" xfId="32717" xr:uid="{9D2AEECF-E8A8-473A-8A18-8CD6F0452D1E}"/>
    <cellStyle name="Currency 5 3 6 2 2 2 2 5" xfId="47601" xr:uid="{40AA5578-EA03-4EA6-A20D-B669B8DC97E3}"/>
    <cellStyle name="Currency 5 3 6 2 2 2 3" xfId="22449" xr:uid="{68C1B6AD-65DB-4B34-BB6E-5730431B052D}"/>
    <cellStyle name="Currency 5 3 6 2 2 2 3 2" xfId="36141" xr:uid="{F05C9A23-E80B-4C12-8271-1DE5A97D98CE}"/>
    <cellStyle name="Currency 5 3 6 2 2 2 3 3" xfId="51025" xr:uid="{AE290215-C7F1-4187-9F1D-F3852AD641AD}"/>
    <cellStyle name="Currency 5 3 6 2 2 2 4" xfId="15605" xr:uid="{1E5F8170-A226-4104-9D4B-52788B075F32}"/>
    <cellStyle name="Currency 5 3 6 2 2 2 5" xfId="29295" xr:uid="{F714BC1A-8DE1-4F93-BD0A-A05B58628847}"/>
    <cellStyle name="Currency 5 3 6 2 2 2 6" xfId="44179" xr:uid="{65C7B5E1-6251-483E-BB79-3F28C6AEE084}"/>
    <cellStyle name="Currency 5 3 6 2 2 3" xfId="10469" xr:uid="{2273B6CF-BC33-475F-A98B-8C4CF24D4863}"/>
    <cellStyle name="Currency 5 3 6 2 2 3 2" xfId="24159" xr:uid="{42C9E1CF-4159-4C98-85B4-BD52DC8E190A}"/>
    <cellStyle name="Currency 5 3 6 2 2 3 2 2" xfId="37851" xr:uid="{B549C4D4-655A-46EA-A386-CEBC4090B895}"/>
    <cellStyle name="Currency 5 3 6 2 2 3 2 3" xfId="52735" xr:uid="{07635248-A1C4-4BC3-A038-6DDF6CE85042}"/>
    <cellStyle name="Currency 5 3 6 2 2 3 3" xfId="17315" xr:uid="{5A0D0FC6-D808-45D0-BB1C-62345803B675}"/>
    <cellStyle name="Currency 5 3 6 2 2 3 4" xfId="31005" xr:uid="{17587ACB-E2D2-442B-9011-B3E9F8D08A57}"/>
    <cellStyle name="Currency 5 3 6 2 2 3 5" xfId="45889" xr:uid="{263FFDCF-211A-4416-8528-875F0A725FC8}"/>
    <cellStyle name="Currency 5 3 6 2 2 4" xfId="20737" xr:uid="{9759ADD6-64BD-4DDC-A082-63B0B58DC213}"/>
    <cellStyle name="Currency 5 3 6 2 2 4 2" xfId="34429" xr:uid="{EE920723-8911-40AD-84BD-BDC514E80EA0}"/>
    <cellStyle name="Currency 5 3 6 2 2 4 3" xfId="49313" xr:uid="{5A2D8A9A-0E06-49B3-9358-C1F9934278BB}"/>
    <cellStyle name="Currency 5 3 6 2 2 5" xfId="13893" xr:uid="{3415434F-B053-435F-92AD-3273A4E1C611}"/>
    <cellStyle name="Currency 5 3 6 2 2 6" xfId="27583" xr:uid="{64AAA54A-E09D-4D9B-87BC-F616D91B70FC}"/>
    <cellStyle name="Currency 5 3 6 2 2 7" xfId="42467" xr:uid="{C88BA776-CE8A-4FFC-981F-47B8C5FB32A5}"/>
    <cellStyle name="Currency 5 3 6 2 3" xfId="8758" xr:uid="{A737C3F4-03C9-4E17-9ED3-B10427846E4B}"/>
    <cellStyle name="Currency 5 3 6 2 3 2" xfId="12180" xr:uid="{3AC3387D-C3C2-445B-82C0-69953F78D524}"/>
    <cellStyle name="Currency 5 3 6 2 3 2 2" xfId="25870" xr:uid="{5A52C074-447D-4C35-8A5B-A854FB17EF2F}"/>
    <cellStyle name="Currency 5 3 6 2 3 2 2 2" xfId="39562" xr:uid="{6A580553-0A2E-4F7E-AAE4-61D7303FCCA1}"/>
    <cellStyle name="Currency 5 3 6 2 3 2 2 3" xfId="54446" xr:uid="{322A8FC8-657D-4F2B-BB6A-CFAA98312E3F}"/>
    <cellStyle name="Currency 5 3 6 2 3 2 3" xfId="19026" xr:uid="{A6DFE3DB-237F-45F7-A8F7-18F4E2E31E2B}"/>
    <cellStyle name="Currency 5 3 6 2 3 2 4" xfId="32716" xr:uid="{8D45FFD0-E963-47E4-AD25-48E99A3BB2AA}"/>
    <cellStyle name="Currency 5 3 6 2 3 2 5" xfId="47600" xr:uid="{AF25D734-88A8-4F30-B9DD-037E7E803AAA}"/>
    <cellStyle name="Currency 5 3 6 2 3 3" xfId="22448" xr:uid="{14699EAD-0499-4C5D-B30D-060B59E0F50A}"/>
    <cellStyle name="Currency 5 3 6 2 3 3 2" xfId="36140" xr:uid="{2A067ADF-18C9-456C-A566-9B611E2BA0B0}"/>
    <cellStyle name="Currency 5 3 6 2 3 3 3" xfId="51024" xr:uid="{A3408854-7D1A-401F-920A-122F7099429E}"/>
    <cellStyle name="Currency 5 3 6 2 3 4" xfId="15604" xr:uid="{2AF6048E-AD8D-4B1B-A03F-BC0C47726874}"/>
    <cellStyle name="Currency 5 3 6 2 3 5" xfId="29294" xr:uid="{B3138D6E-AEA4-497B-830A-37870B5B0490}"/>
    <cellStyle name="Currency 5 3 6 2 3 6" xfId="44178" xr:uid="{7CA3DD43-007F-4A41-9D20-C17F1A981880}"/>
    <cellStyle name="Currency 5 3 6 2 4" xfId="10468" xr:uid="{BC48F26E-76F5-4CB2-BB6B-DF11CF5F4B53}"/>
    <cellStyle name="Currency 5 3 6 2 4 2" xfId="24158" xr:uid="{4AB1E9FD-667D-4698-A21A-F4B3B6887044}"/>
    <cellStyle name="Currency 5 3 6 2 4 2 2" xfId="37850" xr:uid="{8EBF2EB1-C130-450D-9DCC-D6A4E7ACA5F5}"/>
    <cellStyle name="Currency 5 3 6 2 4 2 3" xfId="52734" xr:uid="{11EBA701-72A4-4DB7-B6A8-E4D56F8BA3A8}"/>
    <cellStyle name="Currency 5 3 6 2 4 3" xfId="17314" xr:uid="{BBC88BF1-9B3F-4F3F-BDB1-4ABD1D77B54E}"/>
    <cellStyle name="Currency 5 3 6 2 4 4" xfId="31004" xr:uid="{4981DFC4-B10D-4945-B3AE-0BB67414FCB5}"/>
    <cellStyle name="Currency 5 3 6 2 4 5" xfId="45888" xr:uid="{D315114C-B230-4957-83FF-6C21ED07A29C}"/>
    <cellStyle name="Currency 5 3 6 2 5" xfId="20736" xr:uid="{E630E5BF-914D-4C58-8E2D-D351EBFA3385}"/>
    <cellStyle name="Currency 5 3 6 2 5 2" xfId="34428" xr:uid="{3BF2ADC4-D626-49E2-953A-2C31E65138BB}"/>
    <cellStyle name="Currency 5 3 6 2 5 3" xfId="49312" xr:uid="{7353F194-1661-4E1E-A585-56E52266A58E}"/>
    <cellStyle name="Currency 5 3 6 2 6" xfId="13892" xr:uid="{2AC3212D-EF65-4B87-93B6-C672F0836F90}"/>
    <cellStyle name="Currency 5 3 6 2 7" xfId="27582" xr:uid="{C690330A-1093-4D5F-8D8A-0C00BC8EF966}"/>
    <cellStyle name="Currency 5 3 6 2 8" xfId="42466" xr:uid="{E5052B1F-5092-491C-9F23-A9BC4E089187}"/>
    <cellStyle name="Currency 5 3 6 3" xfId="7047" xr:uid="{3CC88EB0-927A-4C7B-B217-89B659B384FC}"/>
    <cellStyle name="Currency 5 3 6 3 2" xfId="8760" xr:uid="{F867E119-47D0-4B7B-9042-A1AFD1C62711}"/>
    <cellStyle name="Currency 5 3 6 3 2 2" xfId="12182" xr:uid="{AB832317-0223-4CE4-9039-8997BB29FC49}"/>
    <cellStyle name="Currency 5 3 6 3 2 2 2" xfId="25872" xr:uid="{6A4CBD69-FCEE-42EC-8D01-47BAB5C1D15E}"/>
    <cellStyle name="Currency 5 3 6 3 2 2 2 2" xfId="39564" xr:uid="{4FEBCF94-5256-4757-BBDE-9F237B1789E5}"/>
    <cellStyle name="Currency 5 3 6 3 2 2 2 3" xfId="54448" xr:uid="{3E662FF0-FDB4-4D8C-94B1-E14D78BD8F8D}"/>
    <cellStyle name="Currency 5 3 6 3 2 2 3" xfId="19028" xr:uid="{21410578-8BD8-46DC-AE54-4A12CC9E0FBB}"/>
    <cellStyle name="Currency 5 3 6 3 2 2 4" xfId="32718" xr:uid="{F03B5462-DDB9-41A3-AFA4-22BA09173072}"/>
    <cellStyle name="Currency 5 3 6 3 2 2 5" xfId="47602" xr:uid="{46B077EB-A9C9-4A46-B375-007D067FF4E4}"/>
    <cellStyle name="Currency 5 3 6 3 2 3" xfId="22450" xr:uid="{3CF977A6-57B4-4C43-952C-E6931F51623C}"/>
    <cellStyle name="Currency 5 3 6 3 2 3 2" xfId="36142" xr:uid="{1C4269C5-B23A-42B5-A5E8-3D49F2C8FD2C}"/>
    <cellStyle name="Currency 5 3 6 3 2 3 3" xfId="51026" xr:uid="{106A3823-D949-4735-BACC-FBB14BFF26F6}"/>
    <cellStyle name="Currency 5 3 6 3 2 4" xfId="15606" xr:uid="{767DB7FC-344A-4AF4-BB09-52CA185C2029}"/>
    <cellStyle name="Currency 5 3 6 3 2 5" xfId="29296" xr:uid="{AE03AE86-B498-4FC9-8EC6-0207BE4AF19C}"/>
    <cellStyle name="Currency 5 3 6 3 2 6" xfId="44180" xr:uid="{DE2A4AAD-1AAF-4E22-BEE2-F60F5D023490}"/>
    <cellStyle name="Currency 5 3 6 3 3" xfId="10470" xr:uid="{0597BCEC-3691-4C73-B953-F11ACA9F3C76}"/>
    <cellStyle name="Currency 5 3 6 3 3 2" xfId="24160" xr:uid="{E5AD3CB8-A250-4533-8F59-F74FF3A786CF}"/>
    <cellStyle name="Currency 5 3 6 3 3 2 2" xfId="37852" xr:uid="{18798F36-D274-48BD-B704-46B92382313C}"/>
    <cellStyle name="Currency 5 3 6 3 3 2 3" xfId="52736" xr:uid="{F3A047F6-A8D9-4B0E-99FD-5BDB9862F88A}"/>
    <cellStyle name="Currency 5 3 6 3 3 3" xfId="17316" xr:uid="{00A6A989-23D6-4C3E-88A7-5FE9CEA1D3AC}"/>
    <cellStyle name="Currency 5 3 6 3 3 4" xfId="31006" xr:uid="{971F0660-28B2-4522-9CFD-946E88644619}"/>
    <cellStyle name="Currency 5 3 6 3 3 5" xfId="45890" xr:uid="{8951175E-403E-4E97-95DE-BA5D94F924EF}"/>
    <cellStyle name="Currency 5 3 6 3 4" xfId="20738" xr:uid="{21B9BE1B-22F0-4363-964B-A62B32EFDD6C}"/>
    <cellStyle name="Currency 5 3 6 3 4 2" xfId="34430" xr:uid="{0D3CCFCD-7822-4CAC-BD87-BE8EE7EAE65A}"/>
    <cellStyle name="Currency 5 3 6 3 4 3" xfId="49314" xr:uid="{00DF899C-2423-4261-952C-053547A35799}"/>
    <cellStyle name="Currency 5 3 6 3 5" xfId="13894" xr:uid="{10FB39BE-FDF0-4395-A02F-2F22644DE6FE}"/>
    <cellStyle name="Currency 5 3 6 3 6" xfId="27584" xr:uid="{03F6BBE4-CC22-4C51-B74B-32A797A49D3E}"/>
    <cellStyle name="Currency 5 3 6 3 7" xfId="42468" xr:uid="{C8724042-CDE4-4931-959B-DF007E5511D5}"/>
    <cellStyle name="Currency 5 3 6 4" xfId="7048" xr:uid="{27DEC329-0F17-4DC3-90CD-B03C2B68C55F}"/>
    <cellStyle name="Currency 5 3 6 4 2" xfId="8761" xr:uid="{21C7A5F8-EC9B-4CFB-B03F-35BC44B271E5}"/>
    <cellStyle name="Currency 5 3 6 4 2 2" xfId="12183" xr:uid="{0AEF72DE-A931-4CEE-9A03-6B65767F5AD8}"/>
    <cellStyle name="Currency 5 3 6 4 2 2 2" xfId="25873" xr:uid="{A38DED7F-5B7E-4F75-8535-F54FA17620C8}"/>
    <cellStyle name="Currency 5 3 6 4 2 2 2 2" xfId="39565" xr:uid="{547D81ED-3012-48D3-BF1E-51F3006DCE27}"/>
    <cellStyle name="Currency 5 3 6 4 2 2 2 3" xfId="54449" xr:uid="{46877772-7606-41FC-BC99-C5760C2BCFB3}"/>
    <cellStyle name="Currency 5 3 6 4 2 2 3" xfId="19029" xr:uid="{8FF1CB69-707B-4D91-A71E-A22B26FC9E7C}"/>
    <cellStyle name="Currency 5 3 6 4 2 2 4" xfId="32719" xr:uid="{04A7A1B8-51E0-4B26-9CD4-BB40A15FDDCB}"/>
    <cellStyle name="Currency 5 3 6 4 2 2 5" xfId="47603" xr:uid="{D25A16C2-6429-4EDB-A120-8210D11398DE}"/>
    <cellStyle name="Currency 5 3 6 4 2 3" xfId="22451" xr:uid="{3ECADCDD-6DCF-404A-A521-025D2708E664}"/>
    <cellStyle name="Currency 5 3 6 4 2 3 2" xfId="36143" xr:uid="{4B8A280C-36D7-462A-98FC-A42A8FF76AB6}"/>
    <cellStyle name="Currency 5 3 6 4 2 3 3" xfId="51027" xr:uid="{410C9848-65AF-4EE1-AECD-E55515E69BE8}"/>
    <cellStyle name="Currency 5 3 6 4 2 4" xfId="15607" xr:uid="{75A51625-CDAF-4692-B9A2-58A941CE3070}"/>
    <cellStyle name="Currency 5 3 6 4 2 5" xfId="29297" xr:uid="{4308D1AE-DECD-4DB4-B2E2-C005E0D36B5E}"/>
    <cellStyle name="Currency 5 3 6 4 2 6" xfId="44181" xr:uid="{CA81CF34-4AB1-4010-919F-6FFE4F03AB05}"/>
    <cellStyle name="Currency 5 3 6 4 3" xfId="10471" xr:uid="{A6227A10-B8C2-49AE-808A-5BC7A4044421}"/>
    <cellStyle name="Currency 5 3 6 4 3 2" xfId="24161" xr:uid="{8F5D3CA5-59A6-4EA6-BB9B-4238E2A1F694}"/>
    <cellStyle name="Currency 5 3 6 4 3 2 2" xfId="37853" xr:uid="{A3E24C60-E33C-4A45-976E-CED3D869A497}"/>
    <cellStyle name="Currency 5 3 6 4 3 2 3" xfId="52737" xr:uid="{D29905F2-1E0A-49CE-8D85-51B33262DB99}"/>
    <cellStyle name="Currency 5 3 6 4 3 3" xfId="17317" xr:uid="{C2987D17-BA34-4A4A-96B1-2D72F50D6A5B}"/>
    <cellStyle name="Currency 5 3 6 4 3 4" xfId="31007" xr:uid="{FFF859F0-B41A-4B09-A1C0-884A58E1CFD9}"/>
    <cellStyle name="Currency 5 3 6 4 3 5" xfId="45891" xr:uid="{20FF2990-FF69-43E0-AA35-864A37B90968}"/>
    <cellStyle name="Currency 5 3 6 4 4" xfId="20739" xr:uid="{9F702F81-8FED-419D-A696-7883CEE7C303}"/>
    <cellStyle name="Currency 5 3 6 4 4 2" xfId="34431" xr:uid="{41FC4323-FA19-4589-9E88-2C6D2DEA4DD5}"/>
    <cellStyle name="Currency 5 3 6 4 4 3" xfId="49315" xr:uid="{411541CC-B6A1-4601-9062-A9F01102FC68}"/>
    <cellStyle name="Currency 5 3 6 4 5" xfId="13895" xr:uid="{46C98BED-1423-4EEE-8240-C87CF7C032BB}"/>
    <cellStyle name="Currency 5 3 6 4 6" xfId="27585" xr:uid="{5BE2D29D-329B-4E61-BF0A-AEE1DC5B817E}"/>
    <cellStyle name="Currency 5 3 6 4 7" xfId="42469" xr:uid="{CCD645BA-D326-4EE4-A763-9E7D83E6FAB9}"/>
    <cellStyle name="Currency 5 3 6 5" xfId="8757" xr:uid="{C4F446A2-822A-4900-BDE9-461BCEEF04C6}"/>
    <cellStyle name="Currency 5 3 6 5 2" xfId="12179" xr:uid="{729B172F-8368-4A2F-A395-DC1D753B0C04}"/>
    <cellStyle name="Currency 5 3 6 5 2 2" xfId="25869" xr:uid="{655A2624-FF29-440C-9165-44CB978524C9}"/>
    <cellStyle name="Currency 5 3 6 5 2 2 2" xfId="39561" xr:uid="{D10C8E5C-C80C-4B95-809B-72A99427EFB6}"/>
    <cellStyle name="Currency 5 3 6 5 2 2 3" xfId="54445" xr:uid="{63314FF5-59F8-48B0-BE0C-E2249294BE7E}"/>
    <cellStyle name="Currency 5 3 6 5 2 3" xfId="19025" xr:uid="{2ECAC703-A064-47D4-903E-BE7D558A00BE}"/>
    <cellStyle name="Currency 5 3 6 5 2 4" xfId="32715" xr:uid="{82AC657F-76A6-4612-BCAE-F1315F41631B}"/>
    <cellStyle name="Currency 5 3 6 5 2 5" xfId="47599" xr:uid="{653B48F2-FDB0-487A-8772-1983B7262117}"/>
    <cellStyle name="Currency 5 3 6 5 3" xfId="22447" xr:uid="{ED349D33-B52C-4680-866C-444F48B7EB85}"/>
    <cellStyle name="Currency 5 3 6 5 3 2" xfId="36139" xr:uid="{0661B38B-7D1A-49AA-A6B0-AC4D5A586D82}"/>
    <cellStyle name="Currency 5 3 6 5 3 3" xfId="51023" xr:uid="{8963AC7F-1169-4257-A150-CC8B18F3C412}"/>
    <cellStyle name="Currency 5 3 6 5 4" xfId="15603" xr:uid="{0ED99F93-C306-4C0E-A706-24032ACA7A28}"/>
    <cellStyle name="Currency 5 3 6 5 5" xfId="29293" xr:uid="{BD77801D-E9C1-4706-9BD9-71BEFB39565D}"/>
    <cellStyle name="Currency 5 3 6 5 6" xfId="44177" xr:uid="{286F54A5-F5D4-478E-AB9C-D7180C347074}"/>
    <cellStyle name="Currency 5 3 6 6" xfId="10467" xr:uid="{438E4C74-1154-4228-AFCA-690529B9E2E2}"/>
    <cellStyle name="Currency 5 3 6 6 2" xfId="24157" xr:uid="{A5EC4E59-BBF3-4CD4-9D76-17D200348556}"/>
    <cellStyle name="Currency 5 3 6 6 2 2" xfId="37849" xr:uid="{E77C9208-75C7-4BE9-9638-6145B85BA5F3}"/>
    <cellStyle name="Currency 5 3 6 6 2 3" xfId="52733" xr:uid="{5F1B870D-761D-4A8A-A330-4D2B06651FBA}"/>
    <cellStyle name="Currency 5 3 6 6 3" xfId="17313" xr:uid="{6860C24E-4369-4BE1-BE56-BFC9960B15BF}"/>
    <cellStyle name="Currency 5 3 6 6 4" xfId="31003" xr:uid="{3398ECDF-01F1-49F9-BC44-BD57C0055FD5}"/>
    <cellStyle name="Currency 5 3 6 6 5" xfId="45887" xr:uid="{7490B91F-9B4E-45CC-97FD-A6AD2896D24C}"/>
    <cellStyle name="Currency 5 3 6 7" xfId="20735" xr:uid="{9AF2CF59-E90A-4E77-A841-75E850CC30D9}"/>
    <cellStyle name="Currency 5 3 6 7 2" xfId="34427" xr:uid="{98468E33-1FFA-4853-B8E5-63CE90902550}"/>
    <cellStyle name="Currency 5 3 6 7 3" xfId="49311" xr:uid="{853C15BF-5138-433C-AFD8-9A92373EF8D1}"/>
    <cellStyle name="Currency 5 3 6 8" xfId="13891" xr:uid="{0AAAEB4E-685C-4A5D-8CD4-D3F56F57FCEC}"/>
    <cellStyle name="Currency 5 3 6 9" xfId="27581" xr:uid="{C20CD838-A94D-4183-81F0-5B5A0C2093C6}"/>
    <cellStyle name="Currency 5 3 7" xfId="7049" xr:uid="{94C9B883-964D-4CEC-BC4C-1F94FE4168DB}"/>
    <cellStyle name="Currency 5 3 7 2" xfId="7050" xr:uid="{67558726-C9BD-42C8-BEC0-8B7F67389880}"/>
    <cellStyle name="Currency 5 3 7 2 2" xfId="8763" xr:uid="{E8C097DB-9716-4E58-B99F-9015FBFA232A}"/>
    <cellStyle name="Currency 5 3 7 2 2 2" xfId="12185" xr:uid="{3590356A-66D1-40C8-A2AE-72FB58D9E47C}"/>
    <cellStyle name="Currency 5 3 7 2 2 2 2" xfId="25875" xr:uid="{A2ABB701-B55F-44BE-860D-9DCC83A3D5A4}"/>
    <cellStyle name="Currency 5 3 7 2 2 2 2 2" xfId="39567" xr:uid="{AC7AE21A-0A77-4526-B8EE-2B4296B8F117}"/>
    <cellStyle name="Currency 5 3 7 2 2 2 2 3" xfId="54451" xr:uid="{A99D5418-2385-443A-A080-6CC2AC409893}"/>
    <cellStyle name="Currency 5 3 7 2 2 2 3" xfId="19031" xr:uid="{C7D03828-08B0-4A55-B784-2F0BB75FC89B}"/>
    <cellStyle name="Currency 5 3 7 2 2 2 4" xfId="32721" xr:uid="{C1633C9C-057A-4251-9921-41CD7232ED49}"/>
    <cellStyle name="Currency 5 3 7 2 2 2 5" xfId="47605" xr:uid="{D47EE3DC-2BDD-4A3E-9AA9-B0A193E8A660}"/>
    <cellStyle name="Currency 5 3 7 2 2 3" xfId="22453" xr:uid="{1F44F517-6691-411C-9D66-6E167247E6E4}"/>
    <cellStyle name="Currency 5 3 7 2 2 3 2" xfId="36145" xr:uid="{04BBB4D2-1E86-45A3-AB93-C063D2997173}"/>
    <cellStyle name="Currency 5 3 7 2 2 3 3" xfId="51029" xr:uid="{EC111860-D55D-45FA-BB27-E2F775EFD2E9}"/>
    <cellStyle name="Currency 5 3 7 2 2 4" xfId="15609" xr:uid="{F77B54A6-4283-42FB-AA61-CCCB6588AD0B}"/>
    <cellStyle name="Currency 5 3 7 2 2 5" xfId="29299" xr:uid="{C3EF4792-D306-4A1B-BD7C-21EDB1D1C701}"/>
    <cellStyle name="Currency 5 3 7 2 2 6" xfId="44183" xr:uid="{6BEBBBF4-F0AC-413F-98F1-4D3320EF7194}"/>
    <cellStyle name="Currency 5 3 7 2 3" xfId="10473" xr:uid="{13AA573F-DA40-48D2-B511-FCE84AC2EC55}"/>
    <cellStyle name="Currency 5 3 7 2 3 2" xfId="24163" xr:uid="{71413EB3-FA0B-47B2-AFCC-0F781125A1A6}"/>
    <cellStyle name="Currency 5 3 7 2 3 2 2" xfId="37855" xr:uid="{AE12C824-608B-4732-A95D-86A0E27805D1}"/>
    <cellStyle name="Currency 5 3 7 2 3 2 3" xfId="52739" xr:uid="{8496A38E-A55B-468C-B5EB-32ECC152BFDB}"/>
    <cellStyle name="Currency 5 3 7 2 3 3" xfId="17319" xr:uid="{55B78059-019F-4979-882A-66459253F516}"/>
    <cellStyle name="Currency 5 3 7 2 3 4" xfId="31009" xr:uid="{6ABC0CA7-3749-441C-A215-BA78A45F7148}"/>
    <cellStyle name="Currency 5 3 7 2 3 5" xfId="45893" xr:uid="{5176A7D2-C052-4DA5-A886-7A65B79FCF43}"/>
    <cellStyle name="Currency 5 3 7 2 4" xfId="20741" xr:uid="{C612FD21-3598-4C0E-8F34-913193771415}"/>
    <cellStyle name="Currency 5 3 7 2 4 2" xfId="34433" xr:uid="{A91D6CE2-4A1B-44E4-94AC-1EC6D6F2D8FE}"/>
    <cellStyle name="Currency 5 3 7 2 4 3" xfId="49317" xr:uid="{9813BE28-13F9-427B-96F6-0085C8F2D69C}"/>
    <cellStyle name="Currency 5 3 7 2 5" xfId="13897" xr:uid="{6E90A4C8-1D31-4AC7-8485-10FBF8F5C7FF}"/>
    <cellStyle name="Currency 5 3 7 2 6" xfId="27587" xr:uid="{AE3338AF-2E99-49C6-A43B-2143537C30B2}"/>
    <cellStyle name="Currency 5 3 7 2 7" xfId="42471" xr:uid="{9BA56B5C-AF45-4964-8080-9755D8106820}"/>
    <cellStyle name="Currency 5 3 7 3" xfId="8762" xr:uid="{4656A0B6-B344-4260-B014-6E43BBBF9F4A}"/>
    <cellStyle name="Currency 5 3 7 3 2" xfId="12184" xr:uid="{7D877D5D-0DF7-445A-8114-647A76BC64D6}"/>
    <cellStyle name="Currency 5 3 7 3 2 2" xfId="25874" xr:uid="{D034BA83-2D1F-402D-9A32-B4F0D40FE9BB}"/>
    <cellStyle name="Currency 5 3 7 3 2 2 2" xfId="39566" xr:uid="{4A01767F-86F6-4C6D-BB8D-493AE9F0FF6B}"/>
    <cellStyle name="Currency 5 3 7 3 2 2 3" xfId="54450" xr:uid="{D726A319-A148-4A16-9D6E-132FB1309E7F}"/>
    <cellStyle name="Currency 5 3 7 3 2 3" xfId="19030" xr:uid="{4C97467A-F4CD-4AAA-817F-E5944C1E86CC}"/>
    <cellStyle name="Currency 5 3 7 3 2 4" xfId="32720" xr:uid="{E8BF0042-CA61-4EEB-B2EA-BEED90340D43}"/>
    <cellStyle name="Currency 5 3 7 3 2 5" xfId="47604" xr:uid="{A8A31AF8-ADF9-4551-BEE0-F2FF92D0F226}"/>
    <cellStyle name="Currency 5 3 7 3 3" xfId="22452" xr:uid="{E3B51427-D944-4D38-8BE0-AB6ACC97A00F}"/>
    <cellStyle name="Currency 5 3 7 3 3 2" xfId="36144" xr:uid="{6FA8474F-BFD7-4859-B529-BFC670EAE78D}"/>
    <cellStyle name="Currency 5 3 7 3 3 3" xfId="51028" xr:uid="{C52F949C-E5D7-412F-B0AD-15D2A7E824DD}"/>
    <cellStyle name="Currency 5 3 7 3 4" xfId="15608" xr:uid="{86F3D5FD-FBF6-4873-BE75-FE9DBE6327C8}"/>
    <cellStyle name="Currency 5 3 7 3 5" xfId="29298" xr:uid="{0C286850-23C8-44E9-B4B5-F5FC0F0C7824}"/>
    <cellStyle name="Currency 5 3 7 3 6" xfId="44182" xr:uid="{AEA2EF74-D94F-43FD-AADD-6079AED982A0}"/>
    <cellStyle name="Currency 5 3 7 4" xfId="10472" xr:uid="{135141FD-9430-4AAA-8A3A-D49FC0310D03}"/>
    <cellStyle name="Currency 5 3 7 4 2" xfId="24162" xr:uid="{0421131A-5E5D-4967-8C71-74396C41F481}"/>
    <cellStyle name="Currency 5 3 7 4 2 2" xfId="37854" xr:uid="{E8774BD6-C447-4688-85C3-3C5AD4988AF1}"/>
    <cellStyle name="Currency 5 3 7 4 2 3" xfId="52738" xr:uid="{33CCCC9D-E24F-4784-81BB-B4E84F3C8220}"/>
    <cellStyle name="Currency 5 3 7 4 3" xfId="17318" xr:uid="{BAB5D85E-4B10-4C86-9437-D44ED471E3F7}"/>
    <cellStyle name="Currency 5 3 7 4 4" xfId="31008" xr:uid="{2C11244E-23D3-4725-8D9D-807DEF8946EB}"/>
    <cellStyle name="Currency 5 3 7 4 5" xfId="45892" xr:uid="{86D32276-CE54-483E-B15F-63E624646F10}"/>
    <cellStyle name="Currency 5 3 7 5" xfId="20740" xr:uid="{081045FA-AC79-4E68-BCE7-FB0150395F09}"/>
    <cellStyle name="Currency 5 3 7 5 2" xfId="34432" xr:uid="{BE41417B-F659-46C1-B61A-25E303DABB75}"/>
    <cellStyle name="Currency 5 3 7 5 3" xfId="49316" xr:uid="{08AB4601-FDBD-4F3F-AB27-F36CBEAD4E4B}"/>
    <cellStyle name="Currency 5 3 7 6" xfId="13896" xr:uid="{DD7A1946-955C-469C-BE1C-9C353B12DAD3}"/>
    <cellStyle name="Currency 5 3 7 7" xfId="27586" xr:uid="{2E81CBFD-999E-4CB3-836C-36950224D639}"/>
    <cellStyle name="Currency 5 3 7 8" xfId="42470" xr:uid="{D2E41717-8F68-4F90-B793-21D357D5433D}"/>
    <cellStyle name="Currency 5 3 8" xfId="7051" xr:uid="{C484CEEE-B731-492B-8F43-87593C0A865E}"/>
    <cellStyle name="Currency 5 3 8 2" xfId="8764" xr:uid="{79DCF9A3-8DB9-4EEE-8D37-B0E08E3AA5E1}"/>
    <cellStyle name="Currency 5 3 8 2 2" xfId="12186" xr:uid="{26454919-51A8-429B-B519-3E536176EBDB}"/>
    <cellStyle name="Currency 5 3 8 2 2 2" xfId="25876" xr:uid="{9880D7FB-7977-4020-842A-B823AD1DFC01}"/>
    <cellStyle name="Currency 5 3 8 2 2 2 2" xfId="39568" xr:uid="{63282CBB-7CED-4873-973F-DA85425C8974}"/>
    <cellStyle name="Currency 5 3 8 2 2 2 3" xfId="54452" xr:uid="{4AE54EEB-2C04-40A4-BEC0-D94CF7D14A1D}"/>
    <cellStyle name="Currency 5 3 8 2 2 3" xfId="19032" xr:uid="{B37D728C-648B-4BF9-82F1-4AFA2AEEDA4E}"/>
    <cellStyle name="Currency 5 3 8 2 2 4" xfId="32722" xr:uid="{6DF33989-B238-4004-8703-8F8EE3AFA276}"/>
    <cellStyle name="Currency 5 3 8 2 2 5" xfId="47606" xr:uid="{EFC3A33A-E584-4528-B52E-B051A89AEF89}"/>
    <cellStyle name="Currency 5 3 8 2 3" xfId="22454" xr:uid="{E3D5A944-5E58-4EB1-9057-549D24BA1C65}"/>
    <cellStyle name="Currency 5 3 8 2 3 2" xfId="36146" xr:uid="{34EB536B-757A-4FE5-A014-D7B95CFBA123}"/>
    <cellStyle name="Currency 5 3 8 2 3 3" xfId="51030" xr:uid="{F433826E-2275-49DD-9B2C-A48D77AEEF35}"/>
    <cellStyle name="Currency 5 3 8 2 4" xfId="15610" xr:uid="{5A06FB0F-4293-466E-B960-DA19E3FD769E}"/>
    <cellStyle name="Currency 5 3 8 2 5" xfId="29300" xr:uid="{CE7045BD-CED8-43F4-8136-78234E1521C5}"/>
    <cellStyle name="Currency 5 3 8 2 6" xfId="44184" xr:uid="{F13BF257-536B-4DA3-B320-506EC13E33EA}"/>
    <cellStyle name="Currency 5 3 8 3" xfId="10474" xr:uid="{FDBC0D67-7858-4606-963B-282925A04923}"/>
    <cellStyle name="Currency 5 3 8 3 2" xfId="24164" xr:uid="{2020A0F7-0B83-4C1D-B9BE-C362E1DED9EA}"/>
    <cellStyle name="Currency 5 3 8 3 2 2" xfId="37856" xr:uid="{3509D047-00EA-461B-A69A-491F2826D683}"/>
    <cellStyle name="Currency 5 3 8 3 2 3" xfId="52740" xr:uid="{1E35042D-929A-4CB1-8782-056BB0E105BE}"/>
    <cellStyle name="Currency 5 3 8 3 3" xfId="17320" xr:uid="{7C979F09-6557-483C-8224-94BBC4D7A728}"/>
    <cellStyle name="Currency 5 3 8 3 4" xfId="31010" xr:uid="{A34526AF-2E8A-4381-884A-BFE7D7E13FBB}"/>
    <cellStyle name="Currency 5 3 8 3 5" xfId="45894" xr:uid="{2A76BB0E-AF12-4EF3-9151-542F72050587}"/>
    <cellStyle name="Currency 5 3 8 4" xfId="20742" xr:uid="{FB8947E5-6D33-4925-B1C2-3232C593B130}"/>
    <cellStyle name="Currency 5 3 8 4 2" xfId="34434" xr:uid="{4126BF9C-257F-41D9-A726-BE72CB5A4321}"/>
    <cellStyle name="Currency 5 3 8 4 3" xfId="49318" xr:uid="{3B4C3B36-2571-44BE-ADF9-2672C2B7EB10}"/>
    <cellStyle name="Currency 5 3 8 5" xfId="13898" xr:uid="{CB9BD2E7-7BE0-4471-A34A-C6F926FDC14D}"/>
    <cellStyle name="Currency 5 3 8 6" xfId="27588" xr:uid="{7C09B619-089C-44E7-AA2A-4E3132B54A21}"/>
    <cellStyle name="Currency 5 3 8 7" xfId="42472" xr:uid="{649F4A0D-C3B7-45EE-BE39-CCAF1B3AA784}"/>
    <cellStyle name="Currency 5 3 9" xfId="7052" xr:uid="{3BF73956-3EC4-4675-A85A-430C8BF5B4CE}"/>
    <cellStyle name="Currency 5 3 9 2" xfId="8765" xr:uid="{C267B08D-381B-4858-B011-744ED8606F40}"/>
    <cellStyle name="Currency 5 3 9 2 2" xfId="12187" xr:uid="{087E7BBB-D3C9-4087-9CB1-20C7C963A3E7}"/>
    <cellStyle name="Currency 5 3 9 2 2 2" xfId="25877" xr:uid="{1B636C8C-C4DC-4449-8620-7414D0F65821}"/>
    <cellStyle name="Currency 5 3 9 2 2 2 2" xfId="39569" xr:uid="{95E0D54D-E8D9-475D-A6D2-0D74C4F5869D}"/>
    <cellStyle name="Currency 5 3 9 2 2 2 3" xfId="54453" xr:uid="{89A9D632-D151-4C79-9E4B-CFD71299FEA2}"/>
    <cellStyle name="Currency 5 3 9 2 2 3" xfId="19033" xr:uid="{FB7AC170-52B0-4C11-99B7-CC2F663E5E0C}"/>
    <cellStyle name="Currency 5 3 9 2 2 4" xfId="32723" xr:uid="{019D7344-6E3E-4259-8431-D3D1526B06DC}"/>
    <cellStyle name="Currency 5 3 9 2 2 5" xfId="47607" xr:uid="{DCE90979-9083-4403-8B57-A8B40CEBC464}"/>
    <cellStyle name="Currency 5 3 9 2 3" xfId="22455" xr:uid="{425C81D7-031D-4EB5-B753-EB1ACBFCE0E1}"/>
    <cellStyle name="Currency 5 3 9 2 3 2" xfId="36147" xr:uid="{D73ECFFB-7F17-4B9F-805F-FF35B2D6CFEB}"/>
    <cellStyle name="Currency 5 3 9 2 3 3" xfId="51031" xr:uid="{67728A33-AB31-4C5B-AB60-E37AA47BA782}"/>
    <cellStyle name="Currency 5 3 9 2 4" xfId="15611" xr:uid="{5217B86D-2DC9-4E46-B773-33DB0306399A}"/>
    <cellStyle name="Currency 5 3 9 2 5" xfId="29301" xr:uid="{67F05FBC-BB03-45CE-8E26-15DA9EFB73AE}"/>
    <cellStyle name="Currency 5 3 9 2 6" xfId="44185" xr:uid="{C4DF4B29-4036-4E4B-BADD-CDE2CF068D6C}"/>
    <cellStyle name="Currency 5 3 9 3" xfId="10475" xr:uid="{68750DEB-984E-4661-A087-DB011D2A7123}"/>
    <cellStyle name="Currency 5 3 9 3 2" xfId="24165" xr:uid="{80B9AC0B-6385-4C17-8BF3-FE37869B3F1F}"/>
    <cellStyle name="Currency 5 3 9 3 2 2" xfId="37857" xr:uid="{CE1647CB-D5C8-4D8C-888A-E5AEFBFDC43F}"/>
    <cellStyle name="Currency 5 3 9 3 2 3" xfId="52741" xr:uid="{BB21D048-FD38-48C0-939A-F45222F6DD22}"/>
    <cellStyle name="Currency 5 3 9 3 3" xfId="17321" xr:uid="{F3A2044D-39EC-44CA-8A09-C18FDD44ADEF}"/>
    <cellStyle name="Currency 5 3 9 3 4" xfId="31011" xr:uid="{E876B6D5-6413-473E-9C09-A39CB30F35DB}"/>
    <cellStyle name="Currency 5 3 9 3 5" xfId="45895" xr:uid="{03AAD4AA-7735-4E7D-A939-413C7EE6AF5B}"/>
    <cellStyle name="Currency 5 3 9 4" xfId="20743" xr:uid="{25759657-B15D-4E6B-A9E7-56C2B971C3CD}"/>
    <cellStyle name="Currency 5 3 9 4 2" xfId="34435" xr:uid="{6E6CB0FB-578B-4F01-B9A0-F74ACF1C3054}"/>
    <cellStyle name="Currency 5 3 9 4 3" xfId="49319" xr:uid="{205F549F-BEB0-43D9-AD57-08C4CA7538E6}"/>
    <cellStyle name="Currency 5 3 9 5" xfId="13899" xr:uid="{E4ACD936-B2D1-4C69-9B71-145E7EE2D793}"/>
    <cellStyle name="Currency 5 3 9 6" xfId="27589" xr:uid="{5AFDF8E2-5579-42C5-92A8-69BDEE1AB42F}"/>
    <cellStyle name="Currency 5 3 9 7" xfId="42473" xr:uid="{977463E4-4AC5-49C9-915E-0A3E89CAAE49}"/>
    <cellStyle name="Currency 5 4" xfId="4768" xr:uid="{F5BB6970-2FB3-441E-9B3B-A90981D95B07}"/>
    <cellStyle name="Currency 5 4 10" xfId="20744" xr:uid="{D267D0C3-5EC1-4A9E-A858-3137D2F977B5}"/>
    <cellStyle name="Currency 5 4 10 2" xfId="34436" xr:uid="{67CE44C1-2848-48F3-BE38-650286166187}"/>
    <cellStyle name="Currency 5 4 10 3" xfId="49320" xr:uid="{F2BD2901-4747-42D6-B11F-C7B69ED6FB7F}"/>
    <cellStyle name="Currency 5 4 11" xfId="13900" xr:uid="{885327C8-C4C0-48E9-9987-D2BF921E5F99}"/>
    <cellStyle name="Currency 5 4 11 2" xfId="41396" xr:uid="{A80E5A94-AA35-43F5-AA35-4167081F7DA8}"/>
    <cellStyle name="Currency 5 4 12" xfId="27590" xr:uid="{C7AA4797-B60E-4C85-ABC9-87C1DCEF95C2}"/>
    <cellStyle name="Currency 5 4 13" xfId="42474" xr:uid="{1FAC656A-AB1A-4639-AE29-311B7EA6F421}"/>
    <cellStyle name="Currency 5 4 14" xfId="7053" xr:uid="{107E4026-69E8-474E-8611-9DB1B987C2C6}"/>
    <cellStyle name="Currency 5 4 2" xfId="7054" xr:uid="{1EC1A6B9-15FE-47C9-85AC-ED6F82127C2F}"/>
    <cellStyle name="Currency 5 4 2 10" xfId="13901" xr:uid="{7B16669B-A189-4836-B5EC-FD6D66938005}"/>
    <cellStyle name="Currency 5 4 2 11" xfId="27591" xr:uid="{AC062717-4469-4CDE-9251-8F54F8132634}"/>
    <cellStyle name="Currency 5 4 2 12" xfId="42475" xr:uid="{DACD0E89-23D4-4185-9263-CA946421B2B2}"/>
    <cellStyle name="Currency 5 4 2 13" xfId="56265" xr:uid="{EAC10702-E341-46C9-8C45-731098D46BF4}"/>
    <cellStyle name="Currency 5 4 2 2" xfId="7055" xr:uid="{39942325-C34C-442F-A847-101A4A069048}"/>
    <cellStyle name="Currency 5 4 2 2 10" xfId="42476" xr:uid="{A24A58F9-CEC4-4B5D-AC4F-FDD9D3FBAA7F}"/>
    <cellStyle name="Currency 5 4 2 2 2" xfId="7056" xr:uid="{77C39E58-4A63-473A-960F-6A9C3D695293}"/>
    <cellStyle name="Currency 5 4 2 2 2 2" xfId="7057" xr:uid="{88F58ED2-D33A-4010-814D-B58E4DA1ABA5}"/>
    <cellStyle name="Currency 5 4 2 2 2 2 2" xfId="8770" xr:uid="{234D87E2-8957-42C6-A029-DA3E0C3EC7F1}"/>
    <cellStyle name="Currency 5 4 2 2 2 2 2 2" xfId="12192" xr:uid="{BEF50D16-9A55-4116-BB0C-4E772127B366}"/>
    <cellStyle name="Currency 5 4 2 2 2 2 2 2 2" xfId="25882" xr:uid="{1921AAB7-279E-4003-AF62-0DB24E7370A2}"/>
    <cellStyle name="Currency 5 4 2 2 2 2 2 2 2 2" xfId="39574" xr:uid="{42AC9554-3637-47CF-A1D8-09CC0834CC8F}"/>
    <cellStyle name="Currency 5 4 2 2 2 2 2 2 2 3" xfId="54458" xr:uid="{4D9F557E-F67B-4D15-B4BD-C579750F43A7}"/>
    <cellStyle name="Currency 5 4 2 2 2 2 2 2 3" xfId="19038" xr:uid="{E429992C-2DB5-42C1-B5F2-DEB8ABD1AC70}"/>
    <cellStyle name="Currency 5 4 2 2 2 2 2 2 4" xfId="32728" xr:uid="{BCFE5545-7FC6-41F4-9C97-18D7EB223975}"/>
    <cellStyle name="Currency 5 4 2 2 2 2 2 2 5" xfId="47612" xr:uid="{663B2FD2-9365-4127-8465-E1958AEE80B8}"/>
    <cellStyle name="Currency 5 4 2 2 2 2 2 3" xfId="22460" xr:uid="{BF210117-B6E8-4B67-BB08-CECEC4BC30EE}"/>
    <cellStyle name="Currency 5 4 2 2 2 2 2 3 2" xfId="36152" xr:uid="{93CF4AF5-E887-4502-9D77-17DDFE1DDC5F}"/>
    <cellStyle name="Currency 5 4 2 2 2 2 2 3 3" xfId="51036" xr:uid="{A8F5A00A-3904-4372-A3E0-3B02897C93BB}"/>
    <cellStyle name="Currency 5 4 2 2 2 2 2 4" xfId="15616" xr:uid="{21AAC87E-06F8-456D-A921-01F9445C6274}"/>
    <cellStyle name="Currency 5 4 2 2 2 2 2 5" xfId="29306" xr:uid="{3986A84D-FCFE-4F0B-833A-763BD1CD4AD4}"/>
    <cellStyle name="Currency 5 4 2 2 2 2 2 6" xfId="44190" xr:uid="{45A4748C-B8C7-4EBA-958A-A957042BEB74}"/>
    <cellStyle name="Currency 5 4 2 2 2 2 3" xfId="10480" xr:uid="{FDBDF2B1-75A9-4999-8D58-44C3A75D3E8F}"/>
    <cellStyle name="Currency 5 4 2 2 2 2 3 2" xfId="24170" xr:uid="{09EFF297-BEB2-47EA-B859-3383E06308F1}"/>
    <cellStyle name="Currency 5 4 2 2 2 2 3 2 2" xfId="37862" xr:uid="{4079794B-3CD8-4D82-A3FA-D3BA4636E308}"/>
    <cellStyle name="Currency 5 4 2 2 2 2 3 2 3" xfId="52746" xr:uid="{96C7AF60-FEA1-4261-AE29-50CB53462CBD}"/>
    <cellStyle name="Currency 5 4 2 2 2 2 3 3" xfId="17326" xr:uid="{BF56CD41-598D-46C2-AED7-40C42168BD52}"/>
    <cellStyle name="Currency 5 4 2 2 2 2 3 4" xfId="31016" xr:uid="{967E33E9-8D18-4F3F-B0A7-8EC6E9A863B1}"/>
    <cellStyle name="Currency 5 4 2 2 2 2 3 5" xfId="45900" xr:uid="{5BC60FE9-3466-4A18-A711-1756ED27E0B1}"/>
    <cellStyle name="Currency 5 4 2 2 2 2 4" xfId="20748" xr:uid="{FD2D082C-027D-4BD9-A947-F8184FFAF841}"/>
    <cellStyle name="Currency 5 4 2 2 2 2 4 2" xfId="34440" xr:uid="{37B1A927-C36D-41AD-A02D-7C7EEA33072F}"/>
    <cellStyle name="Currency 5 4 2 2 2 2 4 3" xfId="49324" xr:uid="{8172AD25-75EB-4257-B9C7-0F3D1792098F}"/>
    <cellStyle name="Currency 5 4 2 2 2 2 5" xfId="13904" xr:uid="{0456337F-6A55-476C-A655-3420F2FB9E65}"/>
    <cellStyle name="Currency 5 4 2 2 2 2 6" xfId="27594" xr:uid="{862B2234-4AD2-4E7E-9EF4-85A7E36A2267}"/>
    <cellStyle name="Currency 5 4 2 2 2 2 7" xfId="42478" xr:uid="{BB3BBEB8-F02B-4B56-B710-1157FDD876A7}"/>
    <cellStyle name="Currency 5 4 2 2 2 3" xfId="8769" xr:uid="{D3E2F434-6778-4686-84D9-29309C1C41B0}"/>
    <cellStyle name="Currency 5 4 2 2 2 3 2" xfId="12191" xr:uid="{DEFE0A6F-9EEC-4A58-BDFE-DBAC7A30CA6A}"/>
    <cellStyle name="Currency 5 4 2 2 2 3 2 2" xfId="25881" xr:uid="{FDBA85A0-9FF0-4F9C-8346-F710FD0E67AA}"/>
    <cellStyle name="Currency 5 4 2 2 2 3 2 2 2" xfId="39573" xr:uid="{A5AB96B8-333C-4CAD-97EA-F6F04328FBF8}"/>
    <cellStyle name="Currency 5 4 2 2 2 3 2 2 3" xfId="54457" xr:uid="{D9364F29-223E-423A-983A-2C8319D2C14D}"/>
    <cellStyle name="Currency 5 4 2 2 2 3 2 3" xfId="19037" xr:uid="{8D9B9525-36C2-4014-8B07-E0561BF766F3}"/>
    <cellStyle name="Currency 5 4 2 2 2 3 2 4" xfId="32727" xr:uid="{A3D23F6D-9A21-43EE-A87C-7C026E0C0D94}"/>
    <cellStyle name="Currency 5 4 2 2 2 3 2 5" xfId="47611" xr:uid="{2D342463-9ED0-4165-B0C8-D479F0542D61}"/>
    <cellStyle name="Currency 5 4 2 2 2 3 3" xfId="22459" xr:uid="{DE155090-DA55-445B-BA57-E67C1277E252}"/>
    <cellStyle name="Currency 5 4 2 2 2 3 3 2" xfId="36151" xr:uid="{777F75AE-BA8B-4A2C-971F-2EC34E0C10E4}"/>
    <cellStyle name="Currency 5 4 2 2 2 3 3 3" xfId="51035" xr:uid="{896F4682-C066-4098-827A-67285D58C36B}"/>
    <cellStyle name="Currency 5 4 2 2 2 3 4" xfId="15615" xr:uid="{FA115B54-ACAB-4744-AA0B-818323571422}"/>
    <cellStyle name="Currency 5 4 2 2 2 3 5" xfId="29305" xr:uid="{F818FC8F-B189-4F62-85E6-2DA514137B8A}"/>
    <cellStyle name="Currency 5 4 2 2 2 3 6" xfId="44189" xr:uid="{EA1FF20C-4DE3-43DE-B22E-07F63CF230F7}"/>
    <cellStyle name="Currency 5 4 2 2 2 4" xfId="10479" xr:uid="{0B691317-3001-4334-8A30-BC4B8020F342}"/>
    <cellStyle name="Currency 5 4 2 2 2 4 2" xfId="24169" xr:uid="{8B654A57-D9C2-4530-AF72-955B4DBE03E3}"/>
    <cellStyle name="Currency 5 4 2 2 2 4 2 2" xfId="37861" xr:uid="{E6EE45FB-27CF-40B4-BC09-1FCE965C83A3}"/>
    <cellStyle name="Currency 5 4 2 2 2 4 2 3" xfId="52745" xr:uid="{7651F329-7B36-4258-A64C-805854B11676}"/>
    <cellStyle name="Currency 5 4 2 2 2 4 3" xfId="17325" xr:uid="{690CD74C-7BC5-44EE-A775-B0C56FA7FE57}"/>
    <cellStyle name="Currency 5 4 2 2 2 4 4" xfId="31015" xr:uid="{F59A8F34-3F41-4418-BAB4-D505A1A93231}"/>
    <cellStyle name="Currency 5 4 2 2 2 4 5" xfId="45899" xr:uid="{A49421D8-CC0D-4B12-9D9A-0115EBA12950}"/>
    <cellStyle name="Currency 5 4 2 2 2 5" xfId="20747" xr:uid="{D8D59AFF-EB44-4BFC-B7C9-A5B3662661E1}"/>
    <cellStyle name="Currency 5 4 2 2 2 5 2" xfId="34439" xr:uid="{81D860FC-8F36-4BB7-B3DC-BD783F01082F}"/>
    <cellStyle name="Currency 5 4 2 2 2 5 3" xfId="49323" xr:uid="{5203ADE1-0EF7-406E-BF52-110DC4FD9880}"/>
    <cellStyle name="Currency 5 4 2 2 2 6" xfId="13903" xr:uid="{B1055784-DC7C-4E48-A60D-802CB96CD658}"/>
    <cellStyle name="Currency 5 4 2 2 2 7" xfId="27593" xr:uid="{7845F250-04F0-46A7-A2C1-67EF5B976B68}"/>
    <cellStyle name="Currency 5 4 2 2 2 8" xfId="42477" xr:uid="{5C167EED-B572-40F2-9FC8-94B2D651185C}"/>
    <cellStyle name="Currency 5 4 2 2 3" xfId="7058" xr:uid="{BB420147-82FB-4538-A243-2ECCD377ACD7}"/>
    <cellStyle name="Currency 5 4 2 2 3 2" xfId="8771" xr:uid="{C227A2CC-4628-41DF-A46E-7A57789D27CC}"/>
    <cellStyle name="Currency 5 4 2 2 3 2 2" xfId="12193" xr:uid="{0B8E6FA1-D92D-4E58-9D05-48AC2179AD6E}"/>
    <cellStyle name="Currency 5 4 2 2 3 2 2 2" xfId="25883" xr:uid="{ED3AD4FD-737F-4D6F-972A-729CA7AE5531}"/>
    <cellStyle name="Currency 5 4 2 2 3 2 2 2 2" xfId="39575" xr:uid="{58B45B1D-2C76-4B4B-AA61-6ECA6CD8060C}"/>
    <cellStyle name="Currency 5 4 2 2 3 2 2 2 3" xfId="54459" xr:uid="{CF3C6BCF-B12B-43B2-88A7-E78499456D7D}"/>
    <cellStyle name="Currency 5 4 2 2 3 2 2 3" xfId="19039" xr:uid="{67B60A74-961A-4F09-9A44-5B1DF11A681F}"/>
    <cellStyle name="Currency 5 4 2 2 3 2 2 4" xfId="32729" xr:uid="{0CE1BC14-CC7A-4029-A793-52466AC396F4}"/>
    <cellStyle name="Currency 5 4 2 2 3 2 2 5" xfId="47613" xr:uid="{23FB4C90-31DD-4757-8556-B1534872F26B}"/>
    <cellStyle name="Currency 5 4 2 2 3 2 3" xfId="22461" xr:uid="{1985FA21-2F56-4D7F-AA3A-279E2EC9B554}"/>
    <cellStyle name="Currency 5 4 2 2 3 2 3 2" xfId="36153" xr:uid="{23F2BBF9-3228-402C-B379-0FEBCAD0C947}"/>
    <cellStyle name="Currency 5 4 2 2 3 2 3 3" xfId="51037" xr:uid="{2785B965-6C79-4DD0-B674-6A42E89016C6}"/>
    <cellStyle name="Currency 5 4 2 2 3 2 4" xfId="15617" xr:uid="{7A6A65FB-7B24-464B-B2D8-0AA05CA8D38F}"/>
    <cellStyle name="Currency 5 4 2 2 3 2 5" xfId="29307" xr:uid="{21B0928D-CC54-49DE-9D84-BA31ADCACF45}"/>
    <cellStyle name="Currency 5 4 2 2 3 2 6" xfId="44191" xr:uid="{0E4B0777-590B-4B5D-8BFA-55D475119350}"/>
    <cellStyle name="Currency 5 4 2 2 3 3" xfId="10481" xr:uid="{17001A5B-A049-4D4E-8371-F84AF45A573F}"/>
    <cellStyle name="Currency 5 4 2 2 3 3 2" xfId="24171" xr:uid="{D04AC5F1-9E1D-40A3-AB8D-606EA9302292}"/>
    <cellStyle name="Currency 5 4 2 2 3 3 2 2" xfId="37863" xr:uid="{E7F249EA-545A-451E-A6E1-CC23C1FD75C3}"/>
    <cellStyle name="Currency 5 4 2 2 3 3 2 3" xfId="52747" xr:uid="{E136A5FA-FD8D-481B-AB97-1DEDECA4628F}"/>
    <cellStyle name="Currency 5 4 2 2 3 3 3" xfId="17327" xr:uid="{A8A0CDE2-20F3-445D-93F2-E32E72FC9E85}"/>
    <cellStyle name="Currency 5 4 2 2 3 3 4" xfId="31017" xr:uid="{BB28D749-217C-4FDA-B3D4-D85A50DE6EFD}"/>
    <cellStyle name="Currency 5 4 2 2 3 3 5" xfId="45901" xr:uid="{FE9A5F56-515A-4137-9967-6743548F19FD}"/>
    <cellStyle name="Currency 5 4 2 2 3 4" xfId="20749" xr:uid="{B61754BA-A8EA-4454-BCDE-D76224ED3792}"/>
    <cellStyle name="Currency 5 4 2 2 3 4 2" xfId="34441" xr:uid="{E82D3299-51D5-4D77-B8E9-61E3FD50AE3A}"/>
    <cellStyle name="Currency 5 4 2 2 3 4 3" xfId="49325" xr:uid="{6DA9C7A0-1F32-458C-926A-A118B0E21980}"/>
    <cellStyle name="Currency 5 4 2 2 3 5" xfId="13905" xr:uid="{5055D5CC-28D9-49E3-96FA-DF509AF4F03D}"/>
    <cellStyle name="Currency 5 4 2 2 3 6" xfId="27595" xr:uid="{D74ADC7D-EFEB-431A-850E-0B45F7FEB045}"/>
    <cellStyle name="Currency 5 4 2 2 3 7" xfId="42479" xr:uid="{0161B372-7755-42FD-AD1F-7B019EF0F355}"/>
    <cellStyle name="Currency 5 4 2 2 4" xfId="7059" xr:uid="{86B633B8-F238-4FB2-8ABB-EB4B1B11BA4D}"/>
    <cellStyle name="Currency 5 4 2 2 4 2" xfId="8772" xr:uid="{B19BA6E9-EFC2-4AAB-BC5F-196641AE983E}"/>
    <cellStyle name="Currency 5 4 2 2 4 2 2" xfId="12194" xr:uid="{2F10CC9F-10A4-46E2-A8DB-9B5A267C5503}"/>
    <cellStyle name="Currency 5 4 2 2 4 2 2 2" xfId="25884" xr:uid="{84454C90-89F7-4F40-B7B0-81754EAE6FCB}"/>
    <cellStyle name="Currency 5 4 2 2 4 2 2 2 2" xfId="39576" xr:uid="{68BE0257-1EDA-497D-AFEB-D6D8A6216BDE}"/>
    <cellStyle name="Currency 5 4 2 2 4 2 2 2 3" xfId="54460" xr:uid="{6B45999D-5EC9-4480-9780-5D3105EE97AB}"/>
    <cellStyle name="Currency 5 4 2 2 4 2 2 3" xfId="19040" xr:uid="{652FA643-5342-40DA-BD44-2F57C37761E4}"/>
    <cellStyle name="Currency 5 4 2 2 4 2 2 4" xfId="32730" xr:uid="{6E0E7F1F-C06C-4595-BE3C-8B0C7FC12789}"/>
    <cellStyle name="Currency 5 4 2 2 4 2 2 5" xfId="47614" xr:uid="{36A9F7BF-F382-43A4-9B3B-AE92C4A290B0}"/>
    <cellStyle name="Currency 5 4 2 2 4 2 3" xfId="22462" xr:uid="{6BACD805-1435-4A6C-98F6-0FD5CB1036BC}"/>
    <cellStyle name="Currency 5 4 2 2 4 2 3 2" xfId="36154" xr:uid="{60F87C83-C7C2-4A09-928B-7DE33BDFE645}"/>
    <cellStyle name="Currency 5 4 2 2 4 2 3 3" xfId="51038" xr:uid="{AA3F7E34-4337-416C-9EB8-9D56FC5FED17}"/>
    <cellStyle name="Currency 5 4 2 2 4 2 4" xfId="15618" xr:uid="{2102823C-8D38-453A-921E-CEB81306EA0F}"/>
    <cellStyle name="Currency 5 4 2 2 4 2 5" xfId="29308" xr:uid="{A2380D1C-D52D-41E6-A87B-7793F54412FD}"/>
    <cellStyle name="Currency 5 4 2 2 4 2 6" xfId="44192" xr:uid="{E32E96AE-27F3-47A9-B21C-19267050D2A0}"/>
    <cellStyle name="Currency 5 4 2 2 4 3" xfId="10482" xr:uid="{0C5F0F0B-872C-42A7-A705-9E2CB489F648}"/>
    <cellStyle name="Currency 5 4 2 2 4 3 2" xfId="24172" xr:uid="{E25C5742-8B60-486B-92CB-7736F1567870}"/>
    <cellStyle name="Currency 5 4 2 2 4 3 2 2" xfId="37864" xr:uid="{B7C3C154-1AEA-4DD2-9CB4-FFFACBA2CC8D}"/>
    <cellStyle name="Currency 5 4 2 2 4 3 2 3" xfId="52748" xr:uid="{BBBE88CB-E311-4D4E-9182-A9E0E10A43EC}"/>
    <cellStyle name="Currency 5 4 2 2 4 3 3" xfId="17328" xr:uid="{013297C1-674A-4123-B555-876B5500B9C7}"/>
    <cellStyle name="Currency 5 4 2 2 4 3 4" xfId="31018" xr:uid="{F2783325-DBA9-4198-A1B8-04BD4750C867}"/>
    <cellStyle name="Currency 5 4 2 2 4 3 5" xfId="45902" xr:uid="{7F912C02-8F39-44E6-89FD-3B24966FEB48}"/>
    <cellStyle name="Currency 5 4 2 2 4 4" xfId="20750" xr:uid="{B3E49502-D898-4F08-8D65-94A6131E55A9}"/>
    <cellStyle name="Currency 5 4 2 2 4 4 2" xfId="34442" xr:uid="{A1641A5B-F0F2-43B6-AA33-7BD5D39D03AE}"/>
    <cellStyle name="Currency 5 4 2 2 4 4 3" xfId="49326" xr:uid="{1F8AF6A0-4E2A-46BC-A955-A5A8682F0E1B}"/>
    <cellStyle name="Currency 5 4 2 2 4 5" xfId="13906" xr:uid="{5738FC89-A87D-46E0-914A-F18097E713CF}"/>
    <cellStyle name="Currency 5 4 2 2 4 6" xfId="27596" xr:uid="{58D5E0AC-6F0D-4E11-9133-74073EE3A3C0}"/>
    <cellStyle name="Currency 5 4 2 2 4 7" xfId="42480" xr:uid="{DD0E2C08-8135-45FD-B9E8-DA01969CD435}"/>
    <cellStyle name="Currency 5 4 2 2 5" xfId="8768" xr:uid="{C1FF228C-6EAE-45E9-8FBF-178BBB8A3493}"/>
    <cellStyle name="Currency 5 4 2 2 5 2" xfId="12190" xr:uid="{F59038B7-4732-4E0C-ADD1-8F1D022CDB63}"/>
    <cellStyle name="Currency 5 4 2 2 5 2 2" xfId="25880" xr:uid="{93547A78-84EF-4C66-ADAB-32AF0CBBC7F7}"/>
    <cellStyle name="Currency 5 4 2 2 5 2 2 2" xfId="39572" xr:uid="{0A32032A-DF90-47CE-BFB9-FC60E4B32118}"/>
    <cellStyle name="Currency 5 4 2 2 5 2 2 3" xfId="54456" xr:uid="{87C0A034-F486-46D3-AE4A-00A573F25055}"/>
    <cellStyle name="Currency 5 4 2 2 5 2 3" xfId="19036" xr:uid="{CD171F3E-073F-4662-A780-0436BA8D26AA}"/>
    <cellStyle name="Currency 5 4 2 2 5 2 4" xfId="32726" xr:uid="{249D9BA8-E786-4E9C-A57B-7DB53DF639CD}"/>
    <cellStyle name="Currency 5 4 2 2 5 2 5" xfId="47610" xr:uid="{61AB6C16-D254-4EA6-A9F0-4521A3E34C37}"/>
    <cellStyle name="Currency 5 4 2 2 5 3" xfId="22458" xr:uid="{D094E03B-AA71-4B9A-B8EC-47F3B8585F6E}"/>
    <cellStyle name="Currency 5 4 2 2 5 3 2" xfId="36150" xr:uid="{CE302C86-ED0F-4D86-81DF-0F21D3520A56}"/>
    <cellStyle name="Currency 5 4 2 2 5 3 3" xfId="51034" xr:uid="{CA62F65A-3C1B-4D18-98FD-8E7880C566F1}"/>
    <cellStyle name="Currency 5 4 2 2 5 4" xfId="15614" xr:uid="{14F9DB23-C1C0-49E6-927F-382847732398}"/>
    <cellStyle name="Currency 5 4 2 2 5 5" xfId="29304" xr:uid="{0DB3BD12-C905-4E9F-9DEC-268C5F2083FC}"/>
    <cellStyle name="Currency 5 4 2 2 5 6" xfId="44188" xr:uid="{2D9836DC-A445-4CA6-B669-40F489A227A1}"/>
    <cellStyle name="Currency 5 4 2 2 6" xfId="10478" xr:uid="{2DEBF661-5FB5-4110-9251-F943E2B0C221}"/>
    <cellStyle name="Currency 5 4 2 2 6 2" xfId="24168" xr:uid="{734478B4-09C1-410E-8A42-6C036941C5D7}"/>
    <cellStyle name="Currency 5 4 2 2 6 2 2" xfId="37860" xr:uid="{734CA897-B899-497C-940A-0CA9958C3CD7}"/>
    <cellStyle name="Currency 5 4 2 2 6 2 3" xfId="52744" xr:uid="{B556EAAD-1EAE-4600-9BDD-861E2231D633}"/>
    <cellStyle name="Currency 5 4 2 2 6 3" xfId="17324" xr:uid="{10CC3F16-1E36-4C0E-9E19-6E0F939AAA2C}"/>
    <cellStyle name="Currency 5 4 2 2 6 4" xfId="31014" xr:uid="{57A49C58-4B8A-40E8-88A9-D3C5502264F2}"/>
    <cellStyle name="Currency 5 4 2 2 6 5" xfId="45898" xr:uid="{6CB2A6C4-517C-4B45-8A77-B41456A46893}"/>
    <cellStyle name="Currency 5 4 2 2 7" xfId="20746" xr:uid="{15F2746F-5121-4790-B762-C3BE421CEF9A}"/>
    <cellStyle name="Currency 5 4 2 2 7 2" xfId="34438" xr:uid="{8313894E-43C8-4EE2-9F1B-C94C661494EE}"/>
    <cellStyle name="Currency 5 4 2 2 7 3" xfId="49322" xr:uid="{E2E25E09-EAD1-490A-9402-95A7A7967A01}"/>
    <cellStyle name="Currency 5 4 2 2 8" xfId="13902" xr:uid="{C61441E8-CC27-4F17-8EEB-BECFC2774259}"/>
    <cellStyle name="Currency 5 4 2 2 9" xfId="27592" xr:uid="{44576DD6-DB86-4063-A39E-42DAD5853105}"/>
    <cellStyle name="Currency 5 4 2 3" xfId="7060" xr:uid="{8796AA56-0D74-4176-BC09-44289D448702}"/>
    <cellStyle name="Currency 5 4 2 3 10" xfId="42481" xr:uid="{56675608-1A52-49B3-959B-415898E44A88}"/>
    <cellStyle name="Currency 5 4 2 3 2" xfId="7061" xr:uid="{571AC1EB-9316-4057-9CE9-F00389762B9B}"/>
    <cellStyle name="Currency 5 4 2 3 2 2" xfId="7062" xr:uid="{BE59FDEA-EC34-4616-9C1C-B69139CF21D6}"/>
    <cellStyle name="Currency 5 4 2 3 2 2 2" xfId="8775" xr:uid="{36CBF7CC-27EF-4011-8BFB-C28C14F83AC1}"/>
    <cellStyle name="Currency 5 4 2 3 2 2 2 2" xfId="12197" xr:uid="{7374B851-0C55-4392-899C-6BB3E170F315}"/>
    <cellStyle name="Currency 5 4 2 3 2 2 2 2 2" xfId="25887" xr:uid="{A9FB080A-38C9-43CA-ABEA-4CC6E5306CE6}"/>
    <cellStyle name="Currency 5 4 2 3 2 2 2 2 2 2" xfId="39579" xr:uid="{F241B181-3E1B-4A43-B5D7-5909EE4FB99F}"/>
    <cellStyle name="Currency 5 4 2 3 2 2 2 2 2 3" xfId="54463" xr:uid="{1E544BB2-8005-4B38-B1E6-FFF57DD68E5B}"/>
    <cellStyle name="Currency 5 4 2 3 2 2 2 2 3" xfId="19043" xr:uid="{64A4C685-3453-455D-955E-0E32F35005A5}"/>
    <cellStyle name="Currency 5 4 2 3 2 2 2 2 4" xfId="32733" xr:uid="{F1B27085-A860-495A-BE68-72A9146B19EF}"/>
    <cellStyle name="Currency 5 4 2 3 2 2 2 2 5" xfId="47617" xr:uid="{1A4DEBA2-7622-4A92-B62E-AD93E4D30F53}"/>
    <cellStyle name="Currency 5 4 2 3 2 2 2 3" xfId="22465" xr:uid="{A849CA7D-A851-44D1-9CE1-DD56E1CD7E1F}"/>
    <cellStyle name="Currency 5 4 2 3 2 2 2 3 2" xfId="36157" xr:uid="{58DC00CE-237B-41C3-B666-BC416A627E5D}"/>
    <cellStyle name="Currency 5 4 2 3 2 2 2 3 3" xfId="51041" xr:uid="{AFDC9466-BC10-4EF5-A5F1-D0FEC7519BFF}"/>
    <cellStyle name="Currency 5 4 2 3 2 2 2 4" xfId="15621" xr:uid="{D7564B2F-85BD-4B82-B506-2FE421D4245E}"/>
    <cellStyle name="Currency 5 4 2 3 2 2 2 5" xfId="29311" xr:uid="{555191AA-C12A-4AFD-9FE5-665BB6017A1D}"/>
    <cellStyle name="Currency 5 4 2 3 2 2 2 6" xfId="44195" xr:uid="{5C94A771-0EEA-4F1F-A195-6EEAC4E50DC7}"/>
    <cellStyle name="Currency 5 4 2 3 2 2 3" xfId="10485" xr:uid="{94A24F46-1368-4EF4-9300-188E5EAA6511}"/>
    <cellStyle name="Currency 5 4 2 3 2 2 3 2" xfId="24175" xr:uid="{8E84080D-152F-443E-AEF8-8D6D49DD50F7}"/>
    <cellStyle name="Currency 5 4 2 3 2 2 3 2 2" xfId="37867" xr:uid="{E84BAE77-C705-43DA-B614-54D10D6B9C61}"/>
    <cellStyle name="Currency 5 4 2 3 2 2 3 2 3" xfId="52751" xr:uid="{7C649AFE-CBF6-4698-970C-E8EACBEF5F64}"/>
    <cellStyle name="Currency 5 4 2 3 2 2 3 3" xfId="17331" xr:uid="{11617784-3618-4B4F-AF3D-8A6FF77C0949}"/>
    <cellStyle name="Currency 5 4 2 3 2 2 3 4" xfId="31021" xr:uid="{630628C4-E578-4AE8-97A4-3A8383442FD1}"/>
    <cellStyle name="Currency 5 4 2 3 2 2 3 5" xfId="45905" xr:uid="{72A53519-7722-4DD4-B804-F24824A53625}"/>
    <cellStyle name="Currency 5 4 2 3 2 2 4" xfId="20753" xr:uid="{7EC200A6-E82C-48EE-9B9F-8BE5322F12D5}"/>
    <cellStyle name="Currency 5 4 2 3 2 2 4 2" xfId="34445" xr:uid="{E637F6C2-2825-4B5D-8A2E-2BB0ACB8B43B}"/>
    <cellStyle name="Currency 5 4 2 3 2 2 4 3" xfId="49329" xr:uid="{3A109424-D9B2-4270-AEC2-0AC4A18B768D}"/>
    <cellStyle name="Currency 5 4 2 3 2 2 5" xfId="13909" xr:uid="{1F1014AF-0204-445B-9AC6-C0C9D78F0A39}"/>
    <cellStyle name="Currency 5 4 2 3 2 2 6" xfId="27599" xr:uid="{98E8779D-C828-45C7-99D1-73098E7E6A72}"/>
    <cellStyle name="Currency 5 4 2 3 2 2 7" xfId="42483" xr:uid="{6125A68E-FC19-4DE5-8469-0169B06B3C2E}"/>
    <cellStyle name="Currency 5 4 2 3 2 3" xfId="8774" xr:uid="{4270AC8D-D0BE-4102-A335-0A27E28A1335}"/>
    <cellStyle name="Currency 5 4 2 3 2 3 2" xfId="12196" xr:uid="{A53F7D3F-9D1A-4B08-B3EA-22002698374C}"/>
    <cellStyle name="Currency 5 4 2 3 2 3 2 2" xfId="25886" xr:uid="{ECA3B91A-B8E5-46A3-B994-8ED35792761F}"/>
    <cellStyle name="Currency 5 4 2 3 2 3 2 2 2" xfId="39578" xr:uid="{E8EBBD74-0E67-4628-8094-DE8B146BAB1B}"/>
    <cellStyle name="Currency 5 4 2 3 2 3 2 2 3" xfId="54462" xr:uid="{018D36C1-A99D-49A4-A87C-5DF1A0CFF3A4}"/>
    <cellStyle name="Currency 5 4 2 3 2 3 2 3" xfId="19042" xr:uid="{E634089B-1FAC-409F-BA4C-71201D147E56}"/>
    <cellStyle name="Currency 5 4 2 3 2 3 2 4" xfId="32732" xr:uid="{39BA9EF3-9785-44F6-A413-1A9918C222C9}"/>
    <cellStyle name="Currency 5 4 2 3 2 3 2 5" xfId="47616" xr:uid="{1E6592D7-C97C-4462-A24B-9237CAB11F50}"/>
    <cellStyle name="Currency 5 4 2 3 2 3 3" xfId="22464" xr:uid="{5F856CA6-469E-4EA5-850E-5C0BCBC6517B}"/>
    <cellStyle name="Currency 5 4 2 3 2 3 3 2" xfId="36156" xr:uid="{12696F78-BABF-40EB-BE8F-0C6B30A52F00}"/>
    <cellStyle name="Currency 5 4 2 3 2 3 3 3" xfId="51040" xr:uid="{06AA0E42-FE10-47EB-B592-2E432AA82E33}"/>
    <cellStyle name="Currency 5 4 2 3 2 3 4" xfId="15620" xr:uid="{396B78AF-4B3D-4CB6-B3A5-AE4A2BFA66A6}"/>
    <cellStyle name="Currency 5 4 2 3 2 3 5" xfId="29310" xr:uid="{A5C1158D-9AFC-4B57-B1D3-CF499DDCE037}"/>
    <cellStyle name="Currency 5 4 2 3 2 3 6" xfId="44194" xr:uid="{720F845E-2DCE-4721-B0A3-9094390C7BEE}"/>
    <cellStyle name="Currency 5 4 2 3 2 4" xfId="10484" xr:uid="{C056A51F-5675-4860-8093-E8AD5CB7053F}"/>
    <cellStyle name="Currency 5 4 2 3 2 4 2" xfId="24174" xr:uid="{288373B3-BFBB-4309-9484-2A30F4A403DF}"/>
    <cellStyle name="Currency 5 4 2 3 2 4 2 2" xfId="37866" xr:uid="{134A0FF6-E993-4661-9FD2-4CAF9C8AA8B7}"/>
    <cellStyle name="Currency 5 4 2 3 2 4 2 3" xfId="52750" xr:uid="{98AED570-EDEB-4D3F-AC90-E24F003146B9}"/>
    <cellStyle name="Currency 5 4 2 3 2 4 3" xfId="17330" xr:uid="{9FA18FE7-48EF-420E-9828-093C015008CB}"/>
    <cellStyle name="Currency 5 4 2 3 2 4 4" xfId="31020" xr:uid="{EC51D590-4220-4E44-8582-0E978C475642}"/>
    <cellStyle name="Currency 5 4 2 3 2 4 5" xfId="45904" xr:uid="{FD24FE7A-0D6F-4BDC-B647-377D34B81E23}"/>
    <cellStyle name="Currency 5 4 2 3 2 5" xfId="20752" xr:uid="{5E70BA8F-6215-4602-9C05-C6134F724060}"/>
    <cellStyle name="Currency 5 4 2 3 2 5 2" xfId="34444" xr:uid="{62BC1BC4-1B70-4F0D-A460-258D2A3AFB62}"/>
    <cellStyle name="Currency 5 4 2 3 2 5 3" xfId="49328" xr:uid="{F5CE8281-1A11-4AAD-AC14-C699A49E0487}"/>
    <cellStyle name="Currency 5 4 2 3 2 6" xfId="13908" xr:uid="{535B17CA-8F13-43F6-90BB-29FA5EC69E7A}"/>
    <cellStyle name="Currency 5 4 2 3 2 7" xfId="27598" xr:uid="{9D7159F3-0117-4B89-BBE2-BF28FB2ECE80}"/>
    <cellStyle name="Currency 5 4 2 3 2 8" xfId="42482" xr:uid="{F2F26D7F-7DA4-408C-84DB-86DE2C5E03F7}"/>
    <cellStyle name="Currency 5 4 2 3 3" xfId="7063" xr:uid="{C3964B5F-915A-411C-A35A-E1B202A18CD8}"/>
    <cellStyle name="Currency 5 4 2 3 3 2" xfId="8776" xr:uid="{02F131DE-20DB-414D-9741-FF38DAB9762F}"/>
    <cellStyle name="Currency 5 4 2 3 3 2 2" xfId="12198" xr:uid="{0B9E9EBF-30E9-405C-968B-38F6D8047B3E}"/>
    <cellStyle name="Currency 5 4 2 3 3 2 2 2" xfId="25888" xr:uid="{3E842698-1EE2-4C19-A081-E0209C098F8D}"/>
    <cellStyle name="Currency 5 4 2 3 3 2 2 2 2" xfId="39580" xr:uid="{D8E0DA8D-7E9E-42AD-BB0F-5EAC79F7A396}"/>
    <cellStyle name="Currency 5 4 2 3 3 2 2 2 3" xfId="54464" xr:uid="{0A040053-FAE5-4C1E-9B15-68EBE4273960}"/>
    <cellStyle name="Currency 5 4 2 3 3 2 2 3" xfId="19044" xr:uid="{94E1A25B-BD2F-44E7-9505-860518932DDF}"/>
    <cellStyle name="Currency 5 4 2 3 3 2 2 4" xfId="32734" xr:uid="{222F98BE-CC89-436D-9B4B-57A139308F84}"/>
    <cellStyle name="Currency 5 4 2 3 3 2 2 5" xfId="47618" xr:uid="{28209596-A14D-4256-9F25-6D3C8868CD82}"/>
    <cellStyle name="Currency 5 4 2 3 3 2 3" xfId="22466" xr:uid="{5CF23F2E-C230-42F6-90D3-F1B6827C2962}"/>
    <cellStyle name="Currency 5 4 2 3 3 2 3 2" xfId="36158" xr:uid="{D5B09B5E-FE38-4939-89B9-71F73580B518}"/>
    <cellStyle name="Currency 5 4 2 3 3 2 3 3" xfId="51042" xr:uid="{1B9B49DD-A78F-40F8-B989-AE31279D6C26}"/>
    <cellStyle name="Currency 5 4 2 3 3 2 4" xfId="15622" xr:uid="{0576E24B-C8CC-42AF-81B3-5BF1E81AF371}"/>
    <cellStyle name="Currency 5 4 2 3 3 2 5" xfId="29312" xr:uid="{A51DE582-FC2E-4989-A7DD-616A0AA15688}"/>
    <cellStyle name="Currency 5 4 2 3 3 2 6" xfId="44196" xr:uid="{7F991F3E-193F-497D-984C-DD7E296F0199}"/>
    <cellStyle name="Currency 5 4 2 3 3 3" xfId="10486" xr:uid="{F54DC067-E7FD-4E09-AD92-414D637F829E}"/>
    <cellStyle name="Currency 5 4 2 3 3 3 2" xfId="24176" xr:uid="{1EBD849E-7962-41F7-977F-77F6B231E3A6}"/>
    <cellStyle name="Currency 5 4 2 3 3 3 2 2" xfId="37868" xr:uid="{7C09D283-2874-4267-BAE8-E66420FB9063}"/>
    <cellStyle name="Currency 5 4 2 3 3 3 2 3" xfId="52752" xr:uid="{D1D1C2DC-050D-4C58-9CB2-3222235C4442}"/>
    <cellStyle name="Currency 5 4 2 3 3 3 3" xfId="17332" xr:uid="{535F7953-41A9-4876-97DB-38AC948AE66B}"/>
    <cellStyle name="Currency 5 4 2 3 3 3 4" xfId="31022" xr:uid="{C839CE5A-8EA7-4856-9BA7-C4373A098302}"/>
    <cellStyle name="Currency 5 4 2 3 3 3 5" xfId="45906" xr:uid="{963CE7C8-ABC4-4B6B-8814-E1AD5B5C61CF}"/>
    <cellStyle name="Currency 5 4 2 3 3 4" xfId="20754" xr:uid="{DF6B7CB8-F3CE-4F82-919B-EAA5932D3A22}"/>
    <cellStyle name="Currency 5 4 2 3 3 4 2" xfId="34446" xr:uid="{102487EB-0CDE-43CF-9ECE-B9EA6099A1F8}"/>
    <cellStyle name="Currency 5 4 2 3 3 4 3" xfId="49330" xr:uid="{C5C83586-8B85-434F-9AA5-16783CF2885F}"/>
    <cellStyle name="Currency 5 4 2 3 3 5" xfId="13910" xr:uid="{2736E8FF-B121-4269-B82C-30ECEB14C43B}"/>
    <cellStyle name="Currency 5 4 2 3 3 6" xfId="27600" xr:uid="{2FF31776-FA77-4351-9A96-361887B0E923}"/>
    <cellStyle name="Currency 5 4 2 3 3 7" xfId="42484" xr:uid="{50BDC417-654E-44DF-96F1-239586354BF6}"/>
    <cellStyle name="Currency 5 4 2 3 4" xfId="7064" xr:uid="{B319B06A-4584-4FD3-8C7D-786CB0857A0E}"/>
    <cellStyle name="Currency 5 4 2 3 4 2" xfId="8777" xr:uid="{547DF6C3-3969-417B-8E65-A0825F1AA2F8}"/>
    <cellStyle name="Currency 5 4 2 3 4 2 2" xfId="12199" xr:uid="{03FAB607-EB4C-4987-B420-E7EB28F3F356}"/>
    <cellStyle name="Currency 5 4 2 3 4 2 2 2" xfId="25889" xr:uid="{3B410191-95A1-46D0-BBF9-713300ABAED6}"/>
    <cellStyle name="Currency 5 4 2 3 4 2 2 2 2" xfId="39581" xr:uid="{E5516173-E0F2-4A03-B78F-7F29659BD11E}"/>
    <cellStyle name="Currency 5 4 2 3 4 2 2 2 3" xfId="54465" xr:uid="{26E93CFB-FCDC-47C1-870A-E0C61697916E}"/>
    <cellStyle name="Currency 5 4 2 3 4 2 2 3" xfId="19045" xr:uid="{4DFD6428-1771-474A-A731-3437221A4F0C}"/>
    <cellStyle name="Currency 5 4 2 3 4 2 2 4" xfId="32735" xr:uid="{354227BC-E7FC-4DCC-80DC-703F545DAAD0}"/>
    <cellStyle name="Currency 5 4 2 3 4 2 2 5" xfId="47619" xr:uid="{A6F49E40-347D-473D-A701-4092FBC93470}"/>
    <cellStyle name="Currency 5 4 2 3 4 2 3" xfId="22467" xr:uid="{BFC1C157-EBCA-405B-BC95-1672D7DA44E9}"/>
    <cellStyle name="Currency 5 4 2 3 4 2 3 2" xfId="36159" xr:uid="{F4F8F657-CFD0-497D-B668-045B099AD7AE}"/>
    <cellStyle name="Currency 5 4 2 3 4 2 3 3" xfId="51043" xr:uid="{13F0E86A-CD84-40B0-996D-47B4CDAAC40D}"/>
    <cellStyle name="Currency 5 4 2 3 4 2 4" xfId="15623" xr:uid="{F6CB416C-BCB1-44AF-A05E-9DDE0CA82D59}"/>
    <cellStyle name="Currency 5 4 2 3 4 2 5" xfId="29313" xr:uid="{A9D7A0C8-3B3B-4019-AD68-0DC679FDB3B9}"/>
    <cellStyle name="Currency 5 4 2 3 4 2 6" xfId="44197" xr:uid="{A5D11332-D04E-471E-908D-B708015C03FA}"/>
    <cellStyle name="Currency 5 4 2 3 4 3" xfId="10487" xr:uid="{ED9AA2E9-5DA4-4841-9EC1-34018D9AD0D5}"/>
    <cellStyle name="Currency 5 4 2 3 4 3 2" xfId="24177" xr:uid="{878D3322-EBCC-4479-BE09-2D7254F4462B}"/>
    <cellStyle name="Currency 5 4 2 3 4 3 2 2" xfId="37869" xr:uid="{1914AFDD-8CC4-44E7-BB58-C130BC4D8E88}"/>
    <cellStyle name="Currency 5 4 2 3 4 3 2 3" xfId="52753" xr:uid="{94CC5C4C-6FAF-460E-BDAD-B30053CE9DFD}"/>
    <cellStyle name="Currency 5 4 2 3 4 3 3" xfId="17333" xr:uid="{2A4F5CA0-EE00-4EF5-8FDE-0A9EA656368E}"/>
    <cellStyle name="Currency 5 4 2 3 4 3 4" xfId="31023" xr:uid="{82DE68B3-6EC5-4108-A647-81E87D2B2E24}"/>
    <cellStyle name="Currency 5 4 2 3 4 3 5" xfId="45907" xr:uid="{05052026-2227-4DC3-AC6D-D9F96E7BAF35}"/>
    <cellStyle name="Currency 5 4 2 3 4 4" xfId="20755" xr:uid="{F6B83B68-8773-4814-91B3-51DB5FD935BF}"/>
    <cellStyle name="Currency 5 4 2 3 4 4 2" xfId="34447" xr:uid="{4345AA5F-9EE8-4812-87CA-67DDD9B08703}"/>
    <cellStyle name="Currency 5 4 2 3 4 4 3" xfId="49331" xr:uid="{EEF8BC28-FA36-431A-B5AF-1D2003401995}"/>
    <cellStyle name="Currency 5 4 2 3 4 5" xfId="13911" xr:uid="{22524E33-4ED4-447D-B3F4-C6EA32FAF191}"/>
    <cellStyle name="Currency 5 4 2 3 4 6" xfId="27601" xr:uid="{BA8EF8EF-987A-4FEB-8479-5D9D00320EC8}"/>
    <cellStyle name="Currency 5 4 2 3 4 7" xfId="42485" xr:uid="{36DDCC38-3891-4133-9F17-7B6681BBB23B}"/>
    <cellStyle name="Currency 5 4 2 3 5" xfId="8773" xr:uid="{944FEFC3-C7BD-4E84-B89F-355CDB239556}"/>
    <cellStyle name="Currency 5 4 2 3 5 2" xfId="12195" xr:uid="{D990CB3F-035B-4709-8096-AE892E661BC0}"/>
    <cellStyle name="Currency 5 4 2 3 5 2 2" xfId="25885" xr:uid="{1B8A788D-F7B5-4710-98DF-BA5F6A557786}"/>
    <cellStyle name="Currency 5 4 2 3 5 2 2 2" xfId="39577" xr:uid="{3358449E-9CD1-44A9-B934-6D5C6E646F02}"/>
    <cellStyle name="Currency 5 4 2 3 5 2 2 3" xfId="54461" xr:uid="{E5CF2B38-EFCB-44C5-8F56-6F0D60FE20E2}"/>
    <cellStyle name="Currency 5 4 2 3 5 2 3" xfId="19041" xr:uid="{30099C05-3F6E-4C3E-929D-C8CF5AC3694B}"/>
    <cellStyle name="Currency 5 4 2 3 5 2 4" xfId="32731" xr:uid="{F531740D-4DFD-499F-AEF4-6D71FC947369}"/>
    <cellStyle name="Currency 5 4 2 3 5 2 5" xfId="47615" xr:uid="{2A83EFE3-2A38-44BA-93EE-C8E8BFA5A135}"/>
    <cellStyle name="Currency 5 4 2 3 5 3" xfId="22463" xr:uid="{8CFBF3F2-76AC-41CC-90A2-6297E5B9CBA2}"/>
    <cellStyle name="Currency 5 4 2 3 5 3 2" xfId="36155" xr:uid="{95C6F494-862D-4697-A4C1-D9CCC79571A8}"/>
    <cellStyle name="Currency 5 4 2 3 5 3 3" xfId="51039" xr:uid="{7F244EEA-2AFD-4EF0-9EB5-6E77F8E0D20D}"/>
    <cellStyle name="Currency 5 4 2 3 5 4" xfId="15619" xr:uid="{ECEC796F-5804-4A05-B870-D73C75C008CF}"/>
    <cellStyle name="Currency 5 4 2 3 5 5" xfId="29309" xr:uid="{ACBB24A5-49E5-43A7-8D30-216D5BA189D3}"/>
    <cellStyle name="Currency 5 4 2 3 5 6" xfId="44193" xr:uid="{92106F27-1667-407B-89C5-F38A6E90D284}"/>
    <cellStyle name="Currency 5 4 2 3 6" xfId="10483" xr:uid="{FA8A76B9-37D4-410A-B6D6-CC893DDC6D7B}"/>
    <cellStyle name="Currency 5 4 2 3 6 2" xfId="24173" xr:uid="{46FD2A57-9CD4-4327-8361-5DA5F7C1D3EB}"/>
    <cellStyle name="Currency 5 4 2 3 6 2 2" xfId="37865" xr:uid="{F926D524-8675-433D-9208-55E5E2D581EF}"/>
    <cellStyle name="Currency 5 4 2 3 6 2 3" xfId="52749" xr:uid="{2C09783E-600B-49FD-85E8-A10FDA3110E4}"/>
    <cellStyle name="Currency 5 4 2 3 6 3" xfId="17329" xr:uid="{5D61DCE5-31BE-455C-821F-2FBAD3186E31}"/>
    <cellStyle name="Currency 5 4 2 3 6 4" xfId="31019" xr:uid="{4421CA7E-9843-40EE-961B-CB87A6FF1C3F}"/>
    <cellStyle name="Currency 5 4 2 3 6 5" xfId="45903" xr:uid="{DCE94745-9F34-407E-B0D6-A0AE9213D6A0}"/>
    <cellStyle name="Currency 5 4 2 3 7" xfId="20751" xr:uid="{93A4AD1E-852A-44CF-AA2B-960AA9D532CD}"/>
    <cellStyle name="Currency 5 4 2 3 7 2" xfId="34443" xr:uid="{4A4D741C-3FAA-4A5C-B1A3-93EE80230521}"/>
    <cellStyle name="Currency 5 4 2 3 7 3" xfId="49327" xr:uid="{E7C2B031-14F2-4740-AD31-0ABCE1EFD5EB}"/>
    <cellStyle name="Currency 5 4 2 3 8" xfId="13907" xr:uid="{C85763AD-DAE0-4946-964F-32B80C2E17C3}"/>
    <cellStyle name="Currency 5 4 2 3 9" xfId="27597" xr:uid="{98C815E0-BC7A-4151-BFAE-969D8376CBB9}"/>
    <cellStyle name="Currency 5 4 2 4" xfId="7065" xr:uid="{AF65419C-BE1F-4C0F-9728-25A90C0B5F66}"/>
    <cellStyle name="Currency 5 4 2 4 2" xfId="7066" xr:uid="{441C5413-9789-4F32-B35E-D4F07D8C7D19}"/>
    <cellStyle name="Currency 5 4 2 4 2 2" xfId="8779" xr:uid="{2919EFC7-FE04-4B55-AF49-71AFC8786EFB}"/>
    <cellStyle name="Currency 5 4 2 4 2 2 2" xfId="12201" xr:uid="{42834B4C-46E6-43FA-A7FC-C885482D8574}"/>
    <cellStyle name="Currency 5 4 2 4 2 2 2 2" xfId="25891" xr:uid="{32A5AC25-270A-4A4D-9FA3-B539B362A5B8}"/>
    <cellStyle name="Currency 5 4 2 4 2 2 2 2 2" xfId="39583" xr:uid="{F4509A57-CF67-4A16-BEB4-143BF36C1C42}"/>
    <cellStyle name="Currency 5 4 2 4 2 2 2 2 3" xfId="54467" xr:uid="{10438E20-189A-423D-88F4-3B59A45B2B08}"/>
    <cellStyle name="Currency 5 4 2 4 2 2 2 3" xfId="19047" xr:uid="{B4821CB2-6CED-4F57-8FB1-DCD78C2E926E}"/>
    <cellStyle name="Currency 5 4 2 4 2 2 2 4" xfId="32737" xr:uid="{ED7E77AE-C242-41D2-B33C-EF8C15568817}"/>
    <cellStyle name="Currency 5 4 2 4 2 2 2 5" xfId="47621" xr:uid="{6B4B9B86-16BF-4A4E-9F96-F8EE42EA7D9A}"/>
    <cellStyle name="Currency 5 4 2 4 2 2 3" xfId="22469" xr:uid="{BEB9612A-5665-495E-B7FD-C49481EF0233}"/>
    <cellStyle name="Currency 5 4 2 4 2 2 3 2" xfId="36161" xr:uid="{2BDE8DC5-8435-4BF6-93CC-DB16F0C9283C}"/>
    <cellStyle name="Currency 5 4 2 4 2 2 3 3" xfId="51045" xr:uid="{8F822FE2-2A5D-482B-BF3D-D4B3ED21C2DC}"/>
    <cellStyle name="Currency 5 4 2 4 2 2 4" xfId="15625" xr:uid="{8DC0AE8C-5EA0-4337-9644-0751A2068739}"/>
    <cellStyle name="Currency 5 4 2 4 2 2 5" xfId="29315" xr:uid="{19492C66-E34F-4064-BDDD-0419C21C5C5D}"/>
    <cellStyle name="Currency 5 4 2 4 2 2 6" xfId="44199" xr:uid="{C29CC25B-7341-47E0-B777-B5054885DD8B}"/>
    <cellStyle name="Currency 5 4 2 4 2 3" xfId="10489" xr:uid="{4E49D3D4-986B-4FBF-852D-4808CC1D7BFC}"/>
    <cellStyle name="Currency 5 4 2 4 2 3 2" xfId="24179" xr:uid="{A6A7417E-3037-4BD4-AE7B-2329023184EC}"/>
    <cellStyle name="Currency 5 4 2 4 2 3 2 2" xfId="37871" xr:uid="{5CBABE18-B45C-4F2D-8D5A-F90DBE98C22D}"/>
    <cellStyle name="Currency 5 4 2 4 2 3 2 3" xfId="52755" xr:uid="{11A5C26E-F561-4A5F-8D05-CC31F23CB648}"/>
    <cellStyle name="Currency 5 4 2 4 2 3 3" xfId="17335" xr:uid="{15BE1D96-9D33-44E2-826F-FB3936A851F3}"/>
    <cellStyle name="Currency 5 4 2 4 2 3 4" xfId="31025" xr:uid="{C1D6DF30-BCE9-41A3-91FF-022A709F61AB}"/>
    <cellStyle name="Currency 5 4 2 4 2 3 5" xfId="45909" xr:uid="{BCE78897-7CB2-44C8-B022-5ABE89064EA9}"/>
    <cellStyle name="Currency 5 4 2 4 2 4" xfId="20757" xr:uid="{AD33462F-BD69-4DDE-9C13-13D397066C68}"/>
    <cellStyle name="Currency 5 4 2 4 2 4 2" xfId="34449" xr:uid="{CDF0AB08-E03F-460F-9E11-37EE772682E0}"/>
    <cellStyle name="Currency 5 4 2 4 2 4 3" xfId="49333" xr:uid="{EE50AFCC-93EB-4ACC-AFCA-3B8956D3A8C3}"/>
    <cellStyle name="Currency 5 4 2 4 2 5" xfId="13913" xr:uid="{7836473F-84DC-44B8-9785-F3485FC1FC9B}"/>
    <cellStyle name="Currency 5 4 2 4 2 6" xfId="27603" xr:uid="{844D4FBD-D3B8-4478-93B2-4FAF4EDE48A0}"/>
    <cellStyle name="Currency 5 4 2 4 2 7" xfId="42487" xr:uid="{82AD2676-7340-4E42-8B3B-A226B204BC9F}"/>
    <cellStyle name="Currency 5 4 2 4 3" xfId="8778" xr:uid="{9841FE1B-ACAA-4850-92C4-AE0DA6736A62}"/>
    <cellStyle name="Currency 5 4 2 4 3 2" xfId="12200" xr:uid="{E1539E79-B6D5-4049-8267-0A0696690387}"/>
    <cellStyle name="Currency 5 4 2 4 3 2 2" xfId="25890" xr:uid="{F497EAD8-0BE9-4491-8F5F-AA07398127FA}"/>
    <cellStyle name="Currency 5 4 2 4 3 2 2 2" xfId="39582" xr:uid="{B164B1A5-CA79-40C5-9E0E-48964E728BC3}"/>
    <cellStyle name="Currency 5 4 2 4 3 2 2 3" xfId="54466" xr:uid="{5C10EC93-231E-45A2-A541-3CE2FCFA466C}"/>
    <cellStyle name="Currency 5 4 2 4 3 2 3" xfId="19046" xr:uid="{FE7C6B6C-AD19-4966-88C9-4931E74887C9}"/>
    <cellStyle name="Currency 5 4 2 4 3 2 4" xfId="32736" xr:uid="{99CDBF2C-CC2A-467F-8F2D-873076EC8173}"/>
    <cellStyle name="Currency 5 4 2 4 3 2 5" xfId="47620" xr:uid="{5E81ABED-A16A-4FEC-BAD2-0288C99F7CF2}"/>
    <cellStyle name="Currency 5 4 2 4 3 3" xfId="22468" xr:uid="{4D6B4517-9D59-4705-8811-2CCE9E75D7F5}"/>
    <cellStyle name="Currency 5 4 2 4 3 3 2" xfId="36160" xr:uid="{9383C1CC-480B-40A6-8687-062486D70EE8}"/>
    <cellStyle name="Currency 5 4 2 4 3 3 3" xfId="51044" xr:uid="{72FD61CF-41BE-482D-9217-C11DCEE0EAC0}"/>
    <cellStyle name="Currency 5 4 2 4 3 4" xfId="15624" xr:uid="{FDC16865-E9C8-41B7-89B3-FB62DAE7EC76}"/>
    <cellStyle name="Currency 5 4 2 4 3 5" xfId="29314" xr:uid="{165D2FA5-5D43-48DD-A1F4-C967346B18DD}"/>
    <cellStyle name="Currency 5 4 2 4 3 6" xfId="44198" xr:uid="{9C29F9C7-B2C1-46AB-997F-919CE40F9EE8}"/>
    <cellStyle name="Currency 5 4 2 4 4" xfId="10488" xr:uid="{67BF70BA-B8FC-440B-8E66-9697BC6CC79A}"/>
    <cellStyle name="Currency 5 4 2 4 4 2" xfId="24178" xr:uid="{D75A42A6-5A34-4E04-8499-CB1FE87E51FE}"/>
    <cellStyle name="Currency 5 4 2 4 4 2 2" xfId="37870" xr:uid="{C99F496F-F83A-4D4A-BFAA-2509541C1D6A}"/>
    <cellStyle name="Currency 5 4 2 4 4 2 3" xfId="52754" xr:uid="{C2B0CC35-862D-4350-8035-EEB2F908A06E}"/>
    <cellStyle name="Currency 5 4 2 4 4 3" xfId="17334" xr:uid="{EAB22F60-F938-49C1-87DD-F2A26C9A3034}"/>
    <cellStyle name="Currency 5 4 2 4 4 4" xfId="31024" xr:uid="{88616811-24DD-475E-9099-CDEA679BC467}"/>
    <cellStyle name="Currency 5 4 2 4 4 5" xfId="45908" xr:uid="{E5F75788-DF05-4AD4-9FCF-13D403981333}"/>
    <cellStyle name="Currency 5 4 2 4 5" xfId="20756" xr:uid="{A93D0FC8-D2FE-473A-91A5-0163F1878749}"/>
    <cellStyle name="Currency 5 4 2 4 5 2" xfId="34448" xr:uid="{C3E8AF2B-61CA-4387-89DE-358EE5F26168}"/>
    <cellStyle name="Currency 5 4 2 4 5 3" xfId="49332" xr:uid="{F9FFAC9B-BE8E-45A0-9E6F-BCA581C6E724}"/>
    <cellStyle name="Currency 5 4 2 4 6" xfId="13912" xr:uid="{6DDC8BE5-B3DC-49E7-94A3-7F35B3183A44}"/>
    <cellStyle name="Currency 5 4 2 4 7" xfId="27602" xr:uid="{A36A84B8-144C-40F3-83E1-7EBDA37A46C1}"/>
    <cellStyle name="Currency 5 4 2 4 8" xfId="42486" xr:uid="{739CA40C-16B4-437D-B855-2EF88179A462}"/>
    <cellStyle name="Currency 5 4 2 5" xfId="7067" xr:uid="{E2485FB9-F329-44FA-B194-0EE15D51EC49}"/>
    <cellStyle name="Currency 5 4 2 5 2" xfId="8780" xr:uid="{1CBD43A1-3374-476D-984B-CC16C2D2D58B}"/>
    <cellStyle name="Currency 5 4 2 5 2 2" xfId="12202" xr:uid="{BFC928DE-C854-4600-8523-1CBC6CCBB1CF}"/>
    <cellStyle name="Currency 5 4 2 5 2 2 2" xfId="25892" xr:uid="{5B2EB56C-722F-4F7A-AD3D-68C68A4CCD45}"/>
    <cellStyle name="Currency 5 4 2 5 2 2 2 2" xfId="39584" xr:uid="{7DD93B22-D51B-49C8-AEAF-E77D94D8930E}"/>
    <cellStyle name="Currency 5 4 2 5 2 2 2 3" xfId="54468" xr:uid="{33F70355-3932-43AE-9778-B8B88BBCD7B5}"/>
    <cellStyle name="Currency 5 4 2 5 2 2 3" xfId="19048" xr:uid="{0F96A820-DCC9-4276-AC2B-DF91A3940D13}"/>
    <cellStyle name="Currency 5 4 2 5 2 2 4" xfId="32738" xr:uid="{07DF0D6C-8ADD-4DF8-81F0-2F3228027EDE}"/>
    <cellStyle name="Currency 5 4 2 5 2 2 5" xfId="47622" xr:uid="{9E1D1A2A-BC37-423C-9844-4ED5BA85B5A8}"/>
    <cellStyle name="Currency 5 4 2 5 2 3" xfId="22470" xr:uid="{BBB95016-AFCA-4456-8BBF-E2AA863B7C16}"/>
    <cellStyle name="Currency 5 4 2 5 2 3 2" xfId="36162" xr:uid="{DC5F69D3-DD6F-4F2A-BE6C-921321FC6612}"/>
    <cellStyle name="Currency 5 4 2 5 2 3 3" xfId="51046" xr:uid="{C935F963-2652-4534-B8AA-5B85FEA60409}"/>
    <cellStyle name="Currency 5 4 2 5 2 4" xfId="15626" xr:uid="{98874E42-B1B9-43DC-BB98-4D7519E6240B}"/>
    <cellStyle name="Currency 5 4 2 5 2 5" xfId="29316" xr:uid="{2BE24836-1CF5-47C8-AD3B-0D91205373D2}"/>
    <cellStyle name="Currency 5 4 2 5 2 6" xfId="44200" xr:uid="{64743F03-09B4-40EE-8716-EC7460B7ED8F}"/>
    <cellStyle name="Currency 5 4 2 5 3" xfId="10490" xr:uid="{3EC2ED20-431C-4E10-B3BD-C59733743BA4}"/>
    <cellStyle name="Currency 5 4 2 5 3 2" xfId="24180" xr:uid="{A08577E9-6304-47E4-9A7A-F5892CD5AD2A}"/>
    <cellStyle name="Currency 5 4 2 5 3 2 2" xfId="37872" xr:uid="{F9CFBA3C-ED99-4FAC-96A8-DBFB6FD41F3F}"/>
    <cellStyle name="Currency 5 4 2 5 3 2 3" xfId="52756" xr:uid="{6A6C866C-4015-407C-9514-5FE384EEFD66}"/>
    <cellStyle name="Currency 5 4 2 5 3 3" xfId="17336" xr:uid="{B0FA4D01-01F3-40BF-AAE4-C66F4F89CD3B}"/>
    <cellStyle name="Currency 5 4 2 5 3 4" xfId="31026" xr:uid="{B2605147-E4FA-4577-9954-E7D399C03980}"/>
    <cellStyle name="Currency 5 4 2 5 3 5" xfId="45910" xr:uid="{E5AD9EBB-1C60-4750-9989-E23C33C0FE26}"/>
    <cellStyle name="Currency 5 4 2 5 4" xfId="20758" xr:uid="{A4DC0BA7-7129-498B-BEC5-124839BA14A2}"/>
    <cellStyle name="Currency 5 4 2 5 4 2" xfId="34450" xr:uid="{C5A06318-1E2E-4C97-A60D-EB6CA681CCBD}"/>
    <cellStyle name="Currency 5 4 2 5 4 3" xfId="49334" xr:uid="{9DCBF74F-5813-4EF3-9888-48FB477C14F1}"/>
    <cellStyle name="Currency 5 4 2 5 5" xfId="13914" xr:uid="{19069801-6609-4AF0-921E-2C7DE4A96D19}"/>
    <cellStyle name="Currency 5 4 2 5 6" xfId="27604" xr:uid="{3106C075-6FA9-463A-B50F-4FBDB0EC1B15}"/>
    <cellStyle name="Currency 5 4 2 5 7" xfId="42488" xr:uid="{9FDBAA07-1224-4902-84F7-901615FBCB58}"/>
    <cellStyle name="Currency 5 4 2 6" xfId="7068" xr:uid="{20567542-D0B3-4338-AEF3-03E8480C5D6B}"/>
    <cellStyle name="Currency 5 4 2 6 2" xfId="8781" xr:uid="{A78A29CB-6A3F-44BD-B86F-1CF532F54338}"/>
    <cellStyle name="Currency 5 4 2 6 2 2" xfId="12203" xr:uid="{09219F84-D080-4C4B-9926-3FC53E0B269F}"/>
    <cellStyle name="Currency 5 4 2 6 2 2 2" xfId="25893" xr:uid="{0C8FEB97-00B0-4EEA-BE66-E7FAB34B8CDA}"/>
    <cellStyle name="Currency 5 4 2 6 2 2 2 2" xfId="39585" xr:uid="{CBD0264B-077A-4F88-BBD3-1682EE5DCBC2}"/>
    <cellStyle name="Currency 5 4 2 6 2 2 2 3" xfId="54469" xr:uid="{D78BDBE7-8BDC-4804-A46F-29E49244DC5D}"/>
    <cellStyle name="Currency 5 4 2 6 2 2 3" xfId="19049" xr:uid="{671D50C1-AD3F-4276-B954-037EBB172C4A}"/>
    <cellStyle name="Currency 5 4 2 6 2 2 4" xfId="32739" xr:uid="{1F142019-2ACF-45E2-BCD1-D9F2D84CDFA4}"/>
    <cellStyle name="Currency 5 4 2 6 2 2 5" xfId="47623" xr:uid="{AF430524-1BA9-4553-B662-E813BBEAD6AF}"/>
    <cellStyle name="Currency 5 4 2 6 2 3" xfId="22471" xr:uid="{24631B6A-3D4B-4F6E-A891-682E67020F47}"/>
    <cellStyle name="Currency 5 4 2 6 2 3 2" xfId="36163" xr:uid="{880D65C3-9A06-4B98-88D5-B828932CB9B0}"/>
    <cellStyle name="Currency 5 4 2 6 2 3 3" xfId="51047" xr:uid="{2EC2ACA9-4912-4BFC-A250-E908E77FF221}"/>
    <cellStyle name="Currency 5 4 2 6 2 4" xfId="15627" xr:uid="{155579B5-02E4-497D-843B-36E23904833D}"/>
    <cellStyle name="Currency 5 4 2 6 2 5" xfId="29317" xr:uid="{142A5FBD-979C-4ECE-AE3E-E2829FAC2D2F}"/>
    <cellStyle name="Currency 5 4 2 6 2 6" xfId="44201" xr:uid="{60C297D0-5A94-4D93-8766-41111C021ED1}"/>
    <cellStyle name="Currency 5 4 2 6 3" xfId="10491" xr:uid="{7BC01CDB-9624-4D66-91F8-D0E14CD98780}"/>
    <cellStyle name="Currency 5 4 2 6 3 2" xfId="24181" xr:uid="{DD8F9375-3E49-4DC3-B7DE-35CB62EE2A4D}"/>
    <cellStyle name="Currency 5 4 2 6 3 2 2" xfId="37873" xr:uid="{66843DEE-A92E-4A6B-B025-959DA92B351D}"/>
    <cellStyle name="Currency 5 4 2 6 3 2 3" xfId="52757" xr:uid="{1A541119-D32C-434E-9836-E188DEABC6D7}"/>
    <cellStyle name="Currency 5 4 2 6 3 3" xfId="17337" xr:uid="{50A89162-AE51-4BB3-A8B0-66B17A9E18E8}"/>
    <cellStyle name="Currency 5 4 2 6 3 4" xfId="31027" xr:uid="{CCC52BF4-8F6C-42CA-901B-235E3EAEAB33}"/>
    <cellStyle name="Currency 5 4 2 6 3 5" xfId="45911" xr:uid="{AB1ADF76-3F84-4A0F-8AE5-A29F6BEF0DDD}"/>
    <cellStyle name="Currency 5 4 2 6 4" xfId="20759" xr:uid="{A32C2547-3CF2-4317-BA49-95428BD102B5}"/>
    <cellStyle name="Currency 5 4 2 6 4 2" xfId="34451" xr:uid="{AF8861D0-C722-498B-95AC-04BCC99C02B4}"/>
    <cellStyle name="Currency 5 4 2 6 4 3" xfId="49335" xr:uid="{7AE9E731-EE49-43B7-9143-9F16ED68EC40}"/>
    <cellStyle name="Currency 5 4 2 6 5" xfId="13915" xr:uid="{8A677A77-992A-4BEF-83AC-BA39A4AF8CA6}"/>
    <cellStyle name="Currency 5 4 2 6 6" xfId="27605" xr:uid="{38DCC83F-B5D4-4268-92DB-21C05240F7A8}"/>
    <cellStyle name="Currency 5 4 2 6 7" xfId="42489" xr:uid="{8163EA58-C72D-4E00-9D3E-4914ACA3FED5}"/>
    <cellStyle name="Currency 5 4 2 7" xfId="8767" xr:uid="{D61B8A61-EFCE-4571-91E6-6DEAAA341187}"/>
    <cellStyle name="Currency 5 4 2 7 2" xfId="12189" xr:uid="{D255D049-52D4-402D-8115-2469F010327E}"/>
    <cellStyle name="Currency 5 4 2 7 2 2" xfId="25879" xr:uid="{FECB2A33-41AF-47CE-93B9-1D21D32BB571}"/>
    <cellStyle name="Currency 5 4 2 7 2 2 2" xfId="39571" xr:uid="{BC141B73-7B0D-4DB8-9BCF-E534CFC717D5}"/>
    <cellStyle name="Currency 5 4 2 7 2 2 3" xfId="54455" xr:uid="{47F02190-784E-4EB7-AA0A-B6EB719302FB}"/>
    <cellStyle name="Currency 5 4 2 7 2 3" xfId="19035" xr:uid="{F600B26E-ABDA-4E84-912E-6D937A53CD96}"/>
    <cellStyle name="Currency 5 4 2 7 2 4" xfId="32725" xr:uid="{02DAA9ED-CA71-4473-AA0E-92DE19D17D5A}"/>
    <cellStyle name="Currency 5 4 2 7 2 5" xfId="47609" xr:uid="{168D904C-6588-4219-AE16-05E7F0EB0ECC}"/>
    <cellStyle name="Currency 5 4 2 7 3" xfId="22457" xr:uid="{652A63FE-BD93-4B32-94E5-5EC758091DB6}"/>
    <cellStyle name="Currency 5 4 2 7 3 2" xfId="36149" xr:uid="{0A1F60DD-E529-413E-88D2-86A38C89909F}"/>
    <cellStyle name="Currency 5 4 2 7 3 3" xfId="51033" xr:uid="{1158788F-DA24-4EC4-902E-F11438340E05}"/>
    <cellStyle name="Currency 5 4 2 7 4" xfId="15613" xr:uid="{F02AC767-C84C-40AD-ACFD-4716C744715D}"/>
    <cellStyle name="Currency 5 4 2 7 5" xfId="29303" xr:uid="{131FDFDE-7988-4276-A4CE-3A5F8D37513D}"/>
    <cellStyle name="Currency 5 4 2 7 6" xfId="44187" xr:uid="{8275E563-18B6-4B4E-AA76-FBC2D6DD3BA2}"/>
    <cellStyle name="Currency 5 4 2 8" xfId="10477" xr:uid="{21DCA8B9-4138-44E7-9B12-D937B4DD7D38}"/>
    <cellStyle name="Currency 5 4 2 8 2" xfId="24167" xr:uid="{7CAB87AD-1C61-485C-84B6-C3233B2CEB9A}"/>
    <cellStyle name="Currency 5 4 2 8 2 2" xfId="37859" xr:uid="{7E7D2BA5-3DDE-4B08-81B9-27EF798EF914}"/>
    <cellStyle name="Currency 5 4 2 8 2 3" xfId="52743" xr:uid="{C9BFF359-0BA2-481D-B4F6-0A9BC7F43E2F}"/>
    <cellStyle name="Currency 5 4 2 8 3" xfId="17323" xr:uid="{24929D7A-3BC4-4C26-A047-29EA8B3BFAC8}"/>
    <cellStyle name="Currency 5 4 2 8 4" xfId="31013" xr:uid="{4D029C78-51C4-4BEC-BBA9-9817E9EA4896}"/>
    <cellStyle name="Currency 5 4 2 8 5" xfId="45897" xr:uid="{A7014BEA-57AF-42C8-90A5-FF7ADC546585}"/>
    <cellStyle name="Currency 5 4 2 9" xfId="20745" xr:uid="{34BF5F87-AC59-49F4-9219-059775911E8E}"/>
    <cellStyle name="Currency 5 4 2 9 2" xfId="34437" xr:uid="{AD00701C-DCAB-44AB-822A-0B1E288EE044}"/>
    <cellStyle name="Currency 5 4 2 9 3" xfId="49321" xr:uid="{5E26B085-9827-4813-839A-AD108AF02ABD}"/>
    <cellStyle name="Currency 5 4 3" xfId="7069" xr:uid="{CEF30963-0574-487A-ADD9-455D27AB53AB}"/>
    <cellStyle name="Currency 5 4 3 10" xfId="42490" xr:uid="{08B065B4-EA0B-4C8C-B43A-8ED216A665E5}"/>
    <cellStyle name="Currency 5 4 3 11" xfId="56325" xr:uid="{C0B7D479-6490-4644-B303-4C2A2147F276}"/>
    <cellStyle name="Currency 5 4 3 2" xfId="7070" xr:uid="{8C824E66-2EE8-4B74-A7CE-E9F5996EC45A}"/>
    <cellStyle name="Currency 5 4 3 2 2" xfId="7071" xr:uid="{8AA48CF6-539E-48EE-A666-803C066DEEBA}"/>
    <cellStyle name="Currency 5 4 3 2 2 2" xfId="8784" xr:uid="{59DADEF5-B062-4874-9EFB-7DE3B3C4CEC5}"/>
    <cellStyle name="Currency 5 4 3 2 2 2 2" xfId="12206" xr:uid="{D46792A2-323C-4853-9817-CE0431D12433}"/>
    <cellStyle name="Currency 5 4 3 2 2 2 2 2" xfId="25896" xr:uid="{380BDAA1-4115-4A3F-A3DE-728E688A9E24}"/>
    <cellStyle name="Currency 5 4 3 2 2 2 2 2 2" xfId="39588" xr:uid="{B2D12196-A5D6-416C-BDF2-FC01D678F697}"/>
    <cellStyle name="Currency 5 4 3 2 2 2 2 2 3" xfId="54472" xr:uid="{981EE88B-2556-4C34-89C4-2F8148679CC1}"/>
    <cellStyle name="Currency 5 4 3 2 2 2 2 3" xfId="19052" xr:uid="{A7AC7EAA-187C-4E19-9567-A8D2BB8063BD}"/>
    <cellStyle name="Currency 5 4 3 2 2 2 2 4" xfId="32742" xr:uid="{6525E73B-2765-4AA6-B58F-9844C1F791C0}"/>
    <cellStyle name="Currency 5 4 3 2 2 2 2 5" xfId="47626" xr:uid="{D60BDE04-73DB-44B0-B4E7-4CE08FD46BA6}"/>
    <cellStyle name="Currency 5 4 3 2 2 2 3" xfId="22474" xr:uid="{F733CFF0-54E5-489F-AB13-CB84F0348979}"/>
    <cellStyle name="Currency 5 4 3 2 2 2 3 2" xfId="36166" xr:uid="{767324F3-D91F-4E58-9583-B8FFB0E3F4AE}"/>
    <cellStyle name="Currency 5 4 3 2 2 2 3 3" xfId="51050" xr:uid="{BC68F68E-8140-444E-BD78-1DAD25C31B29}"/>
    <cellStyle name="Currency 5 4 3 2 2 2 4" xfId="15630" xr:uid="{B21AB59A-180C-4924-88E5-98F7C751C478}"/>
    <cellStyle name="Currency 5 4 3 2 2 2 5" xfId="29320" xr:uid="{92CCFBAD-EE3E-43F2-9E85-6E26C967F3C3}"/>
    <cellStyle name="Currency 5 4 3 2 2 2 6" xfId="44204" xr:uid="{BFFE51BD-DC26-47CE-9130-C169E7235481}"/>
    <cellStyle name="Currency 5 4 3 2 2 3" xfId="10494" xr:uid="{1C842711-ED98-4806-A2AB-D44794A9C2FE}"/>
    <cellStyle name="Currency 5 4 3 2 2 3 2" xfId="24184" xr:uid="{6ABAD1BB-F537-4B89-A626-74B69797222E}"/>
    <cellStyle name="Currency 5 4 3 2 2 3 2 2" xfId="37876" xr:uid="{9E381E07-63D6-4FD7-BEE5-BBAC151904B9}"/>
    <cellStyle name="Currency 5 4 3 2 2 3 2 3" xfId="52760" xr:uid="{4A312671-E88C-4D63-AE85-BC571F3282D9}"/>
    <cellStyle name="Currency 5 4 3 2 2 3 3" xfId="17340" xr:uid="{54A04CF6-DD92-46A2-9B44-B06B3AC31CC4}"/>
    <cellStyle name="Currency 5 4 3 2 2 3 4" xfId="31030" xr:uid="{95F865EA-E3DA-4599-9E49-209A451C3F71}"/>
    <cellStyle name="Currency 5 4 3 2 2 3 5" xfId="45914" xr:uid="{73C024A5-9475-4B5A-8961-80D7939F939C}"/>
    <cellStyle name="Currency 5 4 3 2 2 4" xfId="20762" xr:uid="{B2D382AA-F264-4C88-9EA8-ECDF0DC481A5}"/>
    <cellStyle name="Currency 5 4 3 2 2 4 2" xfId="34454" xr:uid="{9315BAA1-5A39-4325-9175-4046C6661037}"/>
    <cellStyle name="Currency 5 4 3 2 2 4 3" xfId="49338" xr:uid="{46A62EDD-9F8A-4E89-85A7-4149175A7501}"/>
    <cellStyle name="Currency 5 4 3 2 2 5" xfId="13918" xr:uid="{470ABFB9-1372-4198-8738-26D22FA0E603}"/>
    <cellStyle name="Currency 5 4 3 2 2 6" xfId="27608" xr:uid="{1407EB20-D836-4343-A5F3-4A1DA10AE544}"/>
    <cellStyle name="Currency 5 4 3 2 2 7" xfId="42492" xr:uid="{49BC2FC0-BA12-4352-876D-4F79F6DE529B}"/>
    <cellStyle name="Currency 5 4 3 2 3" xfId="8783" xr:uid="{DACFAB69-AAAC-450A-B4F7-9D3116951350}"/>
    <cellStyle name="Currency 5 4 3 2 3 2" xfId="12205" xr:uid="{E4D765D8-AE2A-461F-87DC-C25C766694EC}"/>
    <cellStyle name="Currency 5 4 3 2 3 2 2" xfId="25895" xr:uid="{8253379C-3C91-47D0-BCA6-D7D637D9AC76}"/>
    <cellStyle name="Currency 5 4 3 2 3 2 2 2" xfId="39587" xr:uid="{8DD1FF1B-EE96-4818-BFB3-C6D70F0EA858}"/>
    <cellStyle name="Currency 5 4 3 2 3 2 2 3" xfId="54471" xr:uid="{4D33C806-DFA8-4423-96B8-B64462EF4C85}"/>
    <cellStyle name="Currency 5 4 3 2 3 2 3" xfId="19051" xr:uid="{EFCBE80B-A8B4-4D73-8ED7-43E8DD7A6294}"/>
    <cellStyle name="Currency 5 4 3 2 3 2 4" xfId="32741" xr:uid="{1628BE28-0ABB-47D1-A96D-FA46485D7657}"/>
    <cellStyle name="Currency 5 4 3 2 3 2 5" xfId="47625" xr:uid="{9018F047-8F14-4570-AEB7-0FE580D383D0}"/>
    <cellStyle name="Currency 5 4 3 2 3 3" xfId="22473" xr:uid="{8C8B7367-663A-4589-B75A-A297F890C06B}"/>
    <cellStyle name="Currency 5 4 3 2 3 3 2" xfId="36165" xr:uid="{9F2CDDDC-B081-42BE-810C-A5180FA9E54B}"/>
    <cellStyle name="Currency 5 4 3 2 3 3 3" xfId="51049" xr:uid="{A7D5943E-6862-4F8E-B0A9-90573455700C}"/>
    <cellStyle name="Currency 5 4 3 2 3 4" xfId="15629" xr:uid="{C3E9234C-4D5D-47BC-9EC7-0EAC7EED218C}"/>
    <cellStyle name="Currency 5 4 3 2 3 5" xfId="29319" xr:uid="{350D81C0-F51B-4F32-8945-A7BDF88A649D}"/>
    <cellStyle name="Currency 5 4 3 2 3 6" xfId="44203" xr:uid="{4393BB72-E14D-493E-A03E-0CB9C922A336}"/>
    <cellStyle name="Currency 5 4 3 2 4" xfId="10493" xr:uid="{6D9362D0-723F-4416-BBE4-182AE04DD8E6}"/>
    <cellStyle name="Currency 5 4 3 2 4 2" xfId="24183" xr:uid="{685D3F08-E93D-43EC-A1A8-A53D3ABC8A06}"/>
    <cellStyle name="Currency 5 4 3 2 4 2 2" xfId="37875" xr:uid="{0A62853C-2744-4A2B-96C8-E8AEFC257E3A}"/>
    <cellStyle name="Currency 5 4 3 2 4 2 3" xfId="52759" xr:uid="{1FA8978F-D325-4200-BE3B-E26849EE64D3}"/>
    <cellStyle name="Currency 5 4 3 2 4 3" xfId="17339" xr:uid="{DF1DC6EB-4037-4AC6-9057-DF470452EBEC}"/>
    <cellStyle name="Currency 5 4 3 2 4 4" xfId="31029" xr:uid="{59A4E17B-F58A-467B-B14C-6AE3564D996A}"/>
    <cellStyle name="Currency 5 4 3 2 4 5" xfId="45913" xr:uid="{E919BA54-1C7E-43E1-8D2F-EE9FE1AF71AF}"/>
    <cellStyle name="Currency 5 4 3 2 5" xfId="20761" xr:uid="{8835E144-727B-414E-86A3-262AE02BBAA9}"/>
    <cellStyle name="Currency 5 4 3 2 5 2" xfId="34453" xr:uid="{0D9152BB-1B7C-40FC-AC0D-9D4EDB220305}"/>
    <cellStyle name="Currency 5 4 3 2 5 3" xfId="49337" xr:uid="{6E7CE226-62C8-422D-9929-45F4C1811186}"/>
    <cellStyle name="Currency 5 4 3 2 6" xfId="13917" xr:uid="{6D5A1B30-1258-4AE3-891E-A1C90D6CCD70}"/>
    <cellStyle name="Currency 5 4 3 2 7" xfId="27607" xr:uid="{30906070-D0A0-4951-8D38-159797AC7D2A}"/>
    <cellStyle name="Currency 5 4 3 2 8" xfId="42491" xr:uid="{EF50AD16-259E-4205-AF0A-6EA7C9D72B74}"/>
    <cellStyle name="Currency 5 4 3 3" xfId="7072" xr:uid="{CE32B202-2100-48D0-84C9-04148BB4B6E0}"/>
    <cellStyle name="Currency 5 4 3 3 2" xfId="8785" xr:uid="{1CE9F51C-38E5-4E3B-BD8E-419309C3E3ED}"/>
    <cellStyle name="Currency 5 4 3 3 2 2" xfId="12207" xr:uid="{0792FB20-86DD-461E-8C7F-1076191985E7}"/>
    <cellStyle name="Currency 5 4 3 3 2 2 2" xfId="25897" xr:uid="{C4812B8D-C326-4018-9DE4-9C0225741E34}"/>
    <cellStyle name="Currency 5 4 3 3 2 2 2 2" xfId="39589" xr:uid="{AAF2F74A-3F24-4849-93A6-5FAB67FE83C5}"/>
    <cellStyle name="Currency 5 4 3 3 2 2 2 3" xfId="54473" xr:uid="{3409FB81-DDA9-46B1-AC18-5D0417E92D38}"/>
    <cellStyle name="Currency 5 4 3 3 2 2 3" xfId="19053" xr:uid="{1BAD9DCC-DEE1-44E4-A78C-5E044FDD07AA}"/>
    <cellStyle name="Currency 5 4 3 3 2 2 4" xfId="32743" xr:uid="{CC518005-81BE-4BB0-A50D-1C050BC84115}"/>
    <cellStyle name="Currency 5 4 3 3 2 2 5" xfId="47627" xr:uid="{1BFCC719-7589-4C65-80F8-B946D0291782}"/>
    <cellStyle name="Currency 5 4 3 3 2 3" xfId="22475" xr:uid="{752D6070-E8EA-41EB-BB93-FA4D7783428E}"/>
    <cellStyle name="Currency 5 4 3 3 2 3 2" xfId="36167" xr:uid="{5BE5E47C-A78D-4AF7-8525-0F9AE07E6996}"/>
    <cellStyle name="Currency 5 4 3 3 2 3 3" xfId="51051" xr:uid="{CB80031B-517F-41DB-94FD-88FFF4FFF2A4}"/>
    <cellStyle name="Currency 5 4 3 3 2 4" xfId="15631" xr:uid="{FDA4F1D8-A2CB-4C18-9C49-0F4D6479488A}"/>
    <cellStyle name="Currency 5 4 3 3 2 5" xfId="29321" xr:uid="{45AF60D3-9F5A-4759-8E3A-04EFC9BD364F}"/>
    <cellStyle name="Currency 5 4 3 3 2 6" xfId="44205" xr:uid="{876E23B5-A697-4097-BB99-34E501E8F89C}"/>
    <cellStyle name="Currency 5 4 3 3 3" xfId="10495" xr:uid="{BCC3ADFF-6E22-4311-A95B-88853024D37C}"/>
    <cellStyle name="Currency 5 4 3 3 3 2" xfId="24185" xr:uid="{7B6D8E8A-EE2A-4D88-AA5A-EF643B28D1E7}"/>
    <cellStyle name="Currency 5 4 3 3 3 2 2" xfId="37877" xr:uid="{95BAC31C-B585-4911-8712-B3CAF3ADFFA3}"/>
    <cellStyle name="Currency 5 4 3 3 3 2 3" xfId="52761" xr:uid="{C73467DA-462A-4F76-8A65-D416B39FBDEF}"/>
    <cellStyle name="Currency 5 4 3 3 3 3" xfId="17341" xr:uid="{83D29E99-ABA3-4169-8094-3E15F7A646DF}"/>
    <cellStyle name="Currency 5 4 3 3 3 4" xfId="31031" xr:uid="{8532D3AD-8E41-4F1E-9358-CF93C67FF614}"/>
    <cellStyle name="Currency 5 4 3 3 3 5" xfId="45915" xr:uid="{8C1D7F28-0ECB-4B27-A78D-495653DE1A84}"/>
    <cellStyle name="Currency 5 4 3 3 4" xfId="20763" xr:uid="{C6E8EB02-E310-4B1A-A2A7-B036D275073E}"/>
    <cellStyle name="Currency 5 4 3 3 4 2" xfId="34455" xr:uid="{51DD89CD-5CD1-4077-83CF-BB9774A2A628}"/>
    <cellStyle name="Currency 5 4 3 3 4 3" xfId="49339" xr:uid="{F9AAF69F-60AD-44C2-88AF-18ADA68C56DA}"/>
    <cellStyle name="Currency 5 4 3 3 5" xfId="13919" xr:uid="{6C429F15-DA01-4B56-A1CB-B8A5FD0C720C}"/>
    <cellStyle name="Currency 5 4 3 3 6" xfId="27609" xr:uid="{4AF1970A-F45E-4AF6-8453-0A5861A4AE5A}"/>
    <cellStyle name="Currency 5 4 3 3 7" xfId="42493" xr:uid="{302FEA6D-463B-428B-A76F-51A8DE903F82}"/>
    <cellStyle name="Currency 5 4 3 4" xfId="7073" xr:uid="{062A0854-27CE-463A-97F0-A91D0F0EBDEC}"/>
    <cellStyle name="Currency 5 4 3 4 2" xfId="8786" xr:uid="{D685E048-E6CE-411B-81E2-D948B6EFF67C}"/>
    <cellStyle name="Currency 5 4 3 4 2 2" xfId="12208" xr:uid="{718ABBA6-79AD-4CE4-9AFF-54B7E87C6349}"/>
    <cellStyle name="Currency 5 4 3 4 2 2 2" xfId="25898" xr:uid="{E74896FB-3260-45D3-8787-BC8A439DB096}"/>
    <cellStyle name="Currency 5 4 3 4 2 2 2 2" xfId="39590" xr:uid="{F3233DDD-090E-424D-94A7-4F7DF2790410}"/>
    <cellStyle name="Currency 5 4 3 4 2 2 2 3" xfId="54474" xr:uid="{29C928A8-84CD-4604-AA64-8F87EBB6E5EF}"/>
    <cellStyle name="Currency 5 4 3 4 2 2 3" xfId="19054" xr:uid="{98CAA3B7-9C31-433E-910D-0FC003177FCA}"/>
    <cellStyle name="Currency 5 4 3 4 2 2 4" xfId="32744" xr:uid="{14B6F690-994F-4314-AF15-99A86384F2E3}"/>
    <cellStyle name="Currency 5 4 3 4 2 2 5" xfId="47628" xr:uid="{20C7C32A-9524-4703-B401-792EF11A585F}"/>
    <cellStyle name="Currency 5 4 3 4 2 3" xfId="22476" xr:uid="{72376846-2976-4705-A079-3BBFD92A5EE1}"/>
    <cellStyle name="Currency 5 4 3 4 2 3 2" xfId="36168" xr:uid="{227FDFE9-BEBB-4E4B-B4EF-7B35DCC800D6}"/>
    <cellStyle name="Currency 5 4 3 4 2 3 3" xfId="51052" xr:uid="{4AA3782D-4B51-439A-9C52-4253430B7F1C}"/>
    <cellStyle name="Currency 5 4 3 4 2 4" xfId="15632" xr:uid="{33D1BD48-74E6-4DAA-87E6-92D5E81F6DF7}"/>
    <cellStyle name="Currency 5 4 3 4 2 5" xfId="29322" xr:uid="{A6BF30B3-C646-41FE-9EDB-CBEBC9605964}"/>
    <cellStyle name="Currency 5 4 3 4 2 6" xfId="44206" xr:uid="{7CA1CDB6-1090-4347-B5D7-C3203A565B29}"/>
    <cellStyle name="Currency 5 4 3 4 3" xfId="10496" xr:uid="{371BBC40-5266-4F59-987F-BF906261A9EB}"/>
    <cellStyle name="Currency 5 4 3 4 3 2" xfId="24186" xr:uid="{F65D9D4D-A0D2-4E80-9601-7463907E0906}"/>
    <cellStyle name="Currency 5 4 3 4 3 2 2" xfId="37878" xr:uid="{D5EF02B2-034E-4749-9EC3-01F5313757A3}"/>
    <cellStyle name="Currency 5 4 3 4 3 2 3" xfId="52762" xr:uid="{4160BE72-473A-4DC3-9C51-5380BCF857CF}"/>
    <cellStyle name="Currency 5 4 3 4 3 3" xfId="17342" xr:uid="{15A24487-6B20-491E-A998-897DA2D92F18}"/>
    <cellStyle name="Currency 5 4 3 4 3 4" xfId="31032" xr:uid="{05F57D48-5F8D-417A-8D2F-1D9EEE64A577}"/>
    <cellStyle name="Currency 5 4 3 4 3 5" xfId="45916" xr:uid="{AE53AEED-D9CA-45ED-AFF2-4D12AB9A8B12}"/>
    <cellStyle name="Currency 5 4 3 4 4" xfId="20764" xr:uid="{68A76743-5424-448F-8E61-828FEE78B26B}"/>
    <cellStyle name="Currency 5 4 3 4 4 2" xfId="34456" xr:uid="{0DAD00C4-3994-430B-8B55-823279FB791D}"/>
    <cellStyle name="Currency 5 4 3 4 4 3" xfId="49340" xr:uid="{19D7408F-2D74-4EB0-91F4-2D74AFE67C3D}"/>
    <cellStyle name="Currency 5 4 3 4 5" xfId="13920" xr:uid="{21F26AE9-AEA7-4816-A10C-7969D0D8D915}"/>
    <cellStyle name="Currency 5 4 3 4 6" xfId="27610" xr:uid="{CB023181-012D-488B-BB85-7C1F796007F5}"/>
    <cellStyle name="Currency 5 4 3 4 7" xfId="42494" xr:uid="{7AEBD648-A2DA-4B3A-A5A7-45405DA4EBA7}"/>
    <cellStyle name="Currency 5 4 3 5" xfId="8782" xr:uid="{F5108AB9-4D84-468D-BFAC-0BFDB28ABF94}"/>
    <cellStyle name="Currency 5 4 3 5 2" xfId="12204" xr:uid="{FD887D12-EE05-42F6-9112-45AEBBEE6A26}"/>
    <cellStyle name="Currency 5 4 3 5 2 2" xfId="25894" xr:uid="{4196E380-4C9C-4585-8D1D-36E2CA2C9479}"/>
    <cellStyle name="Currency 5 4 3 5 2 2 2" xfId="39586" xr:uid="{944DDDC2-407E-423A-8502-4517A292D3DC}"/>
    <cellStyle name="Currency 5 4 3 5 2 2 3" xfId="54470" xr:uid="{85BC1498-1D37-4243-969E-8181E04C8981}"/>
    <cellStyle name="Currency 5 4 3 5 2 3" xfId="19050" xr:uid="{040687AB-7E0C-4FF3-9A73-85ECA7146611}"/>
    <cellStyle name="Currency 5 4 3 5 2 4" xfId="32740" xr:uid="{160947B0-E9C1-4443-8D3F-3AF47E34767F}"/>
    <cellStyle name="Currency 5 4 3 5 2 5" xfId="47624" xr:uid="{1E2509CA-A658-4132-ACD1-A85AB6B6F328}"/>
    <cellStyle name="Currency 5 4 3 5 3" xfId="22472" xr:uid="{686EDCB1-6236-40C2-9A3C-673B07D7631F}"/>
    <cellStyle name="Currency 5 4 3 5 3 2" xfId="36164" xr:uid="{0D5201BE-D3B1-4CF3-BB89-699A471AFFA4}"/>
    <cellStyle name="Currency 5 4 3 5 3 3" xfId="51048" xr:uid="{47550AF4-910E-4016-AD35-47418502CED0}"/>
    <cellStyle name="Currency 5 4 3 5 4" xfId="15628" xr:uid="{54CB0EBD-6F19-4C56-918F-B3CDEDEF0B28}"/>
    <cellStyle name="Currency 5 4 3 5 5" xfId="29318" xr:uid="{247C7288-B845-4F8E-B417-2338369E5D46}"/>
    <cellStyle name="Currency 5 4 3 5 6" xfId="44202" xr:uid="{D0E48041-7FC9-452B-86F2-BB0712E2E4D3}"/>
    <cellStyle name="Currency 5 4 3 6" xfId="10492" xr:uid="{1D373E95-99A6-459F-BF12-DEC827B9B853}"/>
    <cellStyle name="Currency 5 4 3 6 2" xfId="24182" xr:uid="{C21035A5-A7D1-49DE-99B3-87B6A5CE5DD6}"/>
    <cellStyle name="Currency 5 4 3 6 2 2" xfId="37874" xr:uid="{AB5F039C-B112-44FB-90E3-05DCB695ECAE}"/>
    <cellStyle name="Currency 5 4 3 6 2 3" xfId="52758" xr:uid="{E72A7196-0690-4AC7-8D4E-F40E8E681FB3}"/>
    <cellStyle name="Currency 5 4 3 6 3" xfId="17338" xr:uid="{F345A71A-5BB5-46F0-BCF6-CE8220591037}"/>
    <cellStyle name="Currency 5 4 3 6 4" xfId="31028" xr:uid="{B401243A-101F-4241-B846-94B4A353CD97}"/>
    <cellStyle name="Currency 5 4 3 6 5" xfId="45912" xr:uid="{83A13710-97E6-4FD0-843E-BDA0FDEDD2CD}"/>
    <cellStyle name="Currency 5 4 3 7" xfId="20760" xr:uid="{A0C7C729-2F40-4BF1-8F9D-306CD2C33D30}"/>
    <cellStyle name="Currency 5 4 3 7 2" xfId="34452" xr:uid="{FC9247AD-97C3-4350-AD0B-81298D6D5321}"/>
    <cellStyle name="Currency 5 4 3 7 3" xfId="49336" xr:uid="{42F10D82-F0AD-4953-A432-9B17EEC1AF2B}"/>
    <cellStyle name="Currency 5 4 3 8" xfId="13916" xr:uid="{46680DEC-0631-4266-8C84-38338BA4E2E2}"/>
    <cellStyle name="Currency 5 4 3 9" xfId="27606" xr:uid="{8DFD1B91-8ED2-48D9-A74F-302980DC3001}"/>
    <cellStyle name="Currency 5 4 4" xfId="7074" xr:uid="{184725B3-6A2C-4D9C-A5EC-C3F6B05AE78E}"/>
    <cellStyle name="Currency 5 4 4 10" xfId="42495" xr:uid="{3078C7A3-D37B-4204-8E96-9CC6093088EF}"/>
    <cellStyle name="Currency 5 4 4 2" xfId="7075" xr:uid="{073636E8-658E-44DE-9BFE-65EE00837065}"/>
    <cellStyle name="Currency 5 4 4 2 2" xfId="7076" xr:uid="{EA98C0CD-2888-42EE-AF22-177C124925AB}"/>
    <cellStyle name="Currency 5 4 4 2 2 2" xfId="8789" xr:uid="{52DAE038-427B-4A66-A1AB-21344FFF039C}"/>
    <cellStyle name="Currency 5 4 4 2 2 2 2" xfId="12211" xr:uid="{7B9B7CCE-D170-4A29-BCCB-1B5AC3AB2064}"/>
    <cellStyle name="Currency 5 4 4 2 2 2 2 2" xfId="25901" xr:uid="{25DE49BF-6C33-455B-B991-31A2EA57E254}"/>
    <cellStyle name="Currency 5 4 4 2 2 2 2 2 2" xfId="39593" xr:uid="{E0D8E508-0F86-4EF0-B94B-4694C9C06EA1}"/>
    <cellStyle name="Currency 5 4 4 2 2 2 2 2 3" xfId="54477" xr:uid="{F2FEF6EE-FCEE-4940-B5BD-F65E28888CD9}"/>
    <cellStyle name="Currency 5 4 4 2 2 2 2 3" xfId="19057" xr:uid="{87A429FE-8356-4E2D-92EF-9A945B85D366}"/>
    <cellStyle name="Currency 5 4 4 2 2 2 2 4" xfId="32747" xr:uid="{7001B743-3500-46E0-8E1E-CBF769D97857}"/>
    <cellStyle name="Currency 5 4 4 2 2 2 2 5" xfId="47631" xr:uid="{E7302C49-888C-4BF0-B13D-C20E6248B139}"/>
    <cellStyle name="Currency 5 4 4 2 2 2 3" xfId="22479" xr:uid="{E957D228-706C-4B64-A0C7-4EB8FE7E3C4F}"/>
    <cellStyle name="Currency 5 4 4 2 2 2 3 2" xfId="36171" xr:uid="{60A884EB-9AA3-4CCA-8083-CBA1DF19A4F2}"/>
    <cellStyle name="Currency 5 4 4 2 2 2 3 3" xfId="51055" xr:uid="{72265278-3538-4365-BED4-B7264E3DD842}"/>
    <cellStyle name="Currency 5 4 4 2 2 2 4" xfId="15635" xr:uid="{99CC0E1E-B221-490C-83AC-F02A36045212}"/>
    <cellStyle name="Currency 5 4 4 2 2 2 5" xfId="29325" xr:uid="{10B09507-8398-4EE6-AD37-1376B32EED78}"/>
    <cellStyle name="Currency 5 4 4 2 2 2 6" xfId="44209" xr:uid="{B6E88377-3BDD-4743-99BF-55616BA1CA32}"/>
    <cellStyle name="Currency 5 4 4 2 2 3" xfId="10499" xr:uid="{3E686ADD-516E-4DB6-B48A-1622F991E1E6}"/>
    <cellStyle name="Currency 5 4 4 2 2 3 2" xfId="24189" xr:uid="{0D4EC5A6-74E8-4554-A1AA-06030C558047}"/>
    <cellStyle name="Currency 5 4 4 2 2 3 2 2" xfId="37881" xr:uid="{BF06716E-A400-4AF8-B8A6-80C52077C7AF}"/>
    <cellStyle name="Currency 5 4 4 2 2 3 2 3" xfId="52765" xr:uid="{6B46603D-52E1-4478-A1EB-A62F24E37BC4}"/>
    <cellStyle name="Currency 5 4 4 2 2 3 3" xfId="17345" xr:uid="{9CEA7F83-54B2-4DD3-A217-1C31B3CBC282}"/>
    <cellStyle name="Currency 5 4 4 2 2 3 4" xfId="31035" xr:uid="{14ECAEFC-8460-491C-B299-F45C70EF44AF}"/>
    <cellStyle name="Currency 5 4 4 2 2 3 5" xfId="45919" xr:uid="{0E17FD33-9638-4180-B753-2348BCC84857}"/>
    <cellStyle name="Currency 5 4 4 2 2 4" xfId="20767" xr:uid="{32B7DC86-38E9-4BE5-AB89-2B141606AB5B}"/>
    <cellStyle name="Currency 5 4 4 2 2 4 2" xfId="34459" xr:uid="{1E692643-FBC3-4451-897C-0FB29BEAA55C}"/>
    <cellStyle name="Currency 5 4 4 2 2 4 3" xfId="49343" xr:uid="{075A23B3-F990-4A71-A5BB-626A2F505BAE}"/>
    <cellStyle name="Currency 5 4 4 2 2 5" xfId="13923" xr:uid="{D9A792DF-3FBE-4256-AA7D-5B4A56979D85}"/>
    <cellStyle name="Currency 5 4 4 2 2 6" xfId="27613" xr:uid="{5BD35ED9-4EE0-4EAA-B3BD-FB07A15C0633}"/>
    <cellStyle name="Currency 5 4 4 2 2 7" xfId="42497" xr:uid="{81BF2143-7E1A-4A29-864C-2B2762D2F744}"/>
    <cellStyle name="Currency 5 4 4 2 3" xfId="8788" xr:uid="{75289E5C-C107-4F40-BA6D-04B74C1C5A3D}"/>
    <cellStyle name="Currency 5 4 4 2 3 2" xfId="12210" xr:uid="{6EDE7E8D-34C6-4F49-AE40-48CC53CA5CA2}"/>
    <cellStyle name="Currency 5 4 4 2 3 2 2" xfId="25900" xr:uid="{67093598-C60C-4E4E-9D03-27F5648FD913}"/>
    <cellStyle name="Currency 5 4 4 2 3 2 2 2" xfId="39592" xr:uid="{9B79A3EC-94B9-4DAE-A152-B4606E8AB4CB}"/>
    <cellStyle name="Currency 5 4 4 2 3 2 2 3" xfId="54476" xr:uid="{AEE8D882-293E-4B04-A5AE-36A6724CE858}"/>
    <cellStyle name="Currency 5 4 4 2 3 2 3" xfId="19056" xr:uid="{B2C014EC-3405-4FD7-8E59-E173C288DBEB}"/>
    <cellStyle name="Currency 5 4 4 2 3 2 4" xfId="32746" xr:uid="{F7C05FC0-CA13-4C10-A6BC-C38DA014E963}"/>
    <cellStyle name="Currency 5 4 4 2 3 2 5" xfId="47630" xr:uid="{BBCAA88D-BF9B-437B-83DB-DBF078B838E7}"/>
    <cellStyle name="Currency 5 4 4 2 3 3" xfId="22478" xr:uid="{CC1C1A98-737B-499F-9D1A-57A50E7AF13E}"/>
    <cellStyle name="Currency 5 4 4 2 3 3 2" xfId="36170" xr:uid="{03387E66-E9AF-4E86-9CD6-B88463218EFD}"/>
    <cellStyle name="Currency 5 4 4 2 3 3 3" xfId="51054" xr:uid="{12059787-1DFE-4351-80ED-E0E9F3F328F0}"/>
    <cellStyle name="Currency 5 4 4 2 3 4" xfId="15634" xr:uid="{5DA42CE2-F4EB-4D46-A903-D7FFC30DDE5B}"/>
    <cellStyle name="Currency 5 4 4 2 3 5" xfId="29324" xr:uid="{DD64706C-7F3D-4701-B65B-0B435E2959BF}"/>
    <cellStyle name="Currency 5 4 4 2 3 6" xfId="44208" xr:uid="{966CD5CD-C7E8-47EF-8705-B1672D964A2B}"/>
    <cellStyle name="Currency 5 4 4 2 4" xfId="10498" xr:uid="{6F0FD10D-DF9F-4DB4-92B0-DC6BCD87D8B3}"/>
    <cellStyle name="Currency 5 4 4 2 4 2" xfId="24188" xr:uid="{040848B6-26D2-47A6-B91A-6E0BF73FABAF}"/>
    <cellStyle name="Currency 5 4 4 2 4 2 2" xfId="37880" xr:uid="{1CE5461E-3EBF-4DF2-8928-9311018F7CB6}"/>
    <cellStyle name="Currency 5 4 4 2 4 2 3" xfId="52764" xr:uid="{8A742E60-A2F4-4E33-A865-0842A80913E4}"/>
    <cellStyle name="Currency 5 4 4 2 4 3" xfId="17344" xr:uid="{17CC561B-189F-4753-9F28-D439DCFEF249}"/>
    <cellStyle name="Currency 5 4 4 2 4 4" xfId="31034" xr:uid="{8929D242-6D55-45D1-8C72-CAE5041A1C19}"/>
    <cellStyle name="Currency 5 4 4 2 4 5" xfId="45918" xr:uid="{DB184870-81BF-4993-B7A1-250A42053301}"/>
    <cellStyle name="Currency 5 4 4 2 5" xfId="20766" xr:uid="{9CA61A24-3A1A-4F85-93DC-BB595A583796}"/>
    <cellStyle name="Currency 5 4 4 2 5 2" xfId="34458" xr:uid="{44CD48ED-CCE2-449D-B4CA-24E02EC0AF55}"/>
    <cellStyle name="Currency 5 4 4 2 5 3" xfId="49342" xr:uid="{98AB7F5A-0F71-4810-BDD0-FFF57BEBDEF1}"/>
    <cellStyle name="Currency 5 4 4 2 6" xfId="13922" xr:uid="{0139B47E-61DB-42B6-8281-F449FB55C3D6}"/>
    <cellStyle name="Currency 5 4 4 2 7" xfId="27612" xr:uid="{5C25DBEA-E513-49E6-9C9A-4D6C045DFA86}"/>
    <cellStyle name="Currency 5 4 4 2 8" xfId="42496" xr:uid="{6D8C6EAB-6125-4AAE-99C8-6C173E475FA6}"/>
    <cellStyle name="Currency 5 4 4 3" xfId="7077" xr:uid="{DC697C4D-0D64-4F6C-8B19-28FCA96699D5}"/>
    <cellStyle name="Currency 5 4 4 3 2" xfId="8790" xr:uid="{9891918E-0131-4C3D-8679-FA48B2C9DBA5}"/>
    <cellStyle name="Currency 5 4 4 3 2 2" xfId="12212" xr:uid="{5C830BBD-6843-49EC-8AF4-8042792DDBDF}"/>
    <cellStyle name="Currency 5 4 4 3 2 2 2" xfId="25902" xr:uid="{5F653847-5D3F-4A29-A89E-3ECAD56BDE8F}"/>
    <cellStyle name="Currency 5 4 4 3 2 2 2 2" xfId="39594" xr:uid="{9EE54259-C482-4EA6-AB69-0A1172E4BCA4}"/>
    <cellStyle name="Currency 5 4 4 3 2 2 2 3" xfId="54478" xr:uid="{5D1668E7-22F4-4830-A31D-2E51BEE9BBB3}"/>
    <cellStyle name="Currency 5 4 4 3 2 2 3" xfId="19058" xr:uid="{EEE26641-BED3-47D1-B318-62B27D184922}"/>
    <cellStyle name="Currency 5 4 4 3 2 2 4" xfId="32748" xr:uid="{01CCD88E-4702-4875-A15E-0DA298F33260}"/>
    <cellStyle name="Currency 5 4 4 3 2 2 5" xfId="47632" xr:uid="{04C9CA84-5A77-440A-BB45-9B05502C69BF}"/>
    <cellStyle name="Currency 5 4 4 3 2 3" xfId="22480" xr:uid="{C3AF8091-B7EF-4280-9370-B63A5B4C9CC1}"/>
    <cellStyle name="Currency 5 4 4 3 2 3 2" xfId="36172" xr:uid="{A1781B45-8A5B-44B3-B121-769F1B73833E}"/>
    <cellStyle name="Currency 5 4 4 3 2 3 3" xfId="51056" xr:uid="{B18B2D3F-9A17-4985-81F1-31A1240D2D8F}"/>
    <cellStyle name="Currency 5 4 4 3 2 4" xfId="15636" xr:uid="{0EE9298C-AD6A-485F-BC5D-73EC774B1875}"/>
    <cellStyle name="Currency 5 4 4 3 2 5" xfId="29326" xr:uid="{76DB61EC-F289-42F8-BFA0-75DB935681AF}"/>
    <cellStyle name="Currency 5 4 4 3 2 6" xfId="44210" xr:uid="{7F8AE124-D09F-4AB4-A2B5-B5243D914D54}"/>
    <cellStyle name="Currency 5 4 4 3 3" xfId="10500" xr:uid="{FC56D1B8-040B-4536-B274-D43EC00D5945}"/>
    <cellStyle name="Currency 5 4 4 3 3 2" xfId="24190" xr:uid="{BD270805-CABF-431E-AD4F-ABFE223EE8C2}"/>
    <cellStyle name="Currency 5 4 4 3 3 2 2" xfId="37882" xr:uid="{21E7C9C1-1DF1-4B1C-800C-83869D1CB4AF}"/>
    <cellStyle name="Currency 5 4 4 3 3 2 3" xfId="52766" xr:uid="{68EF28E1-BB39-443E-A364-6D78130900B6}"/>
    <cellStyle name="Currency 5 4 4 3 3 3" xfId="17346" xr:uid="{521E830C-002D-49F8-8724-8FB782243606}"/>
    <cellStyle name="Currency 5 4 4 3 3 4" xfId="31036" xr:uid="{CA1AB2A9-F2E3-4FA3-A5B4-D436B72C6DE5}"/>
    <cellStyle name="Currency 5 4 4 3 3 5" xfId="45920" xr:uid="{72CF6D13-6AAA-480E-BE81-CE0647521223}"/>
    <cellStyle name="Currency 5 4 4 3 4" xfId="20768" xr:uid="{023F985A-1DCB-4547-A8FE-3265E1D0E909}"/>
    <cellStyle name="Currency 5 4 4 3 4 2" xfId="34460" xr:uid="{87E0EE2D-B158-4FB2-86F4-F3E1EC02A9C7}"/>
    <cellStyle name="Currency 5 4 4 3 4 3" xfId="49344" xr:uid="{42A64084-DC8A-4BDB-8657-731C5AB31701}"/>
    <cellStyle name="Currency 5 4 4 3 5" xfId="13924" xr:uid="{DB6A0859-C105-4BFC-BA3F-06AC9B93ED02}"/>
    <cellStyle name="Currency 5 4 4 3 6" xfId="27614" xr:uid="{ED2758F0-659D-4609-888B-0DBA85C362D0}"/>
    <cellStyle name="Currency 5 4 4 3 7" xfId="42498" xr:uid="{0201140D-982A-4A7E-BA12-E24F61C30AAD}"/>
    <cellStyle name="Currency 5 4 4 4" xfId="7078" xr:uid="{AA69FF8A-BC4B-4514-A33A-BF653EE2E0EE}"/>
    <cellStyle name="Currency 5 4 4 4 2" xfId="8791" xr:uid="{E736199B-1046-41DE-AE31-16CCE93358A1}"/>
    <cellStyle name="Currency 5 4 4 4 2 2" xfId="12213" xr:uid="{5C8939FC-D995-472D-879C-AAE6CD0725FD}"/>
    <cellStyle name="Currency 5 4 4 4 2 2 2" xfId="25903" xr:uid="{7CDA3C45-3743-49DE-B37A-E84335828AAA}"/>
    <cellStyle name="Currency 5 4 4 4 2 2 2 2" xfId="39595" xr:uid="{EFFD8B6A-C88E-44C9-BCD0-297879413F30}"/>
    <cellStyle name="Currency 5 4 4 4 2 2 2 3" xfId="54479" xr:uid="{367FBEF0-388A-47A0-8D58-C61890C4DB99}"/>
    <cellStyle name="Currency 5 4 4 4 2 2 3" xfId="19059" xr:uid="{89CE4334-5010-4CD1-81BC-CF65054EE4FF}"/>
    <cellStyle name="Currency 5 4 4 4 2 2 4" xfId="32749" xr:uid="{C7FC4AC3-EB57-4CBD-8DCA-A124A6ACF281}"/>
    <cellStyle name="Currency 5 4 4 4 2 2 5" xfId="47633" xr:uid="{90F868B2-3359-4A61-81CB-372DE35E8DD9}"/>
    <cellStyle name="Currency 5 4 4 4 2 3" xfId="22481" xr:uid="{A46DA27F-3505-4A97-BBDB-A8644B1CBBD1}"/>
    <cellStyle name="Currency 5 4 4 4 2 3 2" xfId="36173" xr:uid="{AF5F9A76-ACAE-46C0-BB1D-9034665D6880}"/>
    <cellStyle name="Currency 5 4 4 4 2 3 3" xfId="51057" xr:uid="{57DB5BEB-0AD8-40EE-92D6-F53BFE0D2129}"/>
    <cellStyle name="Currency 5 4 4 4 2 4" xfId="15637" xr:uid="{C0C4A89E-6139-4BB7-B186-F58E52CF86CF}"/>
    <cellStyle name="Currency 5 4 4 4 2 5" xfId="29327" xr:uid="{CD6D0700-0333-4AE5-8B77-9E7AE64D96E9}"/>
    <cellStyle name="Currency 5 4 4 4 2 6" xfId="44211" xr:uid="{C91BE73F-CFFF-48CC-8509-8D750A71FC81}"/>
    <cellStyle name="Currency 5 4 4 4 3" xfId="10501" xr:uid="{E115AFCA-BEFC-4A11-A483-E601D0881C48}"/>
    <cellStyle name="Currency 5 4 4 4 3 2" xfId="24191" xr:uid="{A0A64147-25AF-430C-9F83-5B5B4C269E08}"/>
    <cellStyle name="Currency 5 4 4 4 3 2 2" xfId="37883" xr:uid="{D43B0ED5-8BB5-4D35-B220-E850736A156C}"/>
    <cellStyle name="Currency 5 4 4 4 3 2 3" xfId="52767" xr:uid="{98151EC0-87A6-4B87-A490-3DA59930D2EB}"/>
    <cellStyle name="Currency 5 4 4 4 3 3" xfId="17347" xr:uid="{22267035-AB5F-4A6A-887F-FFC28B16F2CF}"/>
    <cellStyle name="Currency 5 4 4 4 3 4" xfId="31037" xr:uid="{8FDD89AA-7596-4476-96E1-EDE01BCEE0B0}"/>
    <cellStyle name="Currency 5 4 4 4 3 5" xfId="45921" xr:uid="{9A19E879-D6CE-4AFF-A9AA-EB027AE1D3BB}"/>
    <cellStyle name="Currency 5 4 4 4 4" xfId="20769" xr:uid="{5A011561-F560-47F7-8524-5FC77EDA2469}"/>
    <cellStyle name="Currency 5 4 4 4 4 2" xfId="34461" xr:uid="{084F01CE-3C05-4AAD-BF74-2D04C0C40F45}"/>
    <cellStyle name="Currency 5 4 4 4 4 3" xfId="49345" xr:uid="{F035D3FD-A7C4-4CA5-8DC6-914B2016715C}"/>
    <cellStyle name="Currency 5 4 4 4 5" xfId="13925" xr:uid="{2E319503-A513-45F9-84D1-DB60CA1AF2EB}"/>
    <cellStyle name="Currency 5 4 4 4 6" xfId="27615" xr:uid="{1D63000A-A2A3-4E17-AA7A-727195B0C420}"/>
    <cellStyle name="Currency 5 4 4 4 7" xfId="42499" xr:uid="{56A168FA-BC37-452E-9C98-A751838F384E}"/>
    <cellStyle name="Currency 5 4 4 5" xfId="8787" xr:uid="{3A6F857D-8F03-4E12-8D11-BBDD8018B1CD}"/>
    <cellStyle name="Currency 5 4 4 5 2" xfId="12209" xr:uid="{95DC8066-BDFD-45D8-9679-B02A6132F197}"/>
    <cellStyle name="Currency 5 4 4 5 2 2" xfId="25899" xr:uid="{DDFCFAF2-A6DF-49B5-8FF0-ABA8AEE31C3B}"/>
    <cellStyle name="Currency 5 4 4 5 2 2 2" xfId="39591" xr:uid="{13C80659-20F1-456B-858A-3DA16146A033}"/>
    <cellStyle name="Currency 5 4 4 5 2 2 3" xfId="54475" xr:uid="{C0A9176C-28DD-4816-9095-29D8112197AF}"/>
    <cellStyle name="Currency 5 4 4 5 2 3" xfId="19055" xr:uid="{F5E61B0C-443E-4F1D-AEA1-B175FE5C0B78}"/>
    <cellStyle name="Currency 5 4 4 5 2 4" xfId="32745" xr:uid="{01811CB2-089B-417C-8EE4-34E4668A7B78}"/>
    <cellStyle name="Currency 5 4 4 5 2 5" xfId="47629" xr:uid="{032F6CC4-18BC-4DC3-8471-636CBCEE699E}"/>
    <cellStyle name="Currency 5 4 4 5 3" xfId="22477" xr:uid="{0F4580CA-608C-4B4D-BAE7-9385F29F69E1}"/>
    <cellStyle name="Currency 5 4 4 5 3 2" xfId="36169" xr:uid="{3F409061-22BC-46A4-9734-82955B784EE1}"/>
    <cellStyle name="Currency 5 4 4 5 3 3" xfId="51053" xr:uid="{215115FF-600F-4EAC-B521-2CB06EE27943}"/>
    <cellStyle name="Currency 5 4 4 5 4" xfId="15633" xr:uid="{C7B44F59-054E-44DE-BFA0-1F4413C499DC}"/>
    <cellStyle name="Currency 5 4 4 5 5" xfId="29323" xr:uid="{E14413FB-5478-4622-BD05-607E354ED4E9}"/>
    <cellStyle name="Currency 5 4 4 5 6" xfId="44207" xr:uid="{627CF981-9F4E-41EB-A0F5-901987425275}"/>
    <cellStyle name="Currency 5 4 4 6" xfId="10497" xr:uid="{99628FF4-4D99-49F0-89F0-2D0E40520460}"/>
    <cellStyle name="Currency 5 4 4 6 2" xfId="24187" xr:uid="{9C2B8AFA-1C5D-4340-9B31-DBA609CEBC17}"/>
    <cellStyle name="Currency 5 4 4 6 2 2" xfId="37879" xr:uid="{4CCF5A9A-2DA7-4EE0-8CB3-DBA750D97B70}"/>
    <cellStyle name="Currency 5 4 4 6 2 3" xfId="52763" xr:uid="{AAE4B68F-ED8F-4C38-B54B-AC831F3CE692}"/>
    <cellStyle name="Currency 5 4 4 6 3" xfId="17343" xr:uid="{366831FD-EB59-4467-943D-D4855185F0B2}"/>
    <cellStyle name="Currency 5 4 4 6 4" xfId="31033" xr:uid="{B2F5E025-1004-4D61-9FA7-B7C3A57D8701}"/>
    <cellStyle name="Currency 5 4 4 6 5" xfId="45917" xr:uid="{F0C32643-BF4F-415D-A75C-44AD5D35CC5D}"/>
    <cellStyle name="Currency 5 4 4 7" xfId="20765" xr:uid="{30505896-C8ED-462F-8473-5172F9DD5A04}"/>
    <cellStyle name="Currency 5 4 4 7 2" xfId="34457" xr:uid="{E0C26E5D-48EA-4BB8-B237-9FB1A563F603}"/>
    <cellStyle name="Currency 5 4 4 7 3" xfId="49341" xr:uid="{C3A79BAE-B96F-4D1F-A7BA-3428BA8280D4}"/>
    <cellStyle name="Currency 5 4 4 8" xfId="13921" xr:uid="{D90C9DBF-FCC8-4184-9907-A061CDF01E69}"/>
    <cellStyle name="Currency 5 4 4 9" xfId="27611" xr:uid="{A471A510-5B18-44AE-8522-FFCA239A5046}"/>
    <cellStyle name="Currency 5 4 5" xfId="7079" xr:uid="{467AED24-AE40-46F9-950B-CF781AC97353}"/>
    <cellStyle name="Currency 5 4 5 2" xfId="7080" xr:uid="{62A80EFB-6E52-4038-ADB7-CB9073B10A08}"/>
    <cellStyle name="Currency 5 4 5 2 2" xfId="8793" xr:uid="{D62C2FEF-ADF9-421D-A38B-37BF5ECE787F}"/>
    <cellStyle name="Currency 5 4 5 2 2 2" xfId="12215" xr:uid="{3BD94A9F-7BA6-42D4-B512-0CE257E20324}"/>
    <cellStyle name="Currency 5 4 5 2 2 2 2" xfId="25905" xr:uid="{E01BAAE8-2E76-4D27-9842-3978B4D166B2}"/>
    <cellStyle name="Currency 5 4 5 2 2 2 2 2" xfId="39597" xr:uid="{AE3FBD45-B2DB-4A4B-A358-832B7FF4BF02}"/>
    <cellStyle name="Currency 5 4 5 2 2 2 2 3" xfId="54481" xr:uid="{C7BE7389-5478-4D14-B1AF-3C5228D0428C}"/>
    <cellStyle name="Currency 5 4 5 2 2 2 3" xfId="19061" xr:uid="{65590020-088E-48D7-AFF2-D47FC5B74555}"/>
    <cellStyle name="Currency 5 4 5 2 2 2 4" xfId="32751" xr:uid="{6808EA5C-41DE-46DB-923F-71095D8919B9}"/>
    <cellStyle name="Currency 5 4 5 2 2 2 5" xfId="47635" xr:uid="{97454AA6-D675-4E87-9ACC-2AE594E90A5B}"/>
    <cellStyle name="Currency 5 4 5 2 2 3" xfId="22483" xr:uid="{B363A8A2-44BE-47A9-B9FA-D3AAF8D220D2}"/>
    <cellStyle name="Currency 5 4 5 2 2 3 2" xfId="36175" xr:uid="{93C55B3A-96CF-417C-A984-DC61114632B3}"/>
    <cellStyle name="Currency 5 4 5 2 2 3 3" xfId="51059" xr:uid="{99F49029-F2FF-426E-BC78-6F418C7AF86E}"/>
    <cellStyle name="Currency 5 4 5 2 2 4" xfId="15639" xr:uid="{A93EAA79-B2CA-478E-AEAB-782918BB17EC}"/>
    <cellStyle name="Currency 5 4 5 2 2 5" xfId="29329" xr:uid="{6ED42258-32F2-4382-8C34-5CE8B181BD45}"/>
    <cellStyle name="Currency 5 4 5 2 2 6" xfId="44213" xr:uid="{316C6768-CD7B-4ED4-B920-CD6405A89DAB}"/>
    <cellStyle name="Currency 5 4 5 2 3" xfId="10503" xr:uid="{91871EB4-BA0C-4BF5-B71F-123361754734}"/>
    <cellStyle name="Currency 5 4 5 2 3 2" xfId="24193" xr:uid="{36CD0CB5-AEC3-457A-A658-C9A0BCECED16}"/>
    <cellStyle name="Currency 5 4 5 2 3 2 2" xfId="37885" xr:uid="{F5ABAAF2-D2AA-45F5-80C2-1D2E89756C30}"/>
    <cellStyle name="Currency 5 4 5 2 3 2 3" xfId="52769" xr:uid="{9FF5408A-48E8-4587-A320-B2CE4248F172}"/>
    <cellStyle name="Currency 5 4 5 2 3 3" xfId="17349" xr:uid="{1FD82492-7774-4296-B416-C1D5C2071509}"/>
    <cellStyle name="Currency 5 4 5 2 3 4" xfId="31039" xr:uid="{5BF2CE7A-62A3-4A14-BFD2-9005625371A4}"/>
    <cellStyle name="Currency 5 4 5 2 3 5" xfId="45923" xr:uid="{F29D98A0-B67D-4869-B225-A853FF35782D}"/>
    <cellStyle name="Currency 5 4 5 2 4" xfId="20771" xr:uid="{AEC3F844-014D-4867-BD3B-0F739A26DFB5}"/>
    <cellStyle name="Currency 5 4 5 2 4 2" xfId="34463" xr:uid="{3EF00C0B-1D6F-4EC3-86AE-2A754BF4F3FA}"/>
    <cellStyle name="Currency 5 4 5 2 4 3" xfId="49347" xr:uid="{B1919706-8273-45B0-AA43-46579060649F}"/>
    <cellStyle name="Currency 5 4 5 2 5" xfId="13927" xr:uid="{38AE8D29-52C4-4C25-B491-2A77EC5449E8}"/>
    <cellStyle name="Currency 5 4 5 2 6" xfId="27617" xr:uid="{469830D0-449B-4A72-9644-2C5CC60E38F2}"/>
    <cellStyle name="Currency 5 4 5 2 7" xfId="42501" xr:uid="{EE64EC07-5373-41C8-971F-9FCFF51DBFD3}"/>
    <cellStyle name="Currency 5 4 5 3" xfId="8792" xr:uid="{FD37C222-3400-466D-9B46-3B9AED8EDD2E}"/>
    <cellStyle name="Currency 5 4 5 3 2" xfId="12214" xr:uid="{B811C185-7D81-42E3-AAAA-813666DE2F51}"/>
    <cellStyle name="Currency 5 4 5 3 2 2" xfId="25904" xr:uid="{A628282E-049F-47F7-850C-123D76BE6358}"/>
    <cellStyle name="Currency 5 4 5 3 2 2 2" xfId="39596" xr:uid="{A82FDD58-4840-4E71-9446-475BD133DFBA}"/>
    <cellStyle name="Currency 5 4 5 3 2 2 3" xfId="54480" xr:uid="{5B8FAA15-1B7F-45E6-9879-08559E5A498F}"/>
    <cellStyle name="Currency 5 4 5 3 2 3" xfId="19060" xr:uid="{AC5B3E2A-56B5-4F2F-BBDA-366EFAC95455}"/>
    <cellStyle name="Currency 5 4 5 3 2 4" xfId="32750" xr:uid="{97091F1C-1C14-4679-B8E0-7C584CD71AC0}"/>
    <cellStyle name="Currency 5 4 5 3 2 5" xfId="47634" xr:uid="{0206B936-4185-48A3-9E89-A9CE6753DC26}"/>
    <cellStyle name="Currency 5 4 5 3 3" xfId="22482" xr:uid="{C688A06A-2527-4D62-9256-BEDEF50878D0}"/>
    <cellStyle name="Currency 5 4 5 3 3 2" xfId="36174" xr:uid="{051E79E7-FFF3-40E8-AFA7-F2B38F158111}"/>
    <cellStyle name="Currency 5 4 5 3 3 3" xfId="51058" xr:uid="{4B97FFE1-5E8C-44DF-8619-E5B7AE5C2F02}"/>
    <cellStyle name="Currency 5 4 5 3 4" xfId="15638" xr:uid="{090C7229-995D-4AA6-B4E3-F378293ABAF8}"/>
    <cellStyle name="Currency 5 4 5 3 5" xfId="29328" xr:uid="{FCB42617-9654-44D0-A153-671B88EB7F6E}"/>
    <cellStyle name="Currency 5 4 5 3 6" xfId="44212" xr:uid="{47B74D51-2FA7-4D9E-B24F-2D22DB04AEBE}"/>
    <cellStyle name="Currency 5 4 5 4" xfId="10502" xr:uid="{F9D05D1B-C6BF-4894-B802-0F4349A164D4}"/>
    <cellStyle name="Currency 5 4 5 4 2" xfId="24192" xr:uid="{8279B7E2-A8D5-425C-8873-A98C9DCADF99}"/>
    <cellStyle name="Currency 5 4 5 4 2 2" xfId="37884" xr:uid="{0A4F1D17-4214-4121-A4DE-B1D88E69ADBF}"/>
    <cellStyle name="Currency 5 4 5 4 2 3" xfId="52768" xr:uid="{09BDAE66-8393-477B-8D21-B501F1257A45}"/>
    <cellStyle name="Currency 5 4 5 4 3" xfId="17348" xr:uid="{8DF21953-FEC5-4DFD-B9FB-C1852C1265EC}"/>
    <cellStyle name="Currency 5 4 5 4 4" xfId="31038" xr:uid="{5918FE17-5C6B-427C-BEA0-CE84C112BAF0}"/>
    <cellStyle name="Currency 5 4 5 4 5" xfId="45922" xr:uid="{ACE68813-21F0-4A05-9E6E-EAFCA0941BE2}"/>
    <cellStyle name="Currency 5 4 5 5" xfId="20770" xr:uid="{E2768053-D26B-48F5-ABB0-9C609D889F31}"/>
    <cellStyle name="Currency 5 4 5 5 2" xfId="34462" xr:uid="{06910264-216A-4E6C-A7A4-936BEE7E17C0}"/>
    <cellStyle name="Currency 5 4 5 5 3" xfId="49346" xr:uid="{1AE20C28-3F9C-4A2E-A32E-47C35EB3E6F6}"/>
    <cellStyle name="Currency 5 4 5 6" xfId="13926" xr:uid="{D90F0F5E-EEAD-452A-911F-06AC8450EB60}"/>
    <cellStyle name="Currency 5 4 5 7" xfId="27616" xr:uid="{2751EE62-21C9-4679-BDFA-9B5642D97D86}"/>
    <cellStyle name="Currency 5 4 5 8" xfId="42500" xr:uid="{928B0C00-D165-40B6-840E-12AF20948137}"/>
    <cellStyle name="Currency 5 4 6" xfId="7081" xr:uid="{CC4A76E8-A9F8-4703-A208-F922BEE2D13B}"/>
    <cellStyle name="Currency 5 4 6 2" xfId="8794" xr:uid="{7AFAC765-11CA-4067-85B0-436BFCCDBE04}"/>
    <cellStyle name="Currency 5 4 6 2 2" xfId="12216" xr:uid="{E84DB1EF-2F74-4D97-BFE2-5665CB09E719}"/>
    <cellStyle name="Currency 5 4 6 2 2 2" xfId="25906" xr:uid="{D3730EB5-A33D-4DDF-8B3F-EBF23E5347D4}"/>
    <cellStyle name="Currency 5 4 6 2 2 2 2" xfId="39598" xr:uid="{D3D0D9DB-3639-4B93-BC2F-C76930271287}"/>
    <cellStyle name="Currency 5 4 6 2 2 2 3" xfId="54482" xr:uid="{DC48B8FE-AF85-4D25-8CA5-05B9902F9305}"/>
    <cellStyle name="Currency 5 4 6 2 2 3" xfId="19062" xr:uid="{E840FFB2-C7D2-400B-8545-1B3CE5640C99}"/>
    <cellStyle name="Currency 5 4 6 2 2 4" xfId="32752" xr:uid="{37363A16-16C1-4425-8010-B523F69DF13D}"/>
    <cellStyle name="Currency 5 4 6 2 2 5" xfId="47636" xr:uid="{EB2C3816-5915-418F-8E85-233758236A53}"/>
    <cellStyle name="Currency 5 4 6 2 3" xfId="22484" xr:uid="{8FBE7E3D-8442-44A7-AD52-DDC3D74D0BCA}"/>
    <cellStyle name="Currency 5 4 6 2 3 2" xfId="36176" xr:uid="{137FE068-EC89-4847-BED7-FD6DA0E0AE5E}"/>
    <cellStyle name="Currency 5 4 6 2 3 3" xfId="51060" xr:uid="{5B77B33D-39AF-4682-A189-B4173A980B9E}"/>
    <cellStyle name="Currency 5 4 6 2 4" xfId="15640" xr:uid="{24FE1197-9E4B-4B38-AF19-A14C4F5852C5}"/>
    <cellStyle name="Currency 5 4 6 2 5" xfId="29330" xr:uid="{7618E217-5EFA-41A6-8848-B1840D3D4E87}"/>
    <cellStyle name="Currency 5 4 6 2 6" xfId="44214" xr:uid="{0DA5ED4E-6DF0-44D6-B7AF-61DC1AB2010F}"/>
    <cellStyle name="Currency 5 4 6 3" xfId="10504" xr:uid="{51D85DC1-94F9-465B-9DAB-F68ACC5ADE09}"/>
    <cellStyle name="Currency 5 4 6 3 2" xfId="24194" xr:uid="{A8414D7B-B258-422C-958D-AF4E13F99E80}"/>
    <cellStyle name="Currency 5 4 6 3 2 2" xfId="37886" xr:uid="{AAAC58F6-CDA5-403D-9E09-F41EE32013D6}"/>
    <cellStyle name="Currency 5 4 6 3 2 3" xfId="52770" xr:uid="{D0CDE339-F176-425D-BCA0-1FCC29E54154}"/>
    <cellStyle name="Currency 5 4 6 3 3" xfId="17350" xr:uid="{E7300FAB-D2F4-4F9F-9B33-051672E017CD}"/>
    <cellStyle name="Currency 5 4 6 3 4" xfId="31040" xr:uid="{CC47C408-A71C-4943-8613-8D2CE13E01D0}"/>
    <cellStyle name="Currency 5 4 6 3 5" xfId="45924" xr:uid="{51BE6DA3-68EC-4B02-9D56-F1D6B2BFCFAA}"/>
    <cellStyle name="Currency 5 4 6 4" xfId="20772" xr:uid="{0BE4374A-E163-41AA-B367-DA7D248AADBD}"/>
    <cellStyle name="Currency 5 4 6 4 2" xfId="34464" xr:uid="{6C283508-1AA8-4808-B77A-8AE57F7581CD}"/>
    <cellStyle name="Currency 5 4 6 4 3" xfId="49348" xr:uid="{38EA747F-5F74-4861-A19E-CC8E15DA1BBA}"/>
    <cellStyle name="Currency 5 4 6 5" xfId="13928" xr:uid="{9F915516-BAA0-4391-935E-7D432F2B87EC}"/>
    <cellStyle name="Currency 5 4 6 6" xfId="27618" xr:uid="{886C6D5D-0F37-454A-8552-311EF36E0A03}"/>
    <cellStyle name="Currency 5 4 6 7" xfId="42502" xr:uid="{0E7D72A2-8995-45A3-A69D-FB44EB8C5947}"/>
    <cellStyle name="Currency 5 4 7" xfId="7082" xr:uid="{8D5203CF-ECDE-45C7-B33F-2F0EE4708B2E}"/>
    <cellStyle name="Currency 5 4 7 2" xfId="8795" xr:uid="{A7889666-0BE0-4529-99AD-90ED0D2800E3}"/>
    <cellStyle name="Currency 5 4 7 2 2" xfId="12217" xr:uid="{7383DC16-A432-4022-94F7-9E81EBAFA069}"/>
    <cellStyle name="Currency 5 4 7 2 2 2" xfId="25907" xr:uid="{899A6276-045F-4CE7-B0DF-A6288CCB4630}"/>
    <cellStyle name="Currency 5 4 7 2 2 2 2" xfId="39599" xr:uid="{F29A1B4E-5D17-4AEA-BCE8-1E292B177BEF}"/>
    <cellStyle name="Currency 5 4 7 2 2 2 3" xfId="54483" xr:uid="{2CC5BAF9-3891-46DC-9DC1-69E72347C64F}"/>
    <cellStyle name="Currency 5 4 7 2 2 3" xfId="19063" xr:uid="{9FA2ECE3-DAED-4FF7-9D53-02C929C8D82F}"/>
    <cellStyle name="Currency 5 4 7 2 2 4" xfId="32753" xr:uid="{67157C19-BB96-440C-8D14-9268B2C59F9F}"/>
    <cellStyle name="Currency 5 4 7 2 2 5" xfId="47637" xr:uid="{0D18D266-A8F2-43D1-B78F-965CA7E444A7}"/>
    <cellStyle name="Currency 5 4 7 2 3" xfId="22485" xr:uid="{0DF05C6F-8454-4A9D-8A4F-6624A477D91B}"/>
    <cellStyle name="Currency 5 4 7 2 3 2" xfId="36177" xr:uid="{8380DABB-658F-4838-AFE1-6079354EE35C}"/>
    <cellStyle name="Currency 5 4 7 2 3 3" xfId="51061" xr:uid="{D67A85CE-D39F-43CF-A329-4A954A23E048}"/>
    <cellStyle name="Currency 5 4 7 2 4" xfId="15641" xr:uid="{FE8D92B8-D71A-4C2C-8DB9-00460E1AE8B4}"/>
    <cellStyle name="Currency 5 4 7 2 5" xfId="29331" xr:uid="{568092A0-C3F6-4B5B-8873-EEBB7C8FB02C}"/>
    <cellStyle name="Currency 5 4 7 2 6" xfId="44215" xr:uid="{13C66B5A-17E2-4685-A47A-27BCEE8216A0}"/>
    <cellStyle name="Currency 5 4 7 3" xfId="10505" xr:uid="{2B63949E-5D11-42B1-A914-9452F7385C14}"/>
    <cellStyle name="Currency 5 4 7 3 2" xfId="24195" xr:uid="{75A61E64-3B7D-4973-9823-DE6BF3C72929}"/>
    <cellStyle name="Currency 5 4 7 3 2 2" xfId="37887" xr:uid="{254E386F-4068-4DB7-9985-961E5F82946C}"/>
    <cellStyle name="Currency 5 4 7 3 2 3" xfId="52771" xr:uid="{23D57469-3358-4CB6-A3F8-6E40BD1CE816}"/>
    <cellStyle name="Currency 5 4 7 3 3" xfId="17351" xr:uid="{68F99503-FCAB-4891-B56B-311ADD56EDC5}"/>
    <cellStyle name="Currency 5 4 7 3 4" xfId="31041" xr:uid="{1BD95C90-65DA-46E8-89DD-E1DFC6202AF4}"/>
    <cellStyle name="Currency 5 4 7 3 5" xfId="45925" xr:uid="{5AFDC7EF-2F2F-40F2-BBF0-E9CC3B9394F5}"/>
    <cellStyle name="Currency 5 4 7 4" xfId="20773" xr:uid="{7188454E-6EAA-4733-BBFC-B3F40889BB47}"/>
    <cellStyle name="Currency 5 4 7 4 2" xfId="34465" xr:uid="{44A67037-4985-4B29-BD6D-5CEF8EC26F03}"/>
    <cellStyle name="Currency 5 4 7 4 3" xfId="49349" xr:uid="{5EDB26B9-35B1-4367-921E-1303961F0C0D}"/>
    <cellStyle name="Currency 5 4 7 5" xfId="13929" xr:uid="{68B4B12F-06B8-441E-B8E6-66A20A77E82A}"/>
    <cellStyle name="Currency 5 4 7 6" xfId="27619" xr:uid="{AB1D884D-CBB0-467F-8EE5-D7D7B04CA0CF}"/>
    <cellStyle name="Currency 5 4 7 7" xfId="42503" xr:uid="{63B8B72E-FDAF-49B7-9DAD-371917F1B028}"/>
    <cellStyle name="Currency 5 4 8" xfId="8766" xr:uid="{2A8E1299-F063-485F-A4DD-8578566E2207}"/>
    <cellStyle name="Currency 5 4 8 2" xfId="12188" xr:uid="{1430744E-DE67-47B9-A432-D065E7C559A2}"/>
    <cellStyle name="Currency 5 4 8 2 2" xfId="25878" xr:uid="{D6A0683A-6AC0-46DF-86CB-51C79BE9AE02}"/>
    <cellStyle name="Currency 5 4 8 2 2 2" xfId="39570" xr:uid="{3AEC6C9C-3410-4D67-93AD-5F257594927F}"/>
    <cellStyle name="Currency 5 4 8 2 2 3" xfId="54454" xr:uid="{066CD16E-F7A3-419C-A68C-203895A61A67}"/>
    <cellStyle name="Currency 5 4 8 2 3" xfId="19034" xr:uid="{8E72F7C2-1589-4360-8BBF-954CD626FDFA}"/>
    <cellStyle name="Currency 5 4 8 2 4" xfId="32724" xr:uid="{F03F27A2-59EB-4FB2-87FD-27EFF7E27235}"/>
    <cellStyle name="Currency 5 4 8 2 5" xfId="47608" xr:uid="{D9D985CC-2061-4775-BA9D-12BD82A390B0}"/>
    <cellStyle name="Currency 5 4 8 3" xfId="22456" xr:uid="{F789F839-2450-4D63-B934-B8462E796E27}"/>
    <cellStyle name="Currency 5 4 8 3 2" xfId="36148" xr:uid="{C3103B12-6915-4CF0-8A01-DFAAD1A478F9}"/>
    <cellStyle name="Currency 5 4 8 3 3" xfId="51032" xr:uid="{5AA0E9D8-2889-4065-AF73-E2362275FB29}"/>
    <cellStyle name="Currency 5 4 8 4" xfId="15612" xr:uid="{90C769F0-2E76-4F35-9876-76F0C9F4B7B2}"/>
    <cellStyle name="Currency 5 4 8 5" xfId="29302" xr:uid="{043B4DAA-50B2-4419-8BFE-B00FF295B835}"/>
    <cellStyle name="Currency 5 4 8 6" xfId="44186" xr:uid="{2CD3E155-A962-4544-892B-D38A497BB6C8}"/>
    <cellStyle name="Currency 5 4 9" xfId="10476" xr:uid="{A4BA77DB-CA3A-4690-B0BC-75472714BCF2}"/>
    <cellStyle name="Currency 5 4 9 2" xfId="24166" xr:uid="{F0A7219D-DCE4-4E57-B9A9-9737A8362AD2}"/>
    <cellStyle name="Currency 5 4 9 2 2" xfId="37858" xr:uid="{900C0B66-9B78-445E-8BE3-4646075FF0D2}"/>
    <cellStyle name="Currency 5 4 9 2 3" xfId="52742" xr:uid="{4F1E7FD4-C134-44CE-A9D0-1B1383F38639}"/>
    <cellStyle name="Currency 5 4 9 3" xfId="17322" xr:uid="{C062BBA1-B72B-4711-88F5-C5F1A1194A5F}"/>
    <cellStyle name="Currency 5 4 9 4" xfId="31012" xr:uid="{D9963210-6939-478E-B7A8-4384226EEA68}"/>
    <cellStyle name="Currency 5 4 9 5" xfId="45896" xr:uid="{1D424CB5-D7FC-4C7C-A743-55162F338A4A}"/>
    <cellStyle name="Currency 5 5" xfId="7083" xr:uid="{125944EA-D491-4456-9A8C-EEA39F3B88B4}"/>
    <cellStyle name="Currency 5 5 10" xfId="13930" xr:uid="{CAA8301F-AAD9-4F14-AE07-DDA58A5C1C25}"/>
    <cellStyle name="Currency 5 5 11" xfId="27620" xr:uid="{AE2411E8-5FC7-437A-9F39-276E65476882}"/>
    <cellStyle name="Currency 5 5 12" xfId="42504" xr:uid="{B333DFE9-B284-4F30-93A8-B3DD309C4AE2}"/>
    <cellStyle name="Currency 5 5 13" xfId="56235" xr:uid="{680D1384-5035-4DC9-85ED-4DAA69E007FB}"/>
    <cellStyle name="Currency 5 5 2" xfId="7084" xr:uid="{DF3F6648-365B-498E-A2E9-AD3E7E1F5435}"/>
    <cellStyle name="Currency 5 5 2 10" xfId="42505" xr:uid="{7DB960DD-1DF9-41C1-8561-4A6999DDB558}"/>
    <cellStyle name="Currency 5 5 2 2" xfId="7085" xr:uid="{E6E65686-EEC2-4F31-89AE-63806F3266B1}"/>
    <cellStyle name="Currency 5 5 2 2 2" xfId="7086" xr:uid="{53A42EC0-68CD-403F-8063-A401DF85B824}"/>
    <cellStyle name="Currency 5 5 2 2 2 2" xfId="8799" xr:uid="{5A848152-6373-48DA-8200-04F7CD2AA060}"/>
    <cellStyle name="Currency 5 5 2 2 2 2 2" xfId="12221" xr:uid="{03B6E801-7CF0-4603-9BA2-0F390535658C}"/>
    <cellStyle name="Currency 5 5 2 2 2 2 2 2" xfId="25911" xr:uid="{0B6BA1A8-997C-4863-A0BD-D6D79A882238}"/>
    <cellStyle name="Currency 5 5 2 2 2 2 2 2 2" xfId="39603" xr:uid="{B59563DB-45AE-47C5-ADB6-C10E285D0A7F}"/>
    <cellStyle name="Currency 5 5 2 2 2 2 2 2 3" xfId="54487" xr:uid="{D58C83D8-0B03-4CDB-8543-E4D902EBB1CD}"/>
    <cellStyle name="Currency 5 5 2 2 2 2 2 3" xfId="19067" xr:uid="{36E9596B-A9D9-4514-97D3-C9E58C81D03A}"/>
    <cellStyle name="Currency 5 5 2 2 2 2 2 4" xfId="32757" xr:uid="{0BA6FC5C-919B-4A83-A733-0209A435C9E1}"/>
    <cellStyle name="Currency 5 5 2 2 2 2 2 5" xfId="47641" xr:uid="{A102EF55-3481-42A3-840E-8C9EDB963081}"/>
    <cellStyle name="Currency 5 5 2 2 2 2 3" xfId="22489" xr:uid="{93DA0B63-45EB-4056-A3E9-BED217A469DD}"/>
    <cellStyle name="Currency 5 5 2 2 2 2 3 2" xfId="36181" xr:uid="{B91E6B71-2D2A-47A7-8C77-A79F448D8C63}"/>
    <cellStyle name="Currency 5 5 2 2 2 2 3 3" xfId="51065" xr:uid="{87D70C70-96A3-4272-B201-561065279D46}"/>
    <cellStyle name="Currency 5 5 2 2 2 2 4" xfId="15645" xr:uid="{A6887630-714E-4A4B-B2AF-EC7DB535F415}"/>
    <cellStyle name="Currency 5 5 2 2 2 2 5" xfId="29335" xr:uid="{68A0D34A-453D-404A-B2B4-A01B26F4B99E}"/>
    <cellStyle name="Currency 5 5 2 2 2 2 6" xfId="44219" xr:uid="{398C5E88-42CC-4C13-B8AF-3DE6C8D0549E}"/>
    <cellStyle name="Currency 5 5 2 2 2 3" xfId="10509" xr:uid="{57A3056C-9D70-416B-B35C-546BCE36148F}"/>
    <cellStyle name="Currency 5 5 2 2 2 3 2" xfId="24199" xr:uid="{56E9A272-36E7-443A-9C6C-04C2460F0FE3}"/>
    <cellStyle name="Currency 5 5 2 2 2 3 2 2" xfId="37891" xr:uid="{90A5E20B-0F8B-4C21-B435-50C6A91B3DE8}"/>
    <cellStyle name="Currency 5 5 2 2 2 3 2 3" xfId="52775" xr:uid="{CF20D5D0-ED87-4F36-B388-2D37FE91FC1F}"/>
    <cellStyle name="Currency 5 5 2 2 2 3 3" xfId="17355" xr:uid="{CDB4D890-3FDB-413C-9D49-915F08E46131}"/>
    <cellStyle name="Currency 5 5 2 2 2 3 4" xfId="31045" xr:uid="{CA81EDE8-BC4E-49A4-841B-A18B74012878}"/>
    <cellStyle name="Currency 5 5 2 2 2 3 5" xfId="45929" xr:uid="{AF626C1F-271C-4C77-B07A-0809D309BDC6}"/>
    <cellStyle name="Currency 5 5 2 2 2 4" xfId="20777" xr:uid="{4A2CE0FA-1C8C-482C-A86F-F60D7D18AF1E}"/>
    <cellStyle name="Currency 5 5 2 2 2 4 2" xfId="34469" xr:uid="{4FCF5A62-8D2D-41D9-9D46-84CE0264B52E}"/>
    <cellStyle name="Currency 5 5 2 2 2 4 3" xfId="49353" xr:uid="{BF68B5F2-C255-449F-AA2E-D241818782C2}"/>
    <cellStyle name="Currency 5 5 2 2 2 5" xfId="13933" xr:uid="{C29A7BD7-B2DA-4B45-A0AB-786107EDA42F}"/>
    <cellStyle name="Currency 5 5 2 2 2 6" xfId="27623" xr:uid="{9993337D-0B8F-40E9-B3B1-E9CB71125441}"/>
    <cellStyle name="Currency 5 5 2 2 2 7" xfId="42507" xr:uid="{AC8772C0-E21E-4F7B-904C-B0CE71C6B8C1}"/>
    <cellStyle name="Currency 5 5 2 2 3" xfId="8798" xr:uid="{E99ABC66-F4E6-401C-AF8C-94ACA4DE4671}"/>
    <cellStyle name="Currency 5 5 2 2 3 2" xfId="12220" xr:uid="{5B51C61B-2787-497C-97B8-12D2193D6426}"/>
    <cellStyle name="Currency 5 5 2 2 3 2 2" xfId="25910" xr:uid="{C8401482-3E6D-4CB5-BA7C-53326100A701}"/>
    <cellStyle name="Currency 5 5 2 2 3 2 2 2" xfId="39602" xr:uid="{56880187-8915-4082-BD04-B266267F09D0}"/>
    <cellStyle name="Currency 5 5 2 2 3 2 2 3" xfId="54486" xr:uid="{E211EB7D-F693-468E-B0BF-A6F02C69D48D}"/>
    <cellStyle name="Currency 5 5 2 2 3 2 3" xfId="19066" xr:uid="{0515A7ED-2ABB-4D8F-8DCF-6156C64B4E20}"/>
    <cellStyle name="Currency 5 5 2 2 3 2 4" xfId="32756" xr:uid="{303F8917-246A-4498-A654-ABD5C536AFDB}"/>
    <cellStyle name="Currency 5 5 2 2 3 2 5" xfId="47640" xr:uid="{8A94A651-0ABF-4C6E-B3CA-4649617D3544}"/>
    <cellStyle name="Currency 5 5 2 2 3 3" xfId="22488" xr:uid="{12A610C1-AC9A-4E31-B367-8F8B8C8B1F13}"/>
    <cellStyle name="Currency 5 5 2 2 3 3 2" xfId="36180" xr:uid="{5CB4E57F-A7EA-4D25-8821-22FE6E26C670}"/>
    <cellStyle name="Currency 5 5 2 2 3 3 3" xfId="51064" xr:uid="{7A6D9251-3417-4A34-875B-DAE21C6E184C}"/>
    <cellStyle name="Currency 5 5 2 2 3 4" xfId="15644" xr:uid="{3AD617DB-C192-4CD2-9DCD-5D5360014FD3}"/>
    <cellStyle name="Currency 5 5 2 2 3 5" xfId="29334" xr:uid="{5E2587E9-F7BD-4B23-8382-8FA33418F60D}"/>
    <cellStyle name="Currency 5 5 2 2 3 6" xfId="44218" xr:uid="{F3582053-7124-4E65-BE5D-E46C13632FAF}"/>
    <cellStyle name="Currency 5 5 2 2 4" xfId="10508" xr:uid="{137ECA54-D472-47C5-A431-78BAFF685FAD}"/>
    <cellStyle name="Currency 5 5 2 2 4 2" xfId="24198" xr:uid="{C89B92FC-285E-4EA5-A407-3ADC2C8E1BAD}"/>
    <cellStyle name="Currency 5 5 2 2 4 2 2" xfId="37890" xr:uid="{87B766A9-98A5-4896-B084-F443AF4CDC9D}"/>
    <cellStyle name="Currency 5 5 2 2 4 2 3" xfId="52774" xr:uid="{9E75D53C-117E-44E1-9CA7-0EA5D9658BD3}"/>
    <cellStyle name="Currency 5 5 2 2 4 3" xfId="17354" xr:uid="{EFE2A617-2FCB-4E3C-A584-B654AC386BBC}"/>
    <cellStyle name="Currency 5 5 2 2 4 4" xfId="31044" xr:uid="{DC8A7DDA-3897-4DC3-BED6-BF208A4BD1C6}"/>
    <cellStyle name="Currency 5 5 2 2 4 5" xfId="45928" xr:uid="{A5291640-8202-4D09-AC91-03E10372CA96}"/>
    <cellStyle name="Currency 5 5 2 2 5" xfId="20776" xr:uid="{B92B810A-9B58-42A2-A793-DF02DFB4EFCC}"/>
    <cellStyle name="Currency 5 5 2 2 5 2" xfId="34468" xr:uid="{70781F49-4152-4355-B95A-DE9BD70A4F6A}"/>
    <cellStyle name="Currency 5 5 2 2 5 3" xfId="49352" xr:uid="{9BC59E5F-2022-4637-8A52-6F00B1F0B750}"/>
    <cellStyle name="Currency 5 5 2 2 6" xfId="13932" xr:uid="{3C87EC44-C1AD-4E32-B973-4D9F15345976}"/>
    <cellStyle name="Currency 5 5 2 2 7" xfId="27622" xr:uid="{1049964B-DC3B-47D7-B3B3-FABDD69C1CC0}"/>
    <cellStyle name="Currency 5 5 2 2 8" xfId="42506" xr:uid="{6754D017-53F1-4399-8B20-570567F3F327}"/>
    <cellStyle name="Currency 5 5 2 3" xfId="7087" xr:uid="{87114AED-AEBD-4745-BE9B-3BF24B13FA5E}"/>
    <cellStyle name="Currency 5 5 2 3 2" xfId="8800" xr:uid="{5FF068D9-E540-4589-B772-57E4D6934162}"/>
    <cellStyle name="Currency 5 5 2 3 2 2" xfId="12222" xr:uid="{CACD0FD1-1DBD-4037-95B7-29D19FC35C46}"/>
    <cellStyle name="Currency 5 5 2 3 2 2 2" xfId="25912" xr:uid="{878076AC-5779-417B-BF10-EA52B203F825}"/>
    <cellStyle name="Currency 5 5 2 3 2 2 2 2" xfId="39604" xr:uid="{5F4658EC-2E25-44F0-8C3C-3215339D19F2}"/>
    <cellStyle name="Currency 5 5 2 3 2 2 2 3" xfId="54488" xr:uid="{4FC04F44-91BF-4B10-A82F-54A37B74A3FB}"/>
    <cellStyle name="Currency 5 5 2 3 2 2 3" xfId="19068" xr:uid="{2578EE2D-48C9-4FAB-B880-A166653B2A6C}"/>
    <cellStyle name="Currency 5 5 2 3 2 2 4" xfId="32758" xr:uid="{D8CB8F52-D236-423E-B2B8-9EF20E104799}"/>
    <cellStyle name="Currency 5 5 2 3 2 2 5" xfId="47642" xr:uid="{808F04EE-12C5-41FC-8DFB-8100D8D001BD}"/>
    <cellStyle name="Currency 5 5 2 3 2 3" xfId="22490" xr:uid="{91F5562A-2353-4276-B2BB-7AA69238DB17}"/>
    <cellStyle name="Currency 5 5 2 3 2 3 2" xfId="36182" xr:uid="{26A67F76-BDF6-4526-BD9D-299F2595E80D}"/>
    <cellStyle name="Currency 5 5 2 3 2 3 3" xfId="51066" xr:uid="{3923E342-65AC-4825-BC5F-F7355DA5A817}"/>
    <cellStyle name="Currency 5 5 2 3 2 4" xfId="15646" xr:uid="{69CAC88A-E195-4500-A2A1-AFE1DF27CB69}"/>
    <cellStyle name="Currency 5 5 2 3 2 5" xfId="29336" xr:uid="{DF03F376-D4E0-441A-A0F1-9A562C284031}"/>
    <cellStyle name="Currency 5 5 2 3 2 6" xfId="44220" xr:uid="{2953FD06-A897-416E-B744-B95F5EF4C43B}"/>
    <cellStyle name="Currency 5 5 2 3 3" xfId="10510" xr:uid="{26B4C8DD-A8AB-4E74-920E-7D6F1375CAB7}"/>
    <cellStyle name="Currency 5 5 2 3 3 2" xfId="24200" xr:uid="{DAC397E1-45DC-42E3-A533-DCE215E842B0}"/>
    <cellStyle name="Currency 5 5 2 3 3 2 2" xfId="37892" xr:uid="{0F28A012-AC34-4BF6-861D-E527E013F6FD}"/>
    <cellStyle name="Currency 5 5 2 3 3 2 3" xfId="52776" xr:uid="{594AC078-718E-4A92-8A87-7D573DB5EED6}"/>
    <cellStyle name="Currency 5 5 2 3 3 3" xfId="17356" xr:uid="{E71589D2-CE34-4067-A3B2-B6C1AE24EE0F}"/>
    <cellStyle name="Currency 5 5 2 3 3 4" xfId="31046" xr:uid="{BF8ECCD4-2BBC-4AF1-9093-D1A73E742946}"/>
    <cellStyle name="Currency 5 5 2 3 3 5" xfId="45930" xr:uid="{0A57C815-0553-41C1-9349-4D4A7B3A4332}"/>
    <cellStyle name="Currency 5 5 2 3 4" xfId="20778" xr:uid="{721BA2B2-E35F-47CE-9CA5-D2079CE875B4}"/>
    <cellStyle name="Currency 5 5 2 3 4 2" xfId="34470" xr:uid="{7926950B-E81D-4D0A-B02D-F1FD003B34AC}"/>
    <cellStyle name="Currency 5 5 2 3 4 3" xfId="49354" xr:uid="{A80D9012-2553-464C-A721-3BE37F334851}"/>
    <cellStyle name="Currency 5 5 2 3 5" xfId="13934" xr:uid="{E63B1F55-D58C-4872-93CC-C14E97492C5A}"/>
    <cellStyle name="Currency 5 5 2 3 6" xfId="27624" xr:uid="{EA908B6B-65BF-4D42-83A5-37B319F0FC9A}"/>
    <cellStyle name="Currency 5 5 2 3 7" xfId="42508" xr:uid="{795B614A-11D9-4E1C-BAAE-2C294659C42E}"/>
    <cellStyle name="Currency 5 5 2 4" xfId="7088" xr:uid="{DADFD83C-F160-4DF5-A666-BD47D3058F49}"/>
    <cellStyle name="Currency 5 5 2 4 2" xfId="8801" xr:uid="{DDE475F5-A932-4CD7-AEF8-F17036257735}"/>
    <cellStyle name="Currency 5 5 2 4 2 2" xfId="12223" xr:uid="{11F85CD8-B355-4212-A0D2-BB6C4672DC96}"/>
    <cellStyle name="Currency 5 5 2 4 2 2 2" xfId="25913" xr:uid="{C9467095-E56F-41A6-B4DF-EF6DE50B6C3B}"/>
    <cellStyle name="Currency 5 5 2 4 2 2 2 2" xfId="39605" xr:uid="{86BAB18F-7D11-4EF5-98AC-7B395EF29900}"/>
    <cellStyle name="Currency 5 5 2 4 2 2 2 3" xfId="54489" xr:uid="{E403CD41-5192-4BE9-969E-7EE36A545ECB}"/>
    <cellStyle name="Currency 5 5 2 4 2 2 3" xfId="19069" xr:uid="{7A8EAEEF-9290-4A42-A3A3-F9F4A31AA52E}"/>
    <cellStyle name="Currency 5 5 2 4 2 2 4" xfId="32759" xr:uid="{04E6C42F-3213-4213-A2E9-50FC09965483}"/>
    <cellStyle name="Currency 5 5 2 4 2 2 5" xfId="47643" xr:uid="{659FCCC6-0945-4363-9FDB-09062B1222D0}"/>
    <cellStyle name="Currency 5 5 2 4 2 3" xfId="22491" xr:uid="{F14108F8-CD09-482B-9DD7-3D342F63EC81}"/>
    <cellStyle name="Currency 5 5 2 4 2 3 2" xfId="36183" xr:uid="{C3789F1B-8CEF-4F69-9C7D-01C5BB2810D0}"/>
    <cellStyle name="Currency 5 5 2 4 2 3 3" xfId="51067" xr:uid="{FFE08B62-BB8D-4CEC-9195-F9A2DFDB25FF}"/>
    <cellStyle name="Currency 5 5 2 4 2 4" xfId="15647" xr:uid="{D1B6D481-6F4A-48C1-8659-8F6EA6FF3B42}"/>
    <cellStyle name="Currency 5 5 2 4 2 5" xfId="29337" xr:uid="{1A2FAEBF-2AF0-448A-B54F-26BBA5CB66C3}"/>
    <cellStyle name="Currency 5 5 2 4 2 6" xfId="44221" xr:uid="{27529FC5-B041-45E5-9280-4B20BA40591D}"/>
    <cellStyle name="Currency 5 5 2 4 3" xfId="10511" xr:uid="{F5993854-CD33-40BE-8803-1E78BF6F82EA}"/>
    <cellStyle name="Currency 5 5 2 4 3 2" xfId="24201" xr:uid="{61BDD0D7-DBD4-4FE3-A492-601F2E2B7022}"/>
    <cellStyle name="Currency 5 5 2 4 3 2 2" xfId="37893" xr:uid="{B53561B5-A606-4329-998B-6D948251A923}"/>
    <cellStyle name="Currency 5 5 2 4 3 2 3" xfId="52777" xr:uid="{421F078F-AC69-407E-A3DE-91E993F47A01}"/>
    <cellStyle name="Currency 5 5 2 4 3 3" xfId="17357" xr:uid="{0682A091-0007-4B0A-A128-C7C5DD70D099}"/>
    <cellStyle name="Currency 5 5 2 4 3 4" xfId="31047" xr:uid="{EEFB540A-8FC4-4C2D-862C-C4D33B90992A}"/>
    <cellStyle name="Currency 5 5 2 4 3 5" xfId="45931" xr:uid="{E97D4BEA-6792-4120-9DAD-728959AA2878}"/>
    <cellStyle name="Currency 5 5 2 4 4" xfId="20779" xr:uid="{3FE2E196-F569-4DB7-A76E-BE255ADC9535}"/>
    <cellStyle name="Currency 5 5 2 4 4 2" xfId="34471" xr:uid="{22E71344-60EC-489C-9E04-6A8A2A9F93FF}"/>
    <cellStyle name="Currency 5 5 2 4 4 3" xfId="49355" xr:uid="{CFF10500-80DA-4D36-AFFE-0C9D92E5BBF4}"/>
    <cellStyle name="Currency 5 5 2 4 5" xfId="13935" xr:uid="{7C343C91-AA61-47E0-BD30-1FC8C38EA197}"/>
    <cellStyle name="Currency 5 5 2 4 6" xfId="27625" xr:uid="{BEC6C0C0-FBA0-42C4-9AE5-2BA8145F526C}"/>
    <cellStyle name="Currency 5 5 2 4 7" xfId="42509" xr:uid="{9B2C2E92-A121-4176-8144-FBDB05078176}"/>
    <cellStyle name="Currency 5 5 2 5" xfId="8797" xr:uid="{9092D75C-5058-4693-A460-674260D40E12}"/>
    <cellStyle name="Currency 5 5 2 5 2" xfId="12219" xr:uid="{600139DD-D1EE-4170-8718-4477C81F3AF9}"/>
    <cellStyle name="Currency 5 5 2 5 2 2" xfId="25909" xr:uid="{3CC82D21-A8D4-45D0-B219-BC097966A374}"/>
    <cellStyle name="Currency 5 5 2 5 2 2 2" xfId="39601" xr:uid="{AD635EF5-57CE-44FC-8457-67B538267717}"/>
    <cellStyle name="Currency 5 5 2 5 2 2 3" xfId="54485" xr:uid="{5EDC79F0-1C95-45BC-83E8-2DFECAF70501}"/>
    <cellStyle name="Currency 5 5 2 5 2 3" xfId="19065" xr:uid="{752EACF5-E488-4984-9169-A7B566302CBE}"/>
    <cellStyle name="Currency 5 5 2 5 2 4" xfId="32755" xr:uid="{CED1C713-5495-4E7A-AFBC-8638C697E3BD}"/>
    <cellStyle name="Currency 5 5 2 5 2 5" xfId="47639" xr:uid="{A272E8D1-A36D-476F-B94F-CE5CB26C006C}"/>
    <cellStyle name="Currency 5 5 2 5 3" xfId="22487" xr:uid="{0C1AD572-E16C-4758-9DB5-582A29AE3216}"/>
    <cellStyle name="Currency 5 5 2 5 3 2" xfId="36179" xr:uid="{83E20D6B-0DD7-429B-985A-3665954A95EE}"/>
    <cellStyle name="Currency 5 5 2 5 3 3" xfId="51063" xr:uid="{8C5E69DC-4A8D-4D7B-A0E9-A8A700DD8697}"/>
    <cellStyle name="Currency 5 5 2 5 4" xfId="15643" xr:uid="{A2493347-8458-4D71-904F-BA49920084A7}"/>
    <cellStyle name="Currency 5 5 2 5 5" xfId="29333" xr:uid="{EB0A6B76-D2D0-4E62-A34E-2E89442666DF}"/>
    <cellStyle name="Currency 5 5 2 5 6" xfId="44217" xr:uid="{B0EEEBB2-6FE7-4B82-BEF2-6F90EEC454C2}"/>
    <cellStyle name="Currency 5 5 2 6" xfId="10507" xr:uid="{3D6F7C7A-5E79-43D5-BE8F-F25DFCB5B134}"/>
    <cellStyle name="Currency 5 5 2 6 2" xfId="24197" xr:uid="{720E9006-BD70-47BA-9452-2778332B7A54}"/>
    <cellStyle name="Currency 5 5 2 6 2 2" xfId="37889" xr:uid="{61945499-7FCA-4C36-8D8D-CF1B033F39B2}"/>
    <cellStyle name="Currency 5 5 2 6 2 3" xfId="52773" xr:uid="{CBEC32D8-9242-4958-B891-50C48C1175DA}"/>
    <cellStyle name="Currency 5 5 2 6 3" xfId="17353" xr:uid="{4C575081-409A-4A74-9780-925979B66703}"/>
    <cellStyle name="Currency 5 5 2 6 4" xfId="31043" xr:uid="{A1F2E5CA-EE2E-4B33-ADE3-6AC5FB0922D2}"/>
    <cellStyle name="Currency 5 5 2 6 5" xfId="45927" xr:uid="{FFDF11B5-B6CB-48D3-8C94-72BDB39BCA81}"/>
    <cellStyle name="Currency 5 5 2 7" xfId="20775" xr:uid="{302F50E3-D8C3-41EF-B9D2-5E949381515E}"/>
    <cellStyle name="Currency 5 5 2 7 2" xfId="34467" xr:uid="{D54C2C84-4BF2-40F0-8EA3-33CE5C805978}"/>
    <cellStyle name="Currency 5 5 2 7 3" xfId="49351" xr:uid="{3BA761F3-861C-4D1A-B9CE-07E16F535F70}"/>
    <cellStyle name="Currency 5 5 2 8" xfId="13931" xr:uid="{F1AB0D5B-D107-4BE3-A409-FE35A04B9B64}"/>
    <cellStyle name="Currency 5 5 2 9" xfId="27621" xr:uid="{849244F8-0F78-4420-9F51-684C2F097F86}"/>
    <cellStyle name="Currency 5 5 3" xfId="7089" xr:uid="{DFCA61FC-78BC-4999-ACA8-14860A057276}"/>
    <cellStyle name="Currency 5 5 3 10" xfId="42510" xr:uid="{AB480450-EBEB-48BE-B0CF-DDB869CAB3C5}"/>
    <cellStyle name="Currency 5 5 3 2" xfId="7090" xr:uid="{E156B632-12DE-46CA-BD57-F679200B779C}"/>
    <cellStyle name="Currency 5 5 3 2 2" xfId="7091" xr:uid="{7FE243C8-C584-4A6D-98A1-F5621E625B93}"/>
    <cellStyle name="Currency 5 5 3 2 2 2" xfId="8804" xr:uid="{4F122991-21DD-401D-A73A-64A9171275E8}"/>
    <cellStyle name="Currency 5 5 3 2 2 2 2" xfId="12226" xr:uid="{A2611819-F91F-4066-9525-D357ED66CB35}"/>
    <cellStyle name="Currency 5 5 3 2 2 2 2 2" xfId="25916" xr:uid="{855A866A-B941-461B-9097-40526B72026B}"/>
    <cellStyle name="Currency 5 5 3 2 2 2 2 2 2" xfId="39608" xr:uid="{7A6675D3-DBDE-484E-81F9-51CEF4C76760}"/>
    <cellStyle name="Currency 5 5 3 2 2 2 2 2 3" xfId="54492" xr:uid="{12ADF217-2BB3-4C0C-8860-3FAD8F785752}"/>
    <cellStyle name="Currency 5 5 3 2 2 2 2 3" xfId="19072" xr:uid="{8833A93E-FD25-4170-BCF9-93C2DA68A56D}"/>
    <cellStyle name="Currency 5 5 3 2 2 2 2 4" xfId="32762" xr:uid="{0A05E864-70C8-4DCB-82FB-B468F82FF02F}"/>
    <cellStyle name="Currency 5 5 3 2 2 2 2 5" xfId="47646" xr:uid="{720ABC26-2210-4547-BBD2-AA187D573BD8}"/>
    <cellStyle name="Currency 5 5 3 2 2 2 3" xfId="22494" xr:uid="{30DAF13A-E950-48A1-B380-D99B62714B5D}"/>
    <cellStyle name="Currency 5 5 3 2 2 2 3 2" xfId="36186" xr:uid="{C0601D4B-4339-466A-B975-6748AF3D10A7}"/>
    <cellStyle name="Currency 5 5 3 2 2 2 3 3" xfId="51070" xr:uid="{FFC9D409-0871-4547-A41E-EE1B409D54EC}"/>
    <cellStyle name="Currency 5 5 3 2 2 2 4" xfId="15650" xr:uid="{FEE321EB-0E24-48FB-8E8A-D940C9CECC00}"/>
    <cellStyle name="Currency 5 5 3 2 2 2 5" xfId="29340" xr:uid="{91612A2A-4090-4DBD-B233-D50171EC8040}"/>
    <cellStyle name="Currency 5 5 3 2 2 2 6" xfId="44224" xr:uid="{3CAF8513-F597-4601-9E66-AE0603A264A5}"/>
    <cellStyle name="Currency 5 5 3 2 2 3" xfId="10514" xr:uid="{82BEAD0B-E368-438E-AEA1-AF992541E07B}"/>
    <cellStyle name="Currency 5 5 3 2 2 3 2" xfId="24204" xr:uid="{C05E0A1F-9858-47FF-A56E-78954A559492}"/>
    <cellStyle name="Currency 5 5 3 2 2 3 2 2" xfId="37896" xr:uid="{E9956980-4FFC-40F7-B826-F427A40E24EC}"/>
    <cellStyle name="Currency 5 5 3 2 2 3 2 3" xfId="52780" xr:uid="{4E86E0B0-AA21-4040-8EEB-4321C118B25D}"/>
    <cellStyle name="Currency 5 5 3 2 2 3 3" xfId="17360" xr:uid="{7DB8075A-1905-4FB3-84F2-B5D5FE263E62}"/>
    <cellStyle name="Currency 5 5 3 2 2 3 4" xfId="31050" xr:uid="{4D299AEC-06A2-4CFC-9E1B-58FF90EFD426}"/>
    <cellStyle name="Currency 5 5 3 2 2 3 5" xfId="45934" xr:uid="{01AA445C-1DCA-4376-8F60-2757D4F3C189}"/>
    <cellStyle name="Currency 5 5 3 2 2 4" xfId="20782" xr:uid="{E97BCB8C-915E-4F42-BB4B-F7DEEEA84AC8}"/>
    <cellStyle name="Currency 5 5 3 2 2 4 2" xfId="34474" xr:uid="{482A6742-7A28-4859-BC59-0CFFF5502343}"/>
    <cellStyle name="Currency 5 5 3 2 2 4 3" xfId="49358" xr:uid="{150470F3-E7A4-41E5-B118-7A6742933612}"/>
    <cellStyle name="Currency 5 5 3 2 2 5" xfId="13938" xr:uid="{9AF7BC3D-EF3C-4BA6-91F9-B80CAD2ECEF1}"/>
    <cellStyle name="Currency 5 5 3 2 2 6" xfId="27628" xr:uid="{930D41EC-D73F-450F-B828-7B48B5704CD7}"/>
    <cellStyle name="Currency 5 5 3 2 2 7" xfId="42512" xr:uid="{8AFD6454-BFF0-478E-84A4-EA30ECE4027A}"/>
    <cellStyle name="Currency 5 5 3 2 3" xfId="8803" xr:uid="{8E1ADFC1-4F83-45A7-9EE7-23BBD732520B}"/>
    <cellStyle name="Currency 5 5 3 2 3 2" xfId="12225" xr:uid="{33AD99BB-1DA3-40DC-AB78-A4D5632604CE}"/>
    <cellStyle name="Currency 5 5 3 2 3 2 2" xfId="25915" xr:uid="{65BE4860-342B-4923-B795-4358193F3376}"/>
    <cellStyle name="Currency 5 5 3 2 3 2 2 2" xfId="39607" xr:uid="{1344EE09-DB60-4697-931F-629AFA847061}"/>
    <cellStyle name="Currency 5 5 3 2 3 2 2 3" xfId="54491" xr:uid="{53186CB9-5E20-4E09-805F-77DB9606963A}"/>
    <cellStyle name="Currency 5 5 3 2 3 2 3" xfId="19071" xr:uid="{9D31FDB9-0C7C-435B-A808-B6994201375B}"/>
    <cellStyle name="Currency 5 5 3 2 3 2 4" xfId="32761" xr:uid="{2A31C12E-99BF-4E47-9A96-1AEA35B23E4A}"/>
    <cellStyle name="Currency 5 5 3 2 3 2 5" xfId="47645" xr:uid="{792C3282-24C7-4BF2-B362-4A349D63EDC4}"/>
    <cellStyle name="Currency 5 5 3 2 3 3" xfId="22493" xr:uid="{5FE8C012-F48A-4874-A77B-50EA6D572849}"/>
    <cellStyle name="Currency 5 5 3 2 3 3 2" xfId="36185" xr:uid="{E5B3D69A-D186-4D19-A75D-781909F3999F}"/>
    <cellStyle name="Currency 5 5 3 2 3 3 3" xfId="51069" xr:uid="{B85A89E8-9D5C-43D3-98CB-08C5F71FC68D}"/>
    <cellStyle name="Currency 5 5 3 2 3 4" xfId="15649" xr:uid="{2B29F578-D4A7-4245-A95C-33941BC721B5}"/>
    <cellStyle name="Currency 5 5 3 2 3 5" xfId="29339" xr:uid="{86A68012-4D02-4E3B-8914-2A9956767EB8}"/>
    <cellStyle name="Currency 5 5 3 2 3 6" xfId="44223" xr:uid="{4C95C20C-320C-4FE0-BAB0-773DBAE87114}"/>
    <cellStyle name="Currency 5 5 3 2 4" xfId="10513" xr:uid="{F85C38D5-2706-4C55-8375-60D055DE26C3}"/>
    <cellStyle name="Currency 5 5 3 2 4 2" xfId="24203" xr:uid="{6500EC74-C407-4C5A-9E8D-3846D28CADA5}"/>
    <cellStyle name="Currency 5 5 3 2 4 2 2" xfId="37895" xr:uid="{40E6538F-65F0-4C8B-972F-4A2C71A1B06C}"/>
    <cellStyle name="Currency 5 5 3 2 4 2 3" xfId="52779" xr:uid="{FF59009F-6FA4-427C-B001-C782D32FF187}"/>
    <cellStyle name="Currency 5 5 3 2 4 3" xfId="17359" xr:uid="{88660593-43E8-42DE-98F8-279765E1CEBA}"/>
    <cellStyle name="Currency 5 5 3 2 4 4" xfId="31049" xr:uid="{4F6AE9B8-143F-451C-9625-AE824A91027C}"/>
    <cellStyle name="Currency 5 5 3 2 4 5" xfId="45933" xr:uid="{CFD35D43-B770-4B38-AF1A-FD1FB4094A06}"/>
    <cellStyle name="Currency 5 5 3 2 5" xfId="20781" xr:uid="{30098BA0-6109-449F-9969-9FEFCAF22112}"/>
    <cellStyle name="Currency 5 5 3 2 5 2" xfId="34473" xr:uid="{7AC5CA18-8AB8-42E7-9AB0-4BBF921C1416}"/>
    <cellStyle name="Currency 5 5 3 2 5 3" xfId="49357" xr:uid="{E095FB3F-2B5E-4558-97A7-D873BCDA361B}"/>
    <cellStyle name="Currency 5 5 3 2 6" xfId="13937" xr:uid="{066CB568-4808-47C1-917B-24F266D096D5}"/>
    <cellStyle name="Currency 5 5 3 2 7" xfId="27627" xr:uid="{C95573C4-83F2-4956-A8A9-7683AD6896F6}"/>
    <cellStyle name="Currency 5 5 3 2 8" xfId="42511" xr:uid="{F68F8702-60DA-4048-B0EE-4DFCCE19F583}"/>
    <cellStyle name="Currency 5 5 3 3" xfId="7092" xr:uid="{423DA0B9-1FBD-47DE-A120-81AA04BA8543}"/>
    <cellStyle name="Currency 5 5 3 3 2" xfId="8805" xr:uid="{2E90168D-C04D-49C7-9667-007DA19DF9D5}"/>
    <cellStyle name="Currency 5 5 3 3 2 2" xfId="12227" xr:uid="{726611BC-7C97-4DC9-9997-07E3CFFC9D5A}"/>
    <cellStyle name="Currency 5 5 3 3 2 2 2" xfId="25917" xr:uid="{A5EB3B51-3362-4E76-8D99-B15E8EC7DCE9}"/>
    <cellStyle name="Currency 5 5 3 3 2 2 2 2" xfId="39609" xr:uid="{FE1C32A8-0FF9-4FB5-B34A-DE86134AC05E}"/>
    <cellStyle name="Currency 5 5 3 3 2 2 2 3" xfId="54493" xr:uid="{25610054-9E5A-4CF0-86D7-62C101AC8B61}"/>
    <cellStyle name="Currency 5 5 3 3 2 2 3" xfId="19073" xr:uid="{5AD5A862-2181-4948-9A68-3446707ECD04}"/>
    <cellStyle name="Currency 5 5 3 3 2 2 4" xfId="32763" xr:uid="{DA236349-01F3-40F3-BEA1-0D70EF3EAF58}"/>
    <cellStyle name="Currency 5 5 3 3 2 2 5" xfId="47647" xr:uid="{CFF02675-1966-41BA-A311-A19F76C390A2}"/>
    <cellStyle name="Currency 5 5 3 3 2 3" xfId="22495" xr:uid="{4B834C3E-1C77-4F95-8719-E85DBF406262}"/>
    <cellStyle name="Currency 5 5 3 3 2 3 2" xfId="36187" xr:uid="{20F30089-36D0-487E-9EF0-FF0F8AA6B146}"/>
    <cellStyle name="Currency 5 5 3 3 2 3 3" xfId="51071" xr:uid="{65CCC447-7399-4CB3-A899-988A8F28BC54}"/>
    <cellStyle name="Currency 5 5 3 3 2 4" xfId="15651" xr:uid="{5087FA9B-231F-4BAE-85B2-1A08785F477C}"/>
    <cellStyle name="Currency 5 5 3 3 2 5" xfId="29341" xr:uid="{63574C6E-1724-4D69-837E-8027C3A31401}"/>
    <cellStyle name="Currency 5 5 3 3 2 6" xfId="44225" xr:uid="{83CDBA98-F8E9-4865-B5C2-12DA9B660628}"/>
    <cellStyle name="Currency 5 5 3 3 3" xfId="10515" xr:uid="{2F510AC3-FCBC-4203-9AEE-9D1510DD6D1E}"/>
    <cellStyle name="Currency 5 5 3 3 3 2" xfId="24205" xr:uid="{A5BF7545-9DD8-4745-AFBF-C6AEF3C9E88A}"/>
    <cellStyle name="Currency 5 5 3 3 3 2 2" xfId="37897" xr:uid="{121F5F2B-9465-4EA0-A9CE-5513E388E753}"/>
    <cellStyle name="Currency 5 5 3 3 3 2 3" xfId="52781" xr:uid="{A93393D6-3667-477F-BD13-C4337DC944B3}"/>
    <cellStyle name="Currency 5 5 3 3 3 3" xfId="17361" xr:uid="{43C6D224-3C04-4513-AD2A-37E8DF828035}"/>
    <cellStyle name="Currency 5 5 3 3 3 4" xfId="31051" xr:uid="{A34148E2-4FE5-4F49-BD3B-1F53F954943F}"/>
    <cellStyle name="Currency 5 5 3 3 3 5" xfId="45935" xr:uid="{E854AC60-66CB-44AF-AB25-2544FC6320F8}"/>
    <cellStyle name="Currency 5 5 3 3 4" xfId="20783" xr:uid="{13CA6C34-A24E-4DF0-A2B7-B39BC38AB2C3}"/>
    <cellStyle name="Currency 5 5 3 3 4 2" xfId="34475" xr:uid="{87A14E03-9114-48C2-9689-8CA48B5BB2F5}"/>
    <cellStyle name="Currency 5 5 3 3 4 3" xfId="49359" xr:uid="{2A427843-9819-4BD3-BC00-D5547D030076}"/>
    <cellStyle name="Currency 5 5 3 3 5" xfId="13939" xr:uid="{0FFAD770-AF23-4DA6-A4B6-BF84B9093F17}"/>
    <cellStyle name="Currency 5 5 3 3 6" xfId="27629" xr:uid="{22D4907D-EF44-41B0-9C94-A4D06C51F068}"/>
    <cellStyle name="Currency 5 5 3 3 7" xfId="42513" xr:uid="{735A062E-6666-4C9B-9F06-7A3091DEF75C}"/>
    <cellStyle name="Currency 5 5 3 4" xfId="7093" xr:uid="{269737E9-F940-4448-93CB-598DE529D329}"/>
    <cellStyle name="Currency 5 5 3 4 2" xfId="8806" xr:uid="{BEB6BE60-555F-45D8-A3D5-639A09D205A1}"/>
    <cellStyle name="Currency 5 5 3 4 2 2" xfId="12228" xr:uid="{8597DACA-21A8-48D9-B180-BE315F9E3EEC}"/>
    <cellStyle name="Currency 5 5 3 4 2 2 2" xfId="25918" xr:uid="{6359C704-3812-476A-BB27-B20976470801}"/>
    <cellStyle name="Currency 5 5 3 4 2 2 2 2" xfId="39610" xr:uid="{241E92F8-79C8-4FA8-9763-1580CFD0A1F1}"/>
    <cellStyle name="Currency 5 5 3 4 2 2 2 3" xfId="54494" xr:uid="{67E8A8D0-FF56-4A92-8BD9-DD901DA18746}"/>
    <cellStyle name="Currency 5 5 3 4 2 2 3" xfId="19074" xr:uid="{1032A252-5086-435B-8B8C-DBB6C2CE6032}"/>
    <cellStyle name="Currency 5 5 3 4 2 2 4" xfId="32764" xr:uid="{9255D05E-4671-41AE-AC05-1F2A26A1D629}"/>
    <cellStyle name="Currency 5 5 3 4 2 2 5" xfId="47648" xr:uid="{B28B5C20-1372-4677-94F7-BB96DCF90005}"/>
    <cellStyle name="Currency 5 5 3 4 2 3" xfId="22496" xr:uid="{8D3BF59F-0015-43D7-89E6-C6BCEB981F80}"/>
    <cellStyle name="Currency 5 5 3 4 2 3 2" xfId="36188" xr:uid="{7D0FBCAB-0DED-420E-A75F-5894ED8E73F6}"/>
    <cellStyle name="Currency 5 5 3 4 2 3 3" xfId="51072" xr:uid="{A2879F38-7D5E-44DC-B0C4-29CDEADF0087}"/>
    <cellStyle name="Currency 5 5 3 4 2 4" xfId="15652" xr:uid="{447FC6F3-607F-43FD-BD12-1DE7F4466565}"/>
    <cellStyle name="Currency 5 5 3 4 2 5" xfId="29342" xr:uid="{55EB2A8A-EA18-4910-8294-546DA50689E7}"/>
    <cellStyle name="Currency 5 5 3 4 2 6" xfId="44226" xr:uid="{5F558AB8-5EDA-44F9-A867-21140D5F1BFA}"/>
    <cellStyle name="Currency 5 5 3 4 3" xfId="10516" xr:uid="{FDEC9470-3BFB-4F65-93AF-FA132F5C676F}"/>
    <cellStyle name="Currency 5 5 3 4 3 2" xfId="24206" xr:uid="{B23A0899-873A-4634-9916-C5EA4A339C19}"/>
    <cellStyle name="Currency 5 5 3 4 3 2 2" xfId="37898" xr:uid="{624F6B7E-3B60-4CAE-A25A-2701A9054E95}"/>
    <cellStyle name="Currency 5 5 3 4 3 2 3" xfId="52782" xr:uid="{E49570B5-F4DD-4588-B688-B2612105CA5B}"/>
    <cellStyle name="Currency 5 5 3 4 3 3" xfId="17362" xr:uid="{16AB8348-BDE2-4896-A140-B290D244966F}"/>
    <cellStyle name="Currency 5 5 3 4 3 4" xfId="31052" xr:uid="{34D930C7-FCD4-44B0-BA22-CBB1A7407BE3}"/>
    <cellStyle name="Currency 5 5 3 4 3 5" xfId="45936" xr:uid="{82FA76EA-A3BD-460E-9A20-11FFE6A73D58}"/>
    <cellStyle name="Currency 5 5 3 4 4" xfId="20784" xr:uid="{28231BD2-A080-46B6-837B-D404B0A92811}"/>
    <cellStyle name="Currency 5 5 3 4 4 2" xfId="34476" xr:uid="{CB1700D1-7EB0-4AB6-9773-189F4C642F9E}"/>
    <cellStyle name="Currency 5 5 3 4 4 3" xfId="49360" xr:uid="{CAE656B9-C606-47EF-B95F-E0461888AE30}"/>
    <cellStyle name="Currency 5 5 3 4 5" xfId="13940" xr:uid="{DD010262-0FE4-4884-AA57-DBA4B89C76AF}"/>
    <cellStyle name="Currency 5 5 3 4 6" xfId="27630" xr:uid="{36439FD1-37DF-43DC-BF5B-D5C30CE253CE}"/>
    <cellStyle name="Currency 5 5 3 4 7" xfId="42514" xr:uid="{3D6ACEA6-CB12-4D9C-BD56-82F5D8014EC0}"/>
    <cellStyle name="Currency 5 5 3 5" xfId="8802" xr:uid="{A71574F1-081A-4AC0-9001-6F144BCDD201}"/>
    <cellStyle name="Currency 5 5 3 5 2" xfId="12224" xr:uid="{A04DFF3D-96E0-4BD2-905A-DABE7FF39501}"/>
    <cellStyle name="Currency 5 5 3 5 2 2" xfId="25914" xr:uid="{1546C4F7-5BBF-41A7-B86B-2A2706C0B7CF}"/>
    <cellStyle name="Currency 5 5 3 5 2 2 2" xfId="39606" xr:uid="{312866E8-A891-41E4-AFD1-E71BD8242CFF}"/>
    <cellStyle name="Currency 5 5 3 5 2 2 3" xfId="54490" xr:uid="{15CF6596-4F4E-4B35-AFC7-6337B032B4C0}"/>
    <cellStyle name="Currency 5 5 3 5 2 3" xfId="19070" xr:uid="{B7A3CD41-AF95-4300-8DC3-011FA68209BF}"/>
    <cellStyle name="Currency 5 5 3 5 2 4" xfId="32760" xr:uid="{CE5EAB81-36C1-4AD2-882C-F6F7D5EED5AC}"/>
    <cellStyle name="Currency 5 5 3 5 2 5" xfId="47644" xr:uid="{ECBA64E0-3CD5-4C74-AE54-9E5C147BCDFC}"/>
    <cellStyle name="Currency 5 5 3 5 3" xfId="22492" xr:uid="{300032FD-7613-4659-B270-85DD846CD914}"/>
    <cellStyle name="Currency 5 5 3 5 3 2" xfId="36184" xr:uid="{C6DF1C4E-EFF7-420A-8896-63302978B15F}"/>
    <cellStyle name="Currency 5 5 3 5 3 3" xfId="51068" xr:uid="{DD7395E9-40C3-45B2-9B8D-408E50BA20EE}"/>
    <cellStyle name="Currency 5 5 3 5 4" xfId="15648" xr:uid="{29C8F93E-8E64-4522-B3F8-1BA8D63392AC}"/>
    <cellStyle name="Currency 5 5 3 5 5" xfId="29338" xr:uid="{C0DD6B88-20E5-4555-BC61-487207B14F22}"/>
    <cellStyle name="Currency 5 5 3 5 6" xfId="44222" xr:uid="{C7F16B33-EC46-411A-AAD2-97562108AC15}"/>
    <cellStyle name="Currency 5 5 3 6" xfId="10512" xr:uid="{73C64D31-023F-4D9F-AAD3-249CD372EAE0}"/>
    <cellStyle name="Currency 5 5 3 6 2" xfId="24202" xr:uid="{1A647346-EFDB-4690-803B-13B9E3BC0A51}"/>
    <cellStyle name="Currency 5 5 3 6 2 2" xfId="37894" xr:uid="{989BECF3-43EE-4FED-BC7F-1A114988E86C}"/>
    <cellStyle name="Currency 5 5 3 6 2 3" xfId="52778" xr:uid="{63582275-26FB-4990-90DA-4B8BA9933173}"/>
    <cellStyle name="Currency 5 5 3 6 3" xfId="17358" xr:uid="{06F9E1B0-21CA-47A6-8CD1-D5C41038AA41}"/>
    <cellStyle name="Currency 5 5 3 6 4" xfId="31048" xr:uid="{C72B189B-8471-4510-8F3D-E8E8862E0126}"/>
    <cellStyle name="Currency 5 5 3 6 5" xfId="45932" xr:uid="{AB23B65B-06EB-4FD4-BDAC-CB041146F134}"/>
    <cellStyle name="Currency 5 5 3 7" xfId="20780" xr:uid="{A5D3CADE-5F0E-45ED-86F2-6530DC2DD952}"/>
    <cellStyle name="Currency 5 5 3 7 2" xfId="34472" xr:uid="{2021DBAA-F919-4387-B242-F5F3977D9420}"/>
    <cellStyle name="Currency 5 5 3 7 3" xfId="49356" xr:uid="{930F9A29-84FA-41BE-BECF-E589682FBAB4}"/>
    <cellStyle name="Currency 5 5 3 8" xfId="13936" xr:uid="{78A503A4-CCA1-49CA-8D16-5BEFD4D54B42}"/>
    <cellStyle name="Currency 5 5 3 9" xfId="27626" xr:uid="{3950659D-A394-47EB-9373-C7EA66CAABF8}"/>
    <cellStyle name="Currency 5 5 4" xfId="7094" xr:uid="{29F6221C-749B-40D6-AA50-2FC41EB8A952}"/>
    <cellStyle name="Currency 5 5 4 2" xfId="7095" xr:uid="{51139FBC-A21D-451A-9621-39B21C15CAB3}"/>
    <cellStyle name="Currency 5 5 4 2 2" xfId="8808" xr:uid="{5B07D632-E3BB-4DF3-A603-9893AC49E70D}"/>
    <cellStyle name="Currency 5 5 4 2 2 2" xfId="12230" xr:uid="{19C50A12-15CE-4971-B1A6-1DBAAE7C0C33}"/>
    <cellStyle name="Currency 5 5 4 2 2 2 2" xfId="25920" xr:uid="{F816B2A6-B625-443D-9B98-6DD916F4AE1C}"/>
    <cellStyle name="Currency 5 5 4 2 2 2 2 2" xfId="39612" xr:uid="{0C4AECEC-2B83-413A-A119-12F61F64C7A2}"/>
    <cellStyle name="Currency 5 5 4 2 2 2 2 3" xfId="54496" xr:uid="{FFEB6B11-016A-4178-9B80-4B2364D9A4F2}"/>
    <cellStyle name="Currency 5 5 4 2 2 2 3" xfId="19076" xr:uid="{346D2EEF-0540-443F-B7B2-82506A59AE23}"/>
    <cellStyle name="Currency 5 5 4 2 2 2 4" xfId="32766" xr:uid="{9288109A-88F0-4EA2-834B-7E76A56A6A22}"/>
    <cellStyle name="Currency 5 5 4 2 2 2 5" xfId="47650" xr:uid="{C0025616-3048-4549-A56D-D5946D5129FA}"/>
    <cellStyle name="Currency 5 5 4 2 2 3" xfId="22498" xr:uid="{37893B0A-0DF7-40FA-ADAE-87CD2930133A}"/>
    <cellStyle name="Currency 5 5 4 2 2 3 2" xfId="36190" xr:uid="{235F2D12-CDCF-4E21-949D-074C7E218097}"/>
    <cellStyle name="Currency 5 5 4 2 2 3 3" xfId="51074" xr:uid="{1FE2CB94-B9CC-441E-BC98-EE76BF0C766E}"/>
    <cellStyle name="Currency 5 5 4 2 2 4" xfId="15654" xr:uid="{204035DA-9632-4193-8314-9BB2C9667F40}"/>
    <cellStyle name="Currency 5 5 4 2 2 5" xfId="29344" xr:uid="{D7151752-F9C8-44F7-B12A-ABA76AAB57B1}"/>
    <cellStyle name="Currency 5 5 4 2 2 6" xfId="44228" xr:uid="{453E60BA-D9E3-4EDB-9118-C633E0225213}"/>
    <cellStyle name="Currency 5 5 4 2 3" xfId="10518" xr:uid="{89B70618-0094-47BE-975B-8CDB8C7426DB}"/>
    <cellStyle name="Currency 5 5 4 2 3 2" xfId="24208" xr:uid="{30EB0AD7-0557-4931-8609-6E4794A4E5B9}"/>
    <cellStyle name="Currency 5 5 4 2 3 2 2" xfId="37900" xr:uid="{D0F2FE08-2C6C-4CAC-AEBE-48FCF3D6F38B}"/>
    <cellStyle name="Currency 5 5 4 2 3 2 3" xfId="52784" xr:uid="{22DCB658-DCFC-4BFF-A6EC-DB8BA9E9C957}"/>
    <cellStyle name="Currency 5 5 4 2 3 3" xfId="17364" xr:uid="{3EB66BF5-1F98-430A-AEFF-978557955394}"/>
    <cellStyle name="Currency 5 5 4 2 3 4" xfId="31054" xr:uid="{EAF1C6F2-350C-4A34-9A2C-CADF73583AD2}"/>
    <cellStyle name="Currency 5 5 4 2 3 5" xfId="45938" xr:uid="{7D7AEA7E-1426-4C3A-911E-B19AC63D010E}"/>
    <cellStyle name="Currency 5 5 4 2 4" xfId="20786" xr:uid="{A482FA61-9980-4400-9ECA-27C6A8389B65}"/>
    <cellStyle name="Currency 5 5 4 2 4 2" xfId="34478" xr:uid="{0A2B3E7D-4302-4110-A5FA-6462DCA171C1}"/>
    <cellStyle name="Currency 5 5 4 2 4 3" xfId="49362" xr:uid="{FF5D2C2C-B836-409F-BD9E-F9A219761675}"/>
    <cellStyle name="Currency 5 5 4 2 5" xfId="13942" xr:uid="{540DBBD4-E544-4DDE-B0FF-ACA600EBB579}"/>
    <cellStyle name="Currency 5 5 4 2 6" xfId="27632" xr:uid="{33D99F12-66D2-472D-955A-99B6E4BE100A}"/>
    <cellStyle name="Currency 5 5 4 2 7" xfId="42516" xr:uid="{2D68A535-3A55-471C-9A70-D862F60A81B6}"/>
    <cellStyle name="Currency 5 5 4 3" xfId="8807" xr:uid="{6D92355A-BC65-4691-BBD7-F8B0E04F5A63}"/>
    <cellStyle name="Currency 5 5 4 3 2" xfId="12229" xr:uid="{09524525-1077-44ED-91B5-44A8928CDC63}"/>
    <cellStyle name="Currency 5 5 4 3 2 2" xfId="25919" xr:uid="{2428ED84-DD15-4D1B-BB9F-F65F8D8A0832}"/>
    <cellStyle name="Currency 5 5 4 3 2 2 2" xfId="39611" xr:uid="{FDB5CF70-F4B4-4D28-9782-5915B263992C}"/>
    <cellStyle name="Currency 5 5 4 3 2 2 3" xfId="54495" xr:uid="{60D72DF4-E4EE-47F8-8DD8-F686DDADFC9C}"/>
    <cellStyle name="Currency 5 5 4 3 2 3" xfId="19075" xr:uid="{77310CC7-BA96-427C-97D9-2C2C14AE24CB}"/>
    <cellStyle name="Currency 5 5 4 3 2 4" xfId="32765" xr:uid="{33F71ECF-4FC4-4448-9B25-DA0E615B06A1}"/>
    <cellStyle name="Currency 5 5 4 3 2 5" xfId="47649" xr:uid="{18C7C68A-14E3-4BE3-AC43-97ECBAC3B17D}"/>
    <cellStyle name="Currency 5 5 4 3 3" xfId="22497" xr:uid="{0BE0B0AC-C64E-46D3-BE34-D88D26D09328}"/>
    <cellStyle name="Currency 5 5 4 3 3 2" xfId="36189" xr:uid="{7FF001A2-2AB5-40D6-81B9-267EE5A524AD}"/>
    <cellStyle name="Currency 5 5 4 3 3 3" xfId="51073" xr:uid="{0283C42C-BDBE-48AA-BE10-FB411CEB90B2}"/>
    <cellStyle name="Currency 5 5 4 3 4" xfId="15653" xr:uid="{3A2A79DF-6C34-42A2-8EBE-2448ACE2616E}"/>
    <cellStyle name="Currency 5 5 4 3 5" xfId="29343" xr:uid="{D4294D99-578B-4986-83AE-71C006847090}"/>
    <cellStyle name="Currency 5 5 4 3 6" xfId="44227" xr:uid="{C782452D-1D0B-43C2-B725-EB4413D3E9DB}"/>
    <cellStyle name="Currency 5 5 4 4" xfId="10517" xr:uid="{8705F804-4845-4C4C-B83A-DFC8AF7D0317}"/>
    <cellStyle name="Currency 5 5 4 4 2" xfId="24207" xr:uid="{2D368028-D65D-4FA2-B606-D3A84F85B13E}"/>
    <cellStyle name="Currency 5 5 4 4 2 2" xfId="37899" xr:uid="{5089E4DE-1294-4EAB-B872-29A6B4FF8DA2}"/>
    <cellStyle name="Currency 5 5 4 4 2 3" xfId="52783" xr:uid="{A713C8B3-3D1A-4091-8D06-62171D563F52}"/>
    <cellStyle name="Currency 5 5 4 4 3" xfId="17363" xr:uid="{74C13BAC-8A86-4275-A9AB-77654F6B7E86}"/>
    <cellStyle name="Currency 5 5 4 4 4" xfId="31053" xr:uid="{DBCB4DCA-9DAE-4407-BB35-B3922858CEC1}"/>
    <cellStyle name="Currency 5 5 4 4 5" xfId="45937" xr:uid="{85DFC782-DC33-4996-BBF6-E0214CF44D66}"/>
    <cellStyle name="Currency 5 5 4 5" xfId="20785" xr:uid="{25776F11-FCC9-46E5-8B33-18B7C9B00550}"/>
    <cellStyle name="Currency 5 5 4 5 2" xfId="34477" xr:uid="{7CA599D4-9573-4AA4-8384-4AC7BE2611CF}"/>
    <cellStyle name="Currency 5 5 4 5 3" xfId="49361" xr:uid="{78EA20A3-CF27-4062-BEDA-486B07BF2995}"/>
    <cellStyle name="Currency 5 5 4 6" xfId="13941" xr:uid="{6C379780-8A8F-405F-80F9-6ABB411F3BB7}"/>
    <cellStyle name="Currency 5 5 4 7" xfId="27631" xr:uid="{B48D67B3-0D8E-4522-B3FF-19A1EF02A1B0}"/>
    <cellStyle name="Currency 5 5 4 8" xfId="42515" xr:uid="{E2F091C9-C1D6-4AD4-92B3-8C3E77CF0DC7}"/>
    <cellStyle name="Currency 5 5 5" xfId="7096" xr:uid="{BF83AAF3-D89B-45F8-BD7D-8EA3C1733A02}"/>
    <cellStyle name="Currency 5 5 5 2" xfId="8809" xr:uid="{45C77552-B2F4-4154-8375-0D97B73DFD9F}"/>
    <cellStyle name="Currency 5 5 5 2 2" xfId="12231" xr:uid="{FCF3D297-7E2C-48EE-AB74-CD794C63FD00}"/>
    <cellStyle name="Currency 5 5 5 2 2 2" xfId="25921" xr:uid="{5D5F6345-BD04-470C-9536-F0EB791E65DC}"/>
    <cellStyle name="Currency 5 5 5 2 2 2 2" xfId="39613" xr:uid="{3123A088-4420-4F93-B9B4-17421FFB4B95}"/>
    <cellStyle name="Currency 5 5 5 2 2 2 3" xfId="54497" xr:uid="{5498B74E-94FE-4109-974B-0D6055FFA8BE}"/>
    <cellStyle name="Currency 5 5 5 2 2 3" xfId="19077" xr:uid="{3F74C338-26A8-4565-B86E-9EE8D4094EFC}"/>
    <cellStyle name="Currency 5 5 5 2 2 4" xfId="32767" xr:uid="{34FB8BD5-9E6B-4C1D-8737-16CF4CB2EE80}"/>
    <cellStyle name="Currency 5 5 5 2 2 5" xfId="47651" xr:uid="{E4EDA4C9-72BE-4F75-B21A-6CD458E9821B}"/>
    <cellStyle name="Currency 5 5 5 2 3" xfId="22499" xr:uid="{D7DDBFF5-72C9-4ECF-A978-31899C436661}"/>
    <cellStyle name="Currency 5 5 5 2 3 2" xfId="36191" xr:uid="{A79F252D-FC1A-47E6-8CD5-6C55AFA055BA}"/>
    <cellStyle name="Currency 5 5 5 2 3 3" xfId="51075" xr:uid="{BB948FB5-0890-4CD7-AA9C-9C399E4ED6BD}"/>
    <cellStyle name="Currency 5 5 5 2 4" xfId="15655" xr:uid="{D530E94A-751F-4F21-A054-5C3D5D3B5741}"/>
    <cellStyle name="Currency 5 5 5 2 5" xfId="29345" xr:uid="{8135E67D-A488-40BA-A69A-30C2188552A8}"/>
    <cellStyle name="Currency 5 5 5 2 6" xfId="44229" xr:uid="{FA181663-B572-4EC3-9023-0A35C9EFA72B}"/>
    <cellStyle name="Currency 5 5 5 3" xfId="10519" xr:uid="{FDA39124-47C2-421E-B977-85F947B30B3A}"/>
    <cellStyle name="Currency 5 5 5 3 2" xfId="24209" xr:uid="{ABA8A714-1811-43CE-9DD3-105B771BE3C2}"/>
    <cellStyle name="Currency 5 5 5 3 2 2" xfId="37901" xr:uid="{1839CFF1-3D73-4FC6-9A9C-62EDF78F8751}"/>
    <cellStyle name="Currency 5 5 5 3 2 3" xfId="52785" xr:uid="{5DB21E17-584D-401C-B456-3C6B5B8645A7}"/>
    <cellStyle name="Currency 5 5 5 3 3" xfId="17365" xr:uid="{B2CF1A5B-3426-4B98-BFD8-49FA702BF437}"/>
    <cellStyle name="Currency 5 5 5 3 4" xfId="31055" xr:uid="{78F62D1E-3111-4B3D-8814-4332A2AAD455}"/>
    <cellStyle name="Currency 5 5 5 3 5" xfId="45939" xr:uid="{5E1C8FC8-B058-4DA4-8E11-29CEA735BC78}"/>
    <cellStyle name="Currency 5 5 5 4" xfId="20787" xr:uid="{3DBE427A-8115-46C7-BC86-7560B72816AF}"/>
    <cellStyle name="Currency 5 5 5 4 2" xfId="34479" xr:uid="{157951E7-BADE-46AC-AEFA-75C79123EFB6}"/>
    <cellStyle name="Currency 5 5 5 4 3" xfId="49363" xr:uid="{92BB9A61-BDC7-4597-9B22-FE9AFD66C674}"/>
    <cellStyle name="Currency 5 5 5 5" xfId="13943" xr:uid="{28AE8560-720B-42DF-B74A-D03A814E5C88}"/>
    <cellStyle name="Currency 5 5 5 6" xfId="27633" xr:uid="{FA1BBCDB-0EA0-42ED-91BF-C31539A42BB7}"/>
    <cellStyle name="Currency 5 5 5 7" xfId="42517" xr:uid="{D9D4BCB6-12FA-44E4-8925-E01142A77344}"/>
    <cellStyle name="Currency 5 5 6" xfId="7097" xr:uid="{0B828AE9-C917-4344-A4CB-395E53CBAD77}"/>
    <cellStyle name="Currency 5 5 6 2" xfId="8810" xr:uid="{5587A5D3-C1F7-4729-B000-3B6962819A1A}"/>
    <cellStyle name="Currency 5 5 6 2 2" xfId="12232" xr:uid="{EA8D95B1-28A6-4B8D-B3C1-FF787FB30260}"/>
    <cellStyle name="Currency 5 5 6 2 2 2" xfId="25922" xr:uid="{82FABF5F-D53B-4FD7-ABF9-7F17713DB48F}"/>
    <cellStyle name="Currency 5 5 6 2 2 2 2" xfId="39614" xr:uid="{94D31243-C83E-4229-9EFC-9BD3FC5526B9}"/>
    <cellStyle name="Currency 5 5 6 2 2 2 3" xfId="54498" xr:uid="{C86039B6-86A6-4B30-9D0C-76F22CCD0824}"/>
    <cellStyle name="Currency 5 5 6 2 2 3" xfId="19078" xr:uid="{1A86E861-2E9B-4490-A1DA-ED8844EBB7AC}"/>
    <cellStyle name="Currency 5 5 6 2 2 4" xfId="32768" xr:uid="{8782118C-127B-4849-9DC9-CD85B85467A3}"/>
    <cellStyle name="Currency 5 5 6 2 2 5" xfId="47652" xr:uid="{A2FFBBB1-D042-4C4F-8F68-AB4C76A40F88}"/>
    <cellStyle name="Currency 5 5 6 2 3" xfId="22500" xr:uid="{E8C4199E-9FDA-46C0-A006-C8BD680D0864}"/>
    <cellStyle name="Currency 5 5 6 2 3 2" xfId="36192" xr:uid="{8B3CCF47-B93A-4AEA-A989-DA298D20C4A7}"/>
    <cellStyle name="Currency 5 5 6 2 3 3" xfId="51076" xr:uid="{0E1E24EF-19E8-47B1-8CA5-5FE30A3FEF87}"/>
    <cellStyle name="Currency 5 5 6 2 4" xfId="15656" xr:uid="{64D8760A-ED28-445D-B173-7542D3DEB247}"/>
    <cellStyle name="Currency 5 5 6 2 5" xfId="29346" xr:uid="{621C018B-4E65-4F08-AEAA-015EA50C60A2}"/>
    <cellStyle name="Currency 5 5 6 2 6" xfId="44230" xr:uid="{C3E5FDFF-BFA1-47AE-918E-FCC6812731E3}"/>
    <cellStyle name="Currency 5 5 6 3" xfId="10520" xr:uid="{1F785BFD-09A4-4088-81D6-234913A3E842}"/>
    <cellStyle name="Currency 5 5 6 3 2" xfId="24210" xr:uid="{AC63C36C-067B-413A-BD29-851FC6BEB45D}"/>
    <cellStyle name="Currency 5 5 6 3 2 2" xfId="37902" xr:uid="{D3FE2404-6354-456B-91C8-E47884C93BCA}"/>
    <cellStyle name="Currency 5 5 6 3 2 3" xfId="52786" xr:uid="{DE932051-F338-4BE3-A91B-716A2A228CCE}"/>
    <cellStyle name="Currency 5 5 6 3 3" xfId="17366" xr:uid="{2C00CAB4-ECB6-41DA-9446-49C06FF62EBB}"/>
    <cellStyle name="Currency 5 5 6 3 4" xfId="31056" xr:uid="{2D502311-9A2D-4C13-8C23-8F896A986EF2}"/>
    <cellStyle name="Currency 5 5 6 3 5" xfId="45940" xr:uid="{4DAC04E1-FEDB-4296-B5DC-EF0E9D1595D7}"/>
    <cellStyle name="Currency 5 5 6 4" xfId="20788" xr:uid="{36B9BEFB-4C98-4817-88B4-0BF36EE87AC9}"/>
    <cellStyle name="Currency 5 5 6 4 2" xfId="34480" xr:uid="{898BED74-A3A9-4102-9446-CC87F7D4DED2}"/>
    <cellStyle name="Currency 5 5 6 4 3" xfId="49364" xr:uid="{DF9FC437-E299-4F25-886B-0EBE56A17433}"/>
    <cellStyle name="Currency 5 5 6 5" xfId="13944" xr:uid="{5F2000A8-6260-4CB3-91C2-AB9547390620}"/>
    <cellStyle name="Currency 5 5 6 6" xfId="27634" xr:uid="{1186F0AF-582E-4D12-BA3F-E08B2B14BF22}"/>
    <cellStyle name="Currency 5 5 6 7" xfId="42518" xr:uid="{0E4105CD-EA7C-4D8A-8040-6ED8A16CDCEF}"/>
    <cellStyle name="Currency 5 5 7" xfId="8796" xr:uid="{1C89B45B-87BC-448D-B603-D465BB390369}"/>
    <cellStyle name="Currency 5 5 7 2" xfId="12218" xr:uid="{9CB213A8-4BCC-41D8-82B1-A2A24D67FE42}"/>
    <cellStyle name="Currency 5 5 7 2 2" xfId="25908" xr:uid="{77272970-EB02-400B-A51A-C16D7E51DE67}"/>
    <cellStyle name="Currency 5 5 7 2 2 2" xfId="39600" xr:uid="{41938DEC-D95E-44A6-8AC4-B1F4E438CE49}"/>
    <cellStyle name="Currency 5 5 7 2 2 3" xfId="54484" xr:uid="{B040FF6D-F5D3-487A-8586-B0224BC0BA0C}"/>
    <cellStyle name="Currency 5 5 7 2 3" xfId="19064" xr:uid="{A2675891-ED12-44EC-AABD-10C02BE73CA6}"/>
    <cellStyle name="Currency 5 5 7 2 4" xfId="32754" xr:uid="{6C46C894-9579-4B86-92D3-B4E1A4A7F632}"/>
    <cellStyle name="Currency 5 5 7 2 5" xfId="47638" xr:uid="{AB2A07BA-5997-4366-AEBC-D9C9F1578D5F}"/>
    <cellStyle name="Currency 5 5 7 3" xfId="22486" xr:uid="{1D81F427-5D83-497A-BE22-23E1CEDC99C1}"/>
    <cellStyle name="Currency 5 5 7 3 2" xfId="36178" xr:uid="{06904A91-D141-411E-B07E-7E91D6402037}"/>
    <cellStyle name="Currency 5 5 7 3 3" xfId="51062" xr:uid="{4D4CFC7B-C8C3-47F7-860D-735F3DFED0D4}"/>
    <cellStyle name="Currency 5 5 7 4" xfId="15642" xr:uid="{54BAD090-6EBB-4CE9-9393-3459A0EC1ACE}"/>
    <cellStyle name="Currency 5 5 7 5" xfId="29332" xr:uid="{F4C9FD0F-B50C-4B5E-94BE-05DBEE73F7D4}"/>
    <cellStyle name="Currency 5 5 7 6" xfId="44216" xr:uid="{E34E708B-6138-413E-A23F-E620B675CA1C}"/>
    <cellStyle name="Currency 5 5 8" xfId="10506" xr:uid="{9A5F2582-A45D-495B-B9DE-49566301727D}"/>
    <cellStyle name="Currency 5 5 8 2" xfId="24196" xr:uid="{9B1C7248-DB56-4FE7-9F74-15BEA62A618A}"/>
    <cellStyle name="Currency 5 5 8 2 2" xfId="37888" xr:uid="{A4ED139B-DD13-48DA-AB81-7E144922E926}"/>
    <cellStyle name="Currency 5 5 8 2 3" xfId="52772" xr:uid="{407DA3D2-59FB-4518-B4E3-39533CF2280D}"/>
    <cellStyle name="Currency 5 5 8 3" xfId="17352" xr:uid="{82868188-BACA-44BD-948A-9079F9ADC983}"/>
    <cellStyle name="Currency 5 5 8 4" xfId="31042" xr:uid="{C735803B-4C31-4DC3-8835-7A25FB86486B}"/>
    <cellStyle name="Currency 5 5 8 5" xfId="45926" xr:uid="{5B499F88-71D1-4E1F-87FF-EAD2DB2FE27A}"/>
    <cellStyle name="Currency 5 5 9" xfId="20774" xr:uid="{76A1C5F5-B502-413F-944C-7B7809EDBCED}"/>
    <cellStyle name="Currency 5 5 9 2" xfId="34466" xr:uid="{E80C42D8-046C-4780-907A-B7FAA216A1DB}"/>
    <cellStyle name="Currency 5 5 9 3" xfId="49350" xr:uid="{3A57C8D4-3BD2-4E90-9981-D697DF93B8FE}"/>
    <cellStyle name="Currency 5 6" xfId="7098" xr:uid="{5B334568-167A-4408-98E7-D2536256D36A}"/>
    <cellStyle name="Currency 5 6 10" xfId="13945" xr:uid="{967CE784-2029-4845-928A-9F103C53F93C}"/>
    <cellStyle name="Currency 5 6 11" xfId="27635" xr:uid="{FF4588DA-359C-4E8C-87E2-06FE6B068A4E}"/>
    <cellStyle name="Currency 5 6 12" xfId="42519" xr:uid="{FECE0628-B0C8-4F46-8015-B57A2668CCB2}"/>
    <cellStyle name="Currency 5 6 13" xfId="56295" xr:uid="{AB52A08B-3B57-405A-9E15-373B64949960}"/>
    <cellStyle name="Currency 5 6 2" xfId="7099" xr:uid="{8F653FBB-4E97-4B41-A71E-6682B00C8996}"/>
    <cellStyle name="Currency 5 6 2 10" xfId="42520" xr:uid="{8F99FC49-2F56-4627-898F-94A4560E9C0A}"/>
    <cellStyle name="Currency 5 6 2 2" xfId="7100" xr:uid="{CEF1C06D-DA19-44BE-BEA6-11883FFC5E96}"/>
    <cellStyle name="Currency 5 6 2 2 2" xfId="7101" xr:uid="{3BC03AA8-3A42-4FAC-AA89-E43BFD0BBD8F}"/>
    <cellStyle name="Currency 5 6 2 2 2 2" xfId="8814" xr:uid="{CF2EF898-8B7F-4AA0-B231-74B9DFC0F58D}"/>
    <cellStyle name="Currency 5 6 2 2 2 2 2" xfId="12236" xr:uid="{6647F50E-41B0-486D-B6A8-178B9FA42AC3}"/>
    <cellStyle name="Currency 5 6 2 2 2 2 2 2" xfId="25926" xr:uid="{62756F23-027E-46B1-B771-57F9C30AD772}"/>
    <cellStyle name="Currency 5 6 2 2 2 2 2 2 2" xfId="39618" xr:uid="{93AA571E-AACB-46D1-807F-9D2FF492038C}"/>
    <cellStyle name="Currency 5 6 2 2 2 2 2 2 3" xfId="54502" xr:uid="{5A4FDCA9-1470-4B02-BB8B-8FCA90C4B629}"/>
    <cellStyle name="Currency 5 6 2 2 2 2 2 3" xfId="19082" xr:uid="{794B9040-9201-4FBB-A32F-FA421E50F3AE}"/>
    <cellStyle name="Currency 5 6 2 2 2 2 2 4" xfId="32772" xr:uid="{9E282AE3-E2D1-4DF7-AA39-A2F88F4D3C05}"/>
    <cellStyle name="Currency 5 6 2 2 2 2 2 5" xfId="47656" xr:uid="{6F66E07A-4327-406A-8D7F-4B3333BC0604}"/>
    <cellStyle name="Currency 5 6 2 2 2 2 3" xfId="22504" xr:uid="{3CA65929-9E96-4DDB-8AE0-78CF9BEE19E7}"/>
    <cellStyle name="Currency 5 6 2 2 2 2 3 2" xfId="36196" xr:uid="{F6B05570-D53D-47F3-A01A-D6E4E0E0A023}"/>
    <cellStyle name="Currency 5 6 2 2 2 2 3 3" xfId="51080" xr:uid="{343623A7-A1D6-4D0E-9DF7-1AADA04147C8}"/>
    <cellStyle name="Currency 5 6 2 2 2 2 4" xfId="15660" xr:uid="{A71FF9B6-7D6D-42DD-B605-E28241FDC13B}"/>
    <cellStyle name="Currency 5 6 2 2 2 2 5" xfId="29350" xr:uid="{99F4CF0F-EDF6-486C-89F3-0B89F1E24EFA}"/>
    <cellStyle name="Currency 5 6 2 2 2 2 6" xfId="44234" xr:uid="{C668F3A4-B67D-41CE-BB77-030D8B7ADF69}"/>
    <cellStyle name="Currency 5 6 2 2 2 3" xfId="10524" xr:uid="{DCF254FC-6EC6-4516-A812-D2C7FEC39AFE}"/>
    <cellStyle name="Currency 5 6 2 2 2 3 2" xfId="24214" xr:uid="{388760FC-6F25-4714-8C03-F483E4431197}"/>
    <cellStyle name="Currency 5 6 2 2 2 3 2 2" xfId="37906" xr:uid="{8EB023D7-07E0-4264-B5E6-BA40560F6D5B}"/>
    <cellStyle name="Currency 5 6 2 2 2 3 2 3" xfId="52790" xr:uid="{F4BC1DBA-1FDB-4E37-ACA9-E9368E5D163D}"/>
    <cellStyle name="Currency 5 6 2 2 2 3 3" xfId="17370" xr:uid="{F13BEB65-CEED-477A-B35F-13BE560CEE37}"/>
    <cellStyle name="Currency 5 6 2 2 2 3 4" xfId="31060" xr:uid="{62985BBE-3FA1-406D-8E11-CE0B46D58848}"/>
    <cellStyle name="Currency 5 6 2 2 2 3 5" xfId="45944" xr:uid="{25D41EA0-F149-4E1F-AA4F-A873EB1BC259}"/>
    <cellStyle name="Currency 5 6 2 2 2 4" xfId="20792" xr:uid="{92BEE593-DFD9-46DE-8AAB-2090980BCD66}"/>
    <cellStyle name="Currency 5 6 2 2 2 4 2" xfId="34484" xr:uid="{BE79F959-E8B0-4A03-B6D7-B2617EBF972C}"/>
    <cellStyle name="Currency 5 6 2 2 2 4 3" xfId="49368" xr:uid="{06A7FD7B-5479-4A4C-BC5E-8FCA2449C028}"/>
    <cellStyle name="Currency 5 6 2 2 2 5" xfId="13948" xr:uid="{1F051A60-156F-4D03-9FCE-1CCBF57BB3DF}"/>
    <cellStyle name="Currency 5 6 2 2 2 6" xfId="27638" xr:uid="{01235598-C49A-4F3F-9C37-8582D6E413B8}"/>
    <cellStyle name="Currency 5 6 2 2 2 7" xfId="42522" xr:uid="{B8505903-5157-46F3-B533-7A7369FE638B}"/>
    <cellStyle name="Currency 5 6 2 2 3" xfId="8813" xr:uid="{955F8CC6-1262-4A56-949A-FA7537962EB7}"/>
    <cellStyle name="Currency 5 6 2 2 3 2" xfId="12235" xr:uid="{9B776DAA-24B0-40B4-A0B9-0E093D3EB529}"/>
    <cellStyle name="Currency 5 6 2 2 3 2 2" xfId="25925" xr:uid="{22B3ED65-024C-4D1A-960D-AF0C2465277D}"/>
    <cellStyle name="Currency 5 6 2 2 3 2 2 2" xfId="39617" xr:uid="{8F7BB9B3-3ADC-465C-B2C8-49154FB4273D}"/>
    <cellStyle name="Currency 5 6 2 2 3 2 2 3" xfId="54501" xr:uid="{AA4104A2-ADD4-40C9-953A-CBF119CA055E}"/>
    <cellStyle name="Currency 5 6 2 2 3 2 3" xfId="19081" xr:uid="{35EB47BD-5525-497A-9A60-DF4CA14C2B25}"/>
    <cellStyle name="Currency 5 6 2 2 3 2 4" xfId="32771" xr:uid="{C35090BD-F3CE-443E-9A54-7F0D47FB3EDD}"/>
    <cellStyle name="Currency 5 6 2 2 3 2 5" xfId="47655" xr:uid="{66B3B804-F54F-4EA3-BBC0-5179F6DE4CD2}"/>
    <cellStyle name="Currency 5 6 2 2 3 3" xfId="22503" xr:uid="{0CA76A4C-D6BF-4272-90F2-7E02A768D610}"/>
    <cellStyle name="Currency 5 6 2 2 3 3 2" xfId="36195" xr:uid="{98FC3383-98DC-490E-9957-D38C6967538F}"/>
    <cellStyle name="Currency 5 6 2 2 3 3 3" xfId="51079" xr:uid="{D2791C76-0BD6-4D79-9586-206B5802F616}"/>
    <cellStyle name="Currency 5 6 2 2 3 4" xfId="15659" xr:uid="{FC6B03E8-696C-4C16-B07F-A109AC092205}"/>
    <cellStyle name="Currency 5 6 2 2 3 5" xfId="29349" xr:uid="{D35912CC-4DB4-4C50-B07A-FE8869AA93B6}"/>
    <cellStyle name="Currency 5 6 2 2 3 6" xfId="44233" xr:uid="{6644766A-05B0-4D67-9CA0-482BC917CE6B}"/>
    <cellStyle name="Currency 5 6 2 2 4" xfId="10523" xr:uid="{43D0E309-440B-4E1A-809A-8DDB8CC29044}"/>
    <cellStyle name="Currency 5 6 2 2 4 2" xfId="24213" xr:uid="{4D89A508-50C9-4137-B4EB-F33D5D09AD7C}"/>
    <cellStyle name="Currency 5 6 2 2 4 2 2" xfId="37905" xr:uid="{7DD89519-7CC8-4B3F-A287-0C34617D9FEE}"/>
    <cellStyle name="Currency 5 6 2 2 4 2 3" xfId="52789" xr:uid="{9FC5A5B0-B90D-4F0C-8DBF-D903C43CDB2B}"/>
    <cellStyle name="Currency 5 6 2 2 4 3" xfId="17369" xr:uid="{C327D7DE-FEFD-4121-B9CF-6E8F360D8169}"/>
    <cellStyle name="Currency 5 6 2 2 4 4" xfId="31059" xr:uid="{7385AA13-244A-4D15-A303-788D7EAEFD69}"/>
    <cellStyle name="Currency 5 6 2 2 4 5" xfId="45943" xr:uid="{93513B31-14F5-438F-8E56-40FC682BEB18}"/>
    <cellStyle name="Currency 5 6 2 2 5" xfId="20791" xr:uid="{812791F3-4036-4619-93ED-9AA7D399779C}"/>
    <cellStyle name="Currency 5 6 2 2 5 2" xfId="34483" xr:uid="{E8084954-4748-4C07-B87D-761CF901E602}"/>
    <cellStyle name="Currency 5 6 2 2 5 3" xfId="49367" xr:uid="{B488885D-603F-4781-BCF9-02865BAC3BD8}"/>
    <cellStyle name="Currency 5 6 2 2 6" xfId="13947" xr:uid="{934A070D-C7AC-4AF1-8CC0-C16815370D36}"/>
    <cellStyle name="Currency 5 6 2 2 7" xfId="27637" xr:uid="{49D5A73A-784E-4CF5-9226-46632C740CAC}"/>
    <cellStyle name="Currency 5 6 2 2 8" xfId="42521" xr:uid="{788C5DAB-8CB6-4C36-AFAC-75E32DAEBC0B}"/>
    <cellStyle name="Currency 5 6 2 3" xfId="7102" xr:uid="{0CB1C351-005A-48D1-828E-E019DAE18264}"/>
    <cellStyle name="Currency 5 6 2 3 2" xfId="8815" xr:uid="{2F8672D4-9547-4B56-9112-10DCE7A0F6AE}"/>
    <cellStyle name="Currency 5 6 2 3 2 2" xfId="12237" xr:uid="{25EE9CDA-3765-4F66-A73B-F1728D4F6A9B}"/>
    <cellStyle name="Currency 5 6 2 3 2 2 2" xfId="25927" xr:uid="{CDD3E45C-3DCE-495B-AE6C-7240E3127617}"/>
    <cellStyle name="Currency 5 6 2 3 2 2 2 2" xfId="39619" xr:uid="{99DB3A94-E88A-44F6-B0D9-FCC5A14729BF}"/>
    <cellStyle name="Currency 5 6 2 3 2 2 2 3" xfId="54503" xr:uid="{6CBD1C62-79E1-4FA5-9763-A09816919AF6}"/>
    <cellStyle name="Currency 5 6 2 3 2 2 3" xfId="19083" xr:uid="{78392E32-FD8D-4C34-9D73-395CB869B55F}"/>
    <cellStyle name="Currency 5 6 2 3 2 2 4" xfId="32773" xr:uid="{7CFB9C60-FF5E-4394-A296-C496A5D49B03}"/>
    <cellStyle name="Currency 5 6 2 3 2 2 5" xfId="47657" xr:uid="{F723F4C6-0621-4AB8-B872-AC5D50335C4D}"/>
    <cellStyle name="Currency 5 6 2 3 2 3" xfId="22505" xr:uid="{F9711651-2B78-4357-B589-D62C63A37000}"/>
    <cellStyle name="Currency 5 6 2 3 2 3 2" xfId="36197" xr:uid="{AA600B30-04FA-4915-A152-7783F67D8640}"/>
    <cellStyle name="Currency 5 6 2 3 2 3 3" xfId="51081" xr:uid="{EFEDFA2E-C11F-4B27-9BD4-F6F0B91E9DEE}"/>
    <cellStyle name="Currency 5 6 2 3 2 4" xfId="15661" xr:uid="{7ED934FA-7BE7-4A85-BA84-E15E574C778D}"/>
    <cellStyle name="Currency 5 6 2 3 2 5" xfId="29351" xr:uid="{0E95A56B-9111-43DB-AE95-18E59F403577}"/>
    <cellStyle name="Currency 5 6 2 3 2 6" xfId="44235" xr:uid="{7B6E2EED-A132-409D-A1C1-8CB178C8EB78}"/>
    <cellStyle name="Currency 5 6 2 3 3" xfId="10525" xr:uid="{6F2AFA0E-8514-43E9-BF3D-F251F02A1351}"/>
    <cellStyle name="Currency 5 6 2 3 3 2" xfId="24215" xr:uid="{DD0959A0-A625-4E4E-B531-C3C12461982E}"/>
    <cellStyle name="Currency 5 6 2 3 3 2 2" xfId="37907" xr:uid="{2099BABD-45DF-4093-82BF-2D24CF69E6D2}"/>
    <cellStyle name="Currency 5 6 2 3 3 2 3" xfId="52791" xr:uid="{44A3F8AF-87A5-4280-ACD0-F66D91193482}"/>
    <cellStyle name="Currency 5 6 2 3 3 3" xfId="17371" xr:uid="{8A7754B4-FE60-4AB3-8B87-552E84C7231C}"/>
    <cellStyle name="Currency 5 6 2 3 3 4" xfId="31061" xr:uid="{9893F89B-B5E2-4619-B917-EF98A6A0EF75}"/>
    <cellStyle name="Currency 5 6 2 3 3 5" xfId="45945" xr:uid="{00C8295D-5278-4346-BC12-83F934BB4000}"/>
    <cellStyle name="Currency 5 6 2 3 4" xfId="20793" xr:uid="{ABA0A37E-23AC-4C79-843F-5FF0ED2C4348}"/>
    <cellStyle name="Currency 5 6 2 3 4 2" xfId="34485" xr:uid="{9B90CC35-E6B8-40A0-A464-94D02D2FBC62}"/>
    <cellStyle name="Currency 5 6 2 3 4 3" xfId="49369" xr:uid="{DDAE3944-C874-4F5B-A804-4D18BF7FB7BE}"/>
    <cellStyle name="Currency 5 6 2 3 5" xfId="13949" xr:uid="{870E6F89-D4C5-48FA-AE05-8B879BBAA533}"/>
    <cellStyle name="Currency 5 6 2 3 6" xfId="27639" xr:uid="{3C92CDA8-041F-466F-85E8-2B3E3039C751}"/>
    <cellStyle name="Currency 5 6 2 3 7" xfId="42523" xr:uid="{F8DA2C87-87DC-428A-8277-95AAA59FD695}"/>
    <cellStyle name="Currency 5 6 2 4" xfId="7103" xr:uid="{092EF120-B3F2-472E-9DB1-2BF097EFFDA7}"/>
    <cellStyle name="Currency 5 6 2 4 2" xfId="8816" xr:uid="{2E94D78E-3ECA-4790-8A16-2D25BC8219E9}"/>
    <cellStyle name="Currency 5 6 2 4 2 2" xfId="12238" xr:uid="{93562079-84C6-4A69-B952-4039B1CCCD45}"/>
    <cellStyle name="Currency 5 6 2 4 2 2 2" xfId="25928" xr:uid="{77322D96-5D90-40C1-B2FA-9D90F591EA45}"/>
    <cellStyle name="Currency 5 6 2 4 2 2 2 2" xfId="39620" xr:uid="{5A59B3E2-D699-4685-AF37-BDABBF1E7D9C}"/>
    <cellStyle name="Currency 5 6 2 4 2 2 2 3" xfId="54504" xr:uid="{DC22A0B1-72CD-462F-ADA3-B7621719FEF8}"/>
    <cellStyle name="Currency 5 6 2 4 2 2 3" xfId="19084" xr:uid="{66384640-A98A-474F-96C5-964DF87CD7A0}"/>
    <cellStyle name="Currency 5 6 2 4 2 2 4" xfId="32774" xr:uid="{88E004E3-F7AE-4C47-83C4-496C2E3CDFA0}"/>
    <cellStyle name="Currency 5 6 2 4 2 2 5" xfId="47658" xr:uid="{DB020E52-26C7-4B86-AFDA-7CEE10B10D83}"/>
    <cellStyle name="Currency 5 6 2 4 2 3" xfId="22506" xr:uid="{33C855A8-4982-431E-BAE0-A6AAB212B527}"/>
    <cellStyle name="Currency 5 6 2 4 2 3 2" xfId="36198" xr:uid="{F921314B-91BD-4D8C-B008-674A929188DD}"/>
    <cellStyle name="Currency 5 6 2 4 2 3 3" xfId="51082" xr:uid="{E665BC34-5A12-44A7-85AB-D2F0B0010A3C}"/>
    <cellStyle name="Currency 5 6 2 4 2 4" xfId="15662" xr:uid="{A80BD430-7379-4186-A206-B978F93A11A4}"/>
    <cellStyle name="Currency 5 6 2 4 2 5" xfId="29352" xr:uid="{A108ACFE-931B-45BA-AF60-0DC93C895842}"/>
    <cellStyle name="Currency 5 6 2 4 2 6" xfId="44236" xr:uid="{831E421F-30C8-4E39-8287-10E54EBAB7F6}"/>
    <cellStyle name="Currency 5 6 2 4 3" xfId="10526" xr:uid="{32731EE6-C869-4E5D-B05C-CD5465AE23D3}"/>
    <cellStyle name="Currency 5 6 2 4 3 2" xfId="24216" xr:uid="{E64F8B0A-2436-43AB-85F8-42C6D8EFB0C2}"/>
    <cellStyle name="Currency 5 6 2 4 3 2 2" xfId="37908" xr:uid="{22897AB0-C153-41AA-AA6B-C03F821B8F19}"/>
    <cellStyle name="Currency 5 6 2 4 3 2 3" xfId="52792" xr:uid="{893BCCDB-65D0-4860-BE41-5290AAEECC11}"/>
    <cellStyle name="Currency 5 6 2 4 3 3" xfId="17372" xr:uid="{9CDFE9B4-FCFD-4CF5-A33C-48D758E8338C}"/>
    <cellStyle name="Currency 5 6 2 4 3 4" xfId="31062" xr:uid="{82734851-EB98-4CE1-8897-7FCC99649407}"/>
    <cellStyle name="Currency 5 6 2 4 3 5" xfId="45946" xr:uid="{9F2B885C-6457-4213-8ED8-6A5ECA2394CE}"/>
    <cellStyle name="Currency 5 6 2 4 4" xfId="20794" xr:uid="{F502D37E-810E-436F-9364-8B433F0448F4}"/>
    <cellStyle name="Currency 5 6 2 4 4 2" xfId="34486" xr:uid="{4F78A0EA-77E3-477A-A028-FC627E9DD989}"/>
    <cellStyle name="Currency 5 6 2 4 4 3" xfId="49370" xr:uid="{74FB38C6-34D5-4212-A1F7-927C7A81DB8D}"/>
    <cellStyle name="Currency 5 6 2 4 5" xfId="13950" xr:uid="{2826F3AE-42C8-43B9-8CB3-85B02A4FB244}"/>
    <cellStyle name="Currency 5 6 2 4 6" xfId="27640" xr:uid="{48C34913-6B11-4B40-8327-99A2405F70C5}"/>
    <cellStyle name="Currency 5 6 2 4 7" xfId="42524" xr:uid="{BE70B83E-48CB-4C52-AFBD-C77B7CB74D94}"/>
    <cellStyle name="Currency 5 6 2 5" xfId="8812" xr:uid="{33159D25-3EF0-40E5-8F8D-4C9F27BFD79F}"/>
    <cellStyle name="Currency 5 6 2 5 2" xfId="12234" xr:uid="{8A4E06D9-F20F-46F7-A255-3F1072F84E8E}"/>
    <cellStyle name="Currency 5 6 2 5 2 2" xfId="25924" xr:uid="{1DB0944C-9998-412C-9881-614885D30BFC}"/>
    <cellStyle name="Currency 5 6 2 5 2 2 2" xfId="39616" xr:uid="{78851A03-FB81-46EA-98F1-A85AC2063E2E}"/>
    <cellStyle name="Currency 5 6 2 5 2 2 3" xfId="54500" xr:uid="{B60707E4-6CBA-4E0B-A463-ABB7904BBCE8}"/>
    <cellStyle name="Currency 5 6 2 5 2 3" xfId="19080" xr:uid="{86F4EB44-666C-459A-A519-E7497D47205B}"/>
    <cellStyle name="Currency 5 6 2 5 2 4" xfId="32770" xr:uid="{C5E55B38-33BD-4A68-B972-492CC6C0E4C2}"/>
    <cellStyle name="Currency 5 6 2 5 2 5" xfId="47654" xr:uid="{500EA65F-568A-4915-BC3C-27D741557A4E}"/>
    <cellStyle name="Currency 5 6 2 5 3" xfId="22502" xr:uid="{29F5E508-F62D-43F3-BAE4-F6505D171B46}"/>
    <cellStyle name="Currency 5 6 2 5 3 2" xfId="36194" xr:uid="{69A5A38C-0DFC-4C5F-9CD9-C893822DFD59}"/>
    <cellStyle name="Currency 5 6 2 5 3 3" xfId="51078" xr:uid="{678E5E5C-192D-4125-975A-68D75784098D}"/>
    <cellStyle name="Currency 5 6 2 5 4" xfId="15658" xr:uid="{3285FDED-2BDA-49F9-B3E7-71B3390E298F}"/>
    <cellStyle name="Currency 5 6 2 5 5" xfId="29348" xr:uid="{0F5E285A-60E1-4217-8922-39984C0598C1}"/>
    <cellStyle name="Currency 5 6 2 5 6" xfId="44232" xr:uid="{E248CEEC-E556-42CE-8A29-EF1EE81BE6D7}"/>
    <cellStyle name="Currency 5 6 2 6" xfId="10522" xr:uid="{C6BD6B1B-2BCA-4BF9-B6CC-1EDCD98185DA}"/>
    <cellStyle name="Currency 5 6 2 6 2" xfId="24212" xr:uid="{4A176C53-1D83-4947-B4B0-ED299CFAF4DB}"/>
    <cellStyle name="Currency 5 6 2 6 2 2" xfId="37904" xr:uid="{DA0FA06B-99D9-48E5-AAFC-F684247FC053}"/>
    <cellStyle name="Currency 5 6 2 6 2 3" xfId="52788" xr:uid="{3FD1AC2C-A0BC-4448-8CF6-434542540171}"/>
    <cellStyle name="Currency 5 6 2 6 3" xfId="17368" xr:uid="{5132D397-F289-4AB1-9B08-987AA9F40216}"/>
    <cellStyle name="Currency 5 6 2 6 4" xfId="31058" xr:uid="{4F46FDA0-FFA9-4105-8827-AD5AB0EB4A21}"/>
    <cellStyle name="Currency 5 6 2 6 5" xfId="45942" xr:uid="{1C5D0432-0F9A-4F4C-9F2E-1020D4E3E2B5}"/>
    <cellStyle name="Currency 5 6 2 7" xfId="20790" xr:uid="{94D68DD2-86B8-455A-B739-FB9E7B797AFC}"/>
    <cellStyle name="Currency 5 6 2 7 2" xfId="34482" xr:uid="{D5AE48E2-BEF6-40FA-8FB6-2315D6C199B7}"/>
    <cellStyle name="Currency 5 6 2 7 3" xfId="49366" xr:uid="{86D0696F-C2F3-47DC-906E-B96FA176A550}"/>
    <cellStyle name="Currency 5 6 2 8" xfId="13946" xr:uid="{07DDB89F-0B3B-4445-A95A-531FB355FA70}"/>
    <cellStyle name="Currency 5 6 2 9" xfId="27636" xr:uid="{E8A4AF16-5CD7-4116-ADCC-4F461D6ED556}"/>
    <cellStyle name="Currency 5 6 3" xfId="7104" xr:uid="{FA70252B-3FC3-436E-B3EB-EDD92AB17A88}"/>
    <cellStyle name="Currency 5 6 3 10" xfId="42525" xr:uid="{5DE3D4E6-7BF1-4707-B7A5-5C47A20D8F5C}"/>
    <cellStyle name="Currency 5 6 3 2" xfId="7105" xr:uid="{18925B29-478E-4684-A5B7-D233A7CC2FCD}"/>
    <cellStyle name="Currency 5 6 3 2 2" xfId="7106" xr:uid="{90760EDB-494D-479C-AD63-2827B4761BB9}"/>
    <cellStyle name="Currency 5 6 3 2 2 2" xfId="8819" xr:uid="{9EAF3FA3-49B7-433A-ABCB-F0AB3B852ACC}"/>
    <cellStyle name="Currency 5 6 3 2 2 2 2" xfId="12241" xr:uid="{5964856D-2007-4623-84F6-8E06FF33F305}"/>
    <cellStyle name="Currency 5 6 3 2 2 2 2 2" xfId="25931" xr:uid="{4D9CF232-AB9F-4088-883F-A5754A184F35}"/>
    <cellStyle name="Currency 5 6 3 2 2 2 2 2 2" xfId="39623" xr:uid="{5A7E0E56-4421-4BA9-A4D5-F31B53C5C26D}"/>
    <cellStyle name="Currency 5 6 3 2 2 2 2 2 3" xfId="54507" xr:uid="{EC154435-37D5-49A2-B9E5-D7132B204A83}"/>
    <cellStyle name="Currency 5 6 3 2 2 2 2 3" xfId="19087" xr:uid="{D5BAEA53-A4D7-4FA6-99BC-C3BF5840F363}"/>
    <cellStyle name="Currency 5 6 3 2 2 2 2 4" xfId="32777" xr:uid="{F9318C8A-8934-4B74-B83D-49716D89F188}"/>
    <cellStyle name="Currency 5 6 3 2 2 2 2 5" xfId="47661" xr:uid="{4E89F6B1-880E-48C4-A0ED-942F295313C6}"/>
    <cellStyle name="Currency 5 6 3 2 2 2 3" xfId="22509" xr:uid="{C6337EA1-77B6-436A-B2FA-69101AB47AC0}"/>
    <cellStyle name="Currency 5 6 3 2 2 2 3 2" xfId="36201" xr:uid="{C959309C-F715-4B5F-8DD1-2D49DD93267C}"/>
    <cellStyle name="Currency 5 6 3 2 2 2 3 3" xfId="51085" xr:uid="{7417F2EE-E2B9-4AC2-98D5-E6DD58A7D744}"/>
    <cellStyle name="Currency 5 6 3 2 2 2 4" xfId="15665" xr:uid="{8517682B-250A-4A12-850A-E57FBC1E97E9}"/>
    <cellStyle name="Currency 5 6 3 2 2 2 5" xfId="29355" xr:uid="{04FD9E37-E56D-4F22-8DAD-91E8E5545B17}"/>
    <cellStyle name="Currency 5 6 3 2 2 2 6" xfId="44239" xr:uid="{397BFB88-06C9-429D-97D8-ECD2AC61423D}"/>
    <cellStyle name="Currency 5 6 3 2 2 3" xfId="10529" xr:uid="{34E30A91-AB25-4673-AE13-08A69063CE59}"/>
    <cellStyle name="Currency 5 6 3 2 2 3 2" xfId="24219" xr:uid="{84C85666-B102-4C48-83B8-DF584BB2E932}"/>
    <cellStyle name="Currency 5 6 3 2 2 3 2 2" xfId="37911" xr:uid="{6B559307-BEDA-4E98-8980-7C30D402B431}"/>
    <cellStyle name="Currency 5 6 3 2 2 3 2 3" xfId="52795" xr:uid="{7D4A1B03-2532-44FF-949F-474A1292ECBC}"/>
    <cellStyle name="Currency 5 6 3 2 2 3 3" xfId="17375" xr:uid="{8A054AE2-C98E-4D52-8214-38CF6E0B0940}"/>
    <cellStyle name="Currency 5 6 3 2 2 3 4" xfId="31065" xr:uid="{D6701083-B020-48D4-A9FA-6D00B2EE1238}"/>
    <cellStyle name="Currency 5 6 3 2 2 3 5" xfId="45949" xr:uid="{F2436800-EB2D-4BC8-B790-E79465B88364}"/>
    <cellStyle name="Currency 5 6 3 2 2 4" xfId="20797" xr:uid="{F67A763D-3FE4-408E-ADE5-386E22AC28AA}"/>
    <cellStyle name="Currency 5 6 3 2 2 4 2" xfId="34489" xr:uid="{72354E4D-A86D-4112-A79F-B512FC585961}"/>
    <cellStyle name="Currency 5 6 3 2 2 4 3" xfId="49373" xr:uid="{16EC8D36-95AA-4DE8-BF7E-FCA2A488CF54}"/>
    <cellStyle name="Currency 5 6 3 2 2 5" xfId="13953" xr:uid="{1662EC57-1FC9-45D4-B520-BEE9257C3C2E}"/>
    <cellStyle name="Currency 5 6 3 2 2 6" xfId="27643" xr:uid="{D60BF277-BE54-4A3B-8ACF-901D478F4048}"/>
    <cellStyle name="Currency 5 6 3 2 2 7" xfId="42527" xr:uid="{C28C0AAB-F652-4B6B-8888-745453075103}"/>
    <cellStyle name="Currency 5 6 3 2 3" xfId="8818" xr:uid="{54ABC1F3-316F-419F-A855-488425A61AFC}"/>
    <cellStyle name="Currency 5 6 3 2 3 2" xfId="12240" xr:uid="{46E9628D-B51F-4A6C-BFB2-2C184057BACB}"/>
    <cellStyle name="Currency 5 6 3 2 3 2 2" xfId="25930" xr:uid="{30B2C3D3-4243-4E03-8336-0A3BBEC9C9C1}"/>
    <cellStyle name="Currency 5 6 3 2 3 2 2 2" xfId="39622" xr:uid="{6B8EAAF0-E907-46BB-A92D-80172AF972AE}"/>
    <cellStyle name="Currency 5 6 3 2 3 2 2 3" xfId="54506" xr:uid="{8132493E-F338-4769-9E03-1F5BF9377E49}"/>
    <cellStyle name="Currency 5 6 3 2 3 2 3" xfId="19086" xr:uid="{5ED31D39-1E4E-421B-8585-8E5A18675637}"/>
    <cellStyle name="Currency 5 6 3 2 3 2 4" xfId="32776" xr:uid="{DD55A5DF-BDEA-4471-BDEF-4585E64048CB}"/>
    <cellStyle name="Currency 5 6 3 2 3 2 5" xfId="47660" xr:uid="{B73FA7D3-D749-456C-9BA9-F3682EAD4950}"/>
    <cellStyle name="Currency 5 6 3 2 3 3" xfId="22508" xr:uid="{CD0E1E81-21A6-45AB-846F-39E91AD7B17B}"/>
    <cellStyle name="Currency 5 6 3 2 3 3 2" xfId="36200" xr:uid="{7C8BD815-2804-477A-95FA-6247FD8C1395}"/>
    <cellStyle name="Currency 5 6 3 2 3 3 3" xfId="51084" xr:uid="{83091FCF-1F7C-4EBB-A18B-5D88161F49DF}"/>
    <cellStyle name="Currency 5 6 3 2 3 4" xfId="15664" xr:uid="{EA5790A9-C4E9-42D7-9CEA-4641D847B8D2}"/>
    <cellStyle name="Currency 5 6 3 2 3 5" xfId="29354" xr:uid="{4A93602A-D0EA-402F-AD62-04BDC46CD171}"/>
    <cellStyle name="Currency 5 6 3 2 3 6" xfId="44238" xr:uid="{15751731-63A5-4B67-8655-10814F295BAA}"/>
    <cellStyle name="Currency 5 6 3 2 4" xfId="10528" xr:uid="{2A79BFAF-9F96-495B-83A1-EEC37D2D992F}"/>
    <cellStyle name="Currency 5 6 3 2 4 2" xfId="24218" xr:uid="{9467B39C-8CB3-4809-B43D-1843334B5787}"/>
    <cellStyle name="Currency 5 6 3 2 4 2 2" xfId="37910" xr:uid="{8ACB8FBE-4DAC-430E-82F8-2031611673E7}"/>
    <cellStyle name="Currency 5 6 3 2 4 2 3" xfId="52794" xr:uid="{829697E7-6B87-4617-BF18-C343A5BBC6F7}"/>
    <cellStyle name="Currency 5 6 3 2 4 3" xfId="17374" xr:uid="{ED03CA12-ED20-4A07-8EE9-1F5229DF54FC}"/>
    <cellStyle name="Currency 5 6 3 2 4 4" xfId="31064" xr:uid="{E887D18A-CC44-4420-8E6E-978C6038A34F}"/>
    <cellStyle name="Currency 5 6 3 2 4 5" xfId="45948" xr:uid="{736C6FAD-0D69-4D90-9634-2F711F16CCD7}"/>
    <cellStyle name="Currency 5 6 3 2 5" xfId="20796" xr:uid="{CE13F88F-96ED-41A9-96C9-5CF8253B6DAC}"/>
    <cellStyle name="Currency 5 6 3 2 5 2" xfId="34488" xr:uid="{A10A6C45-ABED-43F4-8D8F-7464FED864CB}"/>
    <cellStyle name="Currency 5 6 3 2 5 3" xfId="49372" xr:uid="{826BC28A-641B-40CB-B230-C7D7A9F55E36}"/>
    <cellStyle name="Currency 5 6 3 2 6" xfId="13952" xr:uid="{3E3F0CFB-1D26-42CC-A141-D435D8C2CB0B}"/>
    <cellStyle name="Currency 5 6 3 2 7" xfId="27642" xr:uid="{5A6E2646-C2AF-4176-B004-E13AECF46EFD}"/>
    <cellStyle name="Currency 5 6 3 2 8" xfId="42526" xr:uid="{A6F3798D-0B20-4317-AB1C-A5DBAA43DA01}"/>
    <cellStyle name="Currency 5 6 3 3" xfId="7107" xr:uid="{13FF970B-1DF6-4EAF-97CA-728059FB2E00}"/>
    <cellStyle name="Currency 5 6 3 3 2" xfId="8820" xr:uid="{19987D2A-67C4-49A6-AAD7-83BFD8E7ADB9}"/>
    <cellStyle name="Currency 5 6 3 3 2 2" xfId="12242" xr:uid="{9A5B2CF2-02FF-408A-AC10-21739916FDBD}"/>
    <cellStyle name="Currency 5 6 3 3 2 2 2" xfId="25932" xr:uid="{F244524F-8A22-467F-9B74-685BB1D6FA70}"/>
    <cellStyle name="Currency 5 6 3 3 2 2 2 2" xfId="39624" xr:uid="{5ABABF93-0927-4EDF-81F1-245C9C54FD65}"/>
    <cellStyle name="Currency 5 6 3 3 2 2 2 3" xfId="54508" xr:uid="{9D16C806-939B-42BE-B022-FEC9E219739F}"/>
    <cellStyle name="Currency 5 6 3 3 2 2 3" xfId="19088" xr:uid="{A2993BC4-3A9C-459C-9BCC-FF0BD53D1236}"/>
    <cellStyle name="Currency 5 6 3 3 2 2 4" xfId="32778" xr:uid="{4CD08DE1-CF42-4B44-A20D-1CCAEBF79AC6}"/>
    <cellStyle name="Currency 5 6 3 3 2 2 5" xfId="47662" xr:uid="{DDB84244-F448-4CEE-A114-C9A4BF4021D4}"/>
    <cellStyle name="Currency 5 6 3 3 2 3" xfId="22510" xr:uid="{AE746E66-9DDD-407B-B3CF-209BBE9202FB}"/>
    <cellStyle name="Currency 5 6 3 3 2 3 2" xfId="36202" xr:uid="{3A99DEF8-0E25-4A1E-A56B-BC34F2459410}"/>
    <cellStyle name="Currency 5 6 3 3 2 3 3" xfId="51086" xr:uid="{676280F7-467C-43F2-AF88-CFC911E77DE1}"/>
    <cellStyle name="Currency 5 6 3 3 2 4" xfId="15666" xr:uid="{623907C2-0BD9-4C72-AD3B-85AAB031731E}"/>
    <cellStyle name="Currency 5 6 3 3 2 5" xfId="29356" xr:uid="{73DA1B86-894C-45DF-8B3D-3F5AF72F1976}"/>
    <cellStyle name="Currency 5 6 3 3 2 6" xfId="44240" xr:uid="{0BC00AA4-5C03-43FA-88D9-16A30DDDF079}"/>
    <cellStyle name="Currency 5 6 3 3 3" xfId="10530" xr:uid="{41E98647-068C-4D6F-9F50-C4E2D724C3BC}"/>
    <cellStyle name="Currency 5 6 3 3 3 2" xfId="24220" xr:uid="{60A8B472-2EFE-4282-852B-D9F187153B0A}"/>
    <cellStyle name="Currency 5 6 3 3 3 2 2" xfId="37912" xr:uid="{FFC3A9DD-EB16-4BAE-8D61-D9CCCD5BC279}"/>
    <cellStyle name="Currency 5 6 3 3 3 2 3" xfId="52796" xr:uid="{DBA29FBD-CFD2-47A1-8B08-294A71654EAA}"/>
    <cellStyle name="Currency 5 6 3 3 3 3" xfId="17376" xr:uid="{1988E220-D364-4F56-8078-638C9C9FBB0B}"/>
    <cellStyle name="Currency 5 6 3 3 3 4" xfId="31066" xr:uid="{DEB1BB94-4D69-4335-AD31-E48C880F7DB0}"/>
    <cellStyle name="Currency 5 6 3 3 3 5" xfId="45950" xr:uid="{BBDFD7C9-0936-4C4A-8383-FE265E303BAA}"/>
    <cellStyle name="Currency 5 6 3 3 4" xfId="20798" xr:uid="{61FB263D-D108-4888-813C-37C131A3161D}"/>
    <cellStyle name="Currency 5 6 3 3 4 2" xfId="34490" xr:uid="{7F55F941-6BFF-4163-B185-6F6D36895396}"/>
    <cellStyle name="Currency 5 6 3 3 4 3" xfId="49374" xr:uid="{3341E713-FDAB-47D7-8C1E-65B1B60B53F1}"/>
    <cellStyle name="Currency 5 6 3 3 5" xfId="13954" xr:uid="{DA045C64-3776-4870-BBB0-C0A810E9B129}"/>
    <cellStyle name="Currency 5 6 3 3 6" xfId="27644" xr:uid="{6808F76C-9C70-4CC6-843B-299229A50A75}"/>
    <cellStyle name="Currency 5 6 3 3 7" xfId="42528" xr:uid="{B6ADC8BD-63D4-4F83-8FC2-A1591F7A49CE}"/>
    <cellStyle name="Currency 5 6 3 4" xfId="7108" xr:uid="{BB998FAE-C7E2-4FA0-91EA-AA863C9CBD6E}"/>
    <cellStyle name="Currency 5 6 3 4 2" xfId="8821" xr:uid="{8EE29C01-077F-4035-BBCA-CAC45C887056}"/>
    <cellStyle name="Currency 5 6 3 4 2 2" xfId="12243" xr:uid="{F67B5765-F6B3-4FCE-B67D-E15DD6ED4459}"/>
    <cellStyle name="Currency 5 6 3 4 2 2 2" xfId="25933" xr:uid="{75B2D789-48C9-4842-AD3D-498CC669D645}"/>
    <cellStyle name="Currency 5 6 3 4 2 2 2 2" xfId="39625" xr:uid="{38CF1473-DD35-43F9-9235-3DF28C44A83E}"/>
    <cellStyle name="Currency 5 6 3 4 2 2 2 3" xfId="54509" xr:uid="{92AC0697-C132-49D0-95DF-76DA1F4BCBF1}"/>
    <cellStyle name="Currency 5 6 3 4 2 2 3" xfId="19089" xr:uid="{8EE623E7-5D5B-4E98-8CFD-E249B18E562B}"/>
    <cellStyle name="Currency 5 6 3 4 2 2 4" xfId="32779" xr:uid="{E4FEA5E5-F319-4AB4-9B1E-C7B182EE1083}"/>
    <cellStyle name="Currency 5 6 3 4 2 2 5" xfId="47663" xr:uid="{3D7A4E8A-FD2B-41B3-BB5B-8C3D496D2CB7}"/>
    <cellStyle name="Currency 5 6 3 4 2 3" xfId="22511" xr:uid="{29A18C88-1FCA-4B3E-A008-33882EAA3A34}"/>
    <cellStyle name="Currency 5 6 3 4 2 3 2" xfId="36203" xr:uid="{45FE604C-7EE8-48C1-9E3B-DA914212F76B}"/>
    <cellStyle name="Currency 5 6 3 4 2 3 3" xfId="51087" xr:uid="{C4B77B43-80C2-4418-8C31-EA3D3EC6859B}"/>
    <cellStyle name="Currency 5 6 3 4 2 4" xfId="15667" xr:uid="{1283DC64-16C9-416B-9A4D-F643F3083283}"/>
    <cellStyle name="Currency 5 6 3 4 2 5" xfId="29357" xr:uid="{E360307C-2C20-407B-811E-3D3483434E6C}"/>
    <cellStyle name="Currency 5 6 3 4 2 6" xfId="44241" xr:uid="{1E77F2B4-0B99-4E64-B8B7-9FB40FEADDA3}"/>
    <cellStyle name="Currency 5 6 3 4 3" xfId="10531" xr:uid="{F43A004C-2126-4FF0-B295-18B94F0FDB83}"/>
    <cellStyle name="Currency 5 6 3 4 3 2" xfId="24221" xr:uid="{F50C3A6C-97BB-467A-AE30-7DDF7E30430F}"/>
    <cellStyle name="Currency 5 6 3 4 3 2 2" xfId="37913" xr:uid="{0A52B515-868D-4C5E-9A66-264BD4428FA0}"/>
    <cellStyle name="Currency 5 6 3 4 3 2 3" xfId="52797" xr:uid="{23FDE120-7EB2-469C-884A-D7D87BDBC3B7}"/>
    <cellStyle name="Currency 5 6 3 4 3 3" xfId="17377" xr:uid="{8EFBF546-9A69-48A1-A79F-46B2C71BB875}"/>
    <cellStyle name="Currency 5 6 3 4 3 4" xfId="31067" xr:uid="{7BAD16BB-0AC9-4FDA-921F-3EA9ADEBACFE}"/>
    <cellStyle name="Currency 5 6 3 4 3 5" xfId="45951" xr:uid="{4A9E8805-5E2C-4EC1-A6FD-FA107C7CCC48}"/>
    <cellStyle name="Currency 5 6 3 4 4" xfId="20799" xr:uid="{2A548701-1DA7-4CCE-B66F-C707CD029129}"/>
    <cellStyle name="Currency 5 6 3 4 4 2" xfId="34491" xr:uid="{8B985D1B-9F23-483F-A2A9-57B4627EC27E}"/>
    <cellStyle name="Currency 5 6 3 4 4 3" xfId="49375" xr:uid="{680C4DDE-1D1D-4B8D-9338-81B5477E9991}"/>
    <cellStyle name="Currency 5 6 3 4 5" xfId="13955" xr:uid="{6515DAF0-5DDC-41F1-8EEF-B52A8F49195C}"/>
    <cellStyle name="Currency 5 6 3 4 6" xfId="27645" xr:uid="{BE77BE47-1CF5-471B-BBED-B4660FE50798}"/>
    <cellStyle name="Currency 5 6 3 4 7" xfId="42529" xr:uid="{9FC13A39-9405-4AE2-9FC7-4B1D39EC5CA5}"/>
    <cellStyle name="Currency 5 6 3 5" xfId="8817" xr:uid="{A0B85A6D-B7DA-42A8-9DA0-8E7BD3291735}"/>
    <cellStyle name="Currency 5 6 3 5 2" xfId="12239" xr:uid="{4417747B-8F56-44C1-BA21-54D36877EF97}"/>
    <cellStyle name="Currency 5 6 3 5 2 2" xfId="25929" xr:uid="{09AB0C2A-A9F5-4F7B-B1A2-3BD037B16516}"/>
    <cellStyle name="Currency 5 6 3 5 2 2 2" xfId="39621" xr:uid="{CAC4A526-7B28-45E3-B968-0050DEB51476}"/>
    <cellStyle name="Currency 5 6 3 5 2 2 3" xfId="54505" xr:uid="{5CE6ABE5-D4ED-40E9-A99E-4C9D2AB76CB0}"/>
    <cellStyle name="Currency 5 6 3 5 2 3" xfId="19085" xr:uid="{72D32574-B129-4666-8FF8-DD3F8DABA3D8}"/>
    <cellStyle name="Currency 5 6 3 5 2 4" xfId="32775" xr:uid="{3B6F6896-209F-4F86-80AD-0D49E1CC2622}"/>
    <cellStyle name="Currency 5 6 3 5 2 5" xfId="47659" xr:uid="{45343F0A-CA69-4A2C-BDE3-6712ABB8E025}"/>
    <cellStyle name="Currency 5 6 3 5 3" xfId="22507" xr:uid="{FE66F02B-01FC-421C-9FD5-934CDB099016}"/>
    <cellStyle name="Currency 5 6 3 5 3 2" xfId="36199" xr:uid="{A62AC6EE-CF20-4123-9820-77D32034866B}"/>
    <cellStyle name="Currency 5 6 3 5 3 3" xfId="51083" xr:uid="{73F8159D-C4EB-4230-9D26-C998D789AC7D}"/>
    <cellStyle name="Currency 5 6 3 5 4" xfId="15663" xr:uid="{ADB59A9B-349F-42A8-859F-D0AEE70EAA5D}"/>
    <cellStyle name="Currency 5 6 3 5 5" xfId="29353" xr:uid="{8AE17AB3-CC38-4F9B-9F03-9804EFFE11A4}"/>
    <cellStyle name="Currency 5 6 3 5 6" xfId="44237" xr:uid="{93C9BBB9-E5CF-4BF3-B056-535DD49975CE}"/>
    <cellStyle name="Currency 5 6 3 6" xfId="10527" xr:uid="{FD82CB9E-71ED-4308-BF82-11B3E2545657}"/>
    <cellStyle name="Currency 5 6 3 6 2" xfId="24217" xr:uid="{1F7CB831-2B93-49F1-AE3A-524F486014C6}"/>
    <cellStyle name="Currency 5 6 3 6 2 2" xfId="37909" xr:uid="{623C490C-6E76-4633-89DD-6F9CA57D2BC7}"/>
    <cellStyle name="Currency 5 6 3 6 2 3" xfId="52793" xr:uid="{16DC8CC4-3C0D-4F75-9830-18EF85DB975D}"/>
    <cellStyle name="Currency 5 6 3 6 3" xfId="17373" xr:uid="{8EA5EA1B-7502-4E49-9B66-6F0D517D8F75}"/>
    <cellStyle name="Currency 5 6 3 6 4" xfId="31063" xr:uid="{35C8DE1C-CE7B-466F-8B14-21090D0CF78A}"/>
    <cellStyle name="Currency 5 6 3 6 5" xfId="45947" xr:uid="{2F32FFAD-1BB3-4EFE-8DDF-95F1417FFDA1}"/>
    <cellStyle name="Currency 5 6 3 7" xfId="20795" xr:uid="{4AF278E8-5B12-4968-A32F-B94C5E012CF9}"/>
    <cellStyle name="Currency 5 6 3 7 2" xfId="34487" xr:uid="{A06C2444-04D6-4D93-A0F6-8AA3C8BC201C}"/>
    <cellStyle name="Currency 5 6 3 7 3" xfId="49371" xr:uid="{11D91616-51BA-4C00-8DA9-61E877AFBB20}"/>
    <cellStyle name="Currency 5 6 3 8" xfId="13951" xr:uid="{E87DC846-3AD4-4CB1-9FB4-FF0BACD1EE95}"/>
    <cellStyle name="Currency 5 6 3 9" xfId="27641" xr:uid="{9BB94C6F-EE16-4703-8E3B-66295CB2633B}"/>
    <cellStyle name="Currency 5 6 4" xfId="7109" xr:uid="{5C92CB93-952B-44E3-B438-18171EC18BD9}"/>
    <cellStyle name="Currency 5 6 4 2" xfId="7110" xr:uid="{1A29DED0-3AC6-4F50-9768-E5B1EE29DDE9}"/>
    <cellStyle name="Currency 5 6 4 2 2" xfId="8823" xr:uid="{1243D0D1-4057-458C-80FA-F8987F287D72}"/>
    <cellStyle name="Currency 5 6 4 2 2 2" xfId="12245" xr:uid="{05F23F22-0FDB-42FE-886E-983C41F02EE3}"/>
    <cellStyle name="Currency 5 6 4 2 2 2 2" xfId="25935" xr:uid="{0F960748-9444-4616-A22C-E41ADCE8B245}"/>
    <cellStyle name="Currency 5 6 4 2 2 2 2 2" xfId="39627" xr:uid="{53196BE3-FA8B-4EB5-9F57-D41D739F4BF6}"/>
    <cellStyle name="Currency 5 6 4 2 2 2 2 3" xfId="54511" xr:uid="{2B76829A-5602-43F7-968A-484FB7D34ED2}"/>
    <cellStyle name="Currency 5 6 4 2 2 2 3" xfId="19091" xr:uid="{045972F4-4641-4723-B6AC-23AEA7B16295}"/>
    <cellStyle name="Currency 5 6 4 2 2 2 4" xfId="32781" xr:uid="{63B1A543-0EAD-4FF3-8673-C91ADD2FD8CD}"/>
    <cellStyle name="Currency 5 6 4 2 2 2 5" xfId="47665" xr:uid="{1CF1C2F6-5549-4518-87D4-3D6D9BC47F81}"/>
    <cellStyle name="Currency 5 6 4 2 2 3" xfId="22513" xr:uid="{6270645C-96A9-4074-A359-F42C17A0D8B6}"/>
    <cellStyle name="Currency 5 6 4 2 2 3 2" xfId="36205" xr:uid="{6BF28FC0-DA4F-44E8-9AFD-F7460A9D7BB7}"/>
    <cellStyle name="Currency 5 6 4 2 2 3 3" xfId="51089" xr:uid="{8299DACD-3700-4A6E-AC3A-720E13453762}"/>
    <cellStyle name="Currency 5 6 4 2 2 4" xfId="15669" xr:uid="{10196BC7-07EA-467D-B941-295D4754B5E9}"/>
    <cellStyle name="Currency 5 6 4 2 2 5" xfId="29359" xr:uid="{51DADFA5-D892-4046-B24E-E75FB0DDA2BA}"/>
    <cellStyle name="Currency 5 6 4 2 2 6" xfId="44243" xr:uid="{0EC154B6-BD79-4B61-9BB4-B61FF8F80FDE}"/>
    <cellStyle name="Currency 5 6 4 2 3" xfId="10533" xr:uid="{1573EC87-9148-4BB7-BAB0-AF3BF5757919}"/>
    <cellStyle name="Currency 5 6 4 2 3 2" xfId="24223" xr:uid="{754D645D-BCB6-4EFE-A54A-E534DE0122EF}"/>
    <cellStyle name="Currency 5 6 4 2 3 2 2" xfId="37915" xr:uid="{BC4BE376-DF6F-4C3B-9150-9BF9D405A2DF}"/>
    <cellStyle name="Currency 5 6 4 2 3 2 3" xfId="52799" xr:uid="{9590042B-2B9E-41BA-BE92-5E9B7D312EE9}"/>
    <cellStyle name="Currency 5 6 4 2 3 3" xfId="17379" xr:uid="{07C7BD6D-1425-441A-811B-52660216EEBB}"/>
    <cellStyle name="Currency 5 6 4 2 3 4" xfId="31069" xr:uid="{C7F8733D-7102-436B-89E0-E9B37B2CEAAA}"/>
    <cellStyle name="Currency 5 6 4 2 3 5" xfId="45953" xr:uid="{69A65ED7-BEC2-4324-8C2C-9ED26A15BEB5}"/>
    <cellStyle name="Currency 5 6 4 2 4" xfId="20801" xr:uid="{DCA0A760-12A8-4C4C-8B03-8A8AB490A14F}"/>
    <cellStyle name="Currency 5 6 4 2 4 2" xfId="34493" xr:uid="{2CF99682-AE44-411D-9D20-2C85E47D41B8}"/>
    <cellStyle name="Currency 5 6 4 2 4 3" xfId="49377" xr:uid="{77035FAA-9816-4422-979F-7CB954DA96FA}"/>
    <cellStyle name="Currency 5 6 4 2 5" xfId="13957" xr:uid="{EE964526-EA28-4019-9F2A-E826E7872ED5}"/>
    <cellStyle name="Currency 5 6 4 2 6" xfId="27647" xr:uid="{BD261AAE-7329-48F3-BF72-F91D7930FF78}"/>
    <cellStyle name="Currency 5 6 4 2 7" xfId="42531" xr:uid="{7F634FC8-AEB1-4401-AF23-A54C589E8027}"/>
    <cellStyle name="Currency 5 6 4 3" xfId="8822" xr:uid="{7E4BF7CC-9E03-4267-961F-3C45BB3F66BD}"/>
    <cellStyle name="Currency 5 6 4 3 2" xfId="12244" xr:uid="{5EAE0560-A640-4DED-BA49-F325906741E6}"/>
    <cellStyle name="Currency 5 6 4 3 2 2" xfId="25934" xr:uid="{DCCFFBEA-D294-49D4-9F54-8A49F3C71BE1}"/>
    <cellStyle name="Currency 5 6 4 3 2 2 2" xfId="39626" xr:uid="{54E36CF9-E3E4-4194-BA02-C374748CE67E}"/>
    <cellStyle name="Currency 5 6 4 3 2 2 3" xfId="54510" xr:uid="{CBCF34B1-315E-4DAD-B3FE-E3BE7B962F2B}"/>
    <cellStyle name="Currency 5 6 4 3 2 3" xfId="19090" xr:uid="{8B3A69C7-93E5-4AA4-8D7D-3F29A56D5D9A}"/>
    <cellStyle name="Currency 5 6 4 3 2 4" xfId="32780" xr:uid="{03EC08B3-2283-45C0-B593-9F9A571BA4D6}"/>
    <cellStyle name="Currency 5 6 4 3 2 5" xfId="47664" xr:uid="{B35E443B-9184-458F-BAFF-D510BF55B536}"/>
    <cellStyle name="Currency 5 6 4 3 3" xfId="22512" xr:uid="{373127EC-E28D-4725-AB63-4EFE8A5CCB19}"/>
    <cellStyle name="Currency 5 6 4 3 3 2" xfId="36204" xr:uid="{F04F1DCE-21C9-40A0-BFF0-A37673136495}"/>
    <cellStyle name="Currency 5 6 4 3 3 3" xfId="51088" xr:uid="{884FBBB8-0E55-44A5-8852-DCA5470EAF25}"/>
    <cellStyle name="Currency 5 6 4 3 4" xfId="15668" xr:uid="{1DD121B9-1DB8-4733-886C-F86A8EB74831}"/>
    <cellStyle name="Currency 5 6 4 3 5" xfId="29358" xr:uid="{ED287219-C697-4268-A728-9FE5E062F72A}"/>
    <cellStyle name="Currency 5 6 4 3 6" xfId="44242" xr:uid="{E69012E3-905B-4B68-BD79-F29CB9BC6EE2}"/>
    <cellStyle name="Currency 5 6 4 4" xfId="10532" xr:uid="{BD1C3D0E-D0EE-4A11-BEC0-18BE78107F99}"/>
    <cellStyle name="Currency 5 6 4 4 2" xfId="24222" xr:uid="{A360558E-7645-4875-9B78-E682C82BCE35}"/>
    <cellStyle name="Currency 5 6 4 4 2 2" xfId="37914" xr:uid="{CB83FF75-2CC4-4180-903C-9B9312956C2A}"/>
    <cellStyle name="Currency 5 6 4 4 2 3" xfId="52798" xr:uid="{AA06195E-8AA9-40AE-B39B-E1D476D6B871}"/>
    <cellStyle name="Currency 5 6 4 4 3" xfId="17378" xr:uid="{15E9C3D8-2A17-49C1-8DD7-1CF8A1737127}"/>
    <cellStyle name="Currency 5 6 4 4 4" xfId="31068" xr:uid="{7632E764-5588-45FC-AB2D-3401F60B8D94}"/>
    <cellStyle name="Currency 5 6 4 4 5" xfId="45952" xr:uid="{41ACAF3C-FFB1-482C-964D-22E3E91E9F65}"/>
    <cellStyle name="Currency 5 6 4 5" xfId="20800" xr:uid="{362FB22A-92D4-4647-8670-89ABA4CC519E}"/>
    <cellStyle name="Currency 5 6 4 5 2" xfId="34492" xr:uid="{0639F802-FDE6-431B-B30E-1A7C951E690E}"/>
    <cellStyle name="Currency 5 6 4 5 3" xfId="49376" xr:uid="{DB303086-3529-4F20-9CC5-2478A1F6D9A4}"/>
    <cellStyle name="Currency 5 6 4 6" xfId="13956" xr:uid="{D640B554-4AB7-42E7-BAB7-DF6DE22FE654}"/>
    <cellStyle name="Currency 5 6 4 7" xfId="27646" xr:uid="{777EBB90-3607-48F4-A188-92BDB7B41F2D}"/>
    <cellStyle name="Currency 5 6 4 8" xfId="42530" xr:uid="{C297301A-C1C0-4DED-8D36-3316D9838129}"/>
    <cellStyle name="Currency 5 6 5" xfId="7111" xr:uid="{006A09DE-82A0-43CA-8632-051DC135F80C}"/>
    <cellStyle name="Currency 5 6 5 2" xfId="8824" xr:uid="{F668E1A1-BC1B-4405-83BB-112ECBEADF0B}"/>
    <cellStyle name="Currency 5 6 5 2 2" xfId="12246" xr:uid="{55BFD914-B0CC-4D84-B77E-24BDB3125B75}"/>
    <cellStyle name="Currency 5 6 5 2 2 2" xfId="25936" xr:uid="{E79BC67D-1711-4FE0-BB72-0FA5E03273DB}"/>
    <cellStyle name="Currency 5 6 5 2 2 2 2" xfId="39628" xr:uid="{850F4CA7-3B18-44F1-B1E2-D11A4DD46133}"/>
    <cellStyle name="Currency 5 6 5 2 2 2 3" xfId="54512" xr:uid="{AB9A451D-944C-49A7-8E25-BEA33B6991A6}"/>
    <cellStyle name="Currency 5 6 5 2 2 3" xfId="19092" xr:uid="{DD07EFAB-70B2-4E10-AF61-7D57A37B1B0E}"/>
    <cellStyle name="Currency 5 6 5 2 2 4" xfId="32782" xr:uid="{B5DA8447-5F57-418C-AA7C-580E6FD2057E}"/>
    <cellStyle name="Currency 5 6 5 2 2 5" xfId="47666" xr:uid="{F673302B-DEB0-404F-B7CD-3704CB5E2797}"/>
    <cellStyle name="Currency 5 6 5 2 3" xfId="22514" xr:uid="{6DDF2947-259F-4647-8EA9-7144A126C10F}"/>
    <cellStyle name="Currency 5 6 5 2 3 2" xfId="36206" xr:uid="{35C3E1B0-8348-46CA-BC47-9AB8A9AFF95E}"/>
    <cellStyle name="Currency 5 6 5 2 3 3" xfId="51090" xr:uid="{672D7339-DC86-4881-B394-A9A231099D13}"/>
    <cellStyle name="Currency 5 6 5 2 4" xfId="15670" xr:uid="{63E5BBF5-0CE7-4DF5-B02B-A760F5DB2660}"/>
    <cellStyle name="Currency 5 6 5 2 5" xfId="29360" xr:uid="{EDDAB95D-2953-4172-9136-7CD9A8A5547F}"/>
    <cellStyle name="Currency 5 6 5 2 6" xfId="44244" xr:uid="{EDAC3F3F-FABE-405D-AF13-F644A6865B95}"/>
    <cellStyle name="Currency 5 6 5 3" xfId="10534" xr:uid="{B5D198D2-4C80-4D54-B7E5-6E27B875C868}"/>
    <cellStyle name="Currency 5 6 5 3 2" xfId="24224" xr:uid="{F59EFF78-3795-4B02-A03A-73EBD5E1505B}"/>
    <cellStyle name="Currency 5 6 5 3 2 2" xfId="37916" xr:uid="{BA90BC0C-588F-4246-A23B-9141A8A2A255}"/>
    <cellStyle name="Currency 5 6 5 3 2 3" xfId="52800" xr:uid="{6B6FF579-6FCD-45F0-B67F-DCCD72CDFE33}"/>
    <cellStyle name="Currency 5 6 5 3 3" xfId="17380" xr:uid="{ADD46329-E263-45FE-B1D2-CADBB5017AF9}"/>
    <cellStyle name="Currency 5 6 5 3 4" xfId="31070" xr:uid="{A1AF2995-28C4-4AEF-B04F-EF02B42DEFA7}"/>
    <cellStyle name="Currency 5 6 5 3 5" xfId="45954" xr:uid="{46804C44-3D70-4FF1-866D-C8983026BF64}"/>
    <cellStyle name="Currency 5 6 5 4" xfId="20802" xr:uid="{9D7EF286-3D8D-4F5B-8145-E53CF5A5DE77}"/>
    <cellStyle name="Currency 5 6 5 4 2" xfId="34494" xr:uid="{AF99F167-207D-4665-997B-646C3BE5721E}"/>
    <cellStyle name="Currency 5 6 5 4 3" xfId="49378" xr:uid="{07687CB6-786E-4DB8-AEA6-A1FB9F660A98}"/>
    <cellStyle name="Currency 5 6 5 5" xfId="13958" xr:uid="{8309CA56-2CA2-4E75-9A37-A2DE42189B86}"/>
    <cellStyle name="Currency 5 6 5 6" xfId="27648" xr:uid="{1B2E46BE-B3F2-4D44-9043-B3D50B4ECED1}"/>
    <cellStyle name="Currency 5 6 5 7" xfId="42532" xr:uid="{2311DE51-BC60-4CE4-8FCB-ECA9C6ED1223}"/>
    <cellStyle name="Currency 5 6 6" xfId="7112" xr:uid="{10534833-2013-4963-BFBF-1BA88E830B76}"/>
    <cellStyle name="Currency 5 6 6 2" xfId="8825" xr:uid="{061AFD94-D6CD-4098-922E-7643B4397132}"/>
    <cellStyle name="Currency 5 6 6 2 2" xfId="12247" xr:uid="{F2A6E324-C6F6-404B-9D44-C72D7B42ACB8}"/>
    <cellStyle name="Currency 5 6 6 2 2 2" xfId="25937" xr:uid="{9BE9DFDB-A3B8-4A61-B524-7CB0660B0B4B}"/>
    <cellStyle name="Currency 5 6 6 2 2 2 2" xfId="39629" xr:uid="{24CF5B90-F981-42F9-B79D-2676A5E851BA}"/>
    <cellStyle name="Currency 5 6 6 2 2 2 3" xfId="54513" xr:uid="{EFE7EA83-01B0-40E7-93F3-D4353509EDDB}"/>
    <cellStyle name="Currency 5 6 6 2 2 3" xfId="19093" xr:uid="{91AD87B6-FEB1-4FA5-B654-130554642B3F}"/>
    <cellStyle name="Currency 5 6 6 2 2 4" xfId="32783" xr:uid="{23D2A717-F8A8-44A1-8EE7-7965FE0516A6}"/>
    <cellStyle name="Currency 5 6 6 2 2 5" xfId="47667" xr:uid="{4D3EB4A0-881A-47B0-9A05-CD67E788C7B4}"/>
    <cellStyle name="Currency 5 6 6 2 3" xfId="22515" xr:uid="{4B1A0E09-BDC6-4229-A3AD-32C534B99524}"/>
    <cellStyle name="Currency 5 6 6 2 3 2" xfId="36207" xr:uid="{D0D04B62-A549-441A-8DCA-588761DDD488}"/>
    <cellStyle name="Currency 5 6 6 2 3 3" xfId="51091" xr:uid="{64D8F7CB-77D7-44FC-90C8-636C6168B8A2}"/>
    <cellStyle name="Currency 5 6 6 2 4" xfId="15671" xr:uid="{4570C864-46B1-404E-9E12-A8C717E6FF69}"/>
    <cellStyle name="Currency 5 6 6 2 5" xfId="29361" xr:uid="{1F1D87C3-ACBD-45DD-84D7-B985189CE744}"/>
    <cellStyle name="Currency 5 6 6 2 6" xfId="44245" xr:uid="{4E383707-300F-4409-A1CB-A6361939ED33}"/>
    <cellStyle name="Currency 5 6 6 3" xfId="10535" xr:uid="{A337DFF0-729E-4AE8-888B-EA1A1C4DB762}"/>
    <cellStyle name="Currency 5 6 6 3 2" xfId="24225" xr:uid="{0899B96C-3EB8-498E-B90A-C61EA784E194}"/>
    <cellStyle name="Currency 5 6 6 3 2 2" xfId="37917" xr:uid="{A57C4CB6-C605-49BB-9896-699431F9AFAB}"/>
    <cellStyle name="Currency 5 6 6 3 2 3" xfId="52801" xr:uid="{46EE648F-0878-41E4-B482-E8279C66B404}"/>
    <cellStyle name="Currency 5 6 6 3 3" xfId="17381" xr:uid="{D78DFC00-84B5-4F8D-BBC2-32E08732E667}"/>
    <cellStyle name="Currency 5 6 6 3 4" xfId="31071" xr:uid="{50538360-ADC2-4C2E-B205-F665ED89F0AF}"/>
    <cellStyle name="Currency 5 6 6 3 5" xfId="45955" xr:uid="{843EA6FC-AE25-420D-B4D1-59F47C06D916}"/>
    <cellStyle name="Currency 5 6 6 4" xfId="20803" xr:uid="{7C56C748-267D-455F-AD95-F57FD9DF589A}"/>
    <cellStyle name="Currency 5 6 6 4 2" xfId="34495" xr:uid="{174B3673-DBFB-413C-8911-95186A4CD51E}"/>
    <cellStyle name="Currency 5 6 6 4 3" xfId="49379" xr:uid="{F28A76BE-F10A-475D-8F90-22552700D37A}"/>
    <cellStyle name="Currency 5 6 6 5" xfId="13959" xr:uid="{8B2081A3-E673-4070-A234-7A6C9583413F}"/>
    <cellStyle name="Currency 5 6 6 6" xfId="27649" xr:uid="{F59D2B0C-E7C5-433B-AB7E-6F001B24DD7C}"/>
    <cellStyle name="Currency 5 6 6 7" xfId="42533" xr:uid="{7052B9DA-1F55-40D8-86F7-F78F3BEFFC86}"/>
    <cellStyle name="Currency 5 6 7" xfId="8811" xr:uid="{36C33357-148C-4F93-974C-BCF2C1B104A2}"/>
    <cellStyle name="Currency 5 6 7 2" xfId="12233" xr:uid="{D0DA8998-3D89-498A-85FF-4EA74059C7DA}"/>
    <cellStyle name="Currency 5 6 7 2 2" xfId="25923" xr:uid="{52563AE8-926E-485B-8CC6-6E20D91A1397}"/>
    <cellStyle name="Currency 5 6 7 2 2 2" xfId="39615" xr:uid="{3549AA5C-887D-4E73-A652-3765C135C38C}"/>
    <cellStyle name="Currency 5 6 7 2 2 3" xfId="54499" xr:uid="{A4C1EF16-36D5-4A5E-9E49-050E8B9FEB02}"/>
    <cellStyle name="Currency 5 6 7 2 3" xfId="19079" xr:uid="{DCBABBAC-1FF4-4818-90C0-D0589AE17B30}"/>
    <cellStyle name="Currency 5 6 7 2 4" xfId="32769" xr:uid="{2B1EB508-A61E-4AB2-BE4E-671463D7CDC8}"/>
    <cellStyle name="Currency 5 6 7 2 5" xfId="47653" xr:uid="{92598180-92F8-4625-93C0-7FABFB54A5B7}"/>
    <cellStyle name="Currency 5 6 7 3" xfId="22501" xr:uid="{E928559A-B81C-4F6F-9DA9-B8F3B15B1997}"/>
    <cellStyle name="Currency 5 6 7 3 2" xfId="36193" xr:uid="{9B8D187F-68C0-40E1-9F83-F3C39D9BE19C}"/>
    <cellStyle name="Currency 5 6 7 3 3" xfId="51077" xr:uid="{412AC677-CAB5-40E5-9EB7-42CB3F56AC03}"/>
    <cellStyle name="Currency 5 6 7 4" xfId="15657" xr:uid="{78E27BF2-FEE9-49CE-9C42-D750767E9CF0}"/>
    <cellStyle name="Currency 5 6 7 5" xfId="29347" xr:uid="{2C0D76D7-78D1-4106-8BDE-D010D793B5F0}"/>
    <cellStyle name="Currency 5 6 7 6" xfId="44231" xr:uid="{B0917766-4DA3-4E3F-8D4F-E79E0030FB55}"/>
    <cellStyle name="Currency 5 6 8" xfId="10521" xr:uid="{20B55996-42C1-48BC-83A8-7F616BA1CC9F}"/>
    <cellStyle name="Currency 5 6 8 2" xfId="24211" xr:uid="{13F098CD-0EF7-4D12-A0B4-08DA38B75B6B}"/>
    <cellStyle name="Currency 5 6 8 2 2" xfId="37903" xr:uid="{B784A5D0-492F-4901-A99E-3A4A58373B48}"/>
    <cellStyle name="Currency 5 6 8 2 3" xfId="52787" xr:uid="{D3E6B689-5ABE-4D81-8CB7-E9F254261E38}"/>
    <cellStyle name="Currency 5 6 8 3" xfId="17367" xr:uid="{83057711-17AD-4A98-A0AD-5367C0527759}"/>
    <cellStyle name="Currency 5 6 8 4" xfId="31057" xr:uid="{EDD00661-2132-4FA9-A6EC-4034D810C3F3}"/>
    <cellStyle name="Currency 5 6 8 5" xfId="45941" xr:uid="{82F5B649-AE8B-46B1-86B4-B039D3C66261}"/>
    <cellStyle name="Currency 5 6 9" xfId="20789" xr:uid="{B21B0503-FC5F-4F14-A9B1-FCF4C9B8EA91}"/>
    <cellStyle name="Currency 5 6 9 2" xfId="34481" xr:uid="{6F922D5B-4EA1-4697-A72B-28B34F2DB356}"/>
    <cellStyle name="Currency 5 6 9 3" xfId="49365" xr:uid="{EB7A2E34-5512-4BD1-A213-38BFE3E38A68}"/>
    <cellStyle name="Currency 5 7" xfId="7113" xr:uid="{F4BA2306-7623-403F-9FD1-B6DFB1322093}"/>
    <cellStyle name="Currency 5 7 10" xfId="42534" xr:uid="{D6E0031B-A94C-4097-B411-00EC2332D349}"/>
    <cellStyle name="Currency 5 7 11" xfId="56355" xr:uid="{C61470EB-C493-40E5-B3B9-26642A757642}"/>
    <cellStyle name="Currency 5 7 2" xfId="7114" xr:uid="{9FD95325-82A9-48C5-ABC5-24A7CC2DE867}"/>
    <cellStyle name="Currency 5 7 2 2" xfId="7115" xr:uid="{9F8F6EBD-C259-4848-92F1-C74008F28E19}"/>
    <cellStyle name="Currency 5 7 2 2 2" xfId="8828" xr:uid="{0AA44828-A484-40FD-A49F-B6F2DF5F2929}"/>
    <cellStyle name="Currency 5 7 2 2 2 2" xfId="12250" xr:uid="{FA31B21F-7E44-496B-9CBC-4310F84482ED}"/>
    <cellStyle name="Currency 5 7 2 2 2 2 2" xfId="25940" xr:uid="{10D4FF6D-974B-4F65-82AF-5AF4444DD7FA}"/>
    <cellStyle name="Currency 5 7 2 2 2 2 2 2" xfId="39632" xr:uid="{EA338747-09E9-47EF-A849-A0F44CA4BD94}"/>
    <cellStyle name="Currency 5 7 2 2 2 2 2 3" xfId="54516" xr:uid="{5CA966EE-1F32-4F2F-A936-48BBE5677550}"/>
    <cellStyle name="Currency 5 7 2 2 2 2 3" xfId="19096" xr:uid="{FF5A31BE-EB5E-4AC1-AEEE-841422415160}"/>
    <cellStyle name="Currency 5 7 2 2 2 2 4" xfId="32786" xr:uid="{19FA2DA3-C3C1-4093-B475-FDF2E87977D7}"/>
    <cellStyle name="Currency 5 7 2 2 2 2 5" xfId="47670" xr:uid="{5AF1A8C3-82C9-47D7-A2A2-EDDB96D5C3ED}"/>
    <cellStyle name="Currency 5 7 2 2 2 3" xfId="22518" xr:uid="{6A8CF7C1-D205-4796-A063-FC0A558E1990}"/>
    <cellStyle name="Currency 5 7 2 2 2 3 2" xfId="36210" xr:uid="{ECDD161F-9E29-4713-A383-2F20396EF3B2}"/>
    <cellStyle name="Currency 5 7 2 2 2 3 3" xfId="51094" xr:uid="{6023D399-C232-47AB-AC80-14A3439041AD}"/>
    <cellStyle name="Currency 5 7 2 2 2 4" xfId="15674" xr:uid="{1BEC617F-CAA5-4925-B60F-68C5D5DAFDA4}"/>
    <cellStyle name="Currency 5 7 2 2 2 5" xfId="29364" xr:uid="{688F129C-7E68-4FC7-A5F9-8A09449E9882}"/>
    <cellStyle name="Currency 5 7 2 2 2 6" xfId="44248" xr:uid="{9C9CAAE6-9AA4-4D70-B4A3-F2179EC5DE7A}"/>
    <cellStyle name="Currency 5 7 2 2 3" xfId="10538" xr:uid="{65C0091D-25DE-4DEB-8D29-F8CAEA94E3E1}"/>
    <cellStyle name="Currency 5 7 2 2 3 2" xfId="24228" xr:uid="{DF80D53E-DA9D-4F20-AFD1-741883137527}"/>
    <cellStyle name="Currency 5 7 2 2 3 2 2" xfId="37920" xr:uid="{A8355381-784D-4CD1-8C21-22E77C21B23C}"/>
    <cellStyle name="Currency 5 7 2 2 3 2 3" xfId="52804" xr:uid="{1A443F25-6DF0-4047-8573-DA69B21AC0A7}"/>
    <cellStyle name="Currency 5 7 2 2 3 3" xfId="17384" xr:uid="{95570FF3-31C7-4B75-BCE8-4AD27FF60F68}"/>
    <cellStyle name="Currency 5 7 2 2 3 4" xfId="31074" xr:uid="{0F612686-263F-4495-8CC5-DA23EF970787}"/>
    <cellStyle name="Currency 5 7 2 2 3 5" xfId="45958" xr:uid="{45F3711C-6A80-4377-8FD7-045E1834FD01}"/>
    <cellStyle name="Currency 5 7 2 2 4" xfId="20806" xr:uid="{E06359A4-AAC1-4012-9D6E-BF0196EF09CF}"/>
    <cellStyle name="Currency 5 7 2 2 4 2" xfId="34498" xr:uid="{F1B5F26C-9FDC-431D-BAE8-A3E80985C68F}"/>
    <cellStyle name="Currency 5 7 2 2 4 3" xfId="49382" xr:uid="{6EF825F9-CFAA-427D-9BE4-FB828FB782A4}"/>
    <cellStyle name="Currency 5 7 2 2 5" xfId="13962" xr:uid="{126D52BD-A75B-4BEF-866F-F5E435D3496B}"/>
    <cellStyle name="Currency 5 7 2 2 6" xfId="27652" xr:uid="{AC5215DF-33E3-445C-B120-C5F5BF92209B}"/>
    <cellStyle name="Currency 5 7 2 2 7" xfId="42536" xr:uid="{406080CD-3A6F-4536-9070-1CE69C60E8AB}"/>
    <cellStyle name="Currency 5 7 2 3" xfId="8827" xr:uid="{7D8733F5-D444-4ECC-B90A-53CFE6A695CB}"/>
    <cellStyle name="Currency 5 7 2 3 2" xfId="12249" xr:uid="{86F59873-81E3-444B-9C6F-984F644DDBFF}"/>
    <cellStyle name="Currency 5 7 2 3 2 2" xfId="25939" xr:uid="{A1D01F6C-38E2-4478-BEAB-AA23E69FC95D}"/>
    <cellStyle name="Currency 5 7 2 3 2 2 2" xfId="39631" xr:uid="{CAAD6FF3-78ED-48CD-BEC9-E5A1F3FAFF1C}"/>
    <cellStyle name="Currency 5 7 2 3 2 2 3" xfId="54515" xr:uid="{F700C116-1BA5-4CC5-95CF-621C6335EFE9}"/>
    <cellStyle name="Currency 5 7 2 3 2 3" xfId="19095" xr:uid="{2007FA05-2B65-44AA-9245-940EB9120F7D}"/>
    <cellStyle name="Currency 5 7 2 3 2 4" xfId="32785" xr:uid="{A625305E-491D-4D3F-85BF-C61C772CF34F}"/>
    <cellStyle name="Currency 5 7 2 3 2 5" xfId="47669" xr:uid="{E8F8718F-0616-4C82-8D6E-23144E084CAB}"/>
    <cellStyle name="Currency 5 7 2 3 3" xfId="22517" xr:uid="{0CDA5709-BFF6-43E6-88D4-20AFD9EBCB98}"/>
    <cellStyle name="Currency 5 7 2 3 3 2" xfId="36209" xr:uid="{6A9567A3-0315-4120-9B4E-B1A60456984F}"/>
    <cellStyle name="Currency 5 7 2 3 3 3" xfId="51093" xr:uid="{C1162FBE-7B16-4D20-B825-BB7549466755}"/>
    <cellStyle name="Currency 5 7 2 3 4" xfId="15673" xr:uid="{A7689AE3-BAE8-4040-9C0B-5CE3A09A0FC9}"/>
    <cellStyle name="Currency 5 7 2 3 5" xfId="29363" xr:uid="{0F3208EA-1FFD-40C2-AE8D-5376937EDD0D}"/>
    <cellStyle name="Currency 5 7 2 3 6" xfId="44247" xr:uid="{8B245B56-373A-4890-8384-6C0C64CAFD74}"/>
    <cellStyle name="Currency 5 7 2 4" xfId="10537" xr:uid="{61D4B536-3AA0-454A-AF17-A1E460538BF7}"/>
    <cellStyle name="Currency 5 7 2 4 2" xfId="24227" xr:uid="{8E5AF340-93A7-4AE2-AC67-10E8024E17FC}"/>
    <cellStyle name="Currency 5 7 2 4 2 2" xfId="37919" xr:uid="{3D2B025D-59B3-48EE-8C4E-6AD21BF103DA}"/>
    <cellStyle name="Currency 5 7 2 4 2 3" xfId="52803" xr:uid="{63A8E814-C066-45DB-B912-8B6F555D3E54}"/>
    <cellStyle name="Currency 5 7 2 4 3" xfId="17383" xr:uid="{2422FE54-3E43-4C51-93DD-13CFE1C5C6D4}"/>
    <cellStyle name="Currency 5 7 2 4 4" xfId="31073" xr:uid="{6377BB41-3FA8-4EE5-B307-4BCB1FF9C0CF}"/>
    <cellStyle name="Currency 5 7 2 4 5" xfId="45957" xr:uid="{F2CF7C45-4534-4438-A9A8-0E11D23FA7C0}"/>
    <cellStyle name="Currency 5 7 2 5" xfId="20805" xr:uid="{C83C8B8F-7C07-41F6-BD6B-F96954F24C23}"/>
    <cellStyle name="Currency 5 7 2 5 2" xfId="34497" xr:uid="{F72DDC72-2C0B-4ED9-ACEC-0379E3C81548}"/>
    <cellStyle name="Currency 5 7 2 5 3" xfId="49381" xr:uid="{CD5915A5-764E-4F07-B17B-59C906ED6056}"/>
    <cellStyle name="Currency 5 7 2 6" xfId="13961" xr:uid="{58196CA5-19A3-4DA0-8E61-471CA3BBB6AA}"/>
    <cellStyle name="Currency 5 7 2 7" xfId="27651" xr:uid="{85A20557-E687-4B03-9335-577AE6B2E248}"/>
    <cellStyle name="Currency 5 7 2 8" xfId="42535" xr:uid="{CD8BDC76-D7BF-4555-A5EE-1CBEA645E6F4}"/>
    <cellStyle name="Currency 5 7 3" xfId="7116" xr:uid="{BD343F8C-92B4-4580-B616-FB261F442710}"/>
    <cellStyle name="Currency 5 7 3 2" xfId="8829" xr:uid="{9CF1B0BC-4240-4A3A-A4AF-1F6E7F4614D0}"/>
    <cellStyle name="Currency 5 7 3 2 2" xfId="12251" xr:uid="{E5F1254D-26A1-434C-9D1E-2E3698813A96}"/>
    <cellStyle name="Currency 5 7 3 2 2 2" xfId="25941" xr:uid="{55967E12-4437-4494-A4C1-39EFD0C49B9B}"/>
    <cellStyle name="Currency 5 7 3 2 2 2 2" xfId="39633" xr:uid="{3F77A8C0-5AC2-4898-8B4C-F7BB7916665A}"/>
    <cellStyle name="Currency 5 7 3 2 2 2 3" xfId="54517" xr:uid="{9A285CD5-EE9F-4376-9505-CAA61D3390C4}"/>
    <cellStyle name="Currency 5 7 3 2 2 3" xfId="19097" xr:uid="{DBCEC295-FC31-4A6A-9603-AF351B0AB8D5}"/>
    <cellStyle name="Currency 5 7 3 2 2 4" xfId="32787" xr:uid="{1C2720C9-8BF3-40BB-8042-FE87ADE9C33A}"/>
    <cellStyle name="Currency 5 7 3 2 2 5" xfId="47671" xr:uid="{CF77D136-4DC5-4BEB-A595-46D2E9FDB534}"/>
    <cellStyle name="Currency 5 7 3 2 3" xfId="22519" xr:uid="{4A3060B1-7B12-43DC-AD4D-16C768DE0DF2}"/>
    <cellStyle name="Currency 5 7 3 2 3 2" xfId="36211" xr:uid="{2A27C2BA-FEC2-4383-9D32-FA37F6EEF61A}"/>
    <cellStyle name="Currency 5 7 3 2 3 3" xfId="51095" xr:uid="{B59A7873-74B1-4F80-9D29-06D7381D385A}"/>
    <cellStyle name="Currency 5 7 3 2 4" xfId="15675" xr:uid="{0A491B0B-86E3-4F59-AEAF-2C02744B32F1}"/>
    <cellStyle name="Currency 5 7 3 2 5" xfId="29365" xr:uid="{4A2D2256-9F67-4C30-BF78-01EE93ECDBCF}"/>
    <cellStyle name="Currency 5 7 3 2 6" xfId="44249" xr:uid="{397D528D-2042-4B9C-A7C6-401716593377}"/>
    <cellStyle name="Currency 5 7 3 3" xfId="10539" xr:uid="{6DDBC714-8645-436B-8113-7D82654DE251}"/>
    <cellStyle name="Currency 5 7 3 3 2" xfId="24229" xr:uid="{27FB5D1A-5FCB-4DBD-8033-962565D7C0D8}"/>
    <cellStyle name="Currency 5 7 3 3 2 2" xfId="37921" xr:uid="{2F696DFC-31BD-48ED-BD70-CC380BBD03FA}"/>
    <cellStyle name="Currency 5 7 3 3 2 3" xfId="52805" xr:uid="{2D5FB5FC-A662-4ACA-AF48-790C27ADC4F6}"/>
    <cellStyle name="Currency 5 7 3 3 3" xfId="17385" xr:uid="{307E94D0-5D9B-44E1-9BEB-32225A784738}"/>
    <cellStyle name="Currency 5 7 3 3 4" xfId="31075" xr:uid="{00981166-8E9F-4B9A-BB5F-26221E8E7363}"/>
    <cellStyle name="Currency 5 7 3 3 5" xfId="45959" xr:uid="{B448BAE2-27A0-43D5-8034-A167D27F2A18}"/>
    <cellStyle name="Currency 5 7 3 4" xfId="20807" xr:uid="{633B83DD-02E1-4854-B8B2-EC564930F13A}"/>
    <cellStyle name="Currency 5 7 3 4 2" xfId="34499" xr:uid="{0467A7BF-5632-49BC-B6F0-30B16212421F}"/>
    <cellStyle name="Currency 5 7 3 4 3" xfId="49383" xr:uid="{1BDC09C4-68DA-4BB1-A85D-1FB1BF843467}"/>
    <cellStyle name="Currency 5 7 3 5" xfId="13963" xr:uid="{2A848AC0-8FEF-4B2E-B949-A729224E4305}"/>
    <cellStyle name="Currency 5 7 3 6" xfId="27653" xr:uid="{DBA98687-9A01-4FF7-9A09-021E6A9447AF}"/>
    <cellStyle name="Currency 5 7 3 7" xfId="42537" xr:uid="{38CD17CB-8E08-4035-81C6-AB79B038BA95}"/>
    <cellStyle name="Currency 5 7 4" xfId="7117" xr:uid="{49AB4214-584C-4FF2-96AE-BDCD3A900B30}"/>
    <cellStyle name="Currency 5 7 4 2" xfId="8830" xr:uid="{AB247A15-9A56-4E61-9F0F-8C215B1417F0}"/>
    <cellStyle name="Currency 5 7 4 2 2" xfId="12252" xr:uid="{873F9B87-32E9-4BFF-B75A-F3D2BABBAA27}"/>
    <cellStyle name="Currency 5 7 4 2 2 2" xfId="25942" xr:uid="{0AC583E6-D744-4893-ABEC-063C57A2813E}"/>
    <cellStyle name="Currency 5 7 4 2 2 2 2" xfId="39634" xr:uid="{931C6B42-9C8A-4FC7-9FB9-D8777B0979E4}"/>
    <cellStyle name="Currency 5 7 4 2 2 2 3" xfId="54518" xr:uid="{1C3AC396-9B4C-4D04-9708-0829997E0FA7}"/>
    <cellStyle name="Currency 5 7 4 2 2 3" xfId="19098" xr:uid="{706FA5AE-CF13-402B-8B92-1B39A70C6346}"/>
    <cellStyle name="Currency 5 7 4 2 2 4" xfId="32788" xr:uid="{C7430B7F-B639-41DE-AB62-7E9113316CCD}"/>
    <cellStyle name="Currency 5 7 4 2 2 5" xfId="47672" xr:uid="{0F5CCF68-8FFC-4FF5-82D9-3AD90B349F43}"/>
    <cellStyle name="Currency 5 7 4 2 3" xfId="22520" xr:uid="{5EDEFB9F-CCA1-4D95-BD0C-F798D253B9B4}"/>
    <cellStyle name="Currency 5 7 4 2 3 2" xfId="36212" xr:uid="{79CAABE7-5DFA-4B74-A853-28EDCFB4447E}"/>
    <cellStyle name="Currency 5 7 4 2 3 3" xfId="51096" xr:uid="{8A2F7E37-EB7A-4983-A91A-3F6A37350B45}"/>
    <cellStyle name="Currency 5 7 4 2 4" xfId="15676" xr:uid="{775B72B1-1C50-48E7-A9C6-CD1439FB9189}"/>
    <cellStyle name="Currency 5 7 4 2 5" xfId="29366" xr:uid="{D89E4D10-D60D-4E9B-B7CA-56FB1F801910}"/>
    <cellStyle name="Currency 5 7 4 2 6" xfId="44250" xr:uid="{6E15A260-BE6D-4F2D-B2B5-0FDA283B17E5}"/>
    <cellStyle name="Currency 5 7 4 3" xfId="10540" xr:uid="{E550E957-0F63-4F9D-8A6D-CBB5A4D4775F}"/>
    <cellStyle name="Currency 5 7 4 3 2" xfId="24230" xr:uid="{6CA6B060-6A85-4F52-A425-D589C51B07C1}"/>
    <cellStyle name="Currency 5 7 4 3 2 2" xfId="37922" xr:uid="{F1C2B1E5-DEA1-40FC-9FE0-CE90275213F7}"/>
    <cellStyle name="Currency 5 7 4 3 2 3" xfId="52806" xr:uid="{0EFC487F-CA4D-44B9-9CEB-AF41E5F6BEFA}"/>
    <cellStyle name="Currency 5 7 4 3 3" xfId="17386" xr:uid="{0BF0C640-DDD1-4B4E-9A46-B0835C372BE7}"/>
    <cellStyle name="Currency 5 7 4 3 4" xfId="31076" xr:uid="{83036914-E2EC-47A6-BC14-AD13A9D6FD25}"/>
    <cellStyle name="Currency 5 7 4 3 5" xfId="45960" xr:uid="{A80D62C5-DBE9-4BC6-AAF3-6AC907A8DE7B}"/>
    <cellStyle name="Currency 5 7 4 4" xfId="20808" xr:uid="{E77A48D8-CFE7-4CBD-818E-04F5AA73B4F0}"/>
    <cellStyle name="Currency 5 7 4 4 2" xfId="34500" xr:uid="{00C4CC6E-32B2-4D3E-9129-9E808F05AD76}"/>
    <cellStyle name="Currency 5 7 4 4 3" xfId="49384" xr:uid="{168A675F-7F87-4259-AF9E-4FD51EFF2806}"/>
    <cellStyle name="Currency 5 7 4 5" xfId="13964" xr:uid="{31564349-8665-4AC8-AAA3-7EE97582E638}"/>
    <cellStyle name="Currency 5 7 4 6" xfId="27654" xr:uid="{B64EC48E-8168-46D5-8D21-0DDBB2633A56}"/>
    <cellStyle name="Currency 5 7 4 7" xfId="42538" xr:uid="{63FC684B-32C3-4D30-B238-DF0580174E01}"/>
    <cellStyle name="Currency 5 7 5" xfId="8826" xr:uid="{E3F028B1-2A76-4D68-BA16-A1EB0CFDA0A2}"/>
    <cellStyle name="Currency 5 7 5 2" xfId="12248" xr:uid="{CD684AF7-59E1-4404-8459-280CF9F18FE3}"/>
    <cellStyle name="Currency 5 7 5 2 2" xfId="25938" xr:uid="{3D045E60-4D86-4AEB-A5BC-14203BDD23AE}"/>
    <cellStyle name="Currency 5 7 5 2 2 2" xfId="39630" xr:uid="{73AEEC78-35AE-467D-A365-3BDFE6B13FCF}"/>
    <cellStyle name="Currency 5 7 5 2 2 3" xfId="54514" xr:uid="{4FD62640-E380-4E83-9818-75231C00BB71}"/>
    <cellStyle name="Currency 5 7 5 2 3" xfId="19094" xr:uid="{BDF34FB2-69AF-4403-91FC-3293FA10FF00}"/>
    <cellStyle name="Currency 5 7 5 2 4" xfId="32784" xr:uid="{7C4CBDDD-962E-487A-BB46-B91D1923452B}"/>
    <cellStyle name="Currency 5 7 5 2 5" xfId="47668" xr:uid="{3CD7DA88-B587-48E0-AB98-45CC221071C6}"/>
    <cellStyle name="Currency 5 7 5 3" xfId="22516" xr:uid="{D6B69917-52A3-42D4-A77E-F7AF44E3B3B9}"/>
    <cellStyle name="Currency 5 7 5 3 2" xfId="36208" xr:uid="{29F5BBF6-E58A-483B-9967-009670F2B8DD}"/>
    <cellStyle name="Currency 5 7 5 3 3" xfId="51092" xr:uid="{A7828E2F-B460-452B-A229-E8BF44DE9F28}"/>
    <cellStyle name="Currency 5 7 5 4" xfId="15672" xr:uid="{BFC8961B-3B25-40FB-8A24-5E0E53F16C73}"/>
    <cellStyle name="Currency 5 7 5 5" xfId="29362" xr:uid="{D1C96786-4F38-495C-B1B2-E1DFB1C6CC0F}"/>
    <cellStyle name="Currency 5 7 5 6" xfId="44246" xr:uid="{A63156F1-E3DB-40BE-8CB8-8F1A487DDD9D}"/>
    <cellStyle name="Currency 5 7 6" xfId="10536" xr:uid="{F5BBE413-3E2A-4FDC-9DF5-518E532318D1}"/>
    <cellStyle name="Currency 5 7 6 2" xfId="24226" xr:uid="{F6584186-6EA1-4AFE-93AB-B443648A80FA}"/>
    <cellStyle name="Currency 5 7 6 2 2" xfId="37918" xr:uid="{FB999886-C036-4E25-86C4-966D7A577DE6}"/>
    <cellStyle name="Currency 5 7 6 2 3" xfId="52802" xr:uid="{C9E18C2E-61DF-4D97-8BC0-3433801EB539}"/>
    <cellStyle name="Currency 5 7 6 3" xfId="17382" xr:uid="{801141B4-3A2C-45FD-81D7-A8C5D03A54DD}"/>
    <cellStyle name="Currency 5 7 6 4" xfId="31072" xr:uid="{567104AF-FC88-4198-B78A-6CB5C5933AFC}"/>
    <cellStyle name="Currency 5 7 6 5" xfId="45956" xr:uid="{15F8BB56-E345-4BA8-9BFB-B8A317F0C7AF}"/>
    <cellStyle name="Currency 5 7 7" xfId="20804" xr:uid="{2A07516A-839B-4C01-B219-324897B2DF35}"/>
    <cellStyle name="Currency 5 7 7 2" xfId="34496" xr:uid="{F0520053-7572-4349-B21C-9A948FA5983A}"/>
    <cellStyle name="Currency 5 7 7 3" xfId="49380" xr:uid="{52317E17-5010-4BFE-A923-EBE660408A70}"/>
    <cellStyle name="Currency 5 7 8" xfId="13960" xr:uid="{E3635728-3966-4EE7-9CEC-17B0824591DB}"/>
    <cellStyle name="Currency 5 7 9" xfId="27650" xr:uid="{6CC23607-4999-4FAD-8896-26C721DA7971}"/>
    <cellStyle name="Currency 5 8" xfId="7118" xr:uid="{B354457B-1529-4AC5-A93C-B1016C7F2F32}"/>
    <cellStyle name="Currency 5 8 10" xfId="42539" xr:uid="{3B06C06E-1C39-4CA0-9B24-184BD2A8E6F2}"/>
    <cellStyle name="Currency 5 8 2" xfId="7119" xr:uid="{2FE3524C-9796-4C37-B1D7-10452864D2D9}"/>
    <cellStyle name="Currency 5 8 2 2" xfId="7120" xr:uid="{AF9BF776-7E7B-4BBF-8A2E-3DA738CF5CC5}"/>
    <cellStyle name="Currency 5 8 2 2 2" xfId="8833" xr:uid="{84D3B7E7-0FAD-4C20-9248-3140FDA58740}"/>
    <cellStyle name="Currency 5 8 2 2 2 2" xfId="12255" xr:uid="{3082E751-C733-4F70-884A-878B1AEBF3B2}"/>
    <cellStyle name="Currency 5 8 2 2 2 2 2" xfId="25945" xr:uid="{FE3D28CB-AB04-4971-88B5-A0260B4D7334}"/>
    <cellStyle name="Currency 5 8 2 2 2 2 2 2" xfId="39637" xr:uid="{2D6C7C51-50D1-49C7-9BF4-C6C85AF86968}"/>
    <cellStyle name="Currency 5 8 2 2 2 2 2 3" xfId="54521" xr:uid="{78CBACF8-C4B5-48C5-BAA4-578345624420}"/>
    <cellStyle name="Currency 5 8 2 2 2 2 3" xfId="19101" xr:uid="{C1CD37F0-608D-49B2-88E9-EC8E94335659}"/>
    <cellStyle name="Currency 5 8 2 2 2 2 4" xfId="32791" xr:uid="{F3918C6E-1083-48CE-9AE4-7D5868281490}"/>
    <cellStyle name="Currency 5 8 2 2 2 2 5" xfId="47675" xr:uid="{6FD4D360-7B4F-4395-9EA4-61F10149F8DC}"/>
    <cellStyle name="Currency 5 8 2 2 2 3" xfId="22523" xr:uid="{10785C47-E143-4902-BF5B-4875AA33FBB6}"/>
    <cellStyle name="Currency 5 8 2 2 2 3 2" xfId="36215" xr:uid="{2190CE5A-CD7C-46A0-93D2-2990D94FE24C}"/>
    <cellStyle name="Currency 5 8 2 2 2 3 3" xfId="51099" xr:uid="{E81C04D4-E537-4750-84D9-7B2E00CBDBCC}"/>
    <cellStyle name="Currency 5 8 2 2 2 4" xfId="15679" xr:uid="{BB83F18E-E994-40FD-AE67-80CD09A2DDBE}"/>
    <cellStyle name="Currency 5 8 2 2 2 5" xfId="29369" xr:uid="{DB31C236-C45B-47F8-B956-32F40AAFA519}"/>
    <cellStyle name="Currency 5 8 2 2 2 6" xfId="44253" xr:uid="{DA86B84B-EFBA-4798-BC2B-AE90DE6CAB5A}"/>
    <cellStyle name="Currency 5 8 2 2 3" xfId="10543" xr:uid="{6517F77C-D577-4E5B-99EC-0C09E367B9CE}"/>
    <cellStyle name="Currency 5 8 2 2 3 2" xfId="24233" xr:uid="{BF8D6659-9752-45C6-BE0D-0C98AB8632B1}"/>
    <cellStyle name="Currency 5 8 2 2 3 2 2" xfId="37925" xr:uid="{05FBFEFA-F647-4FA5-9979-5FE0C76ED5FB}"/>
    <cellStyle name="Currency 5 8 2 2 3 2 3" xfId="52809" xr:uid="{828DE99F-9FBD-4163-9710-A73B89930412}"/>
    <cellStyle name="Currency 5 8 2 2 3 3" xfId="17389" xr:uid="{478ABB56-4536-4E33-8881-DE930422EF42}"/>
    <cellStyle name="Currency 5 8 2 2 3 4" xfId="31079" xr:uid="{74B91E99-6703-4F72-A4C2-A6B61B8319BE}"/>
    <cellStyle name="Currency 5 8 2 2 3 5" xfId="45963" xr:uid="{A3411502-5168-45C9-BFDF-F1DB8AA506AD}"/>
    <cellStyle name="Currency 5 8 2 2 4" xfId="20811" xr:uid="{44B7E7F2-3D35-46C5-8532-CFDCEA2F775A}"/>
    <cellStyle name="Currency 5 8 2 2 4 2" xfId="34503" xr:uid="{9872083C-04BD-4A5E-BFC8-0AA0F2CAC70D}"/>
    <cellStyle name="Currency 5 8 2 2 4 3" xfId="49387" xr:uid="{CF68B686-3E3E-43AE-B540-CF76DC6301A4}"/>
    <cellStyle name="Currency 5 8 2 2 5" xfId="13967" xr:uid="{71D93978-77E8-4242-82D9-8861A4FCB90C}"/>
    <cellStyle name="Currency 5 8 2 2 6" xfId="27657" xr:uid="{CC6095FD-E9B6-4A36-BFD6-C6325D1550D3}"/>
    <cellStyle name="Currency 5 8 2 2 7" xfId="42541" xr:uid="{77793067-4ED6-45FA-9683-81958BEB6624}"/>
    <cellStyle name="Currency 5 8 2 3" xfId="8832" xr:uid="{DDE853F7-DCCF-48D4-9D47-BCCBB1A137C6}"/>
    <cellStyle name="Currency 5 8 2 3 2" xfId="12254" xr:uid="{819C79A7-59D5-4CB2-A461-6F128DBB8139}"/>
    <cellStyle name="Currency 5 8 2 3 2 2" xfId="25944" xr:uid="{F7D2725D-7C85-4A6F-9CC2-043329D969B1}"/>
    <cellStyle name="Currency 5 8 2 3 2 2 2" xfId="39636" xr:uid="{E8F68FC9-BEBD-4B73-9C37-876F6DD4EC2B}"/>
    <cellStyle name="Currency 5 8 2 3 2 2 3" xfId="54520" xr:uid="{628D2622-A048-424C-9ADA-5DC4640441D0}"/>
    <cellStyle name="Currency 5 8 2 3 2 3" xfId="19100" xr:uid="{32DFB338-FB1F-4AC5-B34D-7614DD9EA447}"/>
    <cellStyle name="Currency 5 8 2 3 2 4" xfId="32790" xr:uid="{C023CFF0-747B-4E66-963E-763A3E5A2601}"/>
    <cellStyle name="Currency 5 8 2 3 2 5" xfId="47674" xr:uid="{1B31EBA7-753A-48B9-A385-DD283689D1FC}"/>
    <cellStyle name="Currency 5 8 2 3 3" xfId="22522" xr:uid="{B85BF389-BB64-465C-A832-FE9F921EA7A2}"/>
    <cellStyle name="Currency 5 8 2 3 3 2" xfId="36214" xr:uid="{8DEE17D2-7553-4708-9F27-64C8B543DDD1}"/>
    <cellStyle name="Currency 5 8 2 3 3 3" xfId="51098" xr:uid="{04C1E673-68B8-461F-847A-554E1D90C7C1}"/>
    <cellStyle name="Currency 5 8 2 3 4" xfId="15678" xr:uid="{81227CBE-914E-485B-A053-D541AFADBE9F}"/>
    <cellStyle name="Currency 5 8 2 3 5" xfId="29368" xr:uid="{9E7803FD-FFFA-4A58-B649-953BDF6E40AF}"/>
    <cellStyle name="Currency 5 8 2 3 6" xfId="44252" xr:uid="{F93CE264-5A6F-426C-B146-0C44F271E0D0}"/>
    <cellStyle name="Currency 5 8 2 4" xfId="10542" xr:uid="{A6F8C646-C46C-47D1-AB33-07AEFEDE1225}"/>
    <cellStyle name="Currency 5 8 2 4 2" xfId="24232" xr:uid="{7CC1BFFE-7553-4E2F-9594-A25305CD7D1B}"/>
    <cellStyle name="Currency 5 8 2 4 2 2" xfId="37924" xr:uid="{EA240E1D-8536-4A43-A719-2B4A4796EC49}"/>
    <cellStyle name="Currency 5 8 2 4 2 3" xfId="52808" xr:uid="{7BED1DDA-928D-4B20-BD88-B1C5C227EC01}"/>
    <cellStyle name="Currency 5 8 2 4 3" xfId="17388" xr:uid="{CF302120-F54D-422D-94C2-ABAE60AE9718}"/>
    <cellStyle name="Currency 5 8 2 4 4" xfId="31078" xr:uid="{92350289-8204-410E-97FA-E63D9952B392}"/>
    <cellStyle name="Currency 5 8 2 4 5" xfId="45962" xr:uid="{4A716F2F-C551-49DC-AAA4-911F570A9078}"/>
    <cellStyle name="Currency 5 8 2 5" xfId="20810" xr:uid="{06F89CD7-002D-4821-AC49-4E0A69E941AC}"/>
    <cellStyle name="Currency 5 8 2 5 2" xfId="34502" xr:uid="{AFBB2CD3-805A-447B-BCB5-FCAEC4CE0B87}"/>
    <cellStyle name="Currency 5 8 2 5 3" xfId="49386" xr:uid="{11A66962-B690-455A-B347-1F2A4696B9C4}"/>
    <cellStyle name="Currency 5 8 2 6" xfId="13966" xr:uid="{81ED48C0-7E3F-4829-87B3-93F959D7D492}"/>
    <cellStyle name="Currency 5 8 2 7" xfId="27656" xr:uid="{F7216CB2-FDA5-4F13-BA67-171CCC0C5E84}"/>
    <cellStyle name="Currency 5 8 2 8" xfId="42540" xr:uid="{BA44B605-19D4-488C-9C74-8CF78C638766}"/>
    <cellStyle name="Currency 5 8 3" xfId="7121" xr:uid="{C5C5CFA6-81C8-4773-BD8F-C85C66CF2415}"/>
    <cellStyle name="Currency 5 8 3 2" xfId="8834" xr:uid="{6346CA74-1614-483B-9A64-926AE2EFF1E5}"/>
    <cellStyle name="Currency 5 8 3 2 2" xfId="12256" xr:uid="{DE6005CC-B89A-410E-9A8D-B1BC4E210EB3}"/>
    <cellStyle name="Currency 5 8 3 2 2 2" xfId="25946" xr:uid="{E5F88A97-3792-4AA5-AD6E-6B615A9410E4}"/>
    <cellStyle name="Currency 5 8 3 2 2 2 2" xfId="39638" xr:uid="{94670E71-45FF-4A74-BC8A-75EBBCB27E0D}"/>
    <cellStyle name="Currency 5 8 3 2 2 2 3" xfId="54522" xr:uid="{25022290-48F2-47E3-B69A-F85BD30325FE}"/>
    <cellStyle name="Currency 5 8 3 2 2 3" xfId="19102" xr:uid="{423BFD62-3AE2-494C-BAB0-077ACD1F080D}"/>
    <cellStyle name="Currency 5 8 3 2 2 4" xfId="32792" xr:uid="{F751DEB5-DF0D-4B7F-8EB8-3C4C781F7022}"/>
    <cellStyle name="Currency 5 8 3 2 2 5" xfId="47676" xr:uid="{59DFB881-AAEC-4921-A6F9-7486879A7545}"/>
    <cellStyle name="Currency 5 8 3 2 3" xfId="22524" xr:uid="{67D04008-9B6A-43B9-A0DB-BDFBD5371D7B}"/>
    <cellStyle name="Currency 5 8 3 2 3 2" xfId="36216" xr:uid="{1139C526-EBE9-4700-A834-A7EE22999BCB}"/>
    <cellStyle name="Currency 5 8 3 2 3 3" xfId="51100" xr:uid="{B2C4F28B-DCF7-459A-9164-FA64069B08B5}"/>
    <cellStyle name="Currency 5 8 3 2 4" xfId="15680" xr:uid="{72AF6EE0-76DF-4BD2-A031-CA2FE82E5CD8}"/>
    <cellStyle name="Currency 5 8 3 2 5" xfId="29370" xr:uid="{F409CFBA-3F81-48CE-9799-08EBC286CE27}"/>
    <cellStyle name="Currency 5 8 3 2 6" xfId="44254" xr:uid="{C6DD7A15-8B95-4806-A5F9-009C9D2A49EA}"/>
    <cellStyle name="Currency 5 8 3 3" xfId="10544" xr:uid="{D37F3D30-3E6F-4155-98D6-06D80DF944AF}"/>
    <cellStyle name="Currency 5 8 3 3 2" xfId="24234" xr:uid="{BC87DFB5-19E7-463D-A502-AE82765BDA54}"/>
    <cellStyle name="Currency 5 8 3 3 2 2" xfId="37926" xr:uid="{9414238E-DD98-4FAA-9ECE-7472A5912F20}"/>
    <cellStyle name="Currency 5 8 3 3 2 3" xfId="52810" xr:uid="{AAFC8391-F3BE-4B15-90B3-9A60C2AEB011}"/>
    <cellStyle name="Currency 5 8 3 3 3" xfId="17390" xr:uid="{B6C0691C-5EAF-4511-B997-312D2EAEFDB3}"/>
    <cellStyle name="Currency 5 8 3 3 4" xfId="31080" xr:uid="{C8204473-5323-4DAC-ABC6-DCB4CC657DA6}"/>
    <cellStyle name="Currency 5 8 3 3 5" xfId="45964" xr:uid="{CC6C05A3-D6B1-434A-9BCC-88F5B11C3CBD}"/>
    <cellStyle name="Currency 5 8 3 4" xfId="20812" xr:uid="{01A38630-F0D9-4453-8207-8837F945C3ED}"/>
    <cellStyle name="Currency 5 8 3 4 2" xfId="34504" xr:uid="{FCDB6B54-29D7-46EE-8473-988DF239065A}"/>
    <cellStyle name="Currency 5 8 3 4 3" xfId="49388" xr:uid="{99BED167-AE29-4F9B-9F7A-9752A83D79C8}"/>
    <cellStyle name="Currency 5 8 3 5" xfId="13968" xr:uid="{ECF0D035-3269-416E-B612-85C4CD9E71F2}"/>
    <cellStyle name="Currency 5 8 3 6" xfId="27658" xr:uid="{73FEB954-5381-4DCD-B0D5-7730685A91FC}"/>
    <cellStyle name="Currency 5 8 3 7" xfId="42542" xr:uid="{9FF42D92-6DE9-460B-B06A-09C6BE517B33}"/>
    <cellStyle name="Currency 5 8 4" xfId="7122" xr:uid="{777398CE-61F3-45B1-8AFC-09FD6015E8A8}"/>
    <cellStyle name="Currency 5 8 4 2" xfId="8835" xr:uid="{A71CDD4B-43B7-4568-B28F-A67218A4289E}"/>
    <cellStyle name="Currency 5 8 4 2 2" xfId="12257" xr:uid="{F7764358-1765-48AA-B35C-37E6415994DA}"/>
    <cellStyle name="Currency 5 8 4 2 2 2" xfId="25947" xr:uid="{DC409E24-5D3C-4523-9A0F-69E0E7B98958}"/>
    <cellStyle name="Currency 5 8 4 2 2 2 2" xfId="39639" xr:uid="{FEB9C291-D9C0-432D-B774-FF8304A60E78}"/>
    <cellStyle name="Currency 5 8 4 2 2 2 3" xfId="54523" xr:uid="{A5FE85FF-6694-436B-9356-BD9223D7B382}"/>
    <cellStyle name="Currency 5 8 4 2 2 3" xfId="19103" xr:uid="{1E56C62C-7716-4D49-B9FE-9A745EF18092}"/>
    <cellStyle name="Currency 5 8 4 2 2 4" xfId="32793" xr:uid="{49067196-B08B-43F0-9337-A216F56E0CF3}"/>
    <cellStyle name="Currency 5 8 4 2 2 5" xfId="47677" xr:uid="{3C06B6CA-1C7F-43AF-9A8B-1DBC8C7A4534}"/>
    <cellStyle name="Currency 5 8 4 2 3" xfId="22525" xr:uid="{B22E9CA5-D708-4DB3-AB3B-9AEDD6FC74BB}"/>
    <cellStyle name="Currency 5 8 4 2 3 2" xfId="36217" xr:uid="{95A01500-068B-4DD1-B30D-FB1FA2C9DA6C}"/>
    <cellStyle name="Currency 5 8 4 2 3 3" xfId="51101" xr:uid="{AF40AD54-EFBA-48CA-A92D-F243A895E511}"/>
    <cellStyle name="Currency 5 8 4 2 4" xfId="15681" xr:uid="{031BCA32-3CA3-45BB-8E87-74BEF08C79AF}"/>
    <cellStyle name="Currency 5 8 4 2 5" xfId="29371" xr:uid="{76338D35-9539-4EF7-90D5-ED26E925F687}"/>
    <cellStyle name="Currency 5 8 4 2 6" xfId="44255" xr:uid="{BB86398F-643A-4093-B615-B61DDE36ED09}"/>
    <cellStyle name="Currency 5 8 4 3" xfId="10545" xr:uid="{8971691C-1F74-436D-8172-5B80827DAC3A}"/>
    <cellStyle name="Currency 5 8 4 3 2" xfId="24235" xr:uid="{F7CD2B91-32BE-401E-989B-A69AF77C15D2}"/>
    <cellStyle name="Currency 5 8 4 3 2 2" xfId="37927" xr:uid="{92E02451-CB27-4F03-AE2D-F88BBABA69A2}"/>
    <cellStyle name="Currency 5 8 4 3 2 3" xfId="52811" xr:uid="{FF6ACA71-74E4-4C88-89CB-00E448F8A297}"/>
    <cellStyle name="Currency 5 8 4 3 3" xfId="17391" xr:uid="{00289074-7FA6-4E24-A44A-4E6D53CE5FE6}"/>
    <cellStyle name="Currency 5 8 4 3 4" xfId="31081" xr:uid="{610F24F9-CCE3-4BD8-8EFC-033078FC7DF0}"/>
    <cellStyle name="Currency 5 8 4 3 5" xfId="45965" xr:uid="{EF043BC1-7874-405E-B783-2AB63A86E24E}"/>
    <cellStyle name="Currency 5 8 4 4" xfId="20813" xr:uid="{257A5CBE-46D2-4207-9654-7BBAA1AB7F58}"/>
    <cellStyle name="Currency 5 8 4 4 2" xfId="34505" xr:uid="{862E5A2F-EEDA-4346-A6C1-51E8CB4B7457}"/>
    <cellStyle name="Currency 5 8 4 4 3" xfId="49389" xr:uid="{7B2042D4-B2FE-47FB-BE03-09B4ABD863A7}"/>
    <cellStyle name="Currency 5 8 4 5" xfId="13969" xr:uid="{B545B0C9-DF29-44D1-B67A-670EA017DF37}"/>
    <cellStyle name="Currency 5 8 4 6" xfId="27659" xr:uid="{AF2D8265-4E2C-4D2D-B22D-73E17E86E6CE}"/>
    <cellStyle name="Currency 5 8 4 7" xfId="42543" xr:uid="{2CF47931-1EB8-48EC-9C13-215DD24D5A23}"/>
    <cellStyle name="Currency 5 8 5" xfId="8831" xr:uid="{0C687B4E-D48E-4788-A9C7-1BEF60A40C99}"/>
    <cellStyle name="Currency 5 8 5 2" xfId="12253" xr:uid="{A04AB1A0-F470-4950-BBE9-540BB37E435E}"/>
    <cellStyle name="Currency 5 8 5 2 2" xfId="25943" xr:uid="{1784CFF9-108F-4C84-AF6F-A170B396CF07}"/>
    <cellStyle name="Currency 5 8 5 2 2 2" xfId="39635" xr:uid="{C63BCB7D-1156-4759-8071-5414195CBA0D}"/>
    <cellStyle name="Currency 5 8 5 2 2 3" xfId="54519" xr:uid="{505D32B0-BCDC-4F5C-B02F-E10CF0313E53}"/>
    <cellStyle name="Currency 5 8 5 2 3" xfId="19099" xr:uid="{F06617E2-D990-48E1-B38B-23EFD140B60D}"/>
    <cellStyle name="Currency 5 8 5 2 4" xfId="32789" xr:uid="{FA4E1075-FA0E-47E5-87F1-BA5C583D7CAC}"/>
    <cellStyle name="Currency 5 8 5 2 5" xfId="47673" xr:uid="{E6F672CE-3C95-4F6F-A1CB-03A1F323A006}"/>
    <cellStyle name="Currency 5 8 5 3" xfId="22521" xr:uid="{9780E768-4B7C-4499-9BC6-293452DA8469}"/>
    <cellStyle name="Currency 5 8 5 3 2" xfId="36213" xr:uid="{F8627AFF-4F83-4C83-8C80-BBF22B7997D3}"/>
    <cellStyle name="Currency 5 8 5 3 3" xfId="51097" xr:uid="{C178EAC5-3422-4AF7-A6A5-8D2B68F5DA8C}"/>
    <cellStyle name="Currency 5 8 5 4" xfId="15677" xr:uid="{A8F91282-CAF2-4800-965D-664F8FF62DCE}"/>
    <cellStyle name="Currency 5 8 5 5" xfId="29367" xr:uid="{AB6E8B31-E694-42D7-B94E-8AC11D87583E}"/>
    <cellStyle name="Currency 5 8 5 6" xfId="44251" xr:uid="{FC8462CF-36B3-416D-A075-A453CDC9F9D6}"/>
    <cellStyle name="Currency 5 8 6" xfId="10541" xr:uid="{3F3A5C67-1C01-4DE9-8F4A-02E23A6D9171}"/>
    <cellStyle name="Currency 5 8 6 2" xfId="24231" xr:uid="{5F1E4152-06E0-46EB-92AB-3233039D38B0}"/>
    <cellStyle name="Currency 5 8 6 2 2" xfId="37923" xr:uid="{57C060C4-1885-43D3-96AE-A0D9A809BB0B}"/>
    <cellStyle name="Currency 5 8 6 2 3" xfId="52807" xr:uid="{0C19B74E-9466-415D-9C5E-E192DD1CDB3B}"/>
    <cellStyle name="Currency 5 8 6 3" xfId="17387" xr:uid="{B4637CC1-6279-4822-BD3C-FD97B2097FC3}"/>
    <cellStyle name="Currency 5 8 6 4" xfId="31077" xr:uid="{D61FAB05-D577-4A2E-8BF1-D63F6BCF8D12}"/>
    <cellStyle name="Currency 5 8 6 5" xfId="45961" xr:uid="{E6ACBF45-C8C0-4DA1-B1EE-BF203141CD6B}"/>
    <cellStyle name="Currency 5 8 7" xfId="20809" xr:uid="{CB4CF3D9-8F21-475F-98CB-8B5A6F88212A}"/>
    <cellStyle name="Currency 5 8 7 2" xfId="34501" xr:uid="{7AF4E797-A91C-4691-97FA-1B1F69409A2D}"/>
    <cellStyle name="Currency 5 8 7 3" xfId="49385" xr:uid="{7ADCB33A-1192-4644-9718-EC55773357FE}"/>
    <cellStyle name="Currency 5 8 8" xfId="13965" xr:uid="{474A8C09-D10B-475F-A9CD-044DF2FB006C}"/>
    <cellStyle name="Currency 5 8 9" xfId="27655" xr:uid="{F6BEAB88-57A5-4894-B99E-9FEC52D5DCA8}"/>
    <cellStyle name="Currency 5 9" xfId="7123" xr:uid="{CA14A541-E059-470A-BAD9-5F1250113617}"/>
    <cellStyle name="Currency 5 9 2" xfId="7124" xr:uid="{22F05D9C-F493-4B3F-96EA-D91CF78B0E32}"/>
    <cellStyle name="Currency 5 9 2 2" xfId="8837" xr:uid="{A1FEF74B-06B3-4988-9707-06EE60F89DCD}"/>
    <cellStyle name="Currency 5 9 2 2 2" xfId="12259" xr:uid="{7AE4DB52-58BA-4269-98CC-302D119E730F}"/>
    <cellStyle name="Currency 5 9 2 2 2 2" xfId="25949" xr:uid="{D793E479-9389-4F29-9CBC-135232F620D2}"/>
    <cellStyle name="Currency 5 9 2 2 2 2 2" xfId="39641" xr:uid="{8B8B09D4-F7BE-4CF6-84A4-539E40837E92}"/>
    <cellStyle name="Currency 5 9 2 2 2 2 3" xfId="54525" xr:uid="{BC63C5DB-BF52-40CF-86A8-B6BC33378F23}"/>
    <cellStyle name="Currency 5 9 2 2 2 3" xfId="19105" xr:uid="{19A0772F-45B0-49D9-BCF6-33CD1760D777}"/>
    <cellStyle name="Currency 5 9 2 2 2 4" xfId="32795" xr:uid="{0674B87B-3BD6-4BFE-8DB7-0C2240728BAF}"/>
    <cellStyle name="Currency 5 9 2 2 2 5" xfId="47679" xr:uid="{4F15776B-7E1B-4865-9A79-41FA1BB4631C}"/>
    <cellStyle name="Currency 5 9 2 2 3" xfId="22527" xr:uid="{1ADF102F-1A62-40FB-8420-DE2F23D98C20}"/>
    <cellStyle name="Currency 5 9 2 2 3 2" xfId="36219" xr:uid="{F8498A29-873F-4622-A13D-3D5706491388}"/>
    <cellStyle name="Currency 5 9 2 2 3 3" xfId="51103" xr:uid="{559041DF-08C0-4672-BC9E-C036ACB1893A}"/>
    <cellStyle name="Currency 5 9 2 2 4" xfId="15683" xr:uid="{053F5F49-4F3A-4BF8-8952-C2FFC96E925C}"/>
    <cellStyle name="Currency 5 9 2 2 5" xfId="29373" xr:uid="{AE5C55A0-265C-4E58-BC79-8F684B3EF6C0}"/>
    <cellStyle name="Currency 5 9 2 2 6" xfId="44257" xr:uid="{CD0F7EE4-3A54-4948-B5DE-4B61ABF99C1A}"/>
    <cellStyle name="Currency 5 9 2 3" xfId="10547" xr:uid="{22C109BA-7491-4D74-98DD-32043469EA1E}"/>
    <cellStyle name="Currency 5 9 2 3 2" xfId="24237" xr:uid="{54180D11-D411-418A-AA88-D36577F38050}"/>
    <cellStyle name="Currency 5 9 2 3 2 2" xfId="37929" xr:uid="{B37FADBB-9011-406F-A1AC-8009E108631F}"/>
    <cellStyle name="Currency 5 9 2 3 2 3" xfId="52813" xr:uid="{9E9A51BC-295A-4944-83C6-9B53BD29B385}"/>
    <cellStyle name="Currency 5 9 2 3 3" xfId="17393" xr:uid="{58E6C949-1B96-4DB6-A190-95F4555D91C9}"/>
    <cellStyle name="Currency 5 9 2 3 4" xfId="31083" xr:uid="{1A297D16-8B11-476D-9FB3-B11CC24184F0}"/>
    <cellStyle name="Currency 5 9 2 3 5" xfId="45967" xr:uid="{D581FD1A-EA78-4B5E-94FC-A618BAB99FC1}"/>
    <cellStyle name="Currency 5 9 2 4" xfId="20815" xr:uid="{3323BF71-9EA1-4E4C-943C-10DA973734BC}"/>
    <cellStyle name="Currency 5 9 2 4 2" xfId="34507" xr:uid="{8293EF34-8F4A-4F68-BB1F-1057D0899C1D}"/>
    <cellStyle name="Currency 5 9 2 4 3" xfId="49391" xr:uid="{9FB08832-1740-4BDB-8929-6273AE725119}"/>
    <cellStyle name="Currency 5 9 2 5" xfId="13971" xr:uid="{5099CC89-3ADB-430A-8736-5E64B4F7670F}"/>
    <cellStyle name="Currency 5 9 2 6" xfId="27661" xr:uid="{F9CFBFAB-90A7-489A-B838-C21EB28B76DA}"/>
    <cellStyle name="Currency 5 9 2 7" xfId="42545" xr:uid="{CDA8D5B4-6717-4F19-95A8-E879216D96C2}"/>
    <cellStyle name="Currency 5 9 3" xfId="8836" xr:uid="{66E50B62-31A1-4FD9-A7D5-0F6A070D750A}"/>
    <cellStyle name="Currency 5 9 3 2" xfId="12258" xr:uid="{DBDA16CA-1C1A-4E24-96CF-2D02CB8701DE}"/>
    <cellStyle name="Currency 5 9 3 2 2" xfId="25948" xr:uid="{FD13A5A8-2E24-4714-8F36-6A1085F40251}"/>
    <cellStyle name="Currency 5 9 3 2 2 2" xfId="39640" xr:uid="{E52A8EB0-993D-4A6B-A70B-CDABB4C1C1AF}"/>
    <cellStyle name="Currency 5 9 3 2 2 3" xfId="54524" xr:uid="{48413B22-3E32-46EB-AF4D-9D563921F350}"/>
    <cellStyle name="Currency 5 9 3 2 3" xfId="19104" xr:uid="{58AF6DDA-9542-48FB-AFAD-2E6F94A40D13}"/>
    <cellStyle name="Currency 5 9 3 2 4" xfId="32794" xr:uid="{F6992029-72BD-412C-8D11-E1FFE49DCFD6}"/>
    <cellStyle name="Currency 5 9 3 2 5" xfId="47678" xr:uid="{F4596C45-486B-4B06-BA43-9C21FA1312FA}"/>
    <cellStyle name="Currency 5 9 3 3" xfId="22526" xr:uid="{FE81EA64-F81E-4EED-900E-99490FC69201}"/>
    <cellStyle name="Currency 5 9 3 3 2" xfId="36218" xr:uid="{D6AC2CD1-E8BA-4C2E-AC58-3E5AA5328832}"/>
    <cellStyle name="Currency 5 9 3 3 3" xfId="51102" xr:uid="{2D6E0E85-262E-4309-9EFB-382BD5532C28}"/>
    <cellStyle name="Currency 5 9 3 4" xfId="15682" xr:uid="{C0D407D8-5E1F-43E7-AC04-6E7A72331FE6}"/>
    <cellStyle name="Currency 5 9 3 5" xfId="29372" xr:uid="{D404504B-61D5-431C-BE95-8A3953DAC2B1}"/>
    <cellStyle name="Currency 5 9 3 6" xfId="44256" xr:uid="{24E51A44-9AE8-44E0-8497-C1402B0EFC7C}"/>
    <cellStyle name="Currency 5 9 4" xfId="10546" xr:uid="{A3DF0967-8133-48E7-95C5-E704DC93BE30}"/>
    <cellStyle name="Currency 5 9 4 2" xfId="24236" xr:uid="{5A735738-23C4-4754-B81E-AD8888B9054D}"/>
    <cellStyle name="Currency 5 9 4 2 2" xfId="37928" xr:uid="{747353D4-0C37-4BC2-9721-25316D523646}"/>
    <cellStyle name="Currency 5 9 4 2 3" xfId="52812" xr:uid="{8EDEA711-3BD3-4EA4-BAF9-656B9ECC1401}"/>
    <cellStyle name="Currency 5 9 4 3" xfId="17392" xr:uid="{651E681F-0391-4A64-BE12-97B423584639}"/>
    <cellStyle name="Currency 5 9 4 4" xfId="31082" xr:uid="{CE5135CA-AFB8-40F4-8FB1-A3FEF0606ADD}"/>
    <cellStyle name="Currency 5 9 4 5" xfId="45966" xr:uid="{A1E4F244-0E0B-486D-B91F-BF6C180E476C}"/>
    <cellStyle name="Currency 5 9 5" xfId="20814" xr:uid="{226DC1C4-A59D-4050-BC5C-37033DD970DD}"/>
    <cellStyle name="Currency 5 9 5 2" xfId="34506" xr:uid="{B58CA92A-631F-4207-8886-68D2FD316B54}"/>
    <cellStyle name="Currency 5 9 5 3" xfId="49390" xr:uid="{3D34D78F-F0E5-4F44-8A5C-C11B2E718FB8}"/>
    <cellStyle name="Currency 5 9 6" xfId="13970" xr:uid="{6F729F3B-0E5A-4998-9FEF-C1E474BACB5B}"/>
    <cellStyle name="Currency 5 9 7" xfId="27660" xr:uid="{91ED2514-C6CA-4BE1-99E6-67204A9BF32F}"/>
    <cellStyle name="Currency 5 9 8" xfId="42544" xr:uid="{A519FE32-3101-4970-94DA-62356C6A0ACB}"/>
    <cellStyle name="Currency 6" xfId="39" xr:uid="{6E9E8AF4-33CD-4FC4-9E04-269B04B9ED16}"/>
    <cellStyle name="Currency 6 2" xfId="235" xr:uid="{8135EE95-41A6-40A4-8E1E-85D997E32904}"/>
    <cellStyle name="Currency 6 2 2" xfId="4643" xr:uid="{8AC61BE1-7A09-4CD9-A6AC-27D6FE61FCCE}"/>
    <cellStyle name="Currency 6 3" xfId="4332" xr:uid="{8F178BC6-FC17-42B4-9A9F-479B62DBCA4B}"/>
    <cellStyle name="Currency 6 3 2" xfId="4447" xr:uid="{8A6D85E6-0B4C-4D8B-BBD5-CE99BC262D0A}"/>
    <cellStyle name="Currency 6 3 2 2" xfId="56280" xr:uid="{32B08B07-4A29-469E-8D51-77731997DA42}"/>
    <cellStyle name="Currency 6 3 2 3" xfId="56340" xr:uid="{843CEE3B-E4C3-4AFC-A8E7-7A77FCD2B15F}"/>
    <cellStyle name="Currency 6 3 3" xfId="4728" xr:uid="{7DB0475E-9F7B-4AA6-A6D2-A3E963B0D47C}"/>
    <cellStyle name="Currency 6 3 3 2" xfId="5323" xr:uid="{60C9697B-CD0E-42CC-B6E9-D55E4DA4C0BC}"/>
    <cellStyle name="Currency 6 3 3 2 2" xfId="41937" xr:uid="{7A88EBB5-AF42-40BE-A795-26D61CCC64AC}"/>
    <cellStyle name="Currency 6 3 3 2 2 2" xfId="56938" xr:uid="{02694298-AC65-4DAC-8BB0-004EB4C17283}"/>
    <cellStyle name="Currency 6 3 3 2 3" xfId="6520" xr:uid="{7AA3FB40-6172-4165-ACBB-523A4DADC51C}"/>
    <cellStyle name="Currency 6 3 3 2 4" xfId="5928" xr:uid="{25CA5CC4-4636-4AA9-9712-0D0630A8A5DA}"/>
    <cellStyle name="Currency 6 3 3 2 5" xfId="56226" xr:uid="{F2A33D75-2E6C-4FC0-A0F7-D684D708F87D}"/>
    <cellStyle name="Currency 6 3 3 3" xfId="4770" xr:uid="{C80799E9-E2FA-49AC-8B3A-7A3E96921EB4}"/>
    <cellStyle name="Currency 6 3 3 4" xfId="41385" xr:uid="{506B6A71-E6A2-450B-B99A-6AFA99788D00}"/>
    <cellStyle name="Currency 6 3 3 4 2" xfId="56394" xr:uid="{2EB17180-6D93-4FE8-83A7-9DD445EC2E26}"/>
    <cellStyle name="Currency 6 3 3 5" xfId="5976" xr:uid="{FFBFC0BE-2AD9-4FF2-8CE5-73312987F168}"/>
    <cellStyle name="Currency 6 3 3 6" xfId="5384" xr:uid="{1C28AACE-1D5E-4654-9333-637020CBF199}"/>
    <cellStyle name="Currency 6 3 3 7" xfId="55682" xr:uid="{8A141115-C702-4659-9DBF-98889676F6B2}"/>
    <cellStyle name="Currency 6 3 4" xfId="4705" xr:uid="{A7E9A82C-E6B6-4A10-802E-C44557842B7D}"/>
    <cellStyle name="Currency 6 3 5" xfId="41332" xr:uid="{274829B3-DFA9-4BF6-B230-43B7431ABC69}"/>
    <cellStyle name="Currency 6 3 5 2" xfId="56250" xr:uid="{E895B1A0-2CAF-4A01-AED5-A03E143BBD81}"/>
    <cellStyle name="Currency 6 3 6" xfId="5954" xr:uid="{BCD53E87-1C19-41A0-A558-F48EFBE32BC7}"/>
    <cellStyle name="Currency 6 3 6 2" xfId="56310" xr:uid="{E6CB94B2-066F-483E-BB40-45F5B3B53EAB}"/>
    <cellStyle name="Currency 6 3 7" xfId="5362" xr:uid="{FA67664A-ABDA-49F2-9877-2652A4A0EC02}"/>
    <cellStyle name="Currency 6 3 7 2" xfId="56372" xr:uid="{1523A39C-5B89-4D00-9EBA-3DA2BB86B48D}"/>
    <cellStyle name="Currency 6 3 8" xfId="55660" xr:uid="{2385E1C5-069C-4985-B3E8-270E91F15A59}"/>
    <cellStyle name="Currency 6 4" xfId="4537" xr:uid="{770F1487-6C5A-4C33-954A-21C5915132F8}"/>
    <cellStyle name="Currency 7" xfId="40" xr:uid="{D0F4F04F-180C-44EB-B358-8395E60AEE65}"/>
    <cellStyle name="Currency 7 2" xfId="41" xr:uid="{246968E9-6E2F-499E-9563-BAB41147857A}"/>
    <cellStyle name="Currency 7 2 2" xfId="256" xr:uid="{407A8594-BCBB-4ECB-9BF1-884F6B18E28F}"/>
    <cellStyle name="Currency 7 2 2 2" xfId="4644" xr:uid="{F5085C29-B558-4BF6-BE32-93980C559C5B}"/>
    <cellStyle name="Currency 7 2 3" xfId="4539" xr:uid="{E5221633-3207-48A8-84E0-1FCE3809011F}"/>
    <cellStyle name="Currency 7 3" xfId="236" xr:uid="{05E12A31-0F80-48E5-BAB9-DBEC09AC8436}"/>
    <cellStyle name="Currency 7 3 2" xfId="4645" xr:uid="{28AC0849-8861-40EC-A4D9-62B328394BEA}"/>
    <cellStyle name="Currency 7 4" xfId="4448" xr:uid="{50770D4E-C93C-47B4-9B1C-005E2C391BF9}"/>
    <cellStyle name="Currency 7 5" xfId="4538" xr:uid="{0F44FC5D-4A24-43A2-8C01-63E4D1021ED4}"/>
    <cellStyle name="Currency 8" xfId="42" xr:uid="{DE6A3EEB-974C-4140-B0C2-7E0FF6BE09E7}"/>
    <cellStyle name="Currency 8 2" xfId="43" xr:uid="{CF458E34-4B9A-48B0-AF4A-19D45E0157D0}"/>
    <cellStyle name="Currency 8 2 2" xfId="237" xr:uid="{857F66AB-0E87-4509-863A-5F5F42950711}"/>
    <cellStyle name="Currency 8 2 2 2" xfId="4646" xr:uid="{C234E0D2-5E35-4E04-BA01-14D012FDDACD}"/>
    <cellStyle name="Currency 8 2 3" xfId="4541" xr:uid="{D458C39A-29F2-4D37-8D28-63D30312C9A9}"/>
    <cellStyle name="Currency 8 3" xfId="44" xr:uid="{BD3110E1-72C3-4194-BC3E-E3E4BBB0D13A}"/>
    <cellStyle name="Currency 8 3 2" xfId="238" xr:uid="{D819B0F6-541F-4832-B6D0-E11BCFBDBAE1}"/>
    <cellStyle name="Currency 8 3 2 2" xfId="4647" xr:uid="{0D3DC705-146F-489F-9B5A-83A406C8BBE9}"/>
    <cellStyle name="Currency 8 3 3" xfId="4542" xr:uid="{CDCE7434-DA12-4890-9EC6-5F9EF01B437E}"/>
    <cellStyle name="Currency 8 4" xfId="45" xr:uid="{18EF6EEB-772D-46B1-B24C-D71C9020231B}"/>
    <cellStyle name="Currency 8 4 2" xfId="239" xr:uid="{052855A5-3457-41D2-A65B-6934BE7CF042}"/>
    <cellStyle name="Currency 8 4 2 2" xfId="4648" xr:uid="{4ED7A6C4-89CA-4F69-8A99-9E660AE68872}"/>
    <cellStyle name="Currency 8 4 3" xfId="4543" xr:uid="{E3F03431-3CAB-4E39-BC88-F81696915F8A}"/>
    <cellStyle name="Currency 8 5" xfId="240" xr:uid="{8F179C6F-ED7E-4FE6-9BAD-E40FEB1D1248}"/>
    <cellStyle name="Currency 8 5 2" xfId="4649" xr:uid="{743A270A-3139-4725-A919-864FBE094DA4}"/>
    <cellStyle name="Currency 8 6" xfId="4449" xr:uid="{A27C8A84-41AE-4F21-9160-04C89AFBF7FA}"/>
    <cellStyle name="Currency 8 7" xfId="4540" xr:uid="{F084AC1F-3137-4C77-AEC4-7F7787EA01DC}"/>
    <cellStyle name="Currency 9" xfId="46" xr:uid="{0C260A0A-C182-4682-9ACC-06D55C420D1A}"/>
    <cellStyle name="Currency 9 2" xfId="47" xr:uid="{C7BBCF58-42F2-4EFC-B9F6-C20DBCF32068}"/>
    <cellStyle name="Currency 9 2 2" xfId="241" xr:uid="{021B33CF-08D1-4E63-BF8C-DCB2D6615438}"/>
    <cellStyle name="Currency 9 2 2 2" xfId="4650" xr:uid="{26AB19A4-20B8-4343-9FCE-738D9066D1A5}"/>
    <cellStyle name="Currency 9 2 3" xfId="4545" xr:uid="{983DC767-7722-44A4-AA49-E487DDF2792C}"/>
    <cellStyle name="Currency 9 3" xfId="48" xr:uid="{9CC469A8-5C67-4769-9D2D-0AF7F81D7F33}"/>
    <cellStyle name="Currency 9 3 2" xfId="242" xr:uid="{210DA1E2-2D55-49F9-AE05-99514ACB3C31}"/>
    <cellStyle name="Currency 9 3 2 2" xfId="4651" xr:uid="{CBC37C64-699C-4690-9DEE-BA2F4AD8D417}"/>
    <cellStyle name="Currency 9 3 3" xfId="4546" xr:uid="{0C2D011B-BDAE-40AA-B72A-862F78A80666}"/>
    <cellStyle name="Currency 9 4" xfId="243" xr:uid="{B0CF8A9A-4884-4F62-A90D-3482A39087B9}"/>
    <cellStyle name="Currency 9 4 2" xfId="4652" xr:uid="{E6ECB2FE-1477-460A-8F04-9F3C03745CCE}"/>
    <cellStyle name="Currency 9 5" xfId="4333" xr:uid="{26FED98B-226C-45A6-9959-852FF8B7DF9B}"/>
    <cellStyle name="Currency 9 5 2" xfId="4450" xr:uid="{049327DA-DF61-4C38-B796-23D3BFB38DAB}"/>
    <cellStyle name="Currency 9 5 3" xfId="4729" xr:uid="{86795999-D0F2-4F72-9678-9741DFBB200D}"/>
    <cellStyle name="Currency 9 5 4" xfId="4706" xr:uid="{79A3999B-21E0-4AF8-B5E2-39DE9CF96249}"/>
    <cellStyle name="Currency 9 6" xfId="4544" xr:uid="{174A3EFC-4E4E-4555-86BE-8C3CD90FB7A7}"/>
    <cellStyle name="Hyperlink" xfId="1" builtinId="8"/>
    <cellStyle name="Hyperlink 2" xfId="8" xr:uid="{BCEF6A7C-E84B-4D49-896E-C815F6FD8178}"/>
    <cellStyle name="Hyperlink 3" xfId="208" xr:uid="{33BAFD1D-0EBF-47B4-957D-6DF729B0EA83}"/>
    <cellStyle name="Hyperlink 3 2" xfId="4421" xr:uid="{2F7498F1-7C8A-4D94-8107-D0C28A2624C8}"/>
    <cellStyle name="Hyperlink 3 3" xfId="4334" xr:uid="{5FCAC172-D671-48F4-B203-428A7473A8EA}"/>
    <cellStyle name="Hyperlink 4" xfId="4335" xr:uid="{9D773DB0-0B3A-44B8-BBFA-82C419E520A3}"/>
    <cellStyle name="Normal" xfId="0" builtinId="0"/>
    <cellStyle name="Normal 10" xfId="49" xr:uid="{5D5D02AA-CB5B-492C-9533-17B5775E55A0}"/>
    <cellStyle name="Normal 10 10" xfId="909" xr:uid="{4AA6F8F3-FB72-424F-BF12-7466BA1A9E68}"/>
    <cellStyle name="Normal 10 10 2" xfId="2514" xr:uid="{741DB8DA-5772-48A6-B6C0-7C1820F3C31F}"/>
    <cellStyle name="Normal 10 10 2 2" xfId="4337" xr:uid="{2C26EAF4-E844-4420-9176-BDED6983F310}"/>
    <cellStyle name="Normal 10 10 2 3" xfId="4681" xr:uid="{6A252412-6A90-4B6E-85C3-0A42F3DE8C38}"/>
    <cellStyle name="Normal 10 10 3" xfId="2515" xr:uid="{EBDD0C5C-CE33-4974-B7E2-08C980B609B5}"/>
    <cellStyle name="Normal 10 10 4" xfId="2516" xr:uid="{EC24AE4F-5D61-49E8-A36E-E7813D47EEEE}"/>
    <cellStyle name="Normal 10 11" xfId="2517" xr:uid="{010932A4-3A0E-4D1B-A9A4-3F7DFD8D6CBA}"/>
    <cellStyle name="Normal 10 11 2" xfId="2518" xr:uid="{F233EDE2-BFC4-412B-A6D1-5EC125896871}"/>
    <cellStyle name="Normal 10 11 3" xfId="2519" xr:uid="{7592DF2A-562B-4CB3-9855-3F01703A434E}"/>
    <cellStyle name="Normal 10 11 4" xfId="2520" xr:uid="{8A34F7F8-747F-4359-83A5-F689FE639743}"/>
    <cellStyle name="Normal 10 12" xfId="2521" xr:uid="{39E3238B-0943-4F25-9F8E-59E2C5A4000A}"/>
    <cellStyle name="Normal 10 12 2" xfId="2522" xr:uid="{0433FBA9-A8F9-4CC5-B8CA-AE9FF1750168}"/>
    <cellStyle name="Normal 10 13" xfId="2523" xr:uid="{B701D349-C078-4253-9646-AD209639B5C2}"/>
    <cellStyle name="Normal 10 14" xfId="2524" xr:uid="{1C3F62DE-F445-45B1-BC47-26CF03EDE532}"/>
    <cellStyle name="Normal 10 15" xfId="2525" xr:uid="{28F933A5-1ABA-4400-AB6E-6064B4CBCFE9}"/>
    <cellStyle name="Normal 10 2" xfId="50" xr:uid="{A10A7AAA-B7BF-4331-A6F3-9AC957ABCD3D}"/>
    <cellStyle name="Normal 10 2 10" xfId="2526" xr:uid="{4ED493B9-3814-43DE-B297-B7CBFE41559A}"/>
    <cellStyle name="Normal 10 2 11" xfId="2527" xr:uid="{D0653600-C116-43B6-B3D5-200649D8123A}"/>
    <cellStyle name="Normal 10 2 2" xfId="51" xr:uid="{C1853E5C-73D8-472E-BE54-C45203B14FCF}"/>
    <cellStyle name="Normal 10 2 2 2" xfId="52" xr:uid="{37F248BA-A753-4FD8-A973-2FDB42190C93}"/>
    <cellStyle name="Normal 10 2 2 2 2" xfId="244" xr:uid="{F93CCB5C-2E06-4C60-A8B1-526936339B6B}"/>
    <cellStyle name="Normal 10 2 2 2 2 2" xfId="460" xr:uid="{6E87498E-E9E9-43AA-84D9-A08F970339B7}"/>
    <cellStyle name="Normal 10 2 2 2 2 2 2" xfId="461" xr:uid="{8F0C5957-FF44-47DE-8F9C-BF4007E7548B}"/>
    <cellStyle name="Normal 10 2 2 2 2 2 2 2" xfId="910" xr:uid="{27C9EEC9-8A3F-4CF9-A05C-DF40F8A94D99}"/>
    <cellStyle name="Normal 10 2 2 2 2 2 2 2 2" xfId="911" xr:uid="{AC9B07F3-B497-458D-B2EA-CE5E9CB6F0E2}"/>
    <cellStyle name="Normal 10 2 2 2 2 2 2 3" xfId="912" xr:uid="{015D6F5D-0801-4625-A0FF-B041793553BF}"/>
    <cellStyle name="Normal 10 2 2 2 2 2 3" xfId="913" xr:uid="{EA5EACFD-7821-4B88-B8A8-810D2987EE50}"/>
    <cellStyle name="Normal 10 2 2 2 2 2 3 2" xfId="914" xr:uid="{7CE06382-6A56-4162-B7CD-75E123E04827}"/>
    <cellStyle name="Normal 10 2 2 2 2 2 4" xfId="915" xr:uid="{AC1321C1-E918-4C7D-A2CA-7974FF677A8A}"/>
    <cellStyle name="Normal 10 2 2 2 2 3" xfId="462" xr:uid="{B1B7478E-40BE-4490-BB58-E2FFD99E3D2F}"/>
    <cellStyle name="Normal 10 2 2 2 2 3 2" xfId="916" xr:uid="{1947AB80-05A3-4391-9610-7497E3E01399}"/>
    <cellStyle name="Normal 10 2 2 2 2 3 2 2" xfId="917" xr:uid="{2792C6C5-52AB-4048-B0E1-BA3C620896AA}"/>
    <cellStyle name="Normal 10 2 2 2 2 3 3" xfId="918" xr:uid="{929B1813-A1A0-4018-9A42-BBAF801436C1}"/>
    <cellStyle name="Normal 10 2 2 2 2 3 4" xfId="2528" xr:uid="{9CAE5A38-88D5-4FB7-9B89-EE42F2DB9366}"/>
    <cellStyle name="Normal 10 2 2 2 2 4" xfId="919" xr:uid="{68B8F436-EB41-4314-975D-9E4F0DA914A8}"/>
    <cellStyle name="Normal 10 2 2 2 2 4 2" xfId="920" xr:uid="{92FF8DEB-A61E-4C02-857C-E64E7CA1599D}"/>
    <cellStyle name="Normal 10 2 2 2 2 5" xfId="921" xr:uid="{CFEC0AD1-BD35-4DE8-B6A1-2F9671923C07}"/>
    <cellStyle name="Normal 10 2 2 2 2 6" xfId="2529" xr:uid="{9ACFA667-0F0C-4AFB-A049-A1EFF4963FE6}"/>
    <cellStyle name="Normal 10 2 2 2 3" xfId="245" xr:uid="{4F7D5511-34A9-4D65-8A9F-CF650E751AA7}"/>
    <cellStyle name="Normal 10 2 2 2 3 2" xfId="463" xr:uid="{ACE77C7A-0BE3-4E03-AC26-46FD7ADF2369}"/>
    <cellStyle name="Normal 10 2 2 2 3 2 2" xfId="464" xr:uid="{72E88874-D63F-41F7-94DE-980C3CFFC70E}"/>
    <cellStyle name="Normal 10 2 2 2 3 2 2 2" xfId="922" xr:uid="{8C3D925A-A2E7-4CD8-B4D1-3EA5547D793E}"/>
    <cellStyle name="Normal 10 2 2 2 3 2 2 2 2" xfId="923" xr:uid="{91F1992A-B286-4DBB-A2E2-12FA7B542DB7}"/>
    <cellStyle name="Normal 10 2 2 2 3 2 2 3" xfId="924" xr:uid="{3AE6EF34-7D1F-4A4C-B199-7786215B5BDA}"/>
    <cellStyle name="Normal 10 2 2 2 3 2 3" xfId="925" xr:uid="{58D58925-4DD7-4951-8DB4-6D3A3886EB01}"/>
    <cellStyle name="Normal 10 2 2 2 3 2 3 2" xfId="926" xr:uid="{05977855-7626-4B92-A26A-ABAC76F3A8C8}"/>
    <cellStyle name="Normal 10 2 2 2 3 2 4" xfId="927" xr:uid="{327E76C8-7413-409B-A7A5-685BEEDFD755}"/>
    <cellStyle name="Normal 10 2 2 2 3 3" xfId="465" xr:uid="{2532FCB5-500B-4DA6-9E98-891DEAAF0096}"/>
    <cellStyle name="Normal 10 2 2 2 3 3 2" xfId="928" xr:uid="{F57CAB01-AC72-463A-8F56-2E13A16173A7}"/>
    <cellStyle name="Normal 10 2 2 2 3 3 2 2" xfId="929" xr:uid="{6BB2A3CF-0698-43C8-B074-83760DB1B8A4}"/>
    <cellStyle name="Normal 10 2 2 2 3 3 3" xfId="930" xr:uid="{8CD0754E-C72B-43F8-8E98-8069CA0B882A}"/>
    <cellStyle name="Normal 10 2 2 2 3 4" xfId="931" xr:uid="{16E2960E-8E55-461A-927B-0F7536360EE4}"/>
    <cellStyle name="Normal 10 2 2 2 3 4 2" xfId="932" xr:uid="{4E389F0B-C5A8-4BAA-83F3-330379408593}"/>
    <cellStyle name="Normal 10 2 2 2 3 5" xfId="933" xr:uid="{00D9547B-07C9-4DE3-8AF4-5B9DA871EF19}"/>
    <cellStyle name="Normal 10 2 2 2 4" xfId="466" xr:uid="{77AF9BCA-2289-49DB-ADCF-D2FF23173F3F}"/>
    <cellStyle name="Normal 10 2 2 2 4 2" xfId="467" xr:uid="{69E394C9-6E75-4C45-87CC-94DB9B551EA1}"/>
    <cellStyle name="Normal 10 2 2 2 4 2 2" xfId="934" xr:uid="{D62A5800-9C71-4DE4-8415-FE6358C41DF1}"/>
    <cellStyle name="Normal 10 2 2 2 4 2 2 2" xfId="935" xr:uid="{27E1BDE9-E538-4784-81F6-AD86956CAE5E}"/>
    <cellStyle name="Normal 10 2 2 2 4 2 3" xfId="936" xr:uid="{43AD3DAB-34DC-405B-A06B-AFCB3667C839}"/>
    <cellStyle name="Normal 10 2 2 2 4 3" xfId="937" xr:uid="{395AE73F-4D59-46BC-8491-283BDEB5B1EB}"/>
    <cellStyle name="Normal 10 2 2 2 4 3 2" xfId="938" xr:uid="{5F41D089-DA63-40BD-9EF8-A4E3D8C2308D}"/>
    <cellStyle name="Normal 10 2 2 2 4 4" xfId="939" xr:uid="{64BF62A5-0BA1-499C-823D-DCF03B111F20}"/>
    <cellStyle name="Normal 10 2 2 2 5" xfId="468" xr:uid="{A6C54D98-909E-42D4-982B-B646644B748E}"/>
    <cellStyle name="Normal 10 2 2 2 5 2" xfId="940" xr:uid="{1F2148BA-F55A-4D45-9715-01DF7E4D3F9C}"/>
    <cellStyle name="Normal 10 2 2 2 5 2 2" xfId="941" xr:uid="{A8F5348C-52A4-464F-BA73-4E06DE7E0C6A}"/>
    <cellStyle name="Normal 10 2 2 2 5 3" xfId="942" xr:uid="{60CDE4A2-76D5-4100-A334-B2D11B51BC9C}"/>
    <cellStyle name="Normal 10 2 2 2 5 4" xfId="2530" xr:uid="{3B0D4B67-8C92-4899-B571-6EF40BF7D353}"/>
    <cellStyle name="Normal 10 2 2 2 6" xfId="943" xr:uid="{E43E73F5-0480-47B2-873D-19B605E5230C}"/>
    <cellStyle name="Normal 10 2 2 2 6 2" xfId="944" xr:uid="{AD45F288-2022-4CE8-BB24-A2CAF1797B3B}"/>
    <cellStyle name="Normal 10 2 2 2 7" xfId="945" xr:uid="{5CCF0450-91EB-4635-B5C9-16FA65DAF35B}"/>
    <cellStyle name="Normal 10 2 2 2 8" xfId="2531" xr:uid="{053ABB3C-4E7F-4D50-9920-06D9F8ACA7E6}"/>
    <cellStyle name="Normal 10 2 2 3" xfId="246" xr:uid="{DB7ED780-83B3-4E32-B31E-D8736593F4DF}"/>
    <cellStyle name="Normal 10 2 2 3 2" xfId="469" xr:uid="{2C0C87C9-60D1-4CC3-BE04-AFD39EB05CB0}"/>
    <cellStyle name="Normal 10 2 2 3 2 2" xfId="470" xr:uid="{8F9527F2-63FA-445D-9C38-8D1B9676E847}"/>
    <cellStyle name="Normal 10 2 2 3 2 2 2" xfId="946" xr:uid="{FFB42DA0-60B1-4116-8F9C-DD686AE674C5}"/>
    <cellStyle name="Normal 10 2 2 3 2 2 2 2" xfId="947" xr:uid="{8C3F281E-01ED-4364-87C1-66612F4ABBA2}"/>
    <cellStyle name="Normal 10 2 2 3 2 2 3" xfId="948" xr:uid="{7945E520-8300-4675-AF76-4FF8F8A20C07}"/>
    <cellStyle name="Normal 10 2 2 3 2 3" xfId="949" xr:uid="{0768D465-6BF3-480A-9368-10AF3F27F346}"/>
    <cellStyle name="Normal 10 2 2 3 2 3 2" xfId="950" xr:uid="{5078B63B-D4F2-4C56-B735-7AC2D6DE9E26}"/>
    <cellStyle name="Normal 10 2 2 3 2 4" xfId="951" xr:uid="{E58554B6-5762-469A-B761-F7649A5AA79B}"/>
    <cellStyle name="Normal 10 2 2 3 3" xfId="471" xr:uid="{94A33AB7-7306-4B79-B576-5B8C1CF8BE71}"/>
    <cellStyle name="Normal 10 2 2 3 3 2" xfId="952" xr:uid="{21F2C9DE-851B-45F6-B74B-70F94E259D68}"/>
    <cellStyle name="Normal 10 2 2 3 3 2 2" xfId="953" xr:uid="{BC0F9C5F-57E3-4574-AF47-3E6207F5D8D8}"/>
    <cellStyle name="Normal 10 2 2 3 3 3" xfId="954" xr:uid="{FE0AAF1C-CCAF-45D9-8099-CD72FE73ADDF}"/>
    <cellStyle name="Normal 10 2 2 3 3 4" xfId="2532" xr:uid="{7B3DD4FD-08B8-48EE-A622-3EFB9C3E2E20}"/>
    <cellStyle name="Normal 10 2 2 3 4" xfId="955" xr:uid="{1EF8AF99-90DE-4EF1-BEED-669C71ABC639}"/>
    <cellStyle name="Normal 10 2 2 3 4 2" xfId="956" xr:uid="{E117CE11-4C27-4E57-9769-93EFF61DEEBF}"/>
    <cellStyle name="Normal 10 2 2 3 5" xfId="957" xr:uid="{6C450325-986F-4AC2-9C1E-AB1B82D88719}"/>
    <cellStyle name="Normal 10 2 2 3 6" xfId="2533" xr:uid="{E70F2E0C-10AC-4DA8-B25F-D57F86CFE9D8}"/>
    <cellStyle name="Normal 10 2 2 4" xfId="247" xr:uid="{7338ACE4-F42B-4B39-BB03-E8E9F5C5518F}"/>
    <cellStyle name="Normal 10 2 2 4 2" xfId="472" xr:uid="{76E0BFF9-085E-4E69-8F0E-709BF554694F}"/>
    <cellStyle name="Normal 10 2 2 4 2 2" xfId="473" xr:uid="{D58A5A7A-B137-4261-B2A9-5D077A0AE320}"/>
    <cellStyle name="Normal 10 2 2 4 2 2 2" xfId="958" xr:uid="{A90C2E33-2F7E-49AC-BED9-3AF6783CBAB6}"/>
    <cellStyle name="Normal 10 2 2 4 2 2 2 2" xfId="959" xr:uid="{258FA7B5-AF78-427A-B048-4E3E5AB5D078}"/>
    <cellStyle name="Normal 10 2 2 4 2 2 3" xfId="960" xr:uid="{8AEFA7A9-9066-4E2C-860A-60A7CAB2B7D0}"/>
    <cellStyle name="Normal 10 2 2 4 2 3" xfId="961" xr:uid="{EE2FFE49-913E-49F1-A28C-70A0AB428587}"/>
    <cellStyle name="Normal 10 2 2 4 2 3 2" xfId="962" xr:uid="{FF019141-2158-4E37-9F55-5159F786DC91}"/>
    <cellStyle name="Normal 10 2 2 4 2 4" xfId="963" xr:uid="{D5FA67D1-F722-44F2-93BD-B157D91B5ECD}"/>
    <cellStyle name="Normal 10 2 2 4 3" xfId="474" xr:uid="{1A3AFD47-B679-4A1E-8DC5-614868257018}"/>
    <cellStyle name="Normal 10 2 2 4 3 2" xfId="964" xr:uid="{AD9429F7-F186-4690-A9A3-BC6EC4881FCE}"/>
    <cellStyle name="Normal 10 2 2 4 3 2 2" xfId="965" xr:uid="{EFA887D1-D740-4332-B61B-73C2CFBD5718}"/>
    <cellStyle name="Normal 10 2 2 4 3 3" xfId="966" xr:uid="{41FDC845-5035-4D42-B0EA-C310F9A865D5}"/>
    <cellStyle name="Normal 10 2 2 4 4" xfId="967" xr:uid="{B0FD149E-3AC2-4ACE-B36B-AFC1B0A263AB}"/>
    <cellStyle name="Normal 10 2 2 4 4 2" xfId="968" xr:uid="{398F6D34-351B-4A77-9850-04548885D45F}"/>
    <cellStyle name="Normal 10 2 2 4 5" xfId="969" xr:uid="{3C10D104-CD97-49ED-8F3D-C33950EC3369}"/>
    <cellStyle name="Normal 10 2 2 5" xfId="248" xr:uid="{35510548-D98A-45A7-A56C-D0ACF15432F9}"/>
    <cellStyle name="Normal 10 2 2 5 2" xfId="475" xr:uid="{2694F393-A6F1-44D9-BAFB-EF7EC9511E98}"/>
    <cellStyle name="Normal 10 2 2 5 2 2" xfId="970" xr:uid="{5C8FCC4B-3D77-4405-BE60-9DA681784F34}"/>
    <cellStyle name="Normal 10 2 2 5 2 2 2" xfId="971" xr:uid="{B9412AA1-A0E4-4B48-8061-D54D9EFBD7BB}"/>
    <cellStyle name="Normal 10 2 2 5 2 3" xfId="972" xr:uid="{4296BF9F-F201-4A3D-93F2-6A2814F9BC43}"/>
    <cellStyle name="Normal 10 2 2 5 3" xfId="973" xr:uid="{9576488B-42EF-400C-A4CC-CB25CCE6E011}"/>
    <cellStyle name="Normal 10 2 2 5 3 2" xfId="974" xr:uid="{A95A8E1D-8A2B-4F68-8179-A8EB2042826C}"/>
    <cellStyle name="Normal 10 2 2 5 4" xfId="975" xr:uid="{1DE73F86-BE08-4B5E-9BA7-6FC2A81BBD03}"/>
    <cellStyle name="Normal 10 2 2 6" xfId="476" xr:uid="{77DBB084-A536-4D6A-AA15-01E1EB227BA4}"/>
    <cellStyle name="Normal 10 2 2 6 2" xfId="976" xr:uid="{3E3412F1-B990-4F66-BB33-0556C7BF2BF9}"/>
    <cellStyle name="Normal 10 2 2 6 2 2" xfId="977" xr:uid="{3B939E35-8FB6-4042-BF23-2F4A1CCC6C93}"/>
    <cellStyle name="Normal 10 2 2 6 2 3" xfId="4339" xr:uid="{483B0C9B-D0DA-493B-AE2E-A20B34A5952B}"/>
    <cellStyle name="Normal 10 2 2 6 3" xfId="978" xr:uid="{0AC6B55B-62CB-445A-AB31-8A333DFBCBF9}"/>
    <cellStyle name="Normal 10 2 2 6 4" xfId="2534" xr:uid="{A442E341-FCBD-4534-B69D-A8973816D7A5}"/>
    <cellStyle name="Normal 10 2 2 6 4 2" xfId="4570" xr:uid="{1562A519-3614-4907-8F17-90D688D9DED1}"/>
    <cellStyle name="Normal 10 2 2 6 4 3" xfId="4682" xr:uid="{AAD92186-464D-4C07-8656-19F4D218B112}"/>
    <cellStyle name="Normal 10 2 2 6 4 4" xfId="4608" xr:uid="{62155FF3-AA20-4864-A6FB-08CC42C310CD}"/>
    <cellStyle name="Normal 10 2 2 7" xfId="979" xr:uid="{1CFF4440-79C4-45FB-A54C-C506D364F2C2}"/>
    <cellStyle name="Normal 10 2 2 7 2" xfId="980" xr:uid="{C7441762-C528-4454-A7FA-EF700D9CB3C9}"/>
    <cellStyle name="Normal 10 2 2 8" xfId="981" xr:uid="{224D7A4F-471D-4802-8151-F51BCCC6307E}"/>
    <cellStyle name="Normal 10 2 2 9" xfId="2535" xr:uid="{F92FFE90-3DE4-40C2-9956-A9C5399142C5}"/>
    <cellStyle name="Normal 10 2 3" xfId="53" xr:uid="{7B5338D3-9AF5-4D11-B53D-3C97173C31BA}"/>
    <cellStyle name="Normal 10 2 3 2" xfId="54" xr:uid="{2154DA3C-C046-4C97-ACF5-B0AF9D36880D}"/>
    <cellStyle name="Normal 10 2 3 2 2" xfId="477" xr:uid="{12346D81-3508-4F38-82CD-162102669901}"/>
    <cellStyle name="Normal 10 2 3 2 2 2" xfId="478" xr:uid="{70EB3F3C-C9DB-4967-A795-46E019FBB2CB}"/>
    <cellStyle name="Normal 10 2 3 2 2 2 2" xfId="982" xr:uid="{1FF19827-353D-42AA-AAFF-C0CD4B66236B}"/>
    <cellStyle name="Normal 10 2 3 2 2 2 2 2" xfId="983" xr:uid="{8A810113-E9C0-4A64-8E9E-8973FD7A2A3B}"/>
    <cellStyle name="Normal 10 2 3 2 2 2 3" xfId="984" xr:uid="{23BD349C-8671-4DA7-A622-A5A3B68471AD}"/>
    <cellStyle name="Normal 10 2 3 2 2 3" xfId="985" xr:uid="{97C9D468-BF00-4B5C-AD63-68B5E2551FEA}"/>
    <cellStyle name="Normal 10 2 3 2 2 3 2" xfId="986" xr:uid="{8F180AF9-DF9B-4C4E-9A47-3E3B1715E319}"/>
    <cellStyle name="Normal 10 2 3 2 2 4" xfId="987" xr:uid="{9C3E03CD-B5F3-48DD-BBE9-37349ECF5765}"/>
    <cellStyle name="Normal 10 2 3 2 3" xfId="479" xr:uid="{05D1042E-4029-4B79-B3C7-CC15435E13B6}"/>
    <cellStyle name="Normal 10 2 3 2 3 2" xfId="988" xr:uid="{71BD5022-2A1D-4F82-96B8-39AE8B22C5AF}"/>
    <cellStyle name="Normal 10 2 3 2 3 2 2" xfId="989" xr:uid="{D2273989-1BCA-4AD5-B224-B723135C77F3}"/>
    <cellStyle name="Normal 10 2 3 2 3 3" xfId="990" xr:uid="{CFA26A78-8546-400E-982D-07A812CF767C}"/>
    <cellStyle name="Normal 10 2 3 2 3 4" xfId="2536" xr:uid="{A9275014-4E8D-44ED-8ED1-4CC5D233271A}"/>
    <cellStyle name="Normal 10 2 3 2 4" xfId="991" xr:uid="{D330430B-489B-4FE7-9499-97BAF34DCA58}"/>
    <cellStyle name="Normal 10 2 3 2 4 2" xfId="992" xr:uid="{C758FBF9-149C-4C2F-8AE5-3CD933ED4ADA}"/>
    <cellStyle name="Normal 10 2 3 2 5" xfId="993" xr:uid="{9B2AEF52-2E31-46C5-944F-B39ACC914CB7}"/>
    <cellStyle name="Normal 10 2 3 2 6" xfId="2537" xr:uid="{EAC50311-EC83-470B-95F3-7AA9DB0FECBB}"/>
    <cellStyle name="Normal 10 2 3 3" xfId="249" xr:uid="{1A42EDC6-481A-496B-8671-FA0DFE2671E8}"/>
    <cellStyle name="Normal 10 2 3 3 2" xfId="480" xr:uid="{988138A5-31A5-4EA2-94B6-29556695EB8A}"/>
    <cellStyle name="Normal 10 2 3 3 2 2" xfId="481" xr:uid="{AE1E8CF9-B46D-47B2-8916-FDA8668A1842}"/>
    <cellStyle name="Normal 10 2 3 3 2 2 2" xfId="994" xr:uid="{70186360-B41C-4953-BF99-45758315FEBB}"/>
    <cellStyle name="Normal 10 2 3 3 2 2 2 2" xfId="995" xr:uid="{F4652AF6-EB47-4423-9695-6E4D0A45C164}"/>
    <cellStyle name="Normal 10 2 3 3 2 2 3" xfId="996" xr:uid="{EED39745-214E-46AB-854B-7AE46E0A2CED}"/>
    <cellStyle name="Normal 10 2 3 3 2 3" xfId="997" xr:uid="{41E03803-80D1-4C20-9265-B4D5F09DA0A2}"/>
    <cellStyle name="Normal 10 2 3 3 2 3 2" xfId="998" xr:uid="{07B799E9-783A-400D-8674-891B2237122C}"/>
    <cellStyle name="Normal 10 2 3 3 2 4" xfId="999" xr:uid="{519A1D04-74A1-422B-AAFA-4EB6BF0452FB}"/>
    <cellStyle name="Normal 10 2 3 3 3" xfId="482" xr:uid="{EB765C5C-0E08-4043-9266-0D60DC041B90}"/>
    <cellStyle name="Normal 10 2 3 3 3 2" xfId="1000" xr:uid="{CB84C251-FEA0-43DA-8AF2-816747EB4B76}"/>
    <cellStyle name="Normal 10 2 3 3 3 2 2" xfId="1001" xr:uid="{CEFFE3E0-676C-435F-8800-9AA922C262B3}"/>
    <cellStyle name="Normal 10 2 3 3 3 3" xfId="1002" xr:uid="{D2C73902-8677-4474-866F-188CA2905F6A}"/>
    <cellStyle name="Normal 10 2 3 3 4" xfId="1003" xr:uid="{8E3E0979-5241-49C7-B5BF-DB1B16D6AD71}"/>
    <cellStyle name="Normal 10 2 3 3 4 2" xfId="1004" xr:uid="{C7BC8C88-BCF8-4999-94D6-65295E2E1965}"/>
    <cellStyle name="Normal 10 2 3 3 5" xfId="1005" xr:uid="{6258DB8C-17CD-4176-97AE-5ACE36DF7EE3}"/>
    <cellStyle name="Normal 10 2 3 4" xfId="250" xr:uid="{34BC10FA-B4FC-4C8F-AF11-89C366450FAE}"/>
    <cellStyle name="Normal 10 2 3 4 2" xfId="483" xr:uid="{9004CDB3-DCF2-4FF0-99B7-364A01379500}"/>
    <cellStyle name="Normal 10 2 3 4 2 2" xfId="1006" xr:uid="{C56DA528-C455-4639-A452-C5A01C860379}"/>
    <cellStyle name="Normal 10 2 3 4 2 2 2" xfId="1007" xr:uid="{C1389F18-883D-487C-AAC7-3D71E5ECAFE3}"/>
    <cellStyle name="Normal 10 2 3 4 2 3" xfId="1008" xr:uid="{FCF3E37A-A0DE-4990-A198-1126FC8B3FF0}"/>
    <cellStyle name="Normal 10 2 3 4 3" xfId="1009" xr:uid="{A89D6FB0-8B43-4DDA-A96A-3C84440527D1}"/>
    <cellStyle name="Normal 10 2 3 4 3 2" xfId="1010" xr:uid="{DBFB250E-BE9B-481F-BC66-1BF01DD2F61E}"/>
    <cellStyle name="Normal 10 2 3 4 4" xfId="1011" xr:uid="{AD87ECFD-F408-4238-8614-03EFFDA067AC}"/>
    <cellStyle name="Normal 10 2 3 5" xfId="484" xr:uid="{D542E4A1-A6F0-4E94-829C-ECC039975E83}"/>
    <cellStyle name="Normal 10 2 3 5 2" xfId="1012" xr:uid="{6EA83717-927C-4851-9939-41A1460DE11D}"/>
    <cellStyle name="Normal 10 2 3 5 2 2" xfId="1013" xr:uid="{77F8BE9C-0CA9-4582-8A67-BF933AD5BF0A}"/>
    <cellStyle name="Normal 10 2 3 5 2 3" xfId="4340" xr:uid="{EF786512-CB8B-4E2A-AFBC-07DF24FB1CD2}"/>
    <cellStyle name="Normal 10 2 3 5 3" xfId="1014" xr:uid="{BC8D0009-D447-4F4C-A61A-B6F6855EB23E}"/>
    <cellStyle name="Normal 10 2 3 5 4" xfId="2538" xr:uid="{4B394BFB-0E3B-476D-9622-39AD03D2C0F8}"/>
    <cellStyle name="Normal 10 2 3 5 4 2" xfId="4571" xr:uid="{AF3C065B-4609-4BB3-818A-6E1445AF6290}"/>
    <cellStyle name="Normal 10 2 3 5 4 3" xfId="4683" xr:uid="{11EA607A-FE3F-4FD4-8656-CB54646A83FB}"/>
    <cellStyle name="Normal 10 2 3 5 4 4" xfId="4609" xr:uid="{ED7CB804-D9BF-4B3A-899F-7959EBC0CE8A}"/>
    <cellStyle name="Normal 10 2 3 6" xfId="1015" xr:uid="{168C704F-148C-4917-B6B5-51EAB3577D0D}"/>
    <cellStyle name="Normal 10 2 3 6 2" xfId="1016" xr:uid="{C31189B2-2862-41AE-B667-996B69AC07A7}"/>
    <cellStyle name="Normal 10 2 3 7" xfId="1017" xr:uid="{F91C2953-3AFE-43B9-8515-A96052662954}"/>
    <cellStyle name="Normal 10 2 3 8" xfId="2539" xr:uid="{16FB7250-2BF7-42E4-8DF4-94B20CAC2028}"/>
    <cellStyle name="Normal 10 2 4" xfId="55" xr:uid="{6570AE86-F453-45EB-B9BA-5FA246943B49}"/>
    <cellStyle name="Normal 10 2 4 2" xfId="435" xr:uid="{4FFD0AD6-CC4A-43ED-9EB2-7BF91834D2E2}"/>
    <cellStyle name="Normal 10 2 4 2 2" xfId="485" xr:uid="{A626B429-728A-4808-8EA1-64A9C0839D6C}"/>
    <cellStyle name="Normal 10 2 4 2 2 2" xfId="1018" xr:uid="{3237702A-BF13-4EBE-BA84-24726D5B5268}"/>
    <cellStyle name="Normal 10 2 4 2 2 2 2" xfId="1019" xr:uid="{195BF91A-52AB-43D5-90CA-6560A6CA345B}"/>
    <cellStyle name="Normal 10 2 4 2 2 3" xfId="1020" xr:uid="{3CC36253-DA5F-4C18-ACE4-735C762BA61F}"/>
    <cellStyle name="Normal 10 2 4 2 2 4" xfId="2540" xr:uid="{ECBBA13F-7E37-4752-9E2E-60A79264988E}"/>
    <cellStyle name="Normal 10 2 4 2 3" xfId="1021" xr:uid="{313B347C-C65D-47E8-9F19-06D393389A30}"/>
    <cellStyle name="Normal 10 2 4 2 3 2" xfId="1022" xr:uid="{427B8498-52DC-4E1A-9DDA-E49A49113F69}"/>
    <cellStyle name="Normal 10 2 4 2 4" xfId="1023" xr:uid="{44830F0B-2553-461E-8B37-6D0C43343522}"/>
    <cellStyle name="Normal 10 2 4 2 5" xfId="2541" xr:uid="{430CD511-FA88-445F-A163-339DCF5D365A}"/>
    <cellStyle name="Normal 10 2 4 3" xfId="486" xr:uid="{FC321FD0-6A8E-48AA-ADDF-D4677502AEC3}"/>
    <cellStyle name="Normal 10 2 4 3 2" xfId="1024" xr:uid="{ADCAAAD5-F694-46DE-9B14-D4C4EDF33F89}"/>
    <cellStyle name="Normal 10 2 4 3 2 2" xfId="1025" xr:uid="{B8C1E366-74FF-47BE-9A7B-453608BEE663}"/>
    <cellStyle name="Normal 10 2 4 3 3" xfId="1026" xr:uid="{84C7262B-E4D6-45DD-AC8D-008EC970E6A4}"/>
    <cellStyle name="Normal 10 2 4 3 4" xfId="2542" xr:uid="{8649DCF5-7C12-4C8A-A7D2-66EE7F133CC4}"/>
    <cellStyle name="Normal 10 2 4 4" xfId="1027" xr:uid="{FE760469-C89C-41CF-B7C5-BA1D2C1CF8A8}"/>
    <cellStyle name="Normal 10 2 4 4 2" xfId="1028" xr:uid="{36F6831C-6428-46E8-89BD-D69F776E02C2}"/>
    <cellStyle name="Normal 10 2 4 4 3" xfId="2543" xr:uid="{9163AD71-1ADA-4E93-9947-F8F100DB2B40}"/>
    <cellStyle name="Normal 10 2 4 4 4" xfId="2544" xr:uid="{D6BAA5E4-A157-478B-952A-B26ADDC08798}"/>
    <cellStyle name="Normal 10 2 4 5" xfId="1029" xr:uid="{798855EA-682F-42A5-AEE7-0A94FB6F6C54}"/>
    <cellStyle name="Normal 10 2 4 6" xfId="2545" xr:uid="{A24CA037-C831-4DBC-ABB5-1546D84B8FD2}"/>
    <cellStyle name="Normal 10 2 4 7" xfId="2546" xr:uid="{17D86CE6-20BF-485C-A6E2-37363D4B5F33}"/>
    <cellStyle name="Normal 10 2 5" xfId="251" xr:uid="{9CFF1B58-4CB8-448D-A10D-F83FEC172896}"/>
    <cellStyle name="Normal 10 2 5 2" xfId="487" xr:uid="{F4C36343-239C-4EF2-B328-047A620CAC57}"/>
    <cellStyle name="Normal 10 2 5 2 2" xfId="488" xr:uid="{608E6DBA-40DD-4DC7-8E06-90081169AA43}"/>
    <cellStyle name="Normal 10 2 5 2 2 2" xfId="1030" xr:uid="{4B67C2ED-99B0-4966-823C-F75456C50EB3}"/>
    <cellStyle name="Normal 10 2 5 2 2 2 2" xfId="1031" xr:uid="{07BC10C7-0ADF-4898-B743-E3D3888F9C4B}"/>
    <cellStyle name="Normal 10 2 5 2 2 3" xfId="1032" xr:uid="{C6E72FB8-EE44-4B76-A7A9-95B4EA5CD5F3}"/>
    <cellStyle name="Normal 10 2 5 2 3" xfId="1033" xr:uid="{858D1475-8DC1-483F-BCD3-7E38A8D8165E}"/>
    <cellStyle name="Normal 10 2 5 2 3 2" xfId="1034" xr:uid="{C528D41C-7B01-4F79-A7F6-FD53DD1ED2A2}"/>
    <cellStyle name="Normal 10 2 5 2 4" xfId="1035" xr:uid="{2418DBE6-ED48-42E8-A66D-386B70A771AD}"/>
    <cellStyle name="Normal 10 2 5 3" xfId="489" xr:uid="{2A7BB9D9-5CF0-468B-B04B-5B80AB6888ED}"/>
    <cellStyle name="Normal 10 2 5 3 2" xfId="1036" xr:uid="{8F57CA91-ACD1-46D7-A1B5-8AB0F47200A7}"/>
    <cellStyle name="Normal 10 2 5 3 2 2" xfId="1037" xr:uid="{AD3BBED6-470D-4E0A-96B0-9D7B941D3410}"/>
    <cellStyle name="Normal 10 2 5 3 3" xfId="1038" xr:uid="{2227C76E-17C7-4A9E-BB8D-59D2E6627599}"/>
    <cellStyle name="Normal 10 2 5 3 4" xfId="2547" xr:uid="{4904B9D9-BA6E-40B5-85D4-1EC03268D2F8}"/>
    <cellStyle name="Normal 10 2 5 4" xfId="1039" xr:uid="{0854B502-3609-4189-B590-DC932936CD04}"/>
    <cellStyle name="Normal 10 2 5 4 2" xfId="1040" xr:uid="{9702D89B-BBD8-40FF-BDF2-96E53C312F0F}"/>
    <cellStyle name="Normal 10 2 5 5" xfId="1041" xr:uid="{75310517-FD8F-4BC4-A492-B9D2C72DB960}"/>
    <cellStyle name="Normal 10 2 5 6" xfId="2548" xr:uid="{DBDA898C-04B8-453E-8391-F9DCC7C9B737}"/>
    <cellStyle name="Normal 10 2 6" xfId="252" xr:uid="{F271D4A7-ED74-4B9B-B1E1-A515DBD8A472}"/>
    <cellStyle name="Normal 10 2 6 2" xfId="490" xr:uid="{4831E493-2730-4F9B-B590-FA8D7BBE64BA}"/>
    <cellStyle name="Normal 10 2 6 2 2" xfId="1042" xr:uid="{EEFCD994-528E-4F2B-8599-02EA421D18E8}"/>
    <cellStyle name="Normal 10 2 6 2 2 2" xfId="1043" xr:uid="{1B5DC16D-3FC2-480A-957B-89B65E7A9112}"/>
    <cellStyle name="Normal 10 2 6 2 3" xfId="1044" xr:uid="{C6D3D07A-25B1-46B2-939D-12B93547F8F0}"/>
    <cellStyle name="Normal 10 2 6 2 4" xfId="2549" xr:uid="{3F3AEDED-B050-45A1-8EA2-0D2B2E800F87}"/>
    <cellStyle name="Normal 10 2 6 3" xfId="1045" xr:uid="{058F6549-E768-4E28-B253-AF5A615C7A43}"/>
    <cellStyle name="Normal 10 2 6 3 2" xfId="1046" xr:uid="{E6441553-507A-404A-86FD-8EA3EDFC6ED3}"/>
    <cellStyle name="Normal 10 2 6 4" xfId="1047" xr:uid="{B4BF181D-E67B-4FBA-8D73-887FBD9BF5D5}"/>
    <cellStyle name="Normal 10 2 6 5" xfId="2550" xr:uid="{9FB5F2B5-D441-4731-B4E1-B5601425B097}"/>
    <cellStyle name="Normal 10 2 7" xfId="491" xr:uid="{14BA6A8C-34B2-4895-A571-6F8BCA7CBF96}"/>
    <cellStyle name="Normal 10 2 7 2" xfId="1048" xr:uid="{C3F21236-65F9-46AD-B537-954B58BD3D82}"/>
    <cellStyle name="Normal 10 2 7 2 2" xfId="1049" xr:uid="{1369D9BF-CC81-4479-84AE-801AD9EFC8E6}"/>
    <cellStyle name="Normal 10 2 7 2 3" xfId="4338" xr:uid="{22BB7427-3FE2-4F97-9C90-91A558F70F69}"/>
    <cellStyle name="Normal 10 2 7 3" xfId="1050" xr:uid="{F4F8B3E6-A8C3-49D8-A7A3-DD27E7BF6AF9}"/>
    <cellStyle name="Normal 10 2 7 4" xfId="2551" xr:uid="{909463B7-AD7A-4B17-8283-8E8F56F43778}"/>
    <cellStyle name="Normal 10 2 7 4 2" xfId="4569" xr:uid="{6F3DAC7F-A13A-4BE8-BAD9-D368CC121C16}"/>
    <cellStyle name="Normal 10 2 7 4 3" xfId="4684" xr:uid="{D4760BC3-8BC1-40CD-BFE7-F264BAE00408}"/>
    <cellStyle name="Normal 10 2 7 4 4" xfId="4607" xr:uid="{D584A11E-6E39-4AF1-B8EA-7A2B25084B83}"/>
    <cellStyle name="Normal 10 2 8" xfId="1051" xr:uid="{BAA5867E-52E2-447C-9E68-FDF0B59F0EA0}"/>
    <cellStyle name="Normal 10 2 8 2" xfId="1052" xr:uid="{02A72A73-3698-4059-AF3A-25C95D800344}"/>
    <cellStyle name="Normal 10 2 8 3" xfId="2552" xr:uid="{0D264431-3BB7-44FD-88D4-A420512D8364}"/>
    <cellStyle name="Normal 10 2 8 4" xfId="2553" xr:uid="{256DED41-E381-4E11-897E-984777C4B434}"/>
    <cellStyle name="Normal 10 2 9" xfId="1053" xr:uid="{83808DEB-3CD1-4BC2-8730-9501B858A580}"/>
    <cellStyle name="Normal 10 3" xfId="56" xr:uid="{AE6141E2-4B4A-47A5-86CD-C6D4DA35B7A0}"/>
    <cellStyle name="Normal 10 3 10" xfId="2554" xr:uid="{70FA1CE0-3568-486C-9DB6-76CDF1E63B02}"/>
    <cellStyle name="Normal 10 3 11" xfId="2555" xr:uid="{4BCAC585-6870-46F8-862A-6F56B93CCEF3}"/>
    <cellStyle name="Normal 10 3 2" xfId="57" xr:uid="{17905A5C-0ABD-41A7-B86B-6B868B1B923A}"/>
    <cellStyle name="Normal 10 3 2 2" xfId="58" xr:uid="{3905EC4A-B680-41DB-AF5D-F25C36DA3FF7}"/>
    <cellStyle name="Normal 10 3 2 2 2" xfId="253" xr:uid="{8EEE935C-7853-4345-9E6C-DABE2016B0C2}"/>
    <cellStyle name="Normal 10 3 2 2 2 2" xfId="492" xr:uid="{FF5960F1-5117-42FB-BB81-EF9C2946ADE1}"/>
    <cellStyle name="Normal 10 3 2 2 2 2 2" xfId="1054" xr:uid="{1C81D5E8-29C6-43CC-B068-7A69FB8134CC}"/>
    <cellStyle name="Normal 10 3 2 2 2 2 2 2" xfId="1055" xr:uid="{220C796F-2671-4ED0-A92A-07C120F3F74C}"/>
    <cellStyle name="Normal 10 3 2 2 2 2 3" xfId="1056" xr:uid="{7A2E541D-4C44-49D5-8FA8-0BDEF407592A}"/>
    <cellStyle name="Normal 10 3 2 2 2 2 4" xfId="2556" xr:uid="{74CD1604-D3CB-4586-AB78-249538F56F11}"/>
    <cellStyle name="Normal 10 3 2 2 2 3" xfId="1057" xr:uid="{01D0F305-8C63-41AB-82B5-5E4B3849EB82}"/>
    <cellStyle name="Normal 10 3 2 2 2 3 2" xfId="1058" xr:uid="{8A7903CA-27E2-4AC3-90A8-CF7907A98263}"/>
    <cellStyle name="Normal 10 3 2 2 2 3 3" xfId="2557" xr:uid="{01DD8AC6-65EA-4DBD-BC94-69F19AC63D5B}"/>
    <cellStyle name="Normal 10 3 2 2 2 3 4" xfId="2558" xr:uid="{56F17C4B-FE61-4A4C-B6D7-BA76D10D074E}"/>
    <cellStyle name="Normal 10 3 2 2 2 4" xfId="1059" xr:uid="{2108C273-962F-4D6E-B2E2-CF21ABBA4DC6}"/>
    <cellStyle name="Normal 10 3 2 2 2 5" xfId="2559" xr:uid="{431CF6CB-9CE1-4708-8C6D-FD0730FE127D}"/>
    <cellStyle name="Normal 10 3 2 2 2 6" xfId="2560" xr:uid="{1001A9C2-5021-4377-BD4E-271BF9A94788}"/>
    <cellStyle name="Normal 10 3 2 2 3" xfId="493" xr:uid="{D43F7E98-F3B9-48CB-A01D-F8788C0261D3}"/>
    <cellStyle name="Normal 10 3 2 2 3 2" xfId="1060" xr:uid="{DCB514D7-D4B8-4AE1-A629-5B9BB5C3BE9E}"/>
    <cellStyle name="Normal 10 3 2 2 3 2 2" xfId="1061" xr:uid="{44383138-2047-4432-B6DC-8CFF09D6C60A}"/>
    <cellStyle name="Normal 10 3 2 2 3 2 3" xfId="2561" xr:uid="{50A7DAA3-CDE7-4792-A8C7-B3785D2F798E}"/>
    <cellStyle name="Normal 10 3 2 2 3 2 4" xfId="2562" xr:uid="{607EE6D7-2309-46A1-B98C-3B5324A2BBF9}"/>
    <cellStyle name="Normal 10 3 2 2 3 3" xfId="1062" xr:uid="{D73D994C-C6B4-45B8-BA1C-939AAB1138A3}"/>
    <cellStyle name="Normal 10 3 2 2 3 4" xfId="2563" xr:uid="{E310497E-55A7-4F93-AC5B-1F870CA7F88D}"/>
    <cellStyle name="Normal 10 3 2 2 3 5" xfId="2564" xr:uid="{E0890FD5-0F1E-41BC-8E6A-5FDD6A865928}"/>
    <cellStyle name="Normal 10 3 2 2 4" xfId="1063" xr:uid="{7A8C63CE-3324-461E-90E8-3FEDFC9959BD}"/>
    <cellStyle name="Normal 10 3 2 2 4 2" xfId="1064" xr:uid="{F31B1045-27C1-413C-ADED-62B3D19A9D75}"/>
    <cellStyle name="Normal 10 3 2 2 4 3" xfId="2565" xr:uid="{A41413DB-33A2-47F6-999E-CF60CE5C1985}"/>
    <cellStyle name="Normal 10 3 2 2 4 4" xfId="2566" xr:uid="{C5525227-B6FB-4400-9B40-D8150B62BA5C}"/>
    <cellStyle name="Normal 10 3 2 2 5" xfId="1065" xr:uid="{015E39CE-4EB2-41D5-A422-CBFB747D0DE7}"/>
    <cellStyle name="Normal 10 3 2 2 5 2" xfId="2567" xr:uid="{5D738DA8-BCE4-47E0-902A-728864C720A9}"/>
    <cellStyle name="Normal 10 3 2 2 5 3" xfId="2568" xr:uid="{69D52C4D-77B2-4111-B02C-C91740E4E86F}"/>
    <cellStyle name="Normal 10 3 2 2 5 4" xfId="2569" xr:uid="{5F6C592B-9B08-48CA-B8C9-F8A5DFBA0DA4}"/>
    <cellStyle name="Normal 10 3 2 2 6" xfId="2570" xr:uid="{7B8AD093-17B8-4F89-8D9D-DC392B8749D9}"/>
    <cellStyle name="Normal 10 3 2 2 7" xfId="2571" xr:uid="{EACF53F3-5918-4A29-B7EF-40C0253DD201}"/>
    <cellStyle name="Normal 10 3 2 2 8" xfId="2572" xr:uid="{D7038208-D293-4DE6-B08B-0B4D4FB1E1DB}"/>
    <cellStyle name="Normal 10 3 2 3" xfId="254" xr:uid="{AF3E5A6E-451B-4BE6-960C-89E562C83D4C}"/>
    <cellStyle name="Normal 10 3 2 3 2" xfId="494" xr:uid="{BB3E5693-8A45-42B7-AAE4-C13BC94F8371}"/>
    <cellStyle name="Normal 10 3 2 3 2 2" xfId="495" xr:uid="{C131602D-7AD1-4A2C-8A9D-D298291D35DF}"/>
    <cellStyle name="Normal 10 3 2 3 2 2 2" xfId="1066" xr:uid="{368B64AA-A71B-4848-81F3-83CEFC4C68F3}"/>
    <cellStyle name="Normal 10 3 2 3 2 2 2 2" xfId="1067" xr:uid="{C8AA3460-2012-4A39-8311-C591B255BF18}"/>
    <cellStyle name="Normal 10 3 2 3 2 2 3" xfId="1068" xr:uid="{7F157C4E-9C05-4CBB-858E-D4E7D5836802}"/>
    <cellStyle name="Normal 10 3 2 3 2 3" xfId="1069" xr:uid="{B77FA40D-014D-4C7B-BB05-497F0A36E914}"/>
    <cellStyle name="Normal 10 3 2 3 2 3 2" xfId="1070" xr:uid="{20585BE9-FA6C-45F9-A3CC-58AD25277696}"/>
    <cellStyle name="Normal 10 3 2 3 2 4" xfId="1071" xr:uid="{DEC98318-809B-4047-B84B-36320581FA0E}"/>
    <cellStyle name="Normal 10 3 2 3 3" xfId="496" xr:uid="{50B12915-EB6E-4488-9DAB-EB426F0739D1}"/>
    <cellStyle name="Normal 10 3 2 3 3 2" xfId="1072" xr:uid="{0BE3CB22-954D-4AEF-9B01-72BD04C5CD13}"/>
    <cellStyle name="Normal 10 3 2 3 3 2 2" xfId="1073" xr:uid="{A33D3342-43CE-442D-A4DE-E6FDB47F76FD}"/>
    <cellStyle name="Normal 10 3 2 3 3 3" xfId="1074" xr:uid="{B792C187-D750-44D2-8BAB-8C9CE9F17BD7}"/>
    <cellStyle name="Normal 10 3 2 3 3 4" xfId="2573" xr:uid="{18C56EA9-FCBD-4161-B85D-52EB901A52FD}"/>
    <cellStyle name="Normal 10 3 2 3 4" xfId="1075" xr:uid="{1C03DCB6-AED7-4A74-829E-C782DC417431}"/>
    <cellStyle name="Normal 10 3 2 3 4 2" xfId="1076" xr:uid="{D87C97C1-A13E-4814-890A-08B78F36ADBB}"/>
    <cellStyle name="Normal 10 3 2 3 5" xfId="1077" xr:uid="{4EB06CE7-3641-45D5-9E8A-A9C3AC6CEB41}"/>
    <cellStyle name="Normal 10 3 2 3 6" xfId="2574" xr:uid="{B9A69D2F-EF43-4C08-B4FB-C6872730C3EE}"/>
    <cellStyle name="Normal 10 3 2 4" xfId="255" xr:uid="{0ED6EAC9-A612-46C0-806A-5CC1ED79B2CB}"/>
    <cellStyle name="Normal 10 3 2 4 2" xfId="497" xr:uid="{E9C91F05-BFCB-483A-A771-BE506956C341}"/>
    <cellStyle name="Normal 10 3 2 4 2 2" xfId="1078" xr:uid="{9C5C8CB5-325E-4757-B7B9-FB0E717A65F8}"/>
    <cellStyle name="Normal 10 3 2 4 2 2 2" xfId="1079" xr:uid="{1E90FDFA-BC9D-473C-AACA-06DB9CEE7365}"/>
    <cellStyle name="Normal 10 3 2 4 2 3" xfId="1080" xr:uid="{F9646BE6-7ACB-4F00-925B-3C6CA9EB4A9B}"/>
    <cellStyle name="Normal 10 3 2 4 2 4" xfId="2575" xr:uid="{3F05E668-DB07-4822-91C5-6B9F1C61B31B}"/>
    <cellStyle name="Normal 10 3 2 4 3" xfId="1081" xr:uid="{0BB0783A-3B5C-40E5-9198-7CBF939FE7A1}"/>
    <cellStyle name="Normal 10 3 2 4 3 2" xfId="1082" xr:uid="{D9410AC9-257C-4E7E-A9A2-108DE0B0AEE5}"/>
    <cellStyle name="Normal 10 3 2 4 4" xfId="1083" xr:uid="{74904144-756A-446D-8B5B-9E69409F86D0}"/>
    <cellStyle name="Normal 10 3 2 4 5" xfId="2576" xr:uid="{A2BAA39F-95BC-4D8D-8D4B-747AF4372E21}"/>
    <cellStyle name="Normal 10 3 2 5" xfId="257" xr:uid="{60DF655D-E04A-47C0-B454-E0475F85D164}"/>
    <cellStyle name="Normal 10 3 2 5 2" xfId="1084" xr:uid="{7D0BF26F-95A8-44F4-ABE0-A35AD2092370}"/>
    <cellStyle name="Normal 10 3 2 5 2 2" xfId="1085" xr:uid="{B58EE9A8-8F96-49BF-85C3-6D59A9CD7FBC}"/>
    <cellStyle name="Normal 10 3 2 5 3" xfId="1086" xr:uid="{BC5FB5F8-2FA3-4B9A-A524-34B831DB5C93}"/>
    <cellStyle name="Normal 10 3 2 5 4" xfId="2577" xr:uid="{8165455C-B053-438C-999E-B3084E4C7C2B}"/>
    <cellStyle name="Normal 10 3 2 6" xfId="1087" xr:uid="{B1A01528-D655-4AC0-BCFF-39F635769D16}"/>
    <cellStyle name="Normal 10 3 2 6 2" xfId="1088" xr:uid="{BA0F0A9A-0424-4C24-8918-C48DA7CA3CB1}"/>
    <cellStyle name="Normal 10 3 2 6 3" xfId="2578" xr:uid="{38489442-81C6-49FE-8A86-7BC1F307AB67}"/>
    <cellStyle name="Normal 10 3 2 6 4" xfId="2579" xr:uid="{AD000EA8-0567-4BBD-B915-B33E6BF6114F}"/>
    <cellStyle name="Normal 10 3 2 7" xfId="1089" xr:uid="{69E8D5DE-C11B-42CF-9EC5-7BBDF84C8380}"/>
    <cellStyle name="Normal 10 3 2 8" xfId="2580" xr:uid="{7CFD701E-D1A7-43AD-9365-EA9A01E2AA30}"/>
    <cellStyle name="Normal 10 3 2 9" xfId="2581" xr:uid="{82BDD783-5824-4A96-8ACA-7617E0E41823}"/>
    <cellStyle name="Normal 10 3 3" xfId="59" xr:uid="{F3D9AF27-C7E6-4AF8-A337-250D9B2601C5}"/>
    <cellStyle name="Normal 10 3 3 2" xfId="60" xr:uid="{FA854504-AC12-4B49-9FE3-80605FCE2ADC}"/>
    <cellStyle name="Normal 10 3 3 2 2" xfId="498" xr:uid="{445E913B-C684-4093-83EF-D4862D8736CC}"/>
    <cellStyle name="Normal 10 3 3 2 2 2" xfId="1090" xr:uid="{8EAF0E02-73FF-46E8-8ADB-E22A933675EC}"/>
    <cellStyle name="Normal 10 3 3 2 2 2 2" xfId="1091" xr:uid="{6A6E73F8-4F87-4755-9EE9-F36615F2551E}"/>
    <cellStyle name="Normal 10 3 3 2 2 2 2 2" xfId="4451" xr:uid="{12F32645-F6E2-4BF9-8445-AA75F6652DC7}"/>
    <cellStyle name="Normal 10 3 3 2 2 2 3" xfId="4452" xr:uid="{A782C30C-C85D-4973-952E-077CD8BD9D5B}"/>
    <cellStyle name="Normal 10 3 3 2 2 3" xfId="1092" xr:uid="{BFB6051F-F924-4358-A204-1973D18945E2}"/>
    <cellStyle name="Normal 10 3 3 2 2 3 2" xfId="4453" xr:uid="{284A07BD-8A87-4671-AEC9-34AA941B9D3B}"/>
    <cellStyle name="Normal 10 3 3 2 2 4" xfId="2582" xr:uid="{16880D73-FCCD-4975-888E-220DFB876C29}"/>
    <cellStyle name="Normal 10 3 3 2 3" xfId="1093" xr:uid="{2FDB01FF-83E8-4AE5-ACC3-E86E21C16B4B}"/>
    <cellStyle name="Normal 10 3 3 2 3 2" xfId="1094" xr:uid="{5CFE5DE5-F264-47E6-9C69-54022B982032}"/>
    <cellStyle name="Normal 10 3 3 2 3 2 2" xfId="4454" xr:uid="{3940A854-0661-468A-9F13-6F0641D54860}"/>
    <cellStyle name="Normal 10 3 3 2 3 3" xfId="2583" xr:uid="{AB1DD526-2E66-43DF-B730-F006E7EF500A}"/>
    <cellStyle name="Normal 10 3 3 2 3 4" xfId="2584" xr:uid="{E68D17C9-CFE4-469B-BABB-EFC8BB7756AE}"/>
    <cellStyle name="Normal 10 3 3 2 4" xfId="1095" xr:uid="{E77F43FF-2B41-409F-905E-FCFE854D80E9}"/>
    <cellStyle name="Normal 10 3 3 2 4 2" xfId="4455" xr:uid="{120B0309-7296-4834-A769-5D3C148F36E7}"/>
    <cellStyle name="Normal 10 3 3 2 5" xfId="2585" xr:uid="{87F8B80E-3628-48DB-82F6-BB568D5DDAFD}"/>
    <cellStyle name="Normal 10 3 3 2 6" xfId="2586" xr:uid="{E9DCB0FE-588A-407A-9378-DEE2A904B068}"/>
    <cellStyle name="Normal 10 3 3 3" xfId="258" xr:uid="{42625A64-CE53-42AB-85BE-55463A1B3117}"/>
    <cellStyle name="Normal 10 3 3 3 2" xfId="1096" xr:uid="{A2F7714B-BFD3-4E5E-92C6-9DFC4FFE4780}"/>
    <cellStyle name="Normal 10 3 3 3 2 2" xfId="1097" xr:uid="{8C1DB885-68F7-49AE-BC90-38B632DF9966}"/>
    <cellStyle name="Normal 10 3 3 3 2 2 2" xfId="4456" xr:uid="{AC383DF5-D8A2-4B21-A3A8-D769508AB049}"/>
    <cellStyle name="Normal 10 3 3 3 2 3" xfId="2587" xr:uid="{FA46A897-8808-4C9A-9985-674EAD23BB0E}"/>
    <cellStyle name="Normal 10 3 3 3 2 4" xfId="2588" xr:uid="{CC1F47B2-C899-4789-8F5A-69BFB44E8A5B}"/>
    <cellStyle name="Normal 10 3 3 3 3" xfId="1098" xr:uid="{F68245E1-211D-4683-9F1D-C2D1DBC6EFDB}"/>
    <cellStyle name="Normal 10 3 3 3 3 2" xfId="4457" xr:uid="{A0B70CA7-D07E-40F5-95C9-48593FA117C5}"/>
    <cellStyle name="Normal 10 3 3 3 4" xfId="2589" xr:uid="{03AA83B4-6AC5-45AD-AFA4-6D8E90C6E63E}"/>
    <cellStyle name="Normal 10 3 3 3 5" xfId="2590" xr:uid="{6881D2AD-2C0E-44C2-8365-288F5D93F93C}"/>
    <cellStyle name="Normal 10 3 3 4" xfId="1099" xr:uid="{EC01E297-6B46-4C97-9560-09C524395794}"/>
    <cellStyle name="Normal 10 3 3 4 2" xfId="1100" xr:uid="{3A059B33-3F00-416A-ABCC-2E1D1F8AB1ED}"/>
    <cellStyle name="Normal 10 3 3 4 2 2" xfId="4458" xr:uid="{34188120-D34B-4D2A-B74E-DC8565E9429D}"/>
    <cellStyle name="Normal 10 3 3 4 3" xfId="2591" xr:uid="{64FB09C1-3A12-498E-BAAA-CD6380E7F248}"/>
    <cellStyle name="Normal 10 3 3 4 4" xfId="2592" xr:uid="{F7037B0E-A14D-4174-84FE-FF7FE027ABE7}"/>
    <cellStyle name="Normal 10 3 3 5" xfId="1101" xr:uid="{588EAA87-51F9-4B8C-BAA7-C52D8952A5EC}"/>
    <cellStyle name="Normal 10 3 3 5 2" xfId="2593" xr:uid="{987A51E5-0664-4AF7-8A82-196462DAD3D2}"/>
    <cellStyle name="Normal 10 3 3 5 3" xfId="2594" xr:uid="{24D28A74-0BE1-46B9-9C1C-A9E4318C988E}"/>
    <cellStyle name="Normal 10 3 3 5 4" xfId="2595" xr:uid="{56AC29A6-0325-43D0-9D5E-70C36EC4BED2}"/>
    <cellStyle name="Normal 10 3 3 6" xfId="2596" xr:uid="{41F3E120-8457-4311-A8A5-47F023182727}"/>
    <cellStyle name="Normal 10 3 3 7" xfId="2597" xr:uid="{2A0AD072-EDC0-4CF6-A439-758B908294D4}"/>
    <cellStyle name="Normal 10 3 3 8" xfId="2598" xr:uid="{0B7E8847-0A32-4B0C-85BD-FFB830C78030}"/>
    <cellStyle name="Normal 10 3 4" xfId="61" xr:uid="{8C0BADC2-1DEA-469D-A553-A4D0E0226BDA}"/>
    <cellStyle name="Normal 10 3 4 2" xfId="499" xr:uid="{2DAE493A-15E7-4DEA-A0EF-603B76D32D4C}"/>
    <cellStyle name="Normal 10 3 4 2 2" xfId="500" xr:uid="{4F8113C8-943A-4B18-8F38-4E706947A301}"/>
    <cellStyle name="Normal 10 3 4 2 2 2" xfId="1102" xr:uid="{A57A8083-3C1B-4652-85D0-48B29E5CAA64}"/>
    <cellStyle name="Normal 10 3 4 2 2 2 2" xfId="1103" xr:uid="{B86C0F55-6D94-486B-AC32-35A3F2204424}"/>
    <cellStyle name="Normal 10 3 4 2 2 3" xfId="1104" xr:uid="{FD4A22E1-FE1A-42EB-BBFD-3714F92F828E}"/>
    <cellStyle name="Normal 10 3 4 2 2 4" xfId="2599" xr:uid="{3E05C2F8-D313-474E-95EA-0E0818F19CE9}"/>
    <cellStyle name="Normal 10 3 4 2 3" xfId="1105" xr:uid="{AD20B7A2-AE1A-4CCA-BB1D-4E6C563AB344}"/>
    <cellStyle name="Normal 10 3 4 2 3 2" xfId="1106" xr:uid="{B21061EF-1A5E-4C8F-A168-E6D63A082F1A}"/>
    <cellStyle name="Normal 10 3 4 2 4" xfId="1107" xr:uid="{823ED681-CDE6-42B3-976B-022AC63F9C56}"/>
    <cellStyle name="Normal 10 3 4 2 5" xfId="2600" xr:uid="{9318D353-A13C-4786-8B77-B62D8CB33477}"/>
    <cellStyle name="Normal 10 3 4 3" xfId="501" xr:uid="{66387C93-65A8-4FA2-9818-C20663797730}"/>
    <cellStyle name="Normal 10 3 4 3 2" xfId="1108" xr:uid="{B2E5A2E7-9BE9-4221-9B56-28DC1DB9FD32}"/>
    <cellStyle name="Normal 10 3 4 3 2 2" xfId="1109" xr:uid="{A430161A-8524-41C4-991F-182E7372A5D3}"/>
    <cellStyle name="Normal 10 3 4 3 3" xfId="1110" xr:uid="{DB2A4F85-855C-4275-9684-F6697DC4DC14}"/>
    <cellStyle name="Normal 10 3 4 3 4" xfId="2601" xr:uid="{A2A0063F-E1DF-494B-9E8C-57BFB20230A6}"/>
    <cellStyle name="Normal 10 3 4 4" xfId="1111" xr:uid="{EBB91961-7D91-4E8C-87AB-6FAB898E269C}"/>
    <cellStyle name="Normal 10 3 4 4 2" xfId="1112" xr:uid="{17DBA17F-92DE-46FC-968C-40F5117C90D1}"/>
    <cellStyle name="Normal 10 3 4 4 3" xfId="2602" xr:uid="{B85A1A84-A9DB-4FC9-A117-61D341BEC4ED}"/>
    <cellStyle name="Normal 10 3 4 4 4" xfId="2603" xr:uid="{53268683-2211-4B16-94EA-B5113F4E2769}"/>
    <cellStyle name="Normal 10 3 4 5" xfId="1113" xr:uid="{5284C43A-3656-4345-B888-CF9D4B5EF1B8}"/>
    <cellStyle name="Normal 10 3 4 6" xfId="2604" xr:uid="{0C950495-E50D-4B3F-A373-9CAA436B27B0}"/>
    <cellStyle name="Normal 10 3 4 7" xfId="2605" xr:uid="{EB97D0D2-A675-40E0-868C-607B0D9DC04A}"/>
    <cellStyle name="Normal 10 3 5" xfId="259" xr:uid="{AF078DC2-9D8F-4463-8541-BA2DD12F94F7}"/>
    <cellStyle name="Normal 10 3 5 2" xfId="502" xr:uid="{94CEE327-2234-4C72-98C9-0BAD2FFE941A}"/>
    <cellStyle name="Normal 10 3 5 2 2" xfId="1114" xr:uid="{2C12A157-9B3B-4924-B124-2BF63327ED67}"/>
    <cellStyle name="Normal 10 3 5 2 2 2" xfId="1115" xr:uid="{39ED948A-CE8E-4A52-BF19-D27B69A6A230}"/>
    <cellStyle name="Normal 10 3 5 2 3" xfId="1116" xr:uid="{BD83A909-D7C6-4A1D-95CE-16531F4F191D}"/>
    <cellStyle name="Normal 10 3 5 2 4" xfId="2606" xr:uid="{8940146E-AACD-466C-B8F0-59EE6A560681}"/>
    <cellStyle name="Normal 10 3 5 3" xfId="1117" xr:uid="{75648468-08D4-4192-B1A8-AB14755D3090}"/>
    <cellStyle name="Normal 10 3 5 3 2" xfId="1118" xr:uid="{A6FA3225-7549-4889-BA1F-706CC134D2B3}"/>
    <cellStyle name="Normal 10 3 5 3 3" xfId="2607" xr:uid="{48BDFE2F-C616-42EB-9944-69DE086E4B6E}"/>
    <cellStyle name="Normal 10 3 5 3 4" xfId="2608" xr:uid="{6B128F82-A043-438A-B17F-8B19CC2198F2}"/>
    <cellStyle name="Normal 10 3 5 4" xfId="1119" xr:uid="{13489C38-865B-4DC3-9A35-51F2AD29F2B1}"/>
    <cellStyle name="Normal 10 3 5 5" xfId="2609" xr:uid="{D0473740-E1C8-4308-BDC9-038F9F747B6A}"/>
    <cellStyle name="Normal 10 3 5 6" xfId="2610" xr:uid="{D7779477-B95B-4680-A5BA-E800D0458EFA}"/>
    <cellStyle name="Normal 10 3 6" xfId="260" xr:uid="{584F7822-73E5-431B-A835-9222D81708CF}"/>
    <cellStyle name="Normal 10 3 6 2" xfId="1120" xr:uid="{CB4EB575-1B5A-40A8-849C-4465C3A2CB3F}"/>
    <cellStyle name="Normal 10 3 6 2 2" xfId="1121" xr:uid="{CC35B3E7-697E-4819-A322-FCA43D8C940F}"/>
    <cellStyle name="Normal 10 3 6 2 3" xfId="2611" xr:uid="{37ACE819-114D-4086-93DB-1034C0173708}"/>
    <cellStyle name="Normal 10 3 6 2 4" xfId="2612" xr:uid="{EBF24825-C6E0-486A-84FB-9A02F647235C}"/>
    <cellStyle name="Normal 10 3 6 3" xfId="1122" xr:uid="{48F2BD6F-ECBA-4EC2-8255-7DFCE77D537A}"/>
    <cellStyle name="Normal 10 3 6 4" xfId="2613" xr:uid="{EA4C4ADB-C7E8-47BD-8AB9-E466606F2A47}"/>
    <cellStyle name="Normal 10 3 6 5" xfId="2614" xr:uid="{F73E5EA2-2F05-4064-B920-B72624228D39}"/>
    <cellStyle name="Normal 10 3 7" xfId="1123" xr:uid="{F019DEEE-BE48-4A17-B0AA-7032D0E6ED07}"/>
    <cellStyle name="Normal 10 3 7 2" xfId="1124" xr:uid="{4C90A854-7E96-441B-8168-BA6A28203535}"/>
    <cellStyle name="Normal 10 3 7 3" xfId="2615" xr:uid="{531D10A4-58EB-4483-8302-216A8D353302}"/>
    <cellStyle name="Normal 10 3 7 4" xfId="2616" xr:uid="{ABB92533-F6B5-4F25-90A6-2A9E5C45B785}"/>
    <cellStyle name="Normal 10 3 8" xfId="1125" xr:uid="{ED639886-CCD7-4948-9F14-C0962874D765}"/>
    <cellStyle name="Normal 10 3 8 2" xfId="2617" xr:uid="{F6AE3DC2-762E-46E1-9899-59A42B08E3DF}"/>
    <cellStyle name="Normal 10 3 8 3" xfId="2618" xr:uid="{36117CA3-427A-4E72-9BF9-66B085B86EEF}"/>
    <cellStyle name="Normal 10 3 8 4" xfId="2619" xr:uid="{CA72FC2C-F72F-47E6-8A11-8DCC0D6C157A}"/>
    <cellStyle name="Normal 10 3 9" xfId="2620" xr:uid="{011B1CB4-9D8C-44EF-9653-8A4B6C1B74AD}"/>
    <cellStyle name="Normal 10 4" xfId="62" xr:uid="{B4FF68CD-4ADC-4264-AC95-7B3E7A6A1645}"/>
    <cellStyle name="Normal 10 4 10" xfId="2621" xr:uid="{D62F8139-564A-46CD-929B-E6FF34B10A32}"/>
    <cellStyle name="Normal 10 4 11" xfId="2622" xr:uid="{469769CE-93D3-4317-88DD-D32CDA10FA59}"/>
    <cellStyle name="Normal 10 4 2" xfId="63" xr:uid="{528BC8F0-FDB8-4BBA-BE4F-93CE90D42265}"/>
    <cellStyle name="Normal 10 4 2 2" xfId="261" xr:uid="{D66A09FB-AC87-4D91-8195-7C9B25961205}"/>
    <cellStyle name="Normal 10 4 2 2 2" xfId="503" xr:uid="{3755FB1F-93C6-4327-9F1A-5D350CB4E682}"/>
    <cellStyle name="Normal 10 4 2 2 2 2" xfId="504" xr:uid="{7563E41F-2F4F-4266-A04A-7242750A181C}"/>
    <cellStyle name="Normal 10 4 2 2 2 2 2" xfId="1126" xr:uid="{8BB77EB9-BEDC-4B3D-A2C5-23E5E25340E6}"/>
    <cellStyle name="Normal 10 4 2 2 2 2 3" xfId="2623" xr:uid="{766875CD-80CD-4C01-994E-656B999CA0F3}"/>
    <cellStyle name="Normal 10 4 2 2 2 2 4" xfId="2624" xr:uid="{85BDF02C-655E-4E07-A077-D7FDE7665502}"/>
    <cellStyle name="Normal 10 4 2 2 2 3" xfId="1127" xr:uid="{F3035886-633F-4F12-88CF-8A486271C866}"/>
    <cellStyle name="Normal 10 4 2 2 2 3 2" xfId="2625" xr:uid="{6FA4E510-160D-41C4-BC0C-8F04248640F0}"/>
    <cellStyle name="Normal 10 4 2 2 2 3 3" xfId="2626" xr:uid="{C873B4DB-5C4C-418D-8F5D-1DCFD3640E9B}"/>
    <cellStyle name="Normal 10 4 2 2 2 3 4" xfId="2627" xr:uid="{A6BC15FD-DB1B-4808-A56F-958725B5E79F}"/>
    <cellStyle name="Normal 10 4 2 2 2 4" xfId="2628" xr:uid="{C15986E9-ADBF-4152-9387-FD68B68B6F23}"/>
    <cellStyle name="Normal 10 4 2 2 2 5" xfId="2629" xr:uid="{7C60E9CD-D125-4241-A036-01F0830F5A39}"/>
    <cellStyle name="Normal 10 4 2 2 2 6" xfId="2630" xr:uid="{34BCC532-227E-4DFA-83AC-4EF6A8EBC05B}"/>
    <cellStyle name="Normal 10 4 2 2 3" xfId="505" xr:uid="{2DAEC8AB-93FE-4C86-8E9C-A03355B9B3D3}"/>
    <cellStyle name="Normal 10 4 2 2 3 2" xfId="1128" xr:uid="{497CC749-4C5F-4AC5-AC4F-6ED4655428F2}"/>
    <cellStyle name="Normal 10 4 2 2 3 2 2" xfId="2631" xr:uid="{F0E26774-66F4-4394-B196-6EE6DC00BAF4}"/>
    <cellStyle name="Normal 10 4 2 2 3 2 3" xfId="2632" xr:uid="{540EA881-40AA-4E7B-962A-5E86268D1593}"/>
    <cellStyle name="Normal 10 4 2 2 3 2 4" xfId="2633" xr:uid="{B9C7BECE-C04A-41FB-A60F-9441F69FC41D}"/>
    <cellStyle name="Normal 10 4 2 2 3 3" xfId="2634" xr:uid="{DE2817DC-75CA-4DE1-B033-4A951A9CB85E}"/>
    <cellStyle name="Normal 10 4 2 2 3 4" xfId="2635" xr:uid="{F7701FDB-B6EC-4DFD-AD51-C566FA451455}"/>
    <cellStyle name="Normal 10 4 2 2 3 5" xfId="2636" xr:uid="{B1990308-ACC2-4E1F-B384-0B6344122DE1}"/>
    <cellStyle name="Normal 10 4 2 2 4" xfId="1129" xr:uid="{28299584-CBC5-48D8-926C-1C27DE860290}"/>
    <cellStyle name="Normal 10 4 2 2 4 2" xfId="2637" xr:uid="{7C931DD8-D846-4EB7-BC1F-8660EC7619E4}"/>
    <cellStyle name="Normal 10 4 2 2 4 3" xfId="2638" xr:uid="{4B346E2C-CACA-458C-8D2F-4089BD104FA4}"/>
    <cellStyle name="Normal 10 4 2 2 4 4" xfId="2639" xr:uid="{EC261676-8563-4801-953C-DA473643FEFB}"/>
    <cellStyle name="Normal 10 4 2 2 5" xfId="2640" xr:uid="{1B62D2F9-DECF-463C-B134-5059E148A03E}"/>
    <cellStyle name="Normal 10 4 2 2 5 2" xfId="2641" xr:uid="{8CFD6275-45CD-4FEF-9A0D-5735308D3CD8}"/>
    <cellStyle name="Normal 10 4 2 2 5 3" xfId="2642" xr:uid="{C6E1AD8A-57DD-4831-808E-0A97F059E8FE}"/>
    <cellStyle name="Normal 10 4 2 2 5 4" xfId="2643" xr:uid="{82261006-C0B9-4747-B858-C97947131BB0}"/>
    <cellStyle name="Normal 10 4 2 2 6" xfId="2644" xr:uid="{D315BA74-8DB1-4E9A-A03F-FDD7F4F42441}"/>
    <cellStyle name="Normal 10 4 2 2 7" xfId="2645" xr:uid="{9BAE133D-C5CD-49E7-8410-DFFF54BF4EE4}"/>
    <cellStyle name="Normal 10 4 2 2 8" xfId="2646" xr:uid="{69629D5E-0ED5-41B6-94F0-B6B0A2947F0F}"/>
    <cellStyle name="Normal 10 4 2 3" xfId="506" xr:uid="{FFFE2513-B29B-4C60-B6E9-C91CEE8A4FF2}"/>
    <cellStyle name="Normal 10 4 2 3 2" xfId="507" xr:uid="{A3E3BBDB-9266-4330-92C3-C5106CD4780D}"/>
    <cellStyle name="Normal 10 4 2 3 2 2" xfId="508" xr:uid="{4124F068-5D0E-437A-B2CD-6D563CEB1DDF}"/>
    <cellStyle name="Normal 10 4 2 3 2 3" xfId="2647" xr:uid="{85B85109-78B0-4A36-A7F8-FCB3471C6BE0}"/>
    <cellStyle name="Normal 10 4 2 3 2 4" xfId="2648" xr:uid="{B7827854-F0BB-41EB-822D-EBD46444F5C8}"/>
    <cellStyle name="Normal 10 4 2 3 3" xfId="509" xr:uid="{95D5756A-9EFD-4C28-94D3-1576D7C820DA}"/>
    <cellStyle name="Normal 10 4 2 3 3 2" xfId="2649" xr:uid="{0F521A03-4100-418E-BD13-B81737A806E6}"/>
    <cellStyle name="Normal 10 4 2 3 3 3" xfId="2650" xr:uid="{A1A0E051-6A74-46E9-A354-4B074AD4EB13}"/>
    <cellStyle name="Normal 10 4 2 3 3 4" xfId="2651" xr:uid="{3F4792D1-2A2F-4C22-8C95-04D44EA787E3}"/>
    <cellStyle name="Normal 10 4 2 3 4" xfId="2652" xr:uid="{5AE9B064-238A-45BA-B990-10B8523AAC60}"/>
    <cellStyle name="Normal 10 4 2 3 5" xfId="2653" xr:uid="{8338F80D-17A4-4198-8CB5-7835E6F34A52}"/>
    <cellStyle name="Normal 10 4 2 3 6" xfId="2654" xr:uid="{7DA6309F-E4FF-4B57-9B92-F28DFDD3388F}"/>
    <cellStyle name="Normal 10 4 2 4" xfId="510" xr:uid="{7AC844B7-8D14-4A2E-8F7A-B9F9B0FAC3A6}"/>
    <cellStyle name="Normal 10 4 2 4 2" xfId="511" xr:uid="{6FF08CBA-0B80-4D05-BAAC-EF12E386DEF7}"/>
    <cellStyle name="Normal 10 4 2 4 2 2" xfId="2655" xr:uid="{69542340-19BA-4A21-853E-591316698BD7}"/>
    <cellStyle name="Normal 10 4 2 4 2 3" xfId="2656" xr:uid="{B115EDA3-AA3E-4484-A78E-DAEE617DADBB}"/>
    <cellStyle name="Normal 10 4 2 4 2 4" xfId="2657" xr:uid="{E63C7D86-717F-45FD-A512-4AC65938E63A}"/>
    <cellStyle name="Normal 10 4 2 4 3" xfId="2658" xr:uid="{CC68DCCE-56C0-4B31-9F51-68B37EF80B80}"/>
    <cellStyle name="Normal 10 4 2 4 4" xfId="2659" xr:uid="{84BF2874-FD8B-47C4-A0A5-CF6C03D3FF97}"/>
    <cellStyle name="Normal 10 4 2 4 5" xfId="2660" xr:uid="{1634738B-5093-4FC5-AA9A-56838D123822}"/>
    <cellStyle name="Normal 10 4 2 5" xfId="512" xr:uid="{37161B97-9764-44D6-A501-24597E8DD67C}"/>
    <cellStyle name="Normal 10 4 2 5 2" xfId="2661" xr:uid="{58E89E49-0921-46CC-B36C-139AF0528848}"/>
    <cellStyle name="Normal 10 4 2 5 3" xfId="2662" xr:uid="{6A0FB10D-F31A-4978-B79E-E7BA6CA42D70}"/>
    <cellStyle name="Normal 10 4 2 5 4" xfId="2663" xr:uid="{B0E0804D-CCAD-4A54-A446-D21EBC5033B2}"/>
    <cellStyle name="Normal 10 4 2 6" xfId="2664" xr:uid="{3D34785B-BC67-4C2A-9CAB-EAA51F3DF7C0}"/>
    <cellStyle name="Normal 10 4 2 6 2" xfId="2665" xr:uid="{F51C8E61-6BEA-446A-8D50-B86A0DE0AA7A}"/>
    <cellStyle name="Normal 10 4 2 6 3" xfId="2666" xr:uid="{8A17EBF6-4554-42C1-B2A6-A00CBE7BBF2B}"/>
    <cellStyle name="Normal 10 4 2 6 4" xfId="2667" xr:uid="{BB26320C-6B6F-4479-BB36-1DA9FBB1AFF0}"/>
    <cellStyle name="Normal 10 4 2 7" xfId="2668" xr:uid="{581DAB2C-50C0-4F27-B35D-B33B0B286302}"/>
    <cellStyle name="Normal 10 4 2 8" xfId="2669" xr:uid="{639BF789-C089-4A7F-BFEB-F86822FE604C}"/>
    <cellStyle name="Normal 10 4 2 9" xfId="2670" xr:uid="{A8213616-7E70-4031-958D-F234B24D194A}"/>
    <cellStyle name="Normal 10 4 3" xfId="262" xr:uid="{552D9E16-366F-4232-B149-CE3D9A79CC38}"/>
    <cellStyle name="Normal 10 4 3 2" xfId="513" xr:uid="{7D54B629-E092-4A69-8FF2-1602BE2B78A6}"/>
    <cellStyle name="Normal 10 4 3 2 2" xfId="514" xr:uid="{9DCB1CCB-033F-4CA4-ADCE-FA54E6D5FF49}"/>
    <cellStyle name="Normal 10 4 3 2 2 2" xfId="1130" xr:uid="{F3C80157-4A56-45AF-AD29-DCE4EB137F30}"/>
    <cellStyle name="Normal 10 4 3 2 2 2 2" xfId="1131" xr:uid="{75B99856-0E3B-4836-A0C3-16EA377762F5}"/>
    <cellStyle name="Normal 10 4 3 2 2 3" xfId="1132" xr:uid="{C4841276-8614-435B-9598-2E31507F3DC5}"/>
    <cellStyle name="Normal 10 4 3 2 2 4" xfId="2671" xr:uid="{B33AABC9-FC4C-469C-988A-44F498DA1057}"/>
    <cellStyle name="Normal 10 4 3 2 3" xfId="1133" xr:uid="{9104FD2A-3480-408E-9812-9F9298AAC02A}"/>
    <cellStyle name="Normal 10 4 3 2 3 2" xfId="1134" xr:uid="{80CF5BBD-3D9A-4957-B5BB-EBFD5560B062}"/>
    <cellStyle name="Normal 10 4 3 2 3 3" xfId="2672" xr:uid="{10139AF6-66EE-4584-9270-EE96670B5121}"/>
    <cellStyle name="Normal 10 4 3 2 3 4" xfId="2673" xr:uid="{144B81A6-36C9-4195-952E-D2C811D4B933}"/>
    <cellStyle name="Normal 10 4 3 2 4" xfId="1135" xr:uid="{AA82C9A7-1A02-4302-A9F9-F0138943F665}"/>
    <cellStyle name="Normal 10 4 3 2 5" xfId="2674" xr:uid="{0A1218E9-D663-4993-894F-FAABD512E2AA}"/>
    <cellStyle name="Normal 10 4 3 2 6" xfId="2675" xr:uid="{CB744446-DD54-4518-9628-5EB26D37A484}"/>
    <cellStyle name="Normal 10 4 3 3" xfId="515" xr:uid="{2BE6ADA2-0076-4140-A596-D55B41E0912B}"/>
    <cellStyle name="Normal 10 4 3 3 2" xfId="1136" xr:uid="{9246F679-EAA9-4ACD-84AE-BA087F989544}"/>
    <cellStyle name="Normal 10 4 3 3 2 2" xfId="1137" xr:uid="{94627802-1D56-4827-91C0-A8503265F9A4}"/>
    <cellStyle name="Normal 10 4 3 3 2 3" xfId="2676" xr:uid="{D7FBB562-03D1-4BD0-BCAD-6B56B71BCB09}"/>
    <cellStyle name="Normal 10 4 3 3 2 4" xfId="2677" xr:uid="{142E59AD-23A1-48DC-BAD0-268CC8E27958}"/>
    <cellStyle name="Normal 10 4 3 3 3" xfId="1138" xr:uid="{B2426C40-FC13-4B25-A88F-080EDA314478}"/>
    <cellStyle name="Normal 10 4 3 3 4" xfId="2678" xr:uid="{F2136894-4D9F-4F52-A56B-D866A32D4B3F}"/>
    <cellStyle name="Normal 10 4 3 3 5" xfId="2679" xr:uid="{242054AE-5F91-4BB4-A501-F92E064C982F}"/>
    <cellStyle name="Normal 10 4 3 4" xfId="1139" xr:uid="{AF107097-B0E9-40C4-821D-8EA191F5FEB8}"/>
    <cellStyle name="Normal 10 4 3 4 2" xfId="1140" xr:uid="{967A2E12-54B4-4E5B-973A-0D872FF5867C}"/>
    <cellStyle name="Normal 10 4 3 4 3" xfId="2680" xr:uid="{D33A85C8-8315-48AA-B872-24575010F126}"/>
    <cellStyle name="Normal 10 4 3 4 4" xfId="2681" xr:uid="{4DC0335D-BDCD-436D-89DF-F80D584DC0D3}"/>
    <cellStyle name="Normal 10 4 3 5" xfId="1141" xr:uid="{832836A1-7E7B-4193-A970-DB2A65AB89FE}"/>
    <cellStyle name="Normal 10 4 3 5 2" xfId="2682" xr:uid="{32E377F9-3820-4963-BA99-D41B858043CA}"/>
    <cellStyle name="Normal 10 4 3 5 3" xfId="2683" xr:uid="{BA0B8FD8-4D28-4033-87A3-C319C7198969}"/>
    <cellStyle name="Normal 10 4 3 5 4" xfId="2684" xr:uid="{14E3B0AB-4344-4230-A509-532BC75D2040}"/>
    <cellStyle name="Normal 10 4 3 6" xfId="2685" xr:uid="{B850EB8D-DE12-4FC2-84C8-F1B7185F49C9}"/>
    <cellStyle name="Normal 10 4 3 7" xfId="2686" xr:uid="{74F3DED2-0558-4991-B74D-BFD7A903DC72}"/>
    <cellStyle name="Normal 10 4 3 8" xfId="2687" xr:uid="{25BFDB43-8E6E-473D-95BB-A549C57E2A3D}"/>
    <cellStyle name="Normal 10 4 4" xfId="263" xr:uid="{34D4E8F9-9497-4BBD-A805-8F88299601D1}"/>
    <cellStyle name="Normal 10 4 4 2" xfId="516" xr:uid="{DA6F4E2D-2BBA-4EBE-9E03-9B8554DC9A26}"/>
    <cellStyle name="Normal 10 4 4 2 2" xfId="517" xr:uid="{C90370F7-D427-4B97-89FE-AFF7F0B2B5CD}"/>
    <cellStyle name="Normal 10 4 4 2 2 2" xfId="1142" xr:uid="{7B96EA0D-B9E2-46B5-B0BA-A21A53380F2C}"/>
    <cellStyle name="Normal 10 4 4 2 2 3" xfId="2688" xr:uid="{40D15402-FD9F-4E12-AB8F-E9E0246BE0D1}"/>
    <cellStyle name="Normal 10 4 4 2 2 4" xfId="2689" xr:uid="{83A97095-9033-4B4D-87F2-606DBA07DC62}"/>
    <cellStyle name="Normal 10 4 4 2 3" xfId="1143" xr:uid="{F4498CB6-11C4-4556-803F-658CFD2A64B3}"/>
    <cellStyle name="Normal 10 4 4 2 4" xfId="2690" xr:uid="{E2568894-9DBC-4167-86FF-686CF34D2115}"/>
    <cellStyle name="Normal 10 4 4 2 5" xfId="2691" xr:uid="{67BED548-6487-4F7B-83F3-8ED40E259C99}"/>
    <cellStyle name="Normal 10 4 4 3" xfId="518" xr:uid="{0C7CCEDA-56C6-4BE8-92B0-FB8F3CF420E2}"/>
    <cellStyle name="Normal 10 4 4 3 2" xfId="1144" xr:uid="{F028B41B-04B2-4F0B-8228-DA9250277F6C}"/>
    <cellStyle name="Normal 10 4 4 3 3" xfId="2692" xr:uid="{F5C3DC72-3FA0-4827-9186-F621697085AF}"/>
    <cellStyle name="Normal 10 4 4 3 4" xfId="2693" xr:uid="{FDB26EFA-AF4A-41EF-BB1B-156802ABB509}"/>
    <cellStyle name="Normal 10 4 4 4" xfId="1145" xr:uid="{3F6EA219-E84D-45E4-99D9-7C7BAF344D6D}"/>
    <cellStyle name="Normal 10 4 4 4 2" xfId="2694" xr:uid="{BF8FAB76-E3B6-4AF8-8943-331F54F9C3E8}"/>
    <cellStyle name="Normal 10 4 4 4 3" xfId="2695" xr:uid="{53912F91-B662-4FB3-8521-02331019D9C0}"/>
    <cellStyle name="Normal 10 4 4 4 4" xfId="2696" xr:uid="{533F5C72-E1BB-4E76-84CE-259901B605EB}"/>
    <cellStyle name="Normal 10 4 4 5" xfId="2697" xr:uid="{102EBBF6-0FFF-46E4-BA8D-586B775E72BD}"/>
    <cellStyle name="Normal 10 4 4 6" xfId="2698" xr:uid="{0CAAEE30-E7B9-4CDB-AAA8-3224948A2230}"/>
    <cellStyle name="Normal 10 4 4 7" xfId="2699" xr:uid="{935CFBF3-953B-4358-A929-59618869CCCA}"/>
    <cellStyle name="Normal 10 4 5" xfId="264" xr:uid="{12F62575-D2E2-4B6F-AAD0-FD51CEE4A48E}"/>
    <cellStyle name="Normal 10 4 5 2" xfId="519" xr:uid="{EF8C604B-9E0A-4443-8688-2E13E08B3A65}"/>
    <cellStyle name="Normal 10 4 5 2 2" xfId="1146" xr:uid="{1ACAFE3B-15A2-47C2-8580-C3033F917410}"/>
    <cellStyle name="Normal 10 4 5 2 3" xfId="2700" xr:uid="{95387252-F166-4BD2-A9E2-52CEB0E9A28D}"/>
    <cellStyle name="Normal 10 4 5 2 4" xfId="2701" xr:uid="{87A9D8EB-9ECD-4BD3-94FD-DDC9DA8A6FF6}"/>
    <cellStyle name="Normal 10 4 5 3" xfId="1147" xr:uid="{16B9C927-8B3C-4896-A202-A843544E2609}"/>
    <cellStyle name="Normal 10 4 5 3 2" xfId="2702" xr:uid="{014DDA4D-1F07-4ACA-B25A-DD8423190920}"/>
    <cellStyle name="Normal 10 4 5 3 3" xfId="2703" xr:uid="{2521AA22-8316-45FE-A116-3CE15534506D}"/>
    <cellStyle name="Normal 10 4 5 3 4" xfId="2704" xr:uid="{5CDD918B-3189-4504-B8E8-A90DB5B501EE}"/>
    <cellStyle name="Normal 10 4 5 4" xfId="2705" xr:uid="{FBD9956B-0E16-47DE-BF62-0270A4C71609}"/>
    <cellStyle name="Normal 10 4 5 5" xfId="2706" xr:uid="{B6BD6C20-D984-42A1-BF6B-EDA4992EE648}"/>
    <cellStyle name="Normal 10 4 5 6" xfId="2707" xr:uid="{27F35CE3-2092-4563-A4EE-8475B9418136}"/>
    <cellStyle name="Normal 10 4 6" xfId="520" xr:uid="{380C56B2-7DA6-4B44-BAB3-75A159AF26FC}"/>
    <cellStyle name="Normal 10 4 6 2" xfId="1148" xr:uid="{97B482C6-F34A-4098-8DEE-9286F8373A7A}"/>
    <cellStyle name="Normal 10 4 6 2 2" xfId="2708" xr:uid="{F6A75C86-2B50-478E-AD5A-341268888F22}"/>
    <cellStyle name="Normal 10 4 6 2 3" xfId="2709" xr:uid="{D0BC9767-33C2-4FE7-97A6-BE0134F2C791}"/>
    <cellStyle name="Normal 10 4 6 2 4" xfId="2710" xr:uid="{B5F65549-E224-4D35-A354-EF70F1BBB91A}"/>
    <cellStyle name="Normal 10 4 6 3" xfId="2711" xr:uid="{340EC193-EFD0-441A-ABDD-36330C98210F}"/>
    <cellStyle name="Normal 10 4 6 4" xfId="2712" xr:uid="{A1B3F647-3B0C-459B-8610-CE00276D5F40}"/>
    <cellStyle name="Normal 10 4 6 5" xfId="2713" xr:uid="{53A9A52E-31B3-4B21-99B5-124B34281E03}"/>
    <cellStyle name="Normal 10 4 7" xfId="1149" xr:uid="{3AEA8424-F3C0-4BC2-9E41-EB6394A5465B}"/>
    <cellStyle name="Normal 10 4 7 2" xfId="2714" xr:uid="{A8680A88-C9A7-4FDD-ACAC-D5D9CBA9855E}"/>
    <cellStyle name="Normal 10 4 7 3" xfId="2715" xr:uid="{7F86EAE3-D952-44B3-BAA3-303EAEEEF5C7}"/>
    <cellStyle name="Normal 10 4 7 4" xfId="2716" xr:uid="{1BFAD2E2-0F95-4641-AC95-60DCEE897A1E}"/>
    <cellStyle name="Normal 10 4 8" xfId="2717" xr:uid="{F22D6100-B017-472C-A6D6-6FECD5D05D1B}"/>
    <cellStyle name="Normal 10 4 8 2" xfId="2718" xr:uid="{6F001CD2-0790-48AA-9CA6-9E2F0CD03D28}"/>
    <cellStyle name="Normal 10 4 8 3" xfId="2719" xr:uid="{6FEF753D-CBCC-4506-A1D7-80A0B6845F82}"/>
    <cellStyle name="Normal 10 4 8 4" xfId="2720" xr:uid="{4EF6F02E-B253-4483-BCFE-42589C3AC300}"/>
    <cellStyle name="Normal 10 4 9" xfId="2721" xr:uid="{EF887A2A-36FF-43A8-88DD-15331BE76BE9}"/>
    <cellStyle name="Normal 10 5" xfId="64" xr:uid="{632A86B1-791C-4EE9-B57F-29CD9108A147}"/>
    <cellStyle name="Normal 10 5 2" xfId="65" xr:uid="{795A7A4E-6371-4CD2-8590-E5DBA5CED4A6}"/>
    <cellStyle name="Normal 10 5 2 2" xfId="265" xr:uid="{C7EE4E46-4C60-490A-AD52-CEEC8BE8A4F6}"/>
    <cellStyle name="Normal 10 5 2 2 2" xfId="521" xr:uid="{C5275FEB-7022-4864-BBB3-BAB4522565C9}"/>
    <cellStyle name="Normal 10 5 2 2 2 2" xfId="1150" xr:uid="{DEBB8DDC-759D-4555-AFBF-6A9CBE00754A}"/>
    <cellStyle name="Normal 10 5 2 2 2 3" xfId="2722" xr:uid="{49847E5F-7F4D-41AA-BD28-BCD4F0A2842C}"/>
    <cellStyle name="Normal 10 5 2 2 2 4" xfId="2723" xr:uid="{4D41DA7A-E648-4CAF-9D1D-51094C9D79E4}"/>
    <cellStyle name="Normal 10 5 2 2 3" xfId="1151" xr:uid="{EAED0C66-DE7B-486D-8CB3-639FDAE42CE0}"/>
    <cellStyle name="Normal 10 5 2 2 3 2" xfId="2724" xr:uid="{C0D8EE23-A3B5-408E-8272-927DFC5131FA}"/>
    <cellStyle name="Normal 10 5 2 2 3 3" xfId="2725" xr:uid="{A9EEBBFC-349A-481F-B96A-7C4EBD2BA22C}"/>
    <cellStyle name="Normal 10 5 2 2 3 4" xfId="2726" xr:uid="{709F1C48-C18F-4716-AB1D-DF4350E3DFD3}"/>
    <cellStyle name="Normal 10 5 2 2 4" xfId="2727" xr:uid="{3151F106-9309-4CF0-A77A-83EE6BAA2526}"/>
    <cellStyle name="Normal 10 5 2 2 5" xfId="2728" xr:uid="{133F23C4-94A6-4725-A23E-A0678F0DBE78}"/>
    <cellStyle name="Normal 10 5 2 2 6" xfId="2729" xr:uid="{B90745FD-B101-4C7D-B2C8-5E8598360165}"/>
    <cellStyle name="Normal 10 5 2 3" xfId="522" xr:uid="{685829E1-EDD1-4720-9CB3-38BFBA7EBF6C}"/>
    <cellStyle name="Normal 10 5 2 3 2" xfId="1152" xr:uid="{84CE53E0-55D8-494D-A76B-E3C799B8069F}"/>
    <cellStyle name="Normal 10 5 2 3 2 2" xfId="2730" xr:uid="{F3898349-A846-4A01-92CE-2A7F26900EAF}"/>
    <cellStyle name="Normal 10 5 2 3 2 3" xfId="2731" xr:uid="{41FDC9FE-0AE4-4153-897A-19567CA38ABF}"/>
    <cellStyle name="Normal 10 5 2 3 2 4" xfId="2732" xr:uid="{F617B800-3BDB-4439-BEB7-49ABD69B6EF5}"/>
    <cellStyle name="Normal 10 5 2 3 3" xfId="2733" xr:uid="{861B3973-DF2E-42AC-B52D-3EDC37A77B56}"/>
    <cellStyle name="Normal 10 5 2 3 4" xfId="2734" xr:uid="{0E444680-426E-49DF-8EE6-076192510D90}"/>
    <cellStyle name="Normal 10 5 2 3 5" xfId="2735" xr:uid="{42DD0FAF-D363-4860-98A1-4230BE5926C2}"/>
    <cellStyle name="Normal 10 5 2 4" xfId="1153" xr:uid="{38E95E36-297D-4B35-BA4A-6020A69EFB8A}"/>
    <cellStyle name="Normal 10 5 2 4 2" xfId="2736" xr:uid="{BC3C3076-FCE4-4899-BDD9-B57231C88221}"/>
    <cellStyle name="Normal 10 5 2 4 3" xfId="2737" xr:uid="{A64FB41C-3838-480B-9CBB-9CEFAB7E7343}"/>
    <cellStyle name="Normal 10 5 2 4 4" xfId="2738" xr:uid="{5FAB892D-B48F-4F31-AC9C-26F55B6D4A21}"/>
    <cellStyle name="Normal 10 5 2 5" xfId="2739" xr:uid="{4F0C2E26-36D2-4011-ADA2-754481EBEA69}"/>
    <cellStyle name="Normal 10 5 2 5 2" xfId="2740" xr:uid="{E5606E6A-3BE4-4869-B9AD-6150BA4F8610}"/>
    <cellStyle name="Normal 10 5 2 5 3" xfId="2741" xr:uid="{F0DFC835-BE17-40F6-882B-C75412D9D8B8}"/>
    <cellStyle name="Normal 10 5 2 5 4" xfId="2742" xr:uid="{79F02516-E12C-4E4F-A10E-9BB257DDA1E0}"/>
    <cellStyle name="Normal 10 5 2 6" xfId="2743" xr:uid="{2CA8FC5A-4A15-42C8-953D-EA9238339FD0}"/>
    <cellStyle name="Normal 10 5 2 7" xfId="2744" xr:uid="{808127E4-D72D-4CEB-8ED4-3899CBA8D75A}"/>
    <cellStyle name="Normal 10 5 2 8" xfId="2745" xr:uid="{EBB3075F-C263-47ED-B218-B175833FE564}"/>
    <cellStyle name="Normal 10 5 3" xfId="266" xr:uid="{A5E2AB75-E969-485F-81D5-3DC865B1163B}"/>
    <cellStyle name="Normal 10 5 3 2" xfId="523" xr:uid="{F7E55396-3535-4390-ABE2-552749446535}"/>
    <cellStyle name="Normal 10 5 3 2 2" xfId="524" xr:uid="{93970749-F633-4385-96DC-17D854180071}"/>
    <cellStyle name="Normal 10 5 3 2 3" xfId="2746" xr:uid="{E1EDA2FE-FF53-42F6-B753-C595F70912A6}"/>
    <cellStyle name="Normal 10 5 3 2 4" xfId="2747" xr:uid="{283C3CA0-CADC-45E9-A9A9-01BF7A035970}"/>
    <cellStyle name="Normal 10 5 3 3" xfId="525" xr:uid="{AE44E3D8-8210-40C7-B6D1-66860FB79349}"/>
    <cellStyle name="Normal 10 5 3 3 2" xfId="2748" xr:uid="{CD47C98D-1C90-466B-9FB3-84FB90F664A0}"/>
    <cellStyle name="Normal 10 5 3 3 3" xfId="2749" xr:uid="{78618C98-4968-4631-92B3-E4E6F53A1A3F}"/>
    <cellStyle name="Normal 10 5 3 3 4" xfId="2750" xr:uid="{A8A2F946-3D87-4765-9F8A-D833A76935E3}"/>
    <cellStyle name="Normal 10 5 3 4" xfId="2751" xr:uid="{CE52D7F4-500C-440E-BFF0-93FF5A9FE11A}"/>
    <cellStyle name="Normal 10 5 3 5" xfId="2752" xr:uid="{79BD429A-B049-449F-914B-6B70C783AFA4}"/>
    <cellStyle name="Normal 10 5 3 6" xfId="2753" xr:uid="{F8B47BD7-03F0-4C74-9FA6-838AB0B2DAF7}"/>
    <cellStyle name="Normal 10 5 4" xfId="267" xr:uid="{1E587F9D-4A80-47B1-873D-8D1C40F2B015}"/>
    <cellStyle name="Normal 10 5 4 2" xfId="526" xr:uid="{3FA6E612-6A0F-4E34-AB52-D61A9886FBF2}"/>
    <cellStyle name="Normal 10 5 4 2 2" xfId="2754" xr:uid="{B7DE3D58-547F-438E-B95C-2B95C06B2FEF}"/>
    <cellStyle name="Normal 10 5 4 2 3" xfId="2755" xr:uid="{1640C4B6-7280-4D23-8B57-ADDDDA57EE9E}"/>
    <cellStyle name="Normal 10 5 4 2 4" xfId="2756" xr:uid="{6F6F7E98-8F32-46F7-8A0B-EBA6F00F746C}"/>
    <cellStyle name="Normal 10 5 4 3" xfId="2757" xr:uid="{B967E344-9D31-4C10-AA1B-C95945173373}"/>
    <cellStyle name="Normal 10 5 4 4" xfId="2758" xr:uid="{69BD6C0A-D2F6-43EF-A8CF-FC426D8957FA}"/>
    <cellStyle name="Normal 10 5 4 5" xfId="2759" xr:uid="{4665F8E0-8C7A-4EC7-BDF9-E5E8B11F53B7}"/>
    <cellStyle name="Normal 10 5 5" xfId="527" xr:uid="{6FCC6EB5-C10F-43B8-881A-79D601E615B9}"/>
    <cellStyle name="Normal 10 5 5 2" xfId="2760" xr:uid="{B72F8DD0-79F4-44FB-8986-07A057CFA744}"/>
    <cellStyle name="Normal 10 5 5 3" xfId="2761" xr:uid="{1A047D35-B074-44ED-84EF-DD9052C8219D}"/>
    <cellStyle name="Normal 10 5 5 4" xfId="2762" xr:uid="{FF849F79-F668-4615-9F6B-35FF2EB6D927}"/>
    <cellStyle name="Normal 10 5 6" xfId="2763" xr:uid="{4A9D465A-CA48-4616-95BE-658D629A3055}"/>
    <cellStyle name="Normal 10 5 6 2" xfId="2764" xr:uid="{441258E2-EF98-4A38-A3B7-CE384F754D40}"/>
    <cellStyle name="Normal 10 5 6 3" xfId="2765" xr:uid="{2B5C2A7B-E448-46E1-B948-67A82E055E31}"/>
    <cellStyle name="Normal 10 5 6 4" xfId="2766" xr:uid="{4721F07C-6C57-4895-ABFD-0B21D2D8B32C}"/>
    <cellStyle name="Normal 10 5 7" xfId="2767" xr:uid="{7DAD1732-A631-45DC-8D77-D917EDE40F87}"/>
    <cellStyle name="Normal 10 5 8" xfId="2768" xr:uid="{FCF59D2A-F0C2-4C48-97BF-BB13113D7B59}"/>
    <cellStyle name="Normal 10 5 9" xfId="2769" xr:uid="{2B8D2083-A143-4450-824F-E5C1ABC48839}"/>
    <cellStyle name="Normal 10 6" xfId="66" xr:uid="{BDE7DFA6-C46C-4797-8A10-87A4D20B1029}"/>
    <cellStyle name="Normal 10 6 2" xfId="268" xr:uid="{B1ECA360-1B98-4957-92FC-447242A88983}"/>
    <cellStyle name="Normal 10 6 2 2" xfId="528" xr:uid="{1F83E39D-79D7-440E-8CAD-8D107CF0B24E}"/>
    <cellStyle name="Normal 10 6 2 2 2" xfId="1154" xr:uid="{92C2C312-E483-4C1D-94F2-ED8834FF3D62}"/>
    <cellStyle name="Normal 10 6 2 2 2 2" xfId="1155" xr:uid="{0AB6C1AB-52A7-4F2E-99F4-A64745AEE679}"/>
    <cellStyle name="Normal 10 6 2 2 3" xfId="1156" xr:uid="{0BEE3228-6C09-4B06-B5D5-6675F351474E}"/>
    <cellStyle name="Normal 10 6 2 2 4" xfId="2770" xr:uid="{9E7F638F-5DE4-4BDC-B17A-75DA32729F80}"/>
    <cellStyle name="Normal 10 6 2 3" xfId="1157" xr:uid="{46DC5935-E94A-4CB1-BEC0-763F22119E75}"/>
    <cellStyle name="Normal 10 6 2 3 2" xfId="1158" xr:uid="{6052A581-71D5-4DC3-86EB-EC198FA9EF58}"/>
    <cellStyle name="Normal 10 6 2 3 3" xfId="2771" xr:uid="{5BC23B8C-ED1A-46B5-BDEE-DFC3D80CB8C9}"/>
    <cellStyle name="Normal 10 6 2 3 4" xfId="2772" xr:uid="{600B5BC0-5030-426E-85A5-19BFBAF4F6AA}"/>
    <cellStyle name="Normal 10 6 2 4" xfId="1159" xr:uid="{EA0EBB27-CA99-4E42-9F0D-332C218B76CA}"/>
    <cellStyle name="Normal 10 6 2 5" xfId="2773" xr:uid="{BE48B21F-E64A-498E-8AAD-8B7D9ECDDC68}"/>
    <cellStyle name="Normal 10 6 2 6" xfId="2774" xr:uid="{7F7ADA97-AF76-40DF-B7CA-D25BEF7424EB}"/>
    <cellStyle name="Normal 10 6 3" xfId="529" xr:uid="{D2A5102E-7535-4BB3-8044-4AFE6B48C840}"/>
    <cellStyle name="Normal 10 6 3 2" xfId="1160" xr:uid="{0182970C-D77E-4CC1-9E89-9BD913C3DDA6}"/>
    <cellStyle name="Normal 10 6 3 2 2" xfId="1161" xr:uid="{B9A88A8E-8699-4117-B9F1-B95E1931E7C8}"/>
    <cellStyle name="Normal 10 6 3 2 3" xfId="2775" xr:uid="{5076D8DA-685C-4B6F-A402-523DDF497DC6}"/>
    <cellStyle name="Normal 10 6 3 2 4" xfId="2776" xr:uid="{165E1581-B988-4C8F-901E-3385E89233B6}"/>
    <cellStyle name="Normal 10 6 3 3" xfId="1162" xr:uid="{BB620F41-6CC8-4EFE-9723-3208E02B872D}"/>
    <cellStyle name="Normal 10 6 3 4" xfId="2777" xr:uid="{A948B0BB-39A7-4AFF-B68E-85F47D308427}"/>
    <cellStyle name="Normal 10 6 3 5" xfId="2778" xr:uid="{8485FB42-826E-4EDF-AF92-43652B2D6CE2}"/>
    <cellStyle name="Normal 10 6 4" xfId="1163" xr:uid="{8EF4D679-E32A-4DFE-B09C-5C0EDCB2A8DE}"/>
    <cellStyle name="Normal 10 6 4 2" xfId="1164" xr:uid="{B68609FE-0104-4E67-8DA0-E6C496A41690}"/>
    <cellStyle name="Normal 10 6 4 3" xfId="2779" xr:uid="{656F67E4-B8AE-48FE-B36F-FEBD9AA8E531}"/>
    <cellStyle name="Normal 10 6 4 4" xfId="2780" xr:uid="{5A5C6D11-9B41-47DA-946A-877DE6FF0AEB}"/>
    <cellStyle name="Normal 10 6 5" xfId="1165" xr:uid="{6E38C12E-F506-4444-8EF1-31D69E5E79BA}"/>
    <cellStyle name="Normal 10 6 5 2" xfId="2781" xr:uid="{9C5FD0A7-A6A7-451F-8E57-D26943CA9FDF}"/>
    <cellStyle name="Normal 10 6 5 3" xfId="2782" xr:uid="{D415E68D-8DB8-4A1C-A6FA-EAD9E3ADDB6C}"/>
    <cellStyle name="Normal 10 6 5 4" xfId="2783" xr:uid="{0E4FE190-F00B-445A-B3B6-945D41A02FDB}"/>
    <cellStyle name="Normal 10 6 6" xfId="2784" xr:uid="{390C89AE-FC42-4DBE-8770-6CEEE92046F4}"/>
    <cellStyle name="Normal 10 6 7" xfId="2785" xr:uid="{68FA4E5F-C8C2-4697-8ECE-99FF7E9BC612}"/>
    <cellStyle name="Normal 10 6 8" xfId="2786" xr:uid="{446F80A8-0121-425A-9984-A268B96A9A7C}"/>
    <cellStyle name="Normal 10 7" xfId="269" xr:uid="{EA735DBB-C33E-4D3C-96E2-6F36BAE0F0D5}"/>
    <cellStyle name="Normal 10 7 2" xfId="530" xr:uid="{9F02FFC8-F553-4E0C-AAEC-5AC47670CE7E}"/>
    <cellStyle name="Normal 10 7 2 2" xfId="531" xr:uid="{294C78E5-19BC-4BAB-800E-476CE805FB42}"/>
    <cellStyle name="Normal 10 7 2 2 2" xfId="1166" xr:uid="{77FA2CF1-4ED3-4B2A-887E-C752F8AD82AA}"/>
    <cellStyle name="Normal 10 7 2 2 3" xfId="2787" xr:uid="{1164B06B-4D28-43F5-BFB1-763427C316DE}"/>
    <cellStyle name="Normal 10 7 2 2 4" xfId="2788" xr:uid="{994E5F99-0776-4EBF-B5AD-5A7FBE91838D}"/>
    <cellStyle name="Normal 10 7 2 3" xfId="1167" xr:uid="{E282A12A-7F40-4A93-9EBB-71FB7EC363D9}"/>
    <cellStyle name="Normal 10 7 2 4" xfId="2789" xr:uid="{69A8565F-116E-4075-9D34-380C2BC7D7BF}"/>
    <cellStyle name="Normal 10 7 2 5" xfId="2790" xr:uid="{6BB0B140-4F27-4D95-8491-17D15A5210E5}"/>
    <cellStyle name="Normal 10 7 3" xfId="532" xr:uid="{0B9D629F-C065-4397-8131-1CEA0FFD2B02}"/>
    <cellStyle name="Normal 10 7 3 2" xfId="1168" xr:uid="{77A7723F-9788-4247-9E74-E8ECC0B399FF}"/>
    <cellStyle name="Normal 10 7 3 3" xfId="2791" xr:uid="{1ACD9864-E574-41C9-A7B7-05657A9818DC}"/>
    <cellStyle name="Normal 10 7 3 4" xfId="2792" xr:uid="{AAB73C7F-496C-4821-8C38-324004E9D617}"/>
    <cellStyle name="Normal 10 7 4" xfId="1169" xr:uid="{E3670A9B-6E62-4593-A860-6F4733D7E69E}"/>
    <cellStyle name="Normal 10 7 4 2" xfId="2793" xr:uid="{451FF7A2-73D0-43DC-83C4-B1E136C905FE}"/>
    <cellStyle name="Normal 10 7 4 3" xfId="2794" xr:uid="{B3C2048A-8904-423B-B2DA-89901FE86D7B}"/>
    <cellStyle name="Normal 10 7 4 4" xfId="2795" xr:uid="{7B8B1511-6D4F-4B5C-9208-C64C554A0391}"/>
    <cellStyle name="Normal 10 7 5" xfId="2796" xr:uid="{E5485599-67D1-44EF-A73C-D432B4C82D01}"/>
    <cellStyle name="Normal 10 7 6" xfId="2797" xr:uid="{BA2F11BD-E9EF-4079-9A3B-4D03538953A0}"/>
    <cellStyle name="Normal 10 7 7" xfId="2798" xr:uid="{F9734CD5-CB13-4EC0-845B-310AD4336278}"/>
    <cellStyle name="Normal 10 8" xfId="270" xr:uid="{5CB9C972-8F7D-4B80-A793-22162443866A}"/>
    <cellStyle name="Normal 10 8 2" xfId="533" xr:uid="{E61F9674-2E37-4B6C-BF2A-1B34BF448C54}"/>
    <cellStyle name="Normal 10 8 2 2" xfId="1170" xr:uid="{68660F17-2D99-4013-8E74-A8FC1DA45683}"/>
    <cellStyle name="Normal 10 8 2 3" xfId="2799" xr:uid="{21918CDE-66F4-4622-8B2B-0836F922F2CE}"/>
    <cellStyle name="Normal 10 8 2 4" xfId="2800" xr:uid="{D096DE2B-AD31-4B6E-8A44-778392DDE24E}"/>
    <cellStyle name="Normal 10 8 3" xfId="1171" xr:uid="{D40A6C57-B777-47C1-8B38-25CE5327730C}"/>
    <cellStyle name="Normal 10 8 3 2" xfId="2801" xr:uid="{D6572956-2F0D-4158-A7AB-DC90D0346EB0}"/>
    <cellStyle name="Normal 10 8 3 3" xfId="2802" xr:uid="{C1CF35B9-E2FA-486A-90D3-7E108D2878D5}"/>
    <cellStyle name="Normal 10 8 3 4" xfId="2803" xr:uid="{3D7EE6DF-9DBF-4CB3-80D8-189090E54F87}"/>
    <cellStyle name="Normal 10 8 4" xfId="2804" xr:uid="{9EC7122E-CC85-4C61-8E83-EC3BE7A44AA8}"/>
    <cellStyle name="Normal 10 8 5" xfId="2805" xr:uid="{52929AF7-9C15-4892-8187-4F59CA634136}"/>
    <cellStyle name="Normal 10 8 6" xfId="2806" xr:uid="{5F656BE5-1761-4BF4-BD7A-D235E447C115}"/>
    <cellStyle name="Normal 10 9" xfId="271" xr:uid="{802E2E69-E7E7-467B-BE6A-CBDAA77D85E7}"/>
    <cellStyle name="Normal 10 9 2" xfId="1172" xr:uid="{5C96021F-874A-4C57-91F7-77B7BB2DA190}"/>
    <cellStyle name="Normal 10 9 2 2" xfId="2807" xr:uid="{39FCB7CD-0BED-4172-87FD-69FC17681137}"/>
    <cellStyle name="Normal 10 9 2 2 2" xfId="4336" xr:uid="{FD77D0A2-59B2-4A2F-8BA1-4BCF37E12C66}"/>
    <cellStyle name="Normal 10 9 2 2 3" xfId="4685" xr:uid="{9273F6A2-9827-4E9C-9D87-96F206AD1EF4}"/>
    <cellStyle name="Normal 10 9 2 3" xfId="2808" xr:uid="{FF979527-0DC3-414B-9963-4B4B1DFE60C6}"/>
    <cellStyle name="Normal 10 9 2 4" xfId="2809" xr:uid="{788C3903-9DF6-4A1F-9950-2981B594ECF9}"/>
    <cellStyle name="Normal 10 9 3" xfId="2810" xr:uid="{D91CE544-8B6B-4EBD-BD38-C7CB85FC1F67}"/>
    <cellStyle name="Normal 10 9 4" xfId="2811" xr:uid="{9F74F77E-071F-4BA4-8B31-8D6D6C5450A3}"/>
    <cellStyle name="Normal 10 9 4 2" xfId="4568" xr:uid="{82A74FD1-AE1E-4F9C-9A77-21089349A384}"/>
    <cellStyle name="Normal 10 9 4 3" xfId="4686" xr:uid="{E88EA505-70B8-44CF-AFB7-735DDE8CDA2C}"/>
    <cellStyle name="Normal 10 9 4 4" xfId="4606" xr:uid="{F4085B94-B32B-4A32-A9B7-BC66B9FBF1E5}"/>
    <cellStyle name="Normal 10 9 5" xfId="2812" xr:uid="{EB03CDF0-C3FB-4623-9B02-4588AAD1EF2B}"/>
    <cellStyle name="Normal 11" xfId="67" xr:uid="{DD49B007-4A37-4C94-9DBE-F5A6039FB4C3}"/>
    <cellStyle name="Normal 11 2" xfId="272" xr:uid="{C15B960F-CE9B-44D9-839E-E622CCE2EFE0}"/>
    <cellStyle name="Normal 11 2 2" xfId="4653" xr:uid="{708CE9BA-14DA-473F-9DC4-9CD8FDC0BF5D}"/>
    <cellStyle name="Normal 11 3" xfId="4341" xr:uid="{AA41C96E-213F-4239-BA03-1E3D8F16774E}"/>
    <cellStyle name="Normal 11 3 2" xfId="4547" xr:uid="{4947892E-678E-4C80-8313-BC0498C05206}"/>
    <cellStyle name="Normal 11 3 2 2" xfId="56281" xr:uid="{1BBB0C9C-54F6-4FAD-ADF5-C8075E402406}"/>
    <cellStyle name="Normal 11 3 2 3" xfId="56341" xr:uid="{D98399FF-10C3-4E04-B6FD-58268808E032}"/>
    <cellStyle name="Normal 11 3 3" xfId="4730" xr:uid="{EFBD2972-3193-4DFD-A3FC-23802286F331}"/>
    <cellStyle name="Normal 11 3 3 2" xfId="41386" xr:uid="{EC76A3E1-16BF-460D-9F10-D58BFE14DAEA}"/>
    <cellStyle name="Normal 11 3 3 2 2" xfId="56395" xr:uid="{EC810196-7661-47DC-8D6D-E4406C176161}"/>
    <cellStyle name="Normal 11 3 3 3" xfId="5977" xr:uid="{C136BDF5-0CDD-4841-AD62-E1DAAA6847C6}"/>
    <cellStyle name="Normal 11 3 3 4" xfId="5385" xr:uid="{FC2F2B51-005C-4B91-920C-3B6204BB6B7D}"/>
    <cellStyle name="Normal 11 3 3 5" xfId="55683" xr:uid="{39BC9F5F-6D43-48B7-BB6A-E45552D80215}"/>
    <cellStyle name="Normal 11 3 4" xfId="4707" xr:uid="{85B53323-1F80-4264-A84A-C83347FF82CE}"/>
    <cellStyle name="Normal 11 3 5" xfId="41333" xr:uid="{6A799A95-1A0F-4D4C-85A9-8610FDF9E024}"/>
    <cellStyle name="Normal 11 3 5 2" xfId="56251" xr:uid="{4A04527E-4FEA-4A1F-BEE0-AC050EC4F720}"/>
    <cellStyle name="Normal 11 3 6" xfId="5955" xr:uid="{90946EC9-699E-401F-9C99-E6DCEB5CE3D0}"/>
    <cellStyle name="Normal 11 3 6 2" xfId="56311" xr:uid="{091D6BA6-F996-49E7-9C9A-28DBE72653A0}"/>
    <cellStyle name="Normal 11 3 7" xfId="5363" xr:uid="{7F25537C-BCE5-48C9-89C6-33EB5C82D65A}"/>
    <cellStyle name="Normal 11 3 7 2" xfId="56373" xr:uid="{CA7572A4-C27B-47FD-AA29-319FD93E85BE}"/>
    <cellStyle name="Normal 11 3 8" xfId="55661" xr:uid="{E3683422-844C-427C-9D59-FCE608679A65}"/>
    <cellStyle name="Normal 12" xfId="68" xr:uid="{58D08631-4FFE-4CA8-BA33-71D326CCAFB8}"/>
    <cellStyle name="Normal 12 2" xfId="273" xr:uid="{5DF9F07A-A847-431B-B247-231ECCD37711}"/>
    <cellStyle name="Normal 12 2 2" xfId="4654" xr:uid="{5157101F-5A0D-46EA-BFE5-ECE1BB7E75BC}"/>
    <cellStyle name="Normal 12 3" xfId="4548" xr:uid="{AF28A94E-7874-4A22-A197-0AD3808546E4}"/>
    <cellStyle name="Normal 13" xfId="69" xr:uid="{366CF2DB-B28C-4EFE-B731-818D421CC659}"/>
    <cellStyle name="Normal 13 2" xfId="70" xr:uid="{32A597E9-536F-45C3-AABC-FAF4877D506F}"/>
    <cellStyle name="Normal 13 2 2" xfId="274" xr:uid="{54859655-0771-4BE1-B562-351ED09531F8}"/>
    <cellStyle name="Normal 13 2 2 2" xfId="4655" xr:uid="{269072DE-8E9D-43F7-88BB-B36F3520A4F6}"/>
    <cellStyle name="Normal 13 2 3" xfId="4343" xr:uid="{EE98A526-55B7-47B8-B609-15A252EA3F96}"/>
    <cellStyle name="Normal 13 2 3 2" xfId="4549" xr:uid="{F3475F98-32CB-4F5F-AEFA-528E81F0F43F}"/>
    <cellStyle name="Normal 13 2 3 3" xfId="4731" xr:uid="{394270C1-0798-4A92-A429-C25FF7352C24}"/>
    <cellStyle name="Normal 13 2 3 4" xfId="4708" xr:uid="{A3D916CF-E2E2-498C-A80B-7ED36A80B023}"/>
    <cellStyle name="Normal 13 3" xfId="275" xr:uid="{B678C2BD-4B82-48A4-9311-5ECDDABEF07C}"/>
    <cellStyle name="Normal 13 3 2" xfId="4427" xr:uid="{FF30106A-78AD-480B-A287-BCA139CDEF62}"/>
    <cellStyle name="Normal 13 3 3" xfId="4344" xr:uid="{E2698501-CCEB-4893-9CD5-AAB20FF48EB8}"/>
    <cellStyle name="Normal 13 3 4" xfId="4572" xr:uid="{5599CDB2-2C95-483D-BEDF-7486DCCEDDAC}"/>
    <cellStyle name="Normal 13 3 5" xfId="4732" xr:uid="{A8CA82FE-F584-460D-8D7A-3CEA02860733}"/>
    <cellStyle name="Normal 13 4" xfId="4345" xr:uid="{68FB02C2-00E9-40C0-8B26-C656CCD3D023}"/>
    <cellStyle name="Normal 13 5" xfId="4342" xr:uid="{7C0246EA-397D-4085-AA0A-4857370D01CA}"/>
    <cellStyle name="Normal 14" xfId="71" xr:uid="{0433E01D-7400-45B8-910D-77CA06FD4FDF}"/>
    <cellStyle name="Normal 14 18" xfId="4347" xr:uid="{6BA114C0-2CD2-40BB-9E09-325FD24E877B}"/>
    <cellStyle name="Normal 14 2" xfId="276" xr:uid="{ECF4F335-E9A5-4088-8AEF-1D711FA3DDDC}"/>
    <cellStyle name="Normal 14 2 2" xfId="436" xr:uid="{278EC877-6AF4-4A5F-BEA0-CB25B9E70DC3}"/>
    <cellStyle name="Normal 14 2 2 2" xfId="437" xr:uid="{7417359B-39E9-4A2B-9987-58FB825CB6AA}"/>
    <cellStyle name="Normal 14 2 3" xfId="438" xr:uid="{3C707CF1-B0F6-4129-AB66-B1780E210115}"/>
    <cellStyle name="Normal 14 3" xfId="439" xr:uid="{02AE083F-D1A9-49A8-B802-4E9A66AE3DC2}"/>
    <cellStyle name="Normal 14 3 2" xfId="4656" xr:uid="{FCE35FFB-0653-4954-95EB-04C9D47B4092}"/>
    <cellStyle name="Normal 14 4" xfId="4346" xr:uid="{D1178AD3-DC2B-4B17-A9EE-332C8FEE8723}"/>
    <cellStyle name="Normal 14 4 2" xfId="4550" xr:uid="{CE58F191-488E-403C-AFD8-60EE9D8D1BC3}"/>
    <cellStyle name="Normal 14 4 3" xfId="4733" xr:uid="{D43F2D76-1A3E-466E-8977-F53F8D66ACC7}"/>
    <cellStyle name="Normal 14 4 4" xfId="4709" xr:uid="{97005C26-3C22-4852-A0A3-B8E532355F53}"/>
    <cellStyle name="Normal 15" xfId="72" xr:uid="{BDCD726B-52AE-40B0-98B7-2D197873D367}"/>
    <cellStyle name="Normal 15 2" xfId="73" xr:uid="{872CCFFF-6E28-4CB7-AAA7-93024FB0C035}"/>
    <cellStyle name="Normal 15 2 2" xfId="277" xr:uid="{3A906245-EDAB-4EFE-B35C-DB69B79C35E6}"/>
    <cellStyle name="Normal 15 2 2 2" xfId="4459" xr:uid="{A1EEAAB1-A2F0-497C-BA73-98616EAF8FB3}"/>
    <cellStyle name="Normal 15 2 3" xfId="4552" xr:uid="{8A27362B-5D6E-4451-A830-828308F090F3}"/>
    <cellStyle name="Normal 15 3" xfId="278" xr:uid="{B79EE3C2-02CA-446A-B23C-D3A1DA2AFDA4}"/>
    <cellStyle name="Normal 15 3 2" xfId="4428" xr:uid="{A2FF9E85-6391-47DC-B34F-646EDC25D461}"/>
    <cellStyle name="Normal 15 3 3" xfId="4349" xr:uid="{D1CAB23F-8FA6-420D-B743-F465B2845884}"/>
    <cellStyle name="Normal 15 3 4" xfId="4573" xr:uid="{C6B968EA-CAB5-4E5D-8981-1D1FA8F2A2A9}"/>
    <cellStyle name="Normal 15 3 5" xfId="4735" xr:uid="{8B183ADC-E955-4C93-94BD-7E55D29F79EA}"/>
    <cellStyle name="Normal 15 4" xfId="4348" xr:uid="{E8E9DA07-9E0B-40E0-9A9A-F03B0D92B7F7}"/>
    <cellStyle name="Normal 15 4 2" xfId="4551" xr:uid="{3E3934F0-ABAC-4DA1-A1BC-96C4A5C930BF}"/>
    <cellStyle name="Normal 15 4 3" xfId="4734" xr:uid="{0B6440F3-8EAC-4B01-B6B1-059E561153E0}"/>
    <cellStyle name="Normal 15 4 4" xfId="4710" xr:uid="{673CA03E-6F35-4FBD-80D8-3DD8C08CD60A}"/>
    <cellStyle name="Normal 16" xfId="74" xr:uid="{10F1FBA4-D6F9-457E-9997-3A2CC2312A00}"/>
    <cellStyle name="Normal 16 2" xfId="279" xr:uid="{0449B444-6227-4762-BF85-101B91414DA4}"/>
    <cellStyle name="Normal 16 2 2" xfId="4429" xr:uid="{2F125C78-9B58-44F5-96CD-B12F34836D65}"/>
    <cellStyle name="Normal 16 2 3" xfId="4350" xr:uid="{53C6E7DE-921F-4515-9F13-838602245244}"/>
    <cellStyle name="Normal 16 2 4" xfId="4574" xr:uid="{3F4933A9-D77A-4E94-8C90-2A47FC692E7B}"/>
    <cellStyle name="Normal 16 2 5" xfId="4736" xr:uid="{68D48B77-43CE-40D0-A6A8-BB96743AE38F}"/>
    <cellStyle name="Normal 16 3" xfId="280" xr:uid="{2E043F08-BCCF-4081-A1C1-1652E39804EB}"/>
    <cellStyle name="Normal 17" xfId="75" xr:uid="{444C7E57-F7B9-492E-AB2E-9A02386D274A}"/>
    <cellStyle name="Normal 17 2" xfId="281" xr:uid="{0EDCC4A4-9F27-437D-81BE-167AAA66D5B7}"/>
    <cellStyle name="Normal 17 2 2" xfId="4430" xr:uid="{70F6A0CE-9E4C-49BA-9D15-FF6DED0FE7FE}"/>
    <cellStyle name="Normal 17 2 3" xfId="4352" xr:uid="{A0361770-04AD-4714-B24E-DC6A0B520F40}"/>
    <cellStyle name="Normal 17 2 4" xfId="4575" xr:uid="{571B2A2A-21F2-46F0-9AA3-AC8AED800F72}"/>
    <cellStyle name="Normal 17 2 5" xfId="4737" xr:uid="{A6C87811-A593-409A-89B4-233B1D1F51FC}"/>
    <cellStyle name="Normal 17 3" xfId="4353" xr:uid="{A5A6CCED-07E1-4BC3-9484-017F55653750}"/>
    <cellStyle name="Normal 17 4" xfId="4351" xr:uid="{DBB53763-BA8B-41BF-9AF2-F796F5A0AFF4}"/>
    <cellStyle name="Normal 18" xfId="76" xr:uid="{3A6D2467-3153-43D5-873B-18CA434F2F17}"/>
    <cellStyle name="Normal 18 2" xfId="282" xr:uid="{8610E40D-7D41-4D85-9CE7-F1D3453A8BDC}"/>
    <cellStyle name="Normal 18 2 2" xfId="4460" xr:uid="{0D7EEAD6-0FC5-4EE8-820C-24D474991934}"/>
    <cellStyle name="Normal 18 3" xfId="4354" xr:uid="{656743F4-3085-4FC1-AB77-A9F72A7FA273}"/>
    <cellStyle name="Normal 18 3 2" xfId="4553" xr:uid="{3FBA162F-3681-491B-87EE-46A71DAA9422}"/>
    <cellStyle name="Normal 18 3 2 2" xfId="56282" xr:uid="{82C5AF7C-1AA0-4062-A991-43C6CE4426F2}"/>
    <cellStyle name="Normal 18 3 2 3" xfId="56342" xr:uid="{10BFDB39-A7EA-4DA5-B6A3-1C19C60B3491}"/>
    <cellStyle name="Normal 18 3 3" xfId="4738" xr:uid="{1C30BA86-8E24-413C-A591-27A8CAD74133}"/>
    <cellStyle name="Normal 18 3 3 2" xfId="41387" xr:uid="{ED5EA988-0CDF-45B4-A3A4-53C08C01AE5F}"/>
    <cellStyle name="Normal 18 3 3 2 2" xfId="56396" xr:uid="{4F86206D-059D-4BBC-986E-F5E53449E693}"/>
    <cellStyle name="Normal 18 3 3 3" xfId="5978" xr:uid="{EAFCCC5E-A62B-4800-A3CB-912D6EEB718D}"/>
    <cellStyle name="Normal 18 3 3 4" xfId="5386" xr:uid="{C8E35FA7-91BF-4792-9337-62A6DCBFFB4E}"/>
    <cellStyle name="Normal 18 3 3 5" xfId="55684" xr:uid="{36530646-718E-4D20-B4D3-F54811A7FDEF}"/>
    <cellStyle name="Normal 18 3 4" xfId="4711" xr:uid="{6F2D67BC-AAC3-4555-895F-CCDE72979110}"/>
    <cellStyle name="Normal 18 3 5" xfId="41334" xr:uid="{22EE9E0D-6DF8-4DE0-AA2F-288E2CB0ADE6}"/>
    <cellStyle name="Normal 18 3 5 2" xfId="56252" xr:uid="{83702F1B-B5E8-4260-910A-1AFE5E5F235A}"/>
    <cellStyle name="Normal 18 3 6" xfId="5956" xr:uid="{11E74E27-8F2D-41D7-B49A-3AE7A1A40B6D}"/>
    <cellStyle name="Normal 18 3 6 2" xfId="56312" xr:uid="{9753891F-EE24-4E90-9064-B441D7429200}"/>
    <cellStyle name="Normal 18 3 7" xfId="5364" xr:uid="{79FCC474-E5D8-42DE-8415-03B1050194EC}"/>
    <cellStyle name="Normal 18 3 7 2" xfId="56374" xr:uid="{A5BDBD4B-A171-4DB6-B018-12C6A56C3F44}"/>
    <cellStyle name="Normal 18 3 8" xfId="55662" xr:uid="{A087A7D9-A874-48F0-8C0D-54881A2374F7}"/>
    <cellStyle name="Normal 19" xfId="77" xr:uid="{B7637629-6102-44D5-A2CB-E5CF6C11A5FB}"/>
    <cellStyle name="Normal 19 2" xfId="78" xr:uid="{7DA82FC4-827B-460D-9CDE-11951BAD65AD}"/>
    <cellStyle name="Normal 19 2 2" xfId="283" xr:uid="{0D651334-D20E-458B-A143-33E664088764}"/>
    <cellStyle name="Normal 19 2 2 2" xfId="4657" xr:uid="{A724EA18-F714-4015-ADF5-65CC1AC7CF73}"/>
    <cellStyle name="Normal 19 2 3" xfId="4555" xr:uid="{64100881-A4F7-49BA-B625-E9A9CE55143C}"/>
    <cellStyle name="Normal 19 3" xfId="284" xr:uid="{A31082CC-35AC-4B8A-95DD-C4EB252C0BC4}"/>
    <cellStyle name="Normal 19 3 2" xfId="4658" xr:uid="{28E3901F-BCC3-49A0-98E5-F01D0B5F3E36}"/>
    <cellStyle name="Normal 19 4" xfId="4554" xr:uid="{C74FF05B-5C04-49D6-8E35-BE3FBC2D6773}"/>
    <cellStyle name="Normal 2" xfId="2" xr:uid="{00000000-0005-0000-0000-000002000000}"/>
    <cellStyle name="Normal 2 2" xfId="79" xr:uid="{7D561304-D5B8-4E69-B328-28563941670E}"/>
    <cellStyle name="Normal 2 2 2" xfId="80" xr:uid="{CBD563A0-ED1C-40F3-8B94-A4084A4BFCC9}"/>
    <cellStyle name="Normal 2 2 2 2" xfId="285" xr:uid="{3D4C9F47-A458-4E55-94ED-EB8CDEFEF51C}"/>
    <cellStyle name="Normal 2 2 2 2 2" xfId="4661" xr:uid="{00A2115E-0E2B-4662-A899-1143DFD3D23A}"/>
    <cellStyle name="Normal 2 2 2 3" xfId="4557" xr:uid="{2633A023-E545-4FC9-AB6F-2AC70FA1B333}"/>
    <cellStyle name="Normal 2 2 3" xfId="286" xr:uid="{20B6BD28-122C-4D7F-8885-5C5D3D2CAECB}"/>
    <cellStyle name="Normal 2 2 3 2" xfId="4461" xr:uid="{C8A94832-F07D-4619-AFCF-66BBA3B7FBF4}"/>
    <cellStyle name="Normal 2 2 3 2 2" xfId="4591" xr:uid="{AD140BAF-9D41-42B1-8383-B4A7EB1B2D01}"/>
    <cellStyle name="Normal 2 2 3 2 2 2" xfId="4662" xr:uid="{4E15AB20-1B6E-4A28-BB28-39321F504D1B}"/>
    <cellStyle name="Normal 2 2 3 2 3" xfId="4756" xr:uid="{3797E73B-3EE7-41AE-92EB-916052814E90}"/>
    <cellStyle name="Normal 2 2 3 2 4" xfId="5311" xr:uid="{946DBAD6-D6A7-4534-82AE-C8003E1AC6A8}"/>
    <cellStyle name="Normal 2 2 3 3" xfId="4441" xr:uid="{E1F1EAFD-208F-4AF5-8BFC-FA1818952DA6}"/>
    <cellStyle name="Normal 2 2 3 4" xfId="4712" xr:uid="{297DAB5B-E4ED-4313-A77B-A103EF247C5F}"/>
    <cellStyle name="Normal 2 2 3 5" xfId="4701" xr:uid="{89794A95-F79C-4AA0-BA5D-9E3DF227068B}"/>
    <cellStyle name="Normal 2 2 4" xfId="4355" xr:uid="{B681FB45-6DEB-4867-B094-F481DE0EF932}"/>
    <cellStyle name="Normal 2 2 4 2" xfId="4556" xr:uid="{C1CC49ED-AFF3-4013-BFC4-AFCC7B8D06B9}"/>
    <cellStyle name="Normal 2 2 4 3" xfId="4739" xr:uid="{3254F458-EBAE-41E1-A5C5-C8C93425F4F4}"/>
    <cellStyle name="Normal 2 2 4 4" xfId="4713" xr:uid="{E392C565-A23A-439A-828B-CF96D069DBA9}"/>
    <cellStyle name="Normal 2 2 5" xfId="4660" xr:uid="{178329A6-7507-4C3B-AD65-38F2BD17E917}"/>
    <cellStyle name="Normal 2 2 6" xfId="4759" xr:uid="{B3400DCE-3C18-4A48-9E5E-36724823B2A5}"/>
    <cellStyle name="Normal 2 3" xfId="81" xr:uid="{1D0746D7-931A-478B-8CFE-20A9BAAA8785}"/>
    <cellStyle name="Normal 2 3 2" xfId="82" xr:uid="{2D61409D-0B28-46E2-B766-04936D251715}"/>
    <cellStyle name="Normal 2 3 2 2" xfId="287" xr:uid="{211B9925-93D5-43C3-B35C-6ED00CC0AFB6}"/>
    <cellStyle name="Normal 2 3 2 2 2" xfId="4663" xr:uid="{E035CFB4-13CB-4AF8-9F28-76EF05813CD8}"/>
    <cellStyle name="Normal 2 3 2 3" xfId="4357" xr:uid="{F6F41413-EA48-4804-A128-FC668424AC06}"/>
    <cellStyle name="Normal 2 3 2 3 2" xfId="4559" xr:uid="{0F6DC296-7360-4905-BDE8-9B181C6594E0}"/>
    <cellStyle name="Normal 2 3 2 3 3" xfId="4741" xr:uid="{0AADC4DF-FFD2-4714-ADE9-E84E6E20942E}"/>
    <cellStyle name="Normal 2 3 2 3 4" xfId="4714" xr:uid="{FA480EB4-E17F-4E9B-B99F-85D10B64655A}"/>
    <cellStyle name="Normal 2 3 3" xfId="83" xr:uid="{17A0ED2D-1211-4B19-BD48-1CAA01573AA2}"/>
    <cellStyle name="Normal 2 3 4" xfId="84" xr:uid="{381C1537-2744-4C72-A269-C337A7540B4B}"/>
    <cellStyle name="Normal 2 3 4 10" xfId="7126" xr:uid="{DA2D89B5-3EE2-475E-9B4B-45D4621F7E75}"/>
    <cellStyle name="Normal 2 3 4 10 2" xfId="8839" xr:uid="{984F4188-448C-45CA-B82F-3A1BA8E185D1}"/>
    <cellStyle name="Normal 2 3 4 10 2 2" xfId="12261" xr:uid="{E363CAA2-F073-4EDF-B423-A58588D19F05}"/>
    <cellStyle name="Normal 2 3 4 10 2 2 2" xfId="25951" xr:uid="{C2835256-493A-49CD-BC60-8992721A3C2D}"/>
    <cellStyle name="Normal 2 3 4 10 2 2 2 2" xfId="39643" xr:uid="{34C899A5-690C-43FF-99CF-EEB17DB82196}"/>
    <cellStyle name="Normal 2 3 4 10 2 2 2 3" xfId="54527" xr:uid="{ABFD3D6B-40E6-46F7-A71E-B9C5534E078C}"/>
    <cellStyle name="Normal 2 3 4 10 2 2 3" xfId="19107" xr:uid="{24935426-40B8-418F-8EB5-58D8255A9916}"/>
    <cellStyle name="Normal 2 3 4 10 2 2 4" xfId="32797" xr:uid="{F8C20BC6-8ED4-47F4-945A-039D78E1074E}"/>
    <cellStyle name="Normal 2 3 4 10 2 2 5" xfId="47681" xr:uid="{A90B111D-F8B4-406A-89A4-83CD4975A697}"/>
    <cellStyle name="Normal 2 3 4 10 2 3" xfId="22529" xr:uid="{6FDC349D-307D-4356-8016-8A32DAED4A30}"/>
    <cellStyle name="Normal 2 3 4 10 2 3 2" xfId="36221" xr:uid="{9F5E604E-2ACC-4F27-869F-2540536C26AC}"/>
    <cellStyle name="Normal 2 3 4 10 2 3 3" xfId="51105" xr:uid="{2ADAB132-A112-420C-BA5B-E0367D1629C8}"/>
    <cellStyle name="Normal 2 3 4 10 2 4" xfId="15685" xr:uid="{97D21D5A-82C6-42E4-896D-8FAAD65C7DD1}"/>
    <cellStyle name="Normal 2 3 4 10 2 5" xfId="29375" xr:uid="{4A1D6B27-77AC-41D5-9673-CA50D0F6F610}"/>
    <cellStyle name="Normal 2 3 4 10 2 6" xfId="44259" xr:uid="{EA65BC45-53C6-46D0-AF4B-E3982F2C5106}"/>
    <cellStyle name="Normal 2 3 4 10 3" xfId="10549" xr:uid="{A170857C-4B3E-4C07-AB0F-6FEC08802048}"/>
    <cellStyle name="Normal 2 3 4 10 3 2" xfId="24239" xr:uid="{0B43F746-D8A0-4457-9AE0-807753E49F32}"/>
    <cellStyle name="Normal 2 3 4 10 3 2 2" xfId="37931" xr:uid="{6B3F8393-F868-4341-87AF-8EFB5ECD2708}"/>
    <cellStyle name="Normal 2 3 4 10 3 2 3" xfId="52815" xr:uid="{F8AB0A74-DF58-4492-8CFE-01952E9A7648}"/>
    <cellStyle name="Normal 2 3 4 10 3 3" xfId="17395" xr:uid="{5F4963F7-5A4A-4B12-BCB5-88C05EF777AD}"/>
    <cellStyle name="Normal 2 3 4 10 3 4" xfId="31085" xr:uid="{30001E43-42F7-49CF-B54E-C3DDF0EF99CC}"/>
    <cellStyle name="Normal 2 3 4 10 3 5" xfId="45969" xr:uid="{AA5852F5-A468-48BF-9003-EF266DBE0C41}"/>
    <cellStyle name="Normal 2 3 4 10 4" xfId="20817" xr:uid="{85C93DED-BFD6-41AD-B825-1166B51469F6}"/>
    <cellStyle name="Normal 2 3 4 10 4 2" xfId="34509" xr:uid="{84C9B670-4814-4A5D-9790-0126DA487514}"/>
    <cellStyle name="Normal 2 3 4 10 4 3" xfId="49393" xr:uid="{9F29F605-E129-4965-81DD-56E76C6CF2E5}"/>
    <cellStyle name="Normal 2 3 4 10 5" xfId="13973" xr:uid="{55A9351B-1D1D-42F9-81C3-F95936D3F0CF}"/>
    <cellStyle name="Normal 2 3 4 10 6" xfId="27663" xr:uid="{BC188777-E287-4F2F-A1E5-60365B991C4B}"/>
    <cellStyle name="Normal 2 3 4 10 7" xfId="42547" xr:uid="{453901E0-CBF5-430D-8840-2B21B52BBF0B}"/>
    <cellStyle name="Normal 2 3 4 11" xfId="8838" xr:uid="{A771D215-6B80-4F37-B635-43A4479E2A62}"/>
    <cellStyle name="Normal 2 3 4 11 2" xfId="12260" xr:uid="{8920A907-2F9D-46D6-B909-208C079F0C18}"/>
    <cellStyle name="Normal 2 3 4 11 2 2" xfId="25950" xr:uid="{728A9052-06A7-44F9-BBD8-0D0786D15DFB}"/>
    <cellStyle name="Normal 2 3 4 11 2 2 2" xfId="39642" xr:uid="{4A7E84F0-B65A-4500-88FF-5329A1017C4D}"/>
    <cellStyle name="Normal 2 3 4 11 2 2 3" xfId="54526" xr:uid="{BA77D621-3E11-478B-B9F2-F6B41966ED5F}"/>
    <cellStyle name="Normal 2 3 4 11 2 3" xfId="19106" xr:uid="{0FF59C64-61AF-4FBD-A631-3C323FED58C6}"/>
    <cellStyle name="Normal 2 3 4 11 2 4" xfId="32796" xr:uid="{826DF8D2-CAF1-4107-9F3A-A5A9E46A546E}"/>
    <cellStyle name="Normal 2 3 4 11 2 5" xfId="47680" xr:uid="{A2738EC0-812C-45EB-A865-C30102909C03}"/>
    <cellStyle name="Normal 2 3 4 11 3" xfId="22528" xr:uid="{78D7DABE-A4F4-45F7-95C2-94141904EBFE}"/>
    <cellStyle name="Normal 2 3 4 11 3 2" xfId="36220" xr:uid="{47C1FEE3-E022-414A-9AB0-F63EBF859405}"/>
    <cellStyle name="Normal 2 3 4 11 3 3" xfId="51104" xr:uid="{80570D7B-313F-446E-89F2-32CF9B2939E8}"/>
    <cellStyle name="Normal 2 3 4 11 4" xfId="15684" xr:uid="{4383634B-89ED-4DF6-81E2-5F302ABE1854}"/>
    <cellStyle name="Normal 2 3 4 11 5" xfId="29374" xr:uid="{F1BDE9CF-CADD-4B9C-BA2A-FFB05E2C6C3C}"/>
    <cellStyle name="Normal 2 3 4 11 6" xfId="44258" xr:uid="{D876132E-635B-4EC1-85D4-B33798033236}"/>
    <cellStyle name="Normal 2 3 4 12" xfId="10548" xr:uid="{1A9F1189-C2B3-46F4-BBEC-D3770DD7C731}"/>
    <cellStyle name="Normal 2 3 4 12 2" xfId="24238" xr:uid="{E5FC6416-0156-4B53-84F2-5D985CD476DD}"/>
    <cellStyle name="Normal 2 3 4 12 2 2" xfId="37930" xr:uid="{E2503920-0466-43BE-94B0-E87452DA8CEE}"/>
    <cellStyle name="Normal 2 3 4 12 2 3" xfId="52814" xr:uid="{B8BE2D8A-81B2-452D-978F-3C8052CE6D1C}"/>
    <cellStyle name="Normal 2 3 4 12 3" xfId="17394" xr:uid="{D90EA5AA-7BF0-4B50-9B73-600DD9A65A76}"/>
    <cellStyle name="Normal 2 3 4 12 4" xfId="31084" xr:uid="{FF82EADF-2ED6-4053-8C54-7F7AA56E88B2}"/>
    <cellStyle name="Normal 2 3 4 12 5" xfId="45968" xr:uid="{9E31311F-EFC3-444F-9372-527446324C70}"/>
    <cellStyle name="Normal 2 3 4 13" xfId="20816" xr:uid="{5762A7C6-79B0-4F8E-B542-06D56C3B94E8}"/>
    <cellStyle name="Normal 2 3 4 13 2" xfId="34508" xr:uid="{B6AD9D4F-CF50-44BD-ABB2-508BEE52F2AD}"/>
    <cellStyle name="Normal 2 3 4 13 3" xfId="49392" xr:uid="{E202F80C-449B-46A5-8FEA-00AAD0857423}"/>
    <cellStyle name="Normal 2 3 4 14" xfId="13972" xr:uid="{05ACBA65-499C-4197-A363-029841DE11BC}"/>
    <cellStyle name="Normal 2 3 4 14 2" xfId="40760" xr:uid="{B0F2F928-18EC-4D0F-8C7F-3D9E36E9C30E}"/>
    <cellStyle name="Normal 2 3 4 15" xfId="27662" xr:uid="{BEC155D9-DA69-4468-9C3B-B40D632D43D6}"/>
    <cellStyle name="Normal 2 3 4 16" xfId="42546" xr:uid="{B1FAD0E1-8066-4213-ABB9-1594DC6BE9ED}"/>
    <cellStyle name="Normal 2 3 4 17" xfId="7125" xr:uid="{F250CB2D-8B49-40F2-A319-5E3B8BDD8C52}"/>
    <cellStyle name="Normal 2 3 4 18" xfId="5938" xr:uid="{79072DD7-0CDA-4B05-90B0-A380F2FD171F}"/>
    <cellStyle name="Normal 2 3 4 19" xfId="5346" xr:uid="{442ED0B2-4B63-4853-A5B6-4C4ACD867BF1}"/>
    <cellStyle name="Normal 2 3 4 2" xfId="7127" xr:uid="{C5911F25-35B8-49FF-910D-3A8B564B8815}"/>
    <cellStyle name="Normal 2 3 4 2 10" xfId="8840" xr:uid="{02DDC08C-23FD-4C95-AD46-38DC85F00BB3}"/>
    <cellStyle name="Normal 2 3 4 2 10 2" xfId="12262" xr:uid="{3FD3AAC5-E211-4D3C-BCA9-A144DB4C4A76}"/>
    <cellStyle name="Normal 2 3 4 2 10 2 2" xfId="25952" xr:uid="{4027C6B9-11C9-433D-9F3C-1564419774A7}"/>
    <cellStyle name="Normal 2 3 4 2 10 2 2 2" xfId="39644" xr:uid="{F61595EE-14EF-4F75-9107-66E428262892}"/>
    <cellStyle name="Normal 2 3 4 2 10 2 2 3" xfId="54528" xr:uid="{75B22C28-B728-4D14-9865-E45B0422FFCC}"/>
    <cellStyle name="Normal 2 3 4 2 10 2 3" xfId="19108" xr:uid="{B44A2A1C-0EAD-4AE6-92E7-B0D7CAEC0D9D}"/>
    <cellStyle name="Normal 2 3 4 2 10 2 4" xfId="32798" xr:uid="{6C143D5F-A5E1-48F0-A194-F2A73C5EB6BE}"/>
    <cellStyle name="Normal 2 3 4 2 10 2 5" xfId="47682" xr:uid="{6393932B-C892-48A5-94EF-C83BFBD5CBA1}"/>
    <cellStyle name="Normal 2 3 4 2 10 3" xfId="22530" xr:uid="{E5209345-1E8A-4F26-A526-ADBFF3545888}"/>
    <cellStyle name="Normal 2 3 4 2 10 3 2" xfId="36222" xr:uid="{A52876B7-AB12-435F-AD3D-F5FE76B98B4A}"/>
    <cellStyle name="Normal 2 3 4 2 10 3 3" xfId="51106" xr:uid="{5313741B-4ED8-4B05-95B9-CE5AAB3E3EF1}"/>
    <cellStyle name="Normal 2 3 4 2 10 4" xfId="15686" xr:uid="{A63A5320-026E-4BB0-A0F6-DE25DFDF8711}"/>
    <cellStyle name="Normal 2 3 4 2 10 5" xfId="29376" xr:uid="{3D019E95-A7A5-43C0-BF79-ED37CED39B55}"/>
    <cellStyle name="Normal 2 3 4 2 10 6" xfId="44260" xr:uid="{55DA0048-4B9E-44EC-AF0C-ECB82217483E}"/>
    <cellStyle name="Normal 2 3 4 2 11" xfId="10550" xr:uid="{5B79CCBF-77E6-4C85-AAEE-F8A03034AF6E}"/>
    <cellStyle name="Normal 2 3 4 2 11 2" xfId="24240" xr:uid="{9328CEF7-AB70-4947-B48B-16430E4875F9}"/>
    <cellStyle name="Normal 2 3 4 2 11 2 2" xfId="37932" xr:uid="{FCB8E5DF-7AE4-4328-BF0C-FBF79934F65A}"/>
    <cellStyle name="Normal 2 3 4 2 11 2 3" xfId="52816" xr:uid="{2928B2C0-FEA7-4EBB-A1C4-7AFC3092BFB5}"/>
    <cellStyle name="Normal 2 3 4 2 11 3" xfId="17396" xr:uid="{6701E0A4-81BA-4088-91AE-BD02C8F041AE}"/>
    <cellStyle name="Normal 2 3 4 2 11 4" xfId="31086" xr:uid="{B02086AA-2F4C-4115-B4A1-33D557442B8F}"/>
    <cellStyle name="Normal 2 3 4 2 11 5" xfId="45970" xr:uid="{51C02886-330F-431C-A241-A90DF84016F4}"/>
    <cellStyle name="Normal 2 3 4 2 12" xfId="20818" xr:uid="{CFFE4239-4227-4F0C-B2C9-E0B1F2394896}"/>
    <cellStyle name="Normal 2 3 4 2 12 2" xfId="34510" xr:uid="{28036BB0-714D-4902-8A3E-F993159C8342}"/>
    <cellStyle name="Normal 2 3 4 2 12 3" xfId="49394" xr:uid="{4FE36983-4DD7-4D62-8F0D-AC80E110C0E3}"/>
    <cellStyle name="Normal 2 3 4 2 13" xfId="13974" xr:uid="{77582A50-2FD5-4749-986A-D590E7B03783}"/>
    <cellStyle name="Normal 2 3 4 2 14" xfId="27664" xr:uid="{79DC55CD-688A-4216-8177-1311B140182A}"/>
    <cellStyle name="Normal 2 3 4 2 15" xfId="42548" xr:uid="{E4F73672-F6EE-4D4B-8B08-A0D1A847342D}"/>
    <cellStyle name="Normal 2 3 4 2 16" xfId="56266" xr:uid="{7814D50E-4BFF-4BBE-A158-3F0D7B322D1C}"/>
    <cellStyle name="Normal 2 3 4 2 2" xfId="7128" xr:uid="{4B0910F7-65AE-446A-9AF9-624975429B4D}"/>
    <cellStyle name="Normal 2 3 4 2 2 10" xfId="20819" xr:uid="{E5FD9972-E42F-43AB-8D0C-93DA4C25580E}"/>
    <cellStyle name="Normal 2 3 4 2 2 10 2" xfId="34511" xr:uid="{53B13423-CF06-4BBC-B639-6415CEB71512}"/>
    <cellStyle name="Normal 2 3 4 2 2 10 3" xfId="49395" xr:uid="{5035EE01-6FF8-4EE9-86F6-2EEC34158B98}"/>
    <cellStyle name="Normal 2 3 4 2 2 11" xfId="13975" xr:uid="{EE8D0A05-4249-49F9-B689-0251BCD72D24}"/>
    <cellStyle name="Normal 2 3 4 2 2 12" xfId="27665" xr:uid="{F801128C-D7E5-4361-B1DC-39FA48AA9454}"/>
    <cellStyle name="Normal 2 3 4 2 2 13" xfId="42549" xr:uid="{105A7665-B746-4E73-9A3D-199A52BC83ED}"/>
    <cellStyle name="Normal 2 3 4 2 2 14" xfId="56326" xr:uid="{42A2DF8B-5728-499A-BBD9-D85BA4C79498}"/>
    <cellStyle name="Normal 2 3 4 2 2 2" xfId="7129" xr:uid="{9600FC6A-164A-4949-B2A1-B6E060B3C716}"/>
    <cellStyle name="Normal 2 3 4 2 2 2 10" xfId="13976" xr:uid="{043885F6-8380-4803-9D37-944F44AE40E7}"/>
    <cellStyle name="Normal 2 3 4 2 2 2 11" xfId="27666" xr:uid="{2D8BB06D-A68D-42CF-A1C7-3B572F4C6A32}"/>
    <cellStyle name="Normal 2 3 4 2 2 2 12" xfId="42550" xr:uid="{248036D9-60E9-4DB8-A88B-4CC22C1D9731}"/>
    <cellStyle name="Normal 2 3 4 2 2 2 2" xfId="7130" xr:uid="{121E6023-C61B-42A0-9B68-26D039830EF8}"/>
    <cellStyle name="Normal 2 3 4 2 2 2 2 10" xfId="42551" xr:uid="{1415BEE2-3B6B-492E-9593-F8FA3145F01B}"/>
    <cellStyle name="Normal 2 3 4 2 2 2 2 2" xfId="7131" xr:uid="{4705A0F6-E9D4-4C29-937E-9D4415197349}"/>
    <cellStyle name="Normal 2 3 4 2 2 2 2 2 2" xfId="7132" xr:uid="{24F15149-4122-49FB-8CDE-F1BE8ED8E8E0}"/>
    <cellStyle name="Normal 2 3 4 2 2 2 2 2 2 2" xfId="8845" xr:uid="{3B000005-0C22-4505-8D31-7133D9D0CF7A}"/>
    <cellStyle name="Normal 2 3 4 2 2 2 2 2 2 2 2" xfId="12267" xr:uid="{05FDD03A-88F8-4D6F-AB7D-61B7C5FF9327}"/>
    <cellStyle name="Normal 2 3 4 2 2 2 2 2 2 2 2 2" xfId="25957" xr:uid="{B66218F9-62A3-4352-801D-398A1C470DEE}"/>
    <cellStyle name="Normal 2 3 4 2 2 2 2 2 2 2 2 2 2" xfId="39649" xr:uid="{1249D747-FD7D-482E-9AC2-C3C6C2A004B3}"/>
    <cellStyle name="Normal 2 3 4 2 2 2 2 2 2 2 2 2 3" xfId="54533" xr:uid="{4DF06D76-0D5C-4FF7-9BF8-8CE7F04B4841}"/>
    <cellStyle name="Normal 2 3 4 2 2 2 2 2 2 2 2 3" xfId="19113" xr:uid="{7EC6A2FC-A12D-44BF-9D2B-B5305A7E5F5A}"/>
    <cellStyle name="Normal 2 3 4 2 2 2 2 2 2 2 2 4" xfId="32803" xr:uid="{7EE31D0D-355B-42BE-AABD-4514A22589F0}"/>
    <cellStyle name="Normal 2 3 4 2 2 2 2 2 2 2 2 5" xfId="47687" xr:uid="{E60CD4FD-A911-4003-967A-C2FEFB11A083}"/>
    <cellStyle name="Normal 2 3 4 2 2 2 2 2 2 2 3" xfId="22535" xr:uid="{7F263C25-18D7-4BB3-B9D8-E900CD50A3ED}"/>
    <cellStyle name="Normal 2 3 4 2 2 2 2 2 2 2 3 2" xfId="36227" xr:uid="{2653D765-8FFB-46BB-81CE-2D73EAD0E857}"/>
    <cellStyle name="Normal 2 3 4 2 2 2 2 2 2 2 3 3" xfId="51111" xr:uid="{C301BECD-B5DE-4C34-9DA2-3110B5C40BE4}"/>
    <cellStyle name="Normal 2 3 4 2 2 2 2 2 2 2 4" xfId="15691" xr:uid="{E8C402AF-A683-43A9-806A-62AED750B8C0}"/>
    <cellStyle name="Normal 2 3 4 2 2 2 2 2 2 2 5" xfId="29381" xr:uid="{ED647A72-FA9C-493C-95E5-00FAC8B15A93}"/>
    <cellStyle name="Normal 2 3 4 2 2 2 2 2 2 2 6" xfId="44265" xr:uid="{E6A58E0C-7BC7-4927-8653-CBE2C7BA140B}"/>
    <cellStyle name="Normal 2 3 4 2 2 2 2 2 2 3" xfId="10555" xr:uid="{FF53F521-99E9-4A57-88E6-084A9E8159AE}"/>
    <cellStyle name="Normal 2 3 4 2 2 2 2 2 2 3 2" xfId="24245" xr:uid="{EB04C1B3-6F78-441C-B15B-2EE2A98F3236}"/>
    <cellStyle name="Normal 2 3 4 2 2 2 2 2 2 3 2 2" xfId="37937" xr:uid="{C94D6B4B-E7C2-4DCE-B443-1037D8C3D33A}"/>
    <cellStyle name="Normal 2 3 4 2 2 2 2 2 2 3 2 3" xfId="52821" xr:uid="{4E38B102-1F01-4A39-A449-95598A17E991}"/>
    <cellStyle name="Normal 2 3 4 2 2 2 2 2 2 3 3" xfId="17401" xr:uid="{A02BD599-85CC-49B0-B2B5-01D865FC973C}"/>
    <cellStyle name="Normal 2 3 4 2 2 2 2 2 2 3 4" xfId="31091" xr:uid="{F5488373-23FE-4C33-91A6-40259A5F8F99}"/>
    <cellStyle name="Normal 2 3 4 2 2 2 2 2 2 3 5" xfId="45975" xr:uid="{798399AF-940C-49E2-8AA1-EDB7EEA54C04}"/>
    <cellStyle name="Normal 2 3 4 2 2 2 2 2 2 4" xfId="20823" xr:uid="{F0F1DDD1-0336-44D9-81E8-05B36A099641}"/>
    <cellStyle name="Normal 2 3 4 2 2 2 2 2 2 4 2" xfId="34515" xr:uid="{0700A629-5AFA-42B4-9A16-2643888EB8D9}"/>
    <cellStyle name="Normal 2 3 4 2 2 2 2 2 2 4 3" xfId="49399" xr:uid="{7644BBF5-8C50-4614-B69C-CED6FEB9D531}"/>
    <cellStyle name="Normal 2 3 4 2 2 2 2 2 2 5" xfId="13979" xr:uid="{6D255378-1AC2-4FA1-9DD3-FBA3A865EC89}"/>
    <cellStyle name="Normal 2 3 4 2 2 2 2 2 2 6" xfId="27669" xr:uid="{4B214FC7-67EC-45D3-93B4-331298DE28F1}"/>
    <cellStyle name="Normal 2 3 4 2 2 2 2 2 2 7" xfId="42553" xr:uid="{0220F378-F824-48C2-A100-9B20BA95272D}"/>
    <cellStyle name="Normal 2 3 4 2 2 2 2 2 3" xfId="8844" xr:uid="{F7081FF0-5773-4BD7-8A8D-DFADC9F588C5}"/>
    <cellStyle name="Normal 2 3 4 2 2 2 2 2 3 2" xfId="12266" xr:uid="{D5DCD73F-9DDB-4004-AB80-072609AA40C4}"/>
    <cellStyle name="Normal 2 3 4 2 2 2 2 2 3 2 2" xfId="25956" xr:uid="{1EAB8D6E-0A05-4866-B6C6-A18440C42141}"/>
    <cellStyle name="Normal 2 3 4 2 2 2 2 2 3 2 2 2" xfId="39648" xr:uid="{2404A503-8328-4797-A1C4-AFC653B27A1A}"/>
    <cellStyle name="Normal 2 3 4 2 2 2 2 2 3 2 2 3" xfId="54532" xr:uid="{13181841-3FE1-4E9A-A409-DAA98C963E0B}"/>
    <cellStyle name="Normal 2 3 4 2 2 2 2 2 3 2 3" xfId="19112" xr:uid="{600836D5-B427-43A3-98CD-89F7006CE29A}"/>
    <cellStyle name="Normal 2 3 4 2 2 2 2 2 3 2 4" xfId="32802" xr:uid="{C1739CEC-E5AD-4484-8B80-DAFC6BB05528}"/>
    <cellStyle name="Normal 2 3 4 2 2 2 2 2 3 2 5" xfId="47686" xr:uid="{FED47A77-2432-4F89-9781-65416B9AF2F4}"/>
    <cellStyle name="Normal 2 3 4 2 2 2 2 2 3 3" xfId="22534" xr:uid="{2E3E893D-598A-4C2B-8421-4B974E4697CD}"/>
    <cellStyle name="Normal 2 3 4 2 2 2 2 2 3 3 2" xfId="36226" xr:uid="{8FDB0EB6-3C78-43B4-BFF4-49FEF457D9FD}"/>
    <cellStyle name="Normal 2 3 4 2 2 2 2 2 3 3 3" xfId="51110" xr:uid="{C2409ECA-1632-4C92-AA41-E50B03EC01E1}"/>
    <cellStyle name="Normal 2 3 4 2 2 2 2 2 3 4" xfId="15690" xr:uid="{2DD47927-A192-4680-9228-6650BC20A546}"/>
    <cellStyle name="Normal 2 3 4 2 2 2 2 2 3 5" xfId="29380" xr:uid="{377FFE70-1A1E-444D-A68A-8403813A7356}"/>
    <cellStyle name="Normal 2 3 4 2 2 2 2 2 3 6" xfId="44264" xr:uid="{0D0553D1-07FB-4867-BCC5-A08A9DF62270}"/>
    <cellStyle name="Normal 2 3 4 2 2 2 2 2 4" xfId="10554" xr:uid="{2F972A2E-E3EA-4B63-849E-CFFF5E73686C}"/>
    <cellStyle name="Normal 2 3 4 2 2 2 2 2 4 2" xfId="24244" xr:uid="{A240B32D-F137-4AED-934A-3E9ECA57C170}"/>
    <cellStyle name="Normal 2 3 4 2 2 2 2 2 4 2 2" xfId="37936" xr:uid="{0648A31C-2A95-4633-A357-83BA6D48F22B}"/>
    <cellStyle name="Normal 2 3 4 2 2 2 2 2 4 2 3" xfId="52820" xr:uid="{2D73C791-5A40-4223-A32C-B20E2D5D6FB5}"/>
    <cellStyle name="Normal 2 3 4 2 2 2 2 2 4 3" xfId="17400" xr:uid="{760D490D-B9C3-4269-86A1-0A1CA1AA7E07}"/>
    <cellStyle name="Normal 2 3 4 2 2 2 2 2 4 4" xfId="31090" xr:uid="{72BCF12C-C54B-41BC-B031-D66526661DB4}"/>
    <cellStyle name="Normal 2 3 4 2 2 2 2 2 4 5" xfId="45974" xr:uid="{0EF0F5C3-E4BD-4785-9A88-804A5578D726}"/>
    <cellStyle name="Normal 2 3 4 2 2 2 2 2 5" xfId="20822" xr:uid="{15C071E0-9169-4A97-84A6-109FEEC68432}"/>
    <cellStyle name="Normal 2 3 4 2 2 2 2 2 5 2" xfId="34514" xr:uid="{06681D67-B2F7-43D1-AAD5-B901002B9DA3}"/>
    <cellStyle name="Normal 2 3 4 2 2 2 2 2 5 3" xfId="49398" xr:uid="{E2F37E8A-54DA-473A-8425-1FA1406D8CB3}"/>
    <cellStyle name="Normal 2 3 4 2 2 2 2 2 6" xfId="13978" xr:uid="{EA0E78DF-B22C-41FA-8EDA-FF45E39D8435}"/>
    <cellStyle name="Normal 2 3 4 2 2 2 2 2 7" xfId="27668" xr:uid="{69599068-589E-49BA-8916-F608DC732AD8}"/>
    <cellStyle name="Normal 2 3 4 2 2 2 2 2 8" xfId="42552" xr:uid="{5D4B6785-0E98-4297-BBE0-DC2ACF79489C}"/>
    <cellStyle name="Normal 2 3 4 2 2 2 2 3" xfId="7133" xr:uid="{EDCAA95C-DF41-4160-841F-DEE4B454933B}"/>
    <cellStyle name="Normal 2 3 4 2 2 2 2 3 2" xfId="8846" xr:uid="{A5CBDFEF-FCAF-4823-8F38-426761D594D4}"/>
    <cellStyle name="Normal 2 3 4 2 2 2 2 3 2 2" xfId="12268" xr:uid="{64578BDB-E66A-4945-85D2-9C00F5ACF351}"/>
    <cellStyle name="Normal 2 3 4 2 2 2 2 3 2 2 2" xfId="25958" xr:uid="{EADA7F0E-9E55-4B06-8E26-B334FFE4659B}"/>
    <cellStyle name="Normal 2 3 4 2 2 2 2 3 2 2 2 2" xfId="39650" xr:uid="{B6A79D5A-EBB3-444A-9815-60AEB129716B}"/>
    <cellStyle name="Normal 2 3 4 2 2 2 2 3 2 2 2 3" xfId="54534" xr:uid="{6461E011-5E93-49F4-9DCC-9FAF0AD2F9AD}"/>
    <cellStyle name="Normal 2 3 4 2 2 2 2 3 2 2 3" xfId="19114" xr:uid="{3D1272D6-917D-4919-836F-401DD15F436F}"/>
    <cellStyle name="Normal 2 3 4 2 2 2 2 3 2 2 4" xfId="32804" xr:uid="{DA962EBD-BB71-4CDC-BEB4-E766F818D4FC}"/>
    <cellStyle name="Normal 2 3 4 2 2 2 2 3 2 2 5" xfId="47688" xr:uid="{461DEA53-1EBC-46E2-B6E9-76D2EA0859AC}"/>
    <cellStyle name="Normal 2 3 4 2 2 2 2 3 2 3" xfId="22536" xr:uid="{016482B4-815E-4B13-8688-B9ED0626A5D5}"/>
    <cellStyle name="Normal 2 3 4 2 2 2 2 3 2 3 2" xfId="36228" xr:uid="{CC45421A-C20C-453C-9657-0B4D32F6592D}"/>
    <cellStyle name="Normal 2 3 4 2 2 2 2 3 2 3 3" xfId="51112" xr:uid="{87545FDA-A872-4A00-9009-DA98979F4CC4}"/>
    <cellStyle name="Normal 2 3 4 2 2 2 2 3 2 4" xfId="15692" xr:uid="{DB53C838-1AF2-41EC-AFD1-AFF0EE62798F}"/>
    <cellStyle name="Normal 2 3 4 2 2 2 2 3 2 5" xfId="29382" xr:uid="{C80F6A0E-B462-4790-8641-4AA18831EA59}"/>
    <cellStyle name="Normal 2 3 4 2 2 2 2 3 2 6" xfId="44266" xr:uid="{1D8B2EFE-D91C-4D64-BF76-05D52E94C13D}"/>
    <cellStyle name="Normal 2 3 4 2 2 2 2 3 3" xfId="10556" xr:uid="{89E4EC70-D6A8-4D66-80F5-F29004A36074}"/>
    <cellStyle name="Normal 2 3 4 2 2 2 2 3 3 2" xfId="24246" xr:uid="{CC5CEB7F-1F49-4B98-93DF-1785C8671381}"/>
    <cellStyle name="Normal 2 3 4 2 2 2 2 3 3 2 2" xfId="37938" xr:uid="{9082AAFC-41BA-4AD6-8443-290F5F4CEB8B}"/>
    <cellStyle name="Normal 2 3 4 2 2 2 2 3 3 2 3" xfId="52822" xr:uid="{0816C50A-C247-455C-B7AB-91CC2A882DCB}"/>
    <cellStyle name="Normal 2 3 4 2 2 2 2 3 3 3" xfId="17402" xr:uid="{B038455E-733F-48B4-9B54-78292079859F}"/>
    <cellStyle name="Normal 2 3 4 2 2 2 2 3 3 4" xfId="31092" xr:uid="{14F4628F-39FB-4D39-9AAA-ADF2EA440767}"/>
    <cellStyle name="Normal 2 3 4 2 2 2 2 3 3 5" xfId="45976" xr:uid="{C53B3722-6B70-4119-A277-2E1799087F09}"/>
    <cellStyle name="Normal 2 3 4 2 2 2 2 3 4" xfId="20824" xr:uid="{E9AF460B-FF90-421B-BC61-F71B8EF72E20}"/>
    <cellStyle name="Normal 2 3 4 2 2 2 2 3 4 2" xfId="34516" xr:uid="{AD467182-7216-4C42-8D07-15D04472875D}"/>
    <cellStyle name="Normal 2 3 4 2 2 2 2 3 4 3" xfId="49400" xr:uid="{61EDEBE5-3A4E-402D-8520-4B3341ED221F}"/>
    <cellStyle name="Normal 2 3 4 2 2 2 2 3 5" xfId="13980" xr:uid="{2B561E98-8800-43AA-B1C6-77D9E412AE1E}"/>
    <cellStyle name="Normal 2 3 4 2 2 2 2 3 6" xfId="27670" xr:uid="{8AE225F2-A181-4CA1-81E7-8AD175F53FBE}"/>
    <cellStyle name="Normal 2 3 4 2 2 2 2 3 7" xfId="42554" xr:uid="{00E83487-1C2C-4BF4-95F4-AA3D69A6771C}"/>
    <cellStyle name="Normal 2 3 4 2 2 2 2 4" xfId="7134" xr:uid="{46D355CB-1189-43E2-9683-EE36F1842B05}"/>
    <cellStyle name="Normal 2 3 4 2 2 2 2 4 2" xfId="8847" xr:uid="{AAB197AE-E1AE-42AA-921A-77D5888E5FA6}"/>
    <cellStyle name="Normal 2 3 4 2 2 2 2 4 2 2" xfId="12269" xr:uid="{73BE1ED3-A0D6-4659-BC0E-2996C444EA00}"/>
    <cellStyle name="Normal 2 3 4 2 2 2 2 4 2 2 2" xfId="25959" xr:uid="{841DAE93-13DC-4227-9C22-821CC59B165E}"/>
    <cellStyle name="Normal 2 3 4 2 2 2 2 4 2 2 2 2" xfId="39651" xr:uid="{CD2581B1-C195-486B-82AD-332790D3FDD9}"/>
    <cellStyle name="Normal 2 3 4 2 2 2 2 4 2 2 2 3" xfId="54535" xr:uid="{F46A22D9-5CA0-4A55-A92C-5F853FDAD305}"/>
    <cellStyle name="Normal 2 3 4 2 2 2 2 4 2 2 3" xfId="19115" xr:uid="{F276BDFA-CC68-4ABA-ACA3-F875A8DB7A22}"/>
    <cellStyle name="Normal 2 3 4 2 2 2 2 4 2 2 4" xfId="32805" xr:uid="{E9F6E076-3E57-481D-ABF6-F2F61023AD18}"/>
    <cellStyle name="Normal 2 3 4 2 2 2 2 4 2 2 5" xfId="47689" xr:uid="{2CAD34E6-6FF8-430B-8DB0-C356F4F2AFAE}"/>
    <cellStyle name="Normal 2 3 4 2 2 2 2 4 2 3" xfId="22537" xr:uid="{3800450A-B809-45D6-8941-A43A18D25273}"/>
    <cellStyle name="Normal 2 3 4 2 2 2 2 4 2 3 2" xfId="36229" xr:uid="{818040E7-02F1-44BD-ACD5-85C1138817D6}"/>
    <cellStyle name="Normal 2 3 4 2 2 2 2 4 2 3 3" xfId="51113" xr:uid="{EBC03D77-A8BC-453C-96E5-C5DA24EFC6AB}"/>
    <cellStyle name="Normal 2 3 4 2 2 2 2 4 2 4" xfId="15693" xr:uid="{B84B5BCE-A5E7-4D60-86DE-0B414C826C45}"/>
    <cellStyle name="Normal 2 3 4 2 2 2 2 4 2 5" xfId="29383" xr:uid="{30227F83-D809-4647-8C16-A9F6417FA993}"/>
    <cellStyle name="Normal 2 3 4 2 2 2 2 4 2 6" xfId="44267" xr:uid="{8ADCC36A-FA16-4480-8F94-03155C31D981}"/>
    <cellStyle name="Normal 2 3 4 2 2 2 2 4 3" xfId="10557" xr:uid="{4C4B7497-CF42-4D79-9F4D-6FF4EABBB7A9}"/>
    <cellStyle name="Normal 2 3 4 2 2 2 2 4 3 2" xfId="24247" xr:uid="{91B3837D-40C0-49BC-91E1-DE973B8CB61F}"/>
    <cellStyle name="Normal 2 3 4 2 2 2 2 4 3 2 2" xfId="37939" xr:uid="{5E270090-5747-4D32-B3E2-A31D9A52D787}"/>
    <cellStyle name="Normal 2 3 4 2 2 2 2 4 3 2 3" xfId="52823" xr:uid="{DB15DBFC-851B-4139-837F-472E72629F90}"/>
    <cellStyle name="Normal 2 3 4 2 2 2 2 4 3 3" xfId="17403" xr:uid="{ADD0327B-AB1B-4149-8B05-E12BA6160196}"/>
    <cellStyle name="Normal 2 3 4 2 2 2 2 4 3 4" xfId="31093" xr:uid="{EB02BAC4-2A89-4EE8-B935-1A4EB3367A15}"/>
    <cellStyle name="Normal 2 3 4 2 2 2 2 4 3 5" xfId="45977" xr:uid="{C40ECD52-74E4-49BF-B309-6A150A955C68}"/>
    <cellStyle name="Normal 2 3 4 2 2 2 2 4 4" xfId="20825" xr:uid="{4C1A3992-7941-40A4-BC52-CFDC28610C64}"/>
    <cellStyle name="Normal 2 3 4 2 2 2 2 4 4 2" xfId="34517" xr:uid="{DA837797-0E75-456D-9716-9AD64C62C1C7}"/>
    <cellStyle name="Normal 2 3 4 2 2 2 2 4 4 3" xfId="49401" xr:uid="{5141D8AE-90AD-4C4B-85D6-527095A36D95}"/>
    <cellStyle name="Normal 2 3 4 2 2 2 2 4 5" xfId="13981" xr:uid="{C5B78AFB-B302-4F38-9DA0-909A8A05DCF7}"/>
    <cellStyle name="Normal 2 3 4 2 2 2 2 4 6" xfId="27671" xr:uid="{712B868D-8173-415B-A54E-4A723F3B4C68}"/>
    <cellStyle name="Normal 2 3 4 2 2 2 2 4 7" xfId="42555" xr:uid="{EFBCAB2A-2B60-49C5-A76C-460203996841}"/>
    <cellStyle name="Normal 2 3 4 2 2 2 2 5" xfId="8843" xr:uid="{90377EE2-BF35-4C9E-8433-BE3B4AB9BE8F}"/>
    <cellStyle name="Normal 2 3 4 2 2 2 2 5 2" xfId="12265" xr:uid="{623EA24B-2156-4B41-88AB-82E32F33E7C2}"/>
    <cellStyle name="Normal 2 3 4 2 2 2 2 5 2 2" xfId="25955" xr:uid="{8365DB3D-E2E2-4B1D-B62E-DE2E7979ED3E}"/>
    <cellStyle name="Normal 2 3 4 2 2 2 2 5 2 2 2" xfId="39647" xr:uid="{773968FA-37E8-4177-B21E-FD720B32572E}"/>
    <cellStyle name="Normal 2 3 4 2 2 2 2 5 2 2 3" xfId="54531" xr:uid="{22D7383A-B6E8-4012-9A11-FF2486853DB7}"/>
    <cellStyle name="Normal 2 3 4 2 2 2 2 5 2 3" xfId="19111" xr:uid="{CB6EC4CB-07C3-42DF-8C61-C70A507EDFC1}"/>
    <cellStyle name="Normal 2 3 4 2 2 2 2 5 2 4" xfId="32801" xr:uid="{CBF035C6-6BB6-49C0-8608-E13FD8738CE7}"/>
    <cellStyle name="Normal 2 3 4 2 2 2 2 5 2 5" xfId="47685" xr:uid="{4A96C8A0-6853-4ADA-B1F4-606193789B93}"/>
    <cellStyle name="Normal 2 3 4 2 2 2 2 5 3" xfId="22533" xr:uid="{7F18F2D2-9568-44BF-AAE7-95AC7603C9EA}"/>
    <cellStyle name="Normal 2 3 4 2 2 2 2 5 3 2" xfId="36225" xr:uid="{A496B20C-76E9-4BC3-B434-BF956981075F}"/>
    <cellStyle name="Normal 2 3 4 2 2 2 2 5 3 3" xfId="51109" xr:uid="{2E483C34-17E4-4553-A9A1-A372F19A5923}"/>
    <cellStyle name="Normal 2 3 4 2 2 2 2 5 4" xfId="15689" xr:uid="{9B4E4081-D4A4-4E8D-9D99-9B569C4B3C8C}"/>
    <cellStyle name="Normal 2 3 4 2 2 2 2 5 5" xfId="29379" xr:uid="{BB4E61F5-D62E-498B-AB64-4F09A601E958}"/>
    <cellStyle name="Normal 2 3 4 2 2 2 2 5 6" xfId="44263" xr:uid="{81D4F74E-A43D-4A21-A0C6-54980EEBD59B}"/>
    <cellStyle name="Normal 2 3 4 2 2 2 2 6" xfId="10553" xr:uid="{99A61077-801D-44A2-B7CA-5A5A9F91E888}"/>
    <cellStyle name="Normal 2 3 4 2 2 2 2 6 2" xfId="24243" xr:uid="{B50C8B7A-05DF-4922-8420-5E72ADE9A613}"/>
    <cellStyle name="Normal 2 3 4 2 2 2 2 6 2 2" xfId="37935" xr:uid="{1D64D8A9-7FB3-4C52-A5C6-42474E71A13D}"/>
    <cellStyle name="Normal 2 3 4 2 2 2 2 6 2 3" xfId="52819" xr:uid="{3F5C42A5-10AA-47D5-9101-56627257E8AB}"/>
    <cellStyle name="Normal 2 3 4 2 2 2 2 6 3" xfId="17399" xr:uid="{831AC416-0E48-4F08-BD89-92A88DDA09BA}"/>
    <cellStyle name="Normal 2 3 4 2 2 2 2 6 4" xfId="31089" xr:uid="{33199C6C-537E-440C-B79F-FCC52EECBC16}"/>
    <cellStyle name="Normal 2 3 4 2 2 2 2 6 5" xfId="45973" xr:uid="{2FA3E290-ADCE-46FF-9560-F837A0B54531}"/>
    <cellStyle name="Normal 2 3 4 2 2 2 2 7" xfId="20821" xr:uid="{F106B5F8-8FE5-4934-B653-B29900729C17}"/>
    <cellStyle name="Normal 2 3 4 2 2 2 2 7 2" xfId="34513" xr:uid="{874C11B0-C5FE-46E1-B7E2-D56924D5BD70}"/>
    <cellStyle name="Normal 2 3 4 2 2 2 2 7 3" xfId="49397" xr:uid="{9A240481-5AA3-44AB-8367-1BCEFBFFEAE1}"/>
    <cellStyle name="Normal 2 3 4 2 2 2 2 8" xfId="13977" xr:uid="{498431DC-B57E-4F41-B7A6-CFF3BD34E175}"/>
    <cellStyle name="Normal 2 3 4 2 2 2 2 9" xfId="27667" xr:uid="{5556B55F-4F52-4980-A63F-541B36D8C263}"/>
    <cellStyle name="Normal 2 3 4 2 2 2 3" xfId="7135" xr:uid="{8723245E-676D-4E07-9AC3-B255A789E0D8}"/>
    <cellStyle name="Normal 2 3 4 2 2 2 3 10" xfId="42556" xr:uid="{779B4BDF-877B-4D79-B903-908AB793F453}"/>
    <cellStyle name="Normal 2 3 4 2 2 2 3 2" xfId="7136" xr:uid="{6396C0DA-9CAF-43A1-9646-8294552DA45F}"/>
    <cellStyle name="Normal 2 3 4 2 2 2 3 2 2" xfId="7137" xr:uid="{96E4D13F-BC14-48FE-97DE-100D06B59FE1}"/>
    <cellStyle name="Normal 2 3 4 2 2 2 3 2 2 2" xfId="8850" xr:uid="{89E72066-E45A-4F74-ACF6-62E7A2867C03}"/>
    <cellStyle name="Normal 2 3 4 2 2 2 3 2 2 2 2" xfId="12272" xr:uid="{7292D719-8B25-4244-A51F-CA85C24B3D4A}"/>
    <cellStyle name="Normal 2 3 4 2 2 2 3 2 2 2 2 2" xfId="25962" xr:uid="{CC9A400B-9FD4-4E1B-9D77-D4AC2AAFD618}"/>
    <cellStyle name="Normal 2 3 4 2 2 2 3 2 2 2 2 2 2" xfId="39654" xr:uid="{F9CC77AF-8D91-4143-989E-ADCF94E136D9}"/>
    <cellStyle name="Normal 2 3 4 2 2 2 3 2 2 2 2 2 3" xfId="54538" xr:uid="{F42DA2B2-C30B-47B8-8CE9-0A5809FF23D8}"/>
    <cellStyle name="Normal 2 3 4 2 2 2 3 2 2 2 2 3" xfId="19118" xr:uid="{BC633462-DFAE-4E3E-A6B4-DD6496BBDC5D}"/>
    <cellStyle name="Normal 2 3 4 2 2 2 3 2 2 2 2 4" xfId="32808" xr:uid="{4F9866B8-9298-4BE7-B996-A4ADA28ACF44}"/>
    <cellStyle name="Normal 2 3 4 2 2 2 3 2 2 2 2 5" xfId="47692" xr:uid="{D726430E-B53A-4D3B-9CBD-353F604DA9C1}"/>
    <cellStyle name="Normal 2 3 4 2 2 2 3 2 2 2 3" xfId="22540" xr:uid="{8D7E4DD2-5DE1-4100-93E9-9A1FB2304728}"/>
    <cellStyle name="Normal 2 3 4 2 2 2 3 2 2 2 3 2" xfId="36232" xr:uid="{2288BB6E-5647-4316-B729-1089C1285182}"/>
    <cellStyle name="Normal 2 3 4 2 2 2 3 2 2 2 3 3" xfId="51116" xr:uid="{1D6A4C02-0BEF-4F79-8FE3-71C27C45A544}"/>
    <cellStyle name="Normal 2 3 4 2 2 2 3 2 2 2 4" xfId="15696" xr:uid="{7EADFEAF-70CB-46A2-839A-3D9EDB7F05B9}"/>
    <cellStyle name="Normal 2 3 4 2 2 2 3 2 2 2 5" xfId="29386" xr:uid="{570EA6E5-F7B5-4F78-BC6C-FECBB69AA1AC}"/>
    <cellStyle name="Normal 2 3 4 2 2 2 3 2 2 2 6" xfId="44270" xr:uid="{6CB88F11-BEC5-47BC-A25E-11A08C56280F}"/>
    <cellStyle name="Normal 2 3 4 2 2 2 3 2 2 3" xfId="10560" xr:uid="{81B298B9-F5D6-4228-AC9A-195CB5BE798F}"/>
    <cellStyle name="Normal 2 3 4 2 2 2 3 2 2 3 2" xfId="24250" xr:uid="{61492D28-CFAF-456E-A227-0E31E8E5349F}"/>
    <cellStyle name="Normal 2 3 4 2 2 2 3 2 2 3 2 2" xfId="37942" xr:uid="{FE5E5147-B7CF-43DE-9DAE-1406F21AD7FC}"/>
    <cellStyle name="Normal 2 3 4 2 2 2 3 2 2 3 2 3" xfId="52826" xr:uid="{A9047DBB-68AD-4EBF-9C72-84FF21633994}"/>
    <cellStyle name="Normal 2 3 4 2 2 2 3 2 2 3 3" xfId="17406" xr:uid="{37C9ED2E-5DF6-431B-B637-EB1F882B2A23}"/>
    <cellStyle name="Normal 2 3 4 2 2 2 3 2 2 3 4" xfId="31096" xr:uid="{4D10AD6B-BEFE-4694-B5BF-459DFE274315}"/>
    <cellStyle name="Normal 2 3 4 2 2 2 3 2 2 3 5" xfId="45980" xr:uid="{CD6FA0BA-65E0-4D2A-84A6-D783D3AEFFAB}"/>
    <cellStyle name="Normal 2 3 4 2 2 2 3 2 2 4" xfId="20828" xr:uid="{766BB749-23CF-4255-B366-AD457C9D3309}"/>
    <cellStyle name="Normal 2 3 4 2 2 2 3 2 2 4 2" xfId="34520" xr:uid="{58F845AA-9B1E-42D5-8C08-0129AB15A1BB}"/>
    <cellStyle name="Normal 2 3 4 2 2 2 3 2 2 4 3" xfId="49404" xr:uid="{CBFD0BE7-C9BA-4DFC-BDB6-004D323F6750}"/>
    <cellStyle name="Normal 2 3 4 2 2 2 3 2 2 5" xfId="13984" xr:uid="{FFEA3EFE-788F-4731-AB35-04E16152F6DC}"/>
    <cellStyle name="Normal 2 3 4 2 2 2 3 2 2 6" xfId="27674" xr:uid="{9BF95442-7FE3-4485-B8B1-FB7B6E09588D}"/>
    <cellStyle name="Normal 2 3 4 2 2 2 3 2 2 7" xfId="42558" xr:uid="{F590A403-BE22-4906-AB4B-89BD96FA961D}"/>
    <cellStyle name="Normal 2 3 4 2 2 2 3 2 3" xfId="8849" xr:uid="{82469D9B-EA05-41E9-8A2C-4A51EF5D72FC}"/>
    <cellStyle name="Normal 2 3 4 2 2 2 3 2 3 2" xfId="12271" xr:uid="{6AECAB06-9DEE-4978-9FEC-F5F9C6B78517}"/>
    <cellStyle name="Normal 2 3 4 2 2 2 3 2 3 2 2" xfId="25961" xr:uid="{A55AD8AA-011C-4DA9-A6F1-03FE793D8B45}"/>
    <cellStyle name="Normal 2 3 4 2 2 2 3 2 3 2 2 2" xfId="39653" xr:uid="{892D174A-3512-473B-B9C7-F7E140079403}"/>
    <cellStyle name="Normal 2 3 4 2 2 2 3 2 3 2 2 3" xfId="54537" xr:uid="{6D8143AA-08C3-4717-907C-990DD4E09FAE}"/>
    <cellStyle name="Normal 2 3 4 2 2 2 3 2 3 2 3" xfId="19117" xr:uid="{4FB15488-2A46-4E90-B410-EF01A253B706}"/>
    <cellStyle name="Normal 2 3 4 2 2 2 3 2 3 2 4" xfId="32807" xr:uid="{458B610F-3FD3-4B8E-822B-585C1C359870}"/>
    <cellStyle name="Normal 2 3 4 2 2 2 3 2 3 2 5" xfId="47691" xr:uid="{686084CE-EEEF-43DB-9AE6-5B96CA976AE4}"/>
    <cellStyle name="Normal 2 3 4 2 2 2 3 2 3 3" xfId="22539" xr:uid="{C86CDBC6-F6BD-47F9-AA95-E795224452C5}"/>
    <cellStyle name="Normal 2 3 4 2 2 2 3 2 3 3 2" xfId="36231" xr:uid="{CB8D1EBB-F02A-4227-A746-FCB996031FAC}"/>
    <cellStyle name="Normal 2 3 4 2 2 2 3 2 3 3 3" xfId="51115" xr:uid="{461FF608-E2C9-4DEB-998E-1572F383AC86}"/>
    <cellStyle name="Normal 2 3 4 2 2 2 3 2 3 4" xfId="15695" xr:uid="{F308E830-1109-4ABD-BC4B-76B59452EFBE}"/>
    <cellStyle name="Normal 2 3 4 2 2 2 3 2 3 5" xfId="29385" xr:uid="{62C22512-6F85-4E84-BFC0-E6D088AE757F}"/>
    <cellStyle name="Normal 2 3 4 2 2 2 3 2 3 6" xfId="44269" xr:uid="{FD5B7A93-8618-4175-B963-577F6832A539}"/>
    <cellStyle name="Normal 2 3 4 2 2 2 3 2 4" xfId="10559" xr:uid="{63F22F54-E7C5-4FC2-9AF5-0E6C5993CCD3}"/>
    <cellStyle name="Normal 2 3 4 2 2 2 3 2 4 2" xfId="24249" xr:uid="{7F61EFC4-8E19-47D2-922A-68877B154090}"/>
    <cellStyle name="Normal 2 3 4 2 2 2 3 2 4 2 2" xfId="37941" xr:uid="{89A7F93B-2923-4AD9-A79B-D0CC0707B363}"/>
    <cellStyle name="Normal 2 3 4 2 2 2 3 2 4 2 3" xfId="52825" xr:uid="{73FF42C8-09B2-4D1B-B68E-FC5D239089F8}"/>
    <cellStyle name="Normal 2 3 4 2 2 2 3 2 4 3" xfId="17405" xr:uid="{A5A1E2F3-3410-45A2-B025-C1F78E399804}"/>
    <cellStyle name="Normal 2 3 4 2 2 2 3 2 4 4" xfId="31095" xr:uid="{D9474587-1BE7-4147-9E2A-DCC6DECA0B39}"/>
    <cellStyle name="Normal 2 3 4 2 2 2 3 2 4 5" xfId="45979" xr:uid="{0F7A2498-D7FC-456D-BB88-C1CB0405C277}"/>
    <cellStyle name="Normal 2 3 4 2 2 2 3 2 5" xfId="20827" xr:uid="{3AB0D7DA-FCA3-4DC8-A193-ADE548FCB180}"/>
    <cellStyle name="Normal 2 3 4 2 2 2 3 2 5 2" xfId="34519" xr:uid="{A7F32AE7-F4E4-4A5D-BA96-908B1AB0B48A}"/>
    <cellStyle name="Normal 2 3 4 2 2 2 3 2 5 3" xfId="49403" xr:uid="{66251D42-6803-4FCF-B8B1-CE9034A381DE}"/>
    <cellStyle name="Normal 2 3 4 2 2 2 3 2 6" xfId="13983" xr:uid="{DCD4CA7D-22CE-41FD-BBA4-3C1A00BBECFF}"/>
    <cellStyle name="Normal 2 3 4 2 2 2 3 2 7" xfId="27673" xr:uid="{E8A74056-D139-4099-A1AE-89A0EA8AE5F3}"/>
    <cellStyle name="Normal 2 3 4 2 2 2 3 2 8" xfId="42557" xr:uid="{D58511AA-78F1-4490-A1C5-7612005F4763}"/>
    <cellStyle name="Normal 2 3 4 2 2 2 3 3" xfId="7138" xr:uid="{5FEB289C-26FB-44B1-A682-7C756F96EB56}"/>
    <cellStyle name="Normal 2 3 4 2 2 2 3 3 2" xfId="8851" xr:uid="{B65967EE-7054-4301-80B3-F13D596BA846}"/>
    <cellStyle name="Normal 2 3 4 2 2 2 3 3 2 2" xfId="12273" xr:uid="{ABA204A1-9F40-4952-A978-9BDD900AA4B0}"/>
    <cellStyle name="Normal 2 3 4 2 2 2 3 3 2 2 2" xfId="25963" xr:uid="{F7B04F0E-639D-4420-88FA-09BD9C372128}"/>
    <cellStyle name="Normal 2 3 4 2 2 2 3 3 2 2 2 2" xfId="39655" xr:uid="{6682A3E0-27B8-423C-84D6-C0A470E6AE73}"/>
    <cellStyle name="Normal 2 3 4 2 2 2 3 3 2 2 2 3" xfId="54539" xr:uid="{894704AF-40B2-4CDF-A7ED-0D5EB962E0D0}"/>
    <cellStyle name="Normal 2 3 4 2 2 2 3 3 2 2 3" xfId="19119" xr:uid="{E8F7A7E1-9A07-4987-8F38-DFA3C95025B4}"/>
    <cellStyle name="Normal 2 3 4 2 2 2 3 3 2 2 4" xfId="32809" xr:uid="{2320E57E-504B-4D81-B165-CF1598CF8809}"/>
    <cellStyle name="Normal 2 3 4 2 2 2 3 3 2 2 5" xfId="47693" xr:uid="{900593A1-CCB9-4382-99D5-1D7FF8B5DA52}"/>
    <cellStyle name="Normal 2 3 4 2 2 2 3 3 2 3" xfId="22541" xr:uid="{3A2C34A3-4A66-4A88-B838-67024732D0EE}"/>
    <cellStyle name="Normal 2 3 4 2 2 2 3 3 2 3 2" xfId="36233" xr:uid="{DBEE9114-F292-4322-9C3C-D0CDC18DAE07}"/>
    <cellStyle name="Normal 2 3 4 2 2 2 3 3 2 3 3" xfId="51117" xr:uid="{57A93172-6DB8-4D9E-9423-8521D5D671E9}"/>
    <cellStyle name="Normal 2 3 4 2 2 2 3 3 2 4" xfId="15697" xr:uid="{735329F2-850C-4B82-96A9-53DFD00B024B}"/>
    <cellStyle name="Normal 2 3 4 2 2 2 3 3 2 5" xfId="29387" xr:uid="{88E162B4-BFDA-48AA-9AE6-0FD3C37E418C}"/>
    <cellStyle name="Normal 2 3 4 2 2 2 3 3 2 6" xfId="44271" xr:uid="{2E673AAF-1138-4CCB-A9C1-3EF71D181DAC}"/>
    <cellStyle name="Normal 2 3 4 2 2 2 3 3 3" xfId="10561" xr:uid="{D73DF3CE-B707-4898-95FF-8F984FC684BF}"/>
    <cellStyle name="Normal 2 3 4 2 2 2 3 3 3 2" xfId="24251" xr:uid="{B5531AC9-F158-424C-99CE-FB10ECAADD34}"/>
    <cellStyle name="Normal 2 3 4 2 2 2 3 3 3 2 2" xfId="37943" xr:uid="{5A474117-B4BF-41C9-B250-E7B0500E4978}"/>
    <cellStyle name="Normal 2 3 4 2 2 2 3 3 3 2 3" xfId="52827" xr:uid="{AAEC565D-D27C-4618-A6F6-93F188124574}"/>
    <cellStyle name="Normal 2 3 4 2 2 2 3 3 3 3" xfId="17407" xr:uid="{A155605F-43C0-4A95-918A-55A2AD7669B0}"/>
    <cellStyle name="Normal 2 3 4 2 2 2 3 3 3 4" xfId="31097" xr:uid="{613B8FFF-5F21-4A55-BA23-EA3666FE2FAE}"/>
    <cellStyle name="Normal 2 3 4 2 2 2 3 3 3 5" xfId="45981" xr:uid="{D1E96241-EFE6-4A79-8AD6-5FD8B45AD3C7}"/>
    <cellStyle name="Normal 2 3 4 2 2 2 3 3 4" xfId="20829" xr:uid="{2693692C-C3BA-414F-8924-4DF15A5E264C}"/>
    <cellStyle name="Normal 2 3 4 2 2 2 3 3 4 2" xfId="34521" xr:uid="{1E395603-DD86-4980-B779-61769FF5ECF6}"/>
    <cellStyle name="Normal 2 3 4 2 2 2 3 3 4 3" xfId="49405" xr:uid="{9BA13C38-012F-466C-9A78-54A2C83729DC}"/>
    <cellStyle name="Normal 2 3 4 2 2 2 3 3 5" xfId="13985" xr:uid="{945DFB70-FC67-40F7-AC1F-408BF11C97B0}"/>
    <cellStyle name="Normal 2 3 4 2 2 2 3 3 6" xfId="27675" xr:uid="{068B41AB-E02C-49D2-8A86-DFEDCB877A56}"/>
    <cellStyle name="Normal 2 3 4 2 2 2 3 3 7" xfId="42559" xr:uid="{9FF2D1E1-F339-4059-BB26-15AF6CE614D3}"/>
    <cellStyle name="Normal 2 3 4 2 2 2 3 4" xfId="7139" xr:uid="{F9EEE492-3CB9-4966-9E23-5E6FC7E76828}"/>
    <cellStyle name="Normal 2 3 4 2 2 2 3 4 2" xfId="8852" xr:uid="{8C2E939B-098B-451D-AFE2-C39132D79768}"/>
    <cellStyle name="Normal 2 3 4 2 2 2 3 4 2 2" xfId="12274" xr:uid="{C52DA292-8A38-4A2D-843D-FAFB2B6A40EA}"/>
    <cellStyle name="Normal 2 3 4 2 2 2 3 4 2 2 2" xfId="25964" xr:uid="{8E93F71F-B805-4E90-924D-2072041BCC08}"/>
    <cellStyle name="Normal 2 3 4 2 2 2 3 4 2 2 2 2" xfId="39656" xr:uid="{EAF8DE62-4A63-443D-8A91-D28EFC216011}"/>
    <cellStyle name="Normal 2 3 4 2 2 2 3 4 2 2 2 3" xfId="54540" xr:uid="{294C7F50-C5E8-4192-8F1D-7C8E3315B9F9}"/>
    <cellStyle name="Normal 2 3 4 2 2 2 3 4 2 2 3" xfId="19120" xr:uid="{0EC5F5B0-4AF0-4B81-A37A-749B20CA6C60}"/>
    <cellStyle name="Normal 2 3 4 2 2 2 3 4 2 2 4" xfId="32810" xr:uid="{050F5F99-2B27-4541-AA91-85AAF4357138}"/>
    <cellStyle name="Normal 2 3 4 2 2 2 3 4 2 2 5" xfId="47694" xr:uid="{A55487A8-0708-4EF4-8344-CAA5DCA70F70}"/>
    <cellStyle name="Normal 2 3 4 2 2 2 3 4 2 3" xfId="22542" xr:uid="{46E1E41F-A462-43E6-8F9A-1AC95F67FE5A}"/>
    <cellStyle name="Normal 2 3 4 2 2 2 3 4 2 3 2" xfId="36234" xr:uid="{DEB4A1AA-C77C-44B6-9819-365B3882F70B}"/>
    <cellStyle name="Normal 2 3 4 2 2 2 3 4 2 3 3" xfId="51118" xr:uid="{23C559F9-4DFB-4C55-96A4-4E65E8DC4FAB}"/>
    <cellStyle name="Normal 2 3 4 2 2 2 3 4 2 4" xfId="15698" xr:uid="{437488CF-EE2C-46D4-A5D7-1B555B7F8AD7}"/>
    <cellStyle name="Normal 2 3 4 2 2 2 3 4 2 5" xfId="29388" xr:uid="{67042E29-9CE1-4C1A-9BCD-38319A928FB9}"/>
    <cellStyle name="Normal 2 3 4 2 2 2 3 4 2 6" xfId="44272" xr:uid="{78CEBF12-C742-4811-BDD6-01BFDD3C5ADC}"/>
    <cellStyle name="Normal 2 3 4 2 2 2 3 4 3" xfId="10562" xr:uid="{66E39E6A-F15A-493E-B341-7D87FC4C6865}"/>
    <cellStyle name="Normal 2 3 4 2 2 2 3 4 3 2" xfId="24252" xr:uid="{E6A7C4AF-A675-483B-8EA1-D78E046961ED}"/>
    <cellStyle name="Normal 2 3 4 2 2 2 3 4 3 2 2" xfId="37944" xr:uid="{F142F54F-957C-471F-A1A9-FAB7E2A103A4}"/>
    <cellStyle name="Normal 2 3 4 2 2 2 3 4 3 2 3" xfId="52828" xr:uid="{ADC93EBC-4DC5-47CD-8F3B-C05ACE18A723}"/>
    <cellStyle name="Normal 2 3 4 2 2 2 3 4 3 3" xfId="17408" xr:uid="{A4D90238-2630-433E-A140-A3B5A8ADDA48}"/>
    <cellStyle name="Normal 2 3 4 2 2 2 3 4 3 4" xfId="31098" xr:uid="{C2509F41-1106-4939-91C1-C22D621AA168}"/>
    <cellStyle name="Normal 2 3 4 2 2 2 3 4 3 5" xfId="45982" xr:uid="{8998E9EF-A32A-4DE0-BD7C-DCACC53284B4}"/>
    <cellStyle name="Normal 2 3 4 2 2 2 3 4 4" xfId="20830" xr:uid="{C990F5DE-C202-440A-A063-BB5D2AB68568}"/>
    <cellStyle name="Normal 2 3 4 2 2 2 3 4 4 2" xfId="34522" xr:uid="{DE208A58-F4AE-47DD-BAD4-422D41CB9714}"/>
    <cellStyle name="Normal 2 3 4 2 2 2 3 4 4 3" xfId="49406" xr:uid="{51F9FCDA-775E-4F47-94AD-1419CE05B357}"/>
    <cellStyle name="Normal 2 3 4 2 2 2 3 4 5" xfId="13986" xr:uid="{59AB109F-F125-44C0-8987-B38C6D8C9508}"/>
    <cellStyle name="Normal 2 3 4 2 2 2 3 4 6" xfId="27676" xr:uid="{306B4F39-43DA-4B1D-AC35-5F4325FA2469}"/>
    <cellStyle name="Normal 2 3 4 2 2 2 3 4 7" xfId="42560" xr:uid="{3EFD2ED6-FD5F-4535-941F-3CDB7E2208A2}"/>
    <cellStyle name="Normal 2 3 4 2 2 2 3 5" xfId="8848" xr:uid="{877F8CFB-E97B-4EA1-B049-7B4772AA0B10}"/>
    <cellStyle name="Normal 2 3 4 2 2 2 3 5 2" xfId="12270" xr:uid="{22307102-DC8D-421F-9008-61270950F1DE}"/>
    <cellStyle name="Normal 2 3 4 2 2 2 3 5 2 2" xfId="25960" xr:uid="{C0C14C67-8F93-4C35-B205-2D2AF159C6DF}"/>
    <cellStyle name="Normal 2 3 4 2 2 2 3 5 2 2 2" xfId="39652" xr:uid="{9766ECA4-69C6-4114-AC21-E45DA3108C89}"/>
    <cellStyle name="Normal 2 3 4 2 2 2 3 5 2 2 3" xfId="54536" xr:uid="{07A6C92C-1913-4820-92B5-AAF6BD74FF23}"/>
    <cellStyle name="Normal 2 3 4 2 2 2 3 5 2 3" xfId="19116" xr:uid="{FD0012A0-9F5C-4B21-9598-5296222E92E1}"/>
    <cellStyle name="Normal 2 3 4 2 2 2 3 5 2 4" xfId="32806" xr:uid="{B67D84D0-539C-41C9-9E1A-811C0D40CC89}"/>
    <cellStyle name="Normal 2 3 4 2 2 2 3 5 2 5" xfId="47690" xr:uid="{86B7E689-7A88-4F96-891B-BBFFBBB52534}"/>
    <cellStyle name="Normal 2 3 4 2 2 2 3 5 3" xfId="22538" xr:uid="{57426656-428F-4EC6-8B2B-62A45812B78B}"/>
    <cellStyle name="Normal 2 3 4 2 2 2 3 5 3 2" xfId="36230" xr:uid="{98F041B5-B97F-42D1-AACA-6F963E11FFCF}"/>
    <cellStyle name="Normal 2 3 4 2 2 2 3 5 3 3" xfId="51114" xr:uid="{20B3F0D7-5985-463D-8B5F-C79DCDC9B81E}"/>
    <cellStyle name="Normal 2 3 4 2 2 2 3 5 4" xfId="15694" xr:uid="{703A2777-89CA-4A4B-B521-7FB6E8380BA9}"/>
    <cellStyle name="Normal 2 3 4 2 2 2 3 5 5" xfId="29384" xr:uid="{48E5375E-7718-4A37-B425-3E8702F0542D}"/>
    <cellStyle name="Normal 2 3 4 2 2 2 3 5 6" xfId="44268" xr:uid="{FB0BA046-BBCA-40BC-8BC5-489F7750C07B}"/>
    <cellStyle name="Normal 2 3 4 2 2 2 3 6" xfId="10558" xr:uid="{E833CCEE-56C1-4722-A902-23BBDA9BD8FD}"/>
    <cellStyle name="Normal 2 3 4 2 2 2 3 6 2" xfId="24248" xr:uid="{ACBD37B9-168E-4FD0-864E-14F211E2294E}"/>
    <cellStyle name="Normal 2 3 4 2 2 2 3 6 2 2" xfId="37940" xr:uid="{3E4D68B1-8B48-42BC-B2C9-D1F13A63DF29}"/>
    <cellStyle name="Normal 2 3 4 2 2 2 3 6 2 3" xfId="52824" xr:uid="{F47786FE-A124-4DE4-9A98-BB54CC0A6648}"/>
    <cellStyle name="Normal 2 3 4 2 2 2 3 6 3" xfId="17404" xr:uid="{C29D8BFD-7172-4AAD-AF2F-7E631AE34EF0}"/>
    <cellStyle name="Normal 2 3 4 2 2 2 3 6 4" xfId="31094" xr:uid="{D55CE094-2144-45DF-8C90-17EB82737C63}"/>
    <cellStyle name="Normal 2 3 4 2 2 2 3 6 5" xfId="45978" xr:uid="{BF2E5229-F257-4395-AB55-4D6F713367CF}"/>
    <cellStyle name="Normal 2 3 4 2 2 2 3 7" xfId="20826" xr:uid="{1E1B06AB-DF81-4701-8D45-0FBABF34D983}"/>
    <cellStyle name="Normal 2 3 4 2 2 2 3 7 2" xfId="34518" xr:uid="{47D98CA3-73F8-463C-A440-DBC90508D32B}"/>
    <cellStyle name="Normal 2 3 4 2 2 2 3 7 3" xfId="49402" xr:uid="{A19AB448-EB84-4C5D-843E-BD28CD527E07}"/>
    <cellStyle name="Normal 2 3 4 2 2 2 3 8" xfId="13982" xr:uid="{8755A9E3-0D4F-4CB8-AFE2-4E322839B0FC}"/>
    <cellStyle name="Normal 2 3 4 2 2 2 3 9" xfId="27672" xr:uid="{2DD5E0BB-2B42-4472-AAD5-1D0EC641F23E}"/>
    <cellStyle name="Normal 2 3 4 2 2 2 4" xfId="7140" xr:uid="{252D5E06-CCB6-473F-A1A0-D00CAB396BF1}"/>
    <cellStyle name="Normal 2 3 4 2 2 2 4 2" xfId="7141" xr:uid="{C0944D03-BFE3-45EC-A9E6-565A95A0FD82}"/>
    <cellStyle name="Normal 2 3 4 2 2 2 4 2 2" xfId="8854" xr:uid="{301910CA-F017-474A-B8DD-9E16536C5055}"/>
    <cellStyle name="Normal 2 3 4 2 2 2 4 2 2 2" xfId="12276" xr:uid="{A0E28894-A9DD-42C2-9575-B474B309D54C}"/>
    <cellStyle name="Normal 2 3 4 2 2 2 4 2 2 2 2" xfId="25966" xr:uid="{3FA9AF0E-0923-4C8C-A83A-825657082BFB}"/>
    <cellStyle name="Normal 2 3 4 2 2 2 4 2 2 2 2 2" xfId="39658" xr:uid="{2CE100A5-5611-43D7-AE08-464AF19E4D3F}"/>
    <cellStyle name="Normal 2 3 4 2 2 2 4 2 2 2 2 3" xfId="54542" xr:uid="{A8C22949-8453-4CE0-B93A-F83E537C5504}"/>
    <cellStyle name="Normal 2 3 4 2 2 2 4 2 2 2 3" xfId="19122" xr:uid="{80AF2E80-9135-47C2-A0C7-5BF89ABE8AE0}"/>
    <cellStyle name="Normal 2 3 4 2 2 2 4 2 2 2 4" xfId="32812" xr:uid="{47AC47F7-C7F7-4BF7-840D-16976FE88CCD}"/>
    <cellStyle name="Normal 2 3 4 2 2 2 4 2 2 2 5" xfId="47696" xr:uid="{41D34A7E-C1C4-485D-9FD7-5B57B27C3288}"/>
    <cellStyle name="Normal 2 3 4 2 2 2 4 2 2 3" xfId="22544" xr:uid="{1313B9AA-15F9-4444-9ED2-34D945449FC0}"/>
    <cellStyle name="Normal 2 3 4 2 2 2 4 2 2 3 2" xfId="36236" xr:uid="{CB4EB117-6F11-4CE1-835A-FF42EA457507}"/>
    <cellStyle name="Normal 2 3 4 2 2 2 4 2 2 3 3" xfId="51120" xr:uid="{3831D28E-4038-4972-967B-92AD04FACB10}"/>
    <cellStyle name="Normal 2 3 4 2 2 2 4 2 2 4" xfId="15700" xr:uid="{259D21F0-2E53-4043-98F1-2986DF5F30F0}"/>
    <cellStyle name="Normal 2 3 4 2 2 2 4 2 2 5" xfId="29390" xr:uid="{969460A2-4B0A-483A-9C31-F52746EF5AAE}"/>
    <cellStyle name="Normal 2 3 4 2 2 2 4 2 2 6" xfId="44274" xr:uid="{DA2F5A1A-3F50-4EBA-BA79-3FF18A41550A}"/>
    <cellStyle name="Normal 2 3 4 2 2 2 4 2 3" xfId="10564" xr:uid="{92D08D9D-3B72-4574-BA2F-62B39B90809D}"/>
    <cellStyle name="Normal 2 3 4 2 2 2 4 2 3 2" xfId="24254" xr:uid="{5370F71A-422D-4F8B-BBE2-D55C31FABA1C}"/>
    <cellStyle name="Normal 2 3 4 2 2 2 4 2 3 2 2" xfId="37946" xr:uid="{F42242FE-C2A0-4820-913F-1E9C70E5AA58}"/>
    <cellStyle name="Normal 2 3 4 2 2 2 4 2 3 2 3" xfId="52830" xr:uid="{D6AA82BD-3CFE-4B99-9745-325EF95F8577}"/>
    <cellStyle name="Normal 2 3 4 2 2 2 4 2 3 3" xfId="17410" xr:uid="{3928D12E-14E3-4847-ACD2-EFD505AEC8E9}"/>
    <cellStyle name="Normal 2 3 4 2 2 2 4 2 3 4" xfId="31100" xr:uid="{D2D74588-3BAB-45BD-9DE0-1C9410C68F35}"/>
    <cellStyle name="Normal 2 3 4 2 2 2 4 2 3 5" xfId="45984" xr:uid="{20D00489-9AFC-4805-B09C-95E378ABD5A9}"/>
    <cellStyle name="Normal 2 3 4 2 2 2 4 2 4" xfId="20832" xr:uid="{B87F7469-C7C5-4FBE-BB37-0F68B687EF3F}"/>
    <cellStyle name="Normal 2 3 4 2 2 2 4 2 4 2" xfId="34524" xr:uid="{FF373D85-0CBF-4AF1-B47C-733D2BF6253E}"/>
    <cellStyle name="Normal 2 3 4 2 2 2 4 2 4 3" xfId="49408" xr:uid="{2CE13D31-C8B2-4E07-B1E7-59AE19F62989}"/>
    <cellStyle name="Normal 2 3 4 2 2 2 4 2 5" xfId="13988" xr:uid="{8DB7BFDE-4BCE-4B5B-806B-1E4A10482072}"/>
    <cellStyle name="Normal 2 3 4 2 2 2 4 2 6" xfId="27678" xr:uid="{387F647F-DE3B-4AF2-A89E-05D5947570C5}"/>
    <cellStyle name="Normal 2 3 4 2 2 2 4 2 7" xfId="42562" xr:uid="{28CEBCDB-EEC0-4A25-9E1C-16FDD244982D}"/>
    <cellStyle name="Normal 2 3 4 2 2 2 4 3" xfId="8853" xr:uid="{A09DE18A-C227-404C-8CEC-CE14F00D1149}"/>
    <cellStyle name="Normal 2 3 4 2 2 2 4 3 2" xfId="12275" xr:uid="{043DE76C-E6D6-4FA7-B2B2-5949EC5B4E8C}"/>
    <cellStyle name="Normal 2 3 4 2 2 2 4 3 2 2" xfId="25965" xr:uid="{00998E4B-79E5-4829-A5A6-6FC1F31B574F}"/>
    <cellStyle name="Normal 2 3 4 2 2 2 4 3 2 2 2" xfId="39657" xr:uid="{9BFB911B-BDEC-4F8C-8CBF-7D0DB4EFC192}"/>
    <cellStyle name="Normal 2 3 4 2 2 2 4 3 2 2 3" xfId="54541" xr:uid="{36B75373-D8BB-40F0-9BE5-7B9F10764800}"/>
    <cellStyle name="Normal 2 3 4 2 2 2 4 3 2 3" xfId="19121" xr:uid="{1F522CFF-9708-466A-8D01-710A20495D25}"/>
    <cellStyle name="Normal 2 3 4 2 2 2 4 3 2 4" xfId="32811" xr:uid="{7EB0B149-FC5B-47DB-B43B-92392C498F6A}"/>
    <cellStyle name="Normal 2 3 4 2 2 2 4 3 2 5" xfId="47695" xr:uid="{ABDC7333-CD04-47D0-8B2B-805AA8B7DF5C}"/>
    <cellStyle name="Normal 2 3 4 2 2 2 4 3 3" xfId="22543" xr:uid="{81682889-0D84-4C97-819E-D46F873DF2F6}"/>
    <cellStyle name="Normal 2 3 4 2 2 2 4 3 3 2" xfId="36235" xr:uid="{C4498BEC-D7E9-411C-8FEE-DD4108E45DE8}"/>
    <cellStyle name="Normal 2 3 4 2 2 2 4 3 3 3" xfId="51119" xr:uid="{A1204604-7AD7-4F76-A043-B20171C50BB9}"/>
    <cellStyle name="Normal 2 3 4 2 2 2 4 3 4" xfId="15699" xr:uid="{C571500D-E6EA-439C-9437-E93E76CBCA10}"/>
    <cellStyle name="Normal 2 3 4 2 2 2 4 3 5" xfId="29389" xr:uid="{CDCB0F4E-B3B9-434F-9DAE-596C78ACF893}"/>
    <cellStyle name="Normal 2 3 4 2 2 2 4 3 6" xfId="44273" xr:uid="{B23D43EF-771D-47B1-AA03-F0CB2EB48AB3}"/>
    <cellStyle name="Normal 2 3 4 2 2 2 4 4" xfId="10563" xr:uid="{EF870EC7-9BE5-48CA-9FF5-E6C6B8B2203E}"/>
    <cellStyle name="Normal 2 3 4 2 2 2 4 4 2" xfId="24253" xr:uid="{795DA6FD-D164-47D6-B653-29401D736DC6}"/>
    <cellStyle name="Normal 2 3 4 2 2 2 4 4 2 2" xfId="37945" xr:uid="{711E78AD-B24C-40EA-AA75-22805F2CA478}"/>
    <cellStyle name="Normal 2 3 4 2 2 2 4 4 2 3" xfId="52829" xr:uid="{BD106296-E304-4C40-BCAE-D84DA66BD6F6}"/>
    <cellStyle name="Normal 2 3 4 2 2 2 4 4 3" xfId="17409" xr:uid="{571A17A2-3CCE-4B69-81F0-EF3C6C05274D}"/>
    <cellStyle name="Normal 2 3 4 2 2 2 4 4 4" xfId="31099" xr:uid="{0293D779-A9EA-4FAE-829A-4615BEA3D5F7}"/>
    <cellStyle name="Normal 2 3 4 2 2 2 4 4 5" xfId="45983" xr:uid="{811F3162-2D32-4909-8692-477518B024D2}"/>
    <cellStyle name="Normal 2 3 4 2 2 2 4 5" xfId="20831" xr:uid="{9BCDAEC5-E418-4894-82D9-3CFFF55CD529}"/>
    <cellStyle name="Normal 2 3 4 2 2 2 4 5 2" xfId="34523" xr:uid="{77234AAB-1E2F-4402-9908-BC4A42260B23}"/>
    <cellStyle name="Normal 2 3 4 2 2 2 4 5 3" xfId="49407" xr:uid="{B8CFC681-F879-47E9-9F50-327B812A9573}"/>
    <cellStyle name="Normal 2 3 4 2 2 2 4 6" xfId="13987" xr:uid="{8A825793-8ACF-421C-8CA5-E0CB0257A7F4}"/>
    <cellStyle name="Normal 2 3 4 2 2 2 4 7" xfId="27677" xr:uid="{2A940F66-5F3C-4B35-99E5-D886BEF91385}"/>
    <cellStyle name="Normal 2 3 4 2 2 2 4 8" xfId="42561" xr:uid="{58D09E33-EA3C-4085-ACE7-3C3EA37EDAF9}"/>
    <cellStyle name="Normal 2 3 4 2 2 2 5" xfId="7142" xr:uid="{38B264AF-E6B3-4E90-B442-F326C7F2F9A5}"/>
    <cellStyle name="Normal 2 3 4 2 2 2 5 2" xfId="8855" xr:uid="{FAC2653E-E94B-47A4-8C50-73A47C47B0D8}"/>
    <cellStyle name="Normal 2 3 4 2 2 2 5 2 2" xfId="12277" xr:uid="{B586F6B8-7EA2-4BB1-9947-6EFBC7690240}"/>
    <cellStyle name="Normal 2 3 4 2 2 2 5 2 2 2" xfId="25967" xr:uid="{F71707A2-F1DB-4430-B5C6-4BFF435CA616}"/>
    <cellStyle name="Normal 2 3 4 2 2 2 5 2 2 2 2" xfId="39659" xr:uid="{B259FA9A-B2B5-497C-BD10-DD419AABE268}"/>
    <cellStyle name="Normal 2 3 4 2 2 2 5 2 2 2 3" xfId="54543" xr:uid="{3A4BBC18-DA5B-4E05-93FF-641AAEAEC0FC}"/>
    <cellStyle name="Normal 2 3 4 2 2 2 5 2 2 3" xfId="19123" xr:uid="{4577A05E-947B-46F1-9125-84975DD84580}"/>
    <cellStyle name="Normal 2 3 4 2 2 2 5 2 2 4" xfId="32813" xr:uid="{879C5DE0-9789-45D6-9080-AB6983FD4E1F}"/>
    <cellStyle name="Normal 2 3 4 2 2 2 5 2 2 5" xfId="47697" xr:uid="{F1525CCD-A629-4B89-A179-2AEDDA2CAE07}"/>
    <cellStyle name="Normal 2 3 4 2 2 2 5 2 3" xfId="22545" xr:uid="{92970C82-EA8E-46F5-95A7-1ADFEA0A84BB}"/>
    <cellStyle name="Normal 2 3 4 2 2 2 5 2 3 2" xfId="36237" xr:uid="{DADB7312-9C86-41D0-B309-2411C64E0D20}"/>
    <cellStyle name="Normal 2 3 4 2 2 2 5 2 3 3" xfId="51121" xr:uid="{BAFA6C1C-3279-47B5-8748-135BD25B3B9F}"/>
    <cellStyle name="Normal 2 3 4 2 2 2 5 2 4" xfId="15701" xr:uid="{154B53A4-2DF0-493B-BE11-1A4E3AEA831B}"/>
    <cellStyle name="Normal 2 3 4 2 2 2 5 2 5" xfId="29391" xr:uid="{BC9DF78D-79B7-4E92-87E8-782FC3728645}"/>
    <cellStyle name="Normal 2 3 4 2 2 2 5 2 6" xfId="44275" xr:uid="{F996D9C5-8DAD-47E1-AF4B-27A4A203D525}"/>
    <cellStyle name="Normal 2 3 4 2 2 2 5 3" xfId="10565" xr:uid="{B94F1A6C-C214-4569-8368-B3A54D209F82}"/>
    <cellStyle name="Normal 2 3 4 2 2 2 5 3 2" xfId="24255" xr:uid="{4A2155B8-CFBE-440E-8B32-21A90B65A5E6}"/>
    <cellStyle name="Normal 2 3 4 2 2 2 5 3 2 2" xfId="37947" xr:uid="{ABC2B6AE-33DC-4AA8-A0FB-87A9E53ED67E}"/>
    <cellStyle name="Normal 2 3 4 2 2 2 5 3 2 3" xfId="52831" xr:uid="{10B18AC6-200B-4F57-956B-DB67F6E619BE}"/>
    <cellStyle name="Normal 2 3 4 2 2 2 5 3 3" xfId="17411" xr:uid="{F8A26DA4-95D4-4D27-ABE6-D0C28F11483C}"/>
    <cellStyle name="Normal 2 3 4 2 2 2 5 3 4" xfId="31101" xr:uid="{43C1B207-67C3-4B9C-BE9F-D925D1EDD5EC}"/>
    <cellStyle name="Normal 2 3 4 2 2 2 5 3 5" xfId="45985" xr:uid="{80B528C3-076F-4206-8DCE-855C6A077F38}"/>
    <cellStyle name="Normal 2 3 4 2 2 2 5 4" xfId="20833" xr:uid="{49A6992C-128D-44A9-BA02-504F403B5BC9}"/>
    <cellStyle name="Normal 2 3 4 2 2 2 5 4 2" xfId="34525" xr:uid="{54C3D324-C305-4FD7-B62F-D8DCE9CF1F8D}"/>
    <cellStyle name="Normal 2 3 4 2 2 2 5 4 3" xfId="49409" xr:uid="{19C1C25F-348F-4570-9E00-E56079497664}"/>
    <cellStyle name="Normal 2 3 4 2 2 2 5 5" xfId="13989" xr:uid="{8867CE5A-A8A5-4057-8DAE-501142AA17C8}"/>
    <cellStyle name="Normal 2 3 4 2 2 2 5 6" xfId="27679" xr:uid="{66E53C5A-5099-491D-B54C-0FC734ADE4B0}"/>
    <cellStyle name="Normal 2 3 4 2 2 2 5 7" xfId="42563" xr:uid="{54BA68B8-8E2C-43F7-8B8A-4072F3087C35}"/>
    <cellStyle name="Normal 2 3 4 2 2 2 6" xfId="7143" xr:uid="{4A34173E-D384-4319-ACF3-F5A520C4604E}"/>
    <cellStyle name="Normal 2 3 4 2 2 2 6 2" xfId="8856" xr:uid="{6F59D967-DEEA-4398-872B-FA432BB771DA}"/>
    <cellStyle name="Normal 2 3 4 2 2 2 6 2 2" xfId="12278" xr:uid="{A5C1C2E0-D22D-46E5-AABD-EB2145BA25D1}"/>
    <cellStyle name="Normal 2 3 4 2 2 2 6 2 2 2" xfId="25968" xr:uid="{A5D71637-C1E6-4531-8580-FD5726CAB5BF}"/>
    <cellStyle name="Normal 2 3 4 2 2 2 6 2 2 2 2" xfId="39660" xr:uid="{02FF4BB0-8095-48D9-B2D6-9D9FA89BB3AB}"/>
    <cellStyle name="Normal 2 3 4 2 2 2 6 2 2 2 3" xfId="54544" xr:uid="{690CD178-60CB-415C-A0F1-16A9EC39E35E}"/>
    <cellStyle name="Normal 2 3 4 2 2 2 6 2 2 3" xfId="19124" xr:uid="{64E1A35A-B9B6-4D05-BD5D-F58DBF905037}"/>
    <cellStyle name="Normal 2 3 4 2 2 2 6 2 2 4" xfId="32814" xr:uid="{E1229BE8-004A-4E72-8471-A75F68134C3A}"/>
    <cellStyle name="Normal 2 3 4 2 2 2 6 2 2 5" xfId="47698" xr:uid="{2BB7AA4E-E640-4ECF-AA5E-FEFA6146144E}"/>
    <cellStyle name="Normal 2 3 4 2 2 2 6 2 3" xfId="22546" xr:uid="{FD699AAA-ADA9-4A50-9947-87AFB2CD649A}"/>
    <cellStyle name="Normal 2 3 4 2 2 2 6 2 3 2" xfId="36238" xr:uid="{AE4C0B90-091E-4944-BF70-7A186FF1313F}"/>
    <cellStyle name="Normal 2 3 4 2 2 2 6 2 3 3" xfId="51122" xr:uid="{683F4BF8-23DE-4D01-936E-6BDC370F912D}"/>
    <cellStyle name="Normal 2 3 4 2 2 2 6 2 4" xfId="15702" xr:uid="{51DB3612-F395-4B6D-B055-A3053EB2B1A0}"/>
    <cellStyle name="Normal 2 3 4 2 2 2 6 2 5" xfId="29392" xr:uid="{FB0B781A-4800-4A8F-AD02-065F2CA7348F}"/>
    <cellStyle name="Normal 2 3 4 2 2 2 6 2 6" xfId="44276" xr:uid="{61B84A0C-4866-43E6-BE77-9FD74C704E96}"/>
    <cellStyle name="Normal 2 3 4 2 2 2 6 3" xfId="10566" xr:uid="{3D31F869-4752-424F-8CA1-DD7057BDE53A}"/>
    <cellStyle name="Normal 2 3 4 2 2 2 6 3 2" xfId="24256" xr:uid="{141ADCC1-3CC0-46BC-8CDE-ADBF6E133EC7}"/>
    <cellStyle name="Normal 2 3 4 2 2 2 6 3 2 2" xfId="37948" xr:uid="{B4940091-2B60-403F-809D-82538B7F4E96}"/>
    <cellStyle name="Normal 2 3 4 2 2 2 6 3 2 3" xfId="52832" xr:uid="{B2EBD558-6017-4D10-88FC-1A14FA6744E6}"/>
    <cellStyle name="Normal 2 3 4 2 2 2 6 3 3" xfId="17412" xr:uid="{3D86F5B9-C430-4419-9A48-49B61D85BFD8}"/>
    <cellStyle name="Normal 2 3 4 2 2 2 6 3 4" xfId="31102" xr:uid="{DBCCB1CC-6BED-49FE-A0E1-640CE7C27FFD}"/>
    <cellStyle name="Normal 2 3 4 2 2 2 6 3 5" xfId="45986" xr:uid="{AA9F82D1-0F31-4704-9C1A-7A112C7856BA}"/>
    <cellStyle name="Normal 2 3 4 2 2 2 6 4" xfId="20834" xr:uid="{D3591EE6-0D75-4D3D-BFE1-D4C84D1FA239}"/>
    <cellStyle name="Normal 2 3 4 2 2 2 6 4 2" xfId="34526" xr:uid="{DD5B6835-1069-44AB-B1BB-1F0CAC2DBB06}"/>
    <cellStyle name="Normal 2 3 4 2 2 2 6 4 3" xfId="49410" xr:uid="{793450CF-9C8C-4758-98B9-B2D76E54C6EA}"/>
    <cellStyle name="Normal 2 3 4 2 2 2 6 5" xfId="13990" xr:uid="{0AD53B4F-5844-4216-8152-004471344EB4}"/>
    <cellStyle name="Normal 2 3 4 2 2 2 6 6" xfId="27680" xr:uid="{DD0D29AD-2094-4CC6-A8A4-1FDCECDF7D05}"/>
    <cellStyle name="Normal 2 3 4 2 2 2 6 7" xfId="42564" xr:uid="{582FC40A-6FDF-4883-9EE5-57B3EDBC83EE}"/>
    <cellStyle name="Normal 2 3 4 2 2 2 7" xfId="8842" xr:uid="{C854CDB9-D4BE-4BD2-A135-15DD8BB10884}"/>
    <cellStyle name="Normal 2 3 4 2 2 2 7 2" xfId="12264" xr:uid="{564205EA-6001-40E6-B861-50DE7156198D}"/>
    <cellStyle name="Normal 2 3 4 2 2 2 7 2 2" xfId="25954" xr:uid="{F1A8D53C-EA7F-44EA-ADEC-E2E5471F7FF7}"/>
    <cellStyle name="Normal 2 3 4 2 2 2 7 2 2 2" xfId="39646" xr:uid="{25D60D36-3896-4E7A-94F4-B52340264ECF}"/>
    <cellStyle name="Normal 2 3 4 2 2 2 7 2 2 3" xfId="54530" xr:uid="{160D2646-7208-4FF3-88CA-1EE2F885540C}"/>
    <cellStyle name="Normal 2 3 4 2 2 2 7 2 3" xfId="19110" xr:uid="{13A91F0D-5B51-4FDF-9945-D4A284CF6FF9}"/>
    <cellStyle name="Normal 2 3 4 2 2 2 7 2 4" xfId="32800" xr:uid="{FEBE27DE-F66D-47F4-87C8-C5401A00D4B8}"/>
    <cellStyle name="Normal 2 3 4 2 2 2 7 2 5" xfId="47684" xr:uid="{AFA865E7-6491-4456-9D31-62D569ED9B96}"/>
    <cellStyle name="Normal 2 3 4 2 2 2 7 3" xfId="22532" xr:uid="{1C30B6A4-8D6A-4B78-898B-679DF33D1398}"/>
    <cellStyle name="Normal 2 3 4 2 2 2 7 3 2" xfId="36224" xr:uid="{22104594-6D1B-4256-A149-55375D53B36A}"/>
    <cellStyle name="Normal 2 3 4 2 2 2 7 3 3" xfId="51108" xr:uid="{111A440E-DFF1-4D13-8A8B-F9446B8F94F8}"/>
    <cellStyle name="Normal 2 3 4 2 2 2 7 4" xfId="15688" xr:uid="{C9404510-B41A-41D2-A081-1988B119E565}"/>
    <cellStyle name="Normal 2 3 4 2 2 2 7 5" xfId="29378" xr:uid="{981E6529-B3A4-4468-8147-DC5E5A3DEE58}"/>
    <cellStyle name="Normal 2 3 4 2 2 2 7 6" xfId="44262" xr:uid="{B4424BA1-24DF-4C76-BE29-F501C9C05E77}"/>
    <cellStyle name="Normal 2 3 4 2 2 2 8" xfId="10552" xr:uid="{29C6ADCF-B697-4B24-B1B0-A703E84F4376}"/>
    <cellStyle name="Normal 2 3 4 2 2 2 8 2" xfId="24242" xr:uid="{8A1B1106-8798-4A4E-BC9D-2EF11B035FB1}"/>
    <cellStyle name="Normal 2 3 4 2 2 2 8 2 2" xfId="37934" xr:uid="{73761E52-45AA-4512-A11B-0FC484802D93}"/>
    <cellStyle name="Normal 2 3 4 2 2 2 8 2 3" xfId="52818" xr:uid="{AFEFA3F2-A72D-4A79-ABAF-75AAFB42AB9B}"/>
    <cellStyle name="Normal 2 3 4 2 2 2 8 3" xfId="17398" xr:uid="{D71E9F1E-0ADB-48C4-8B49-C15357F3D008}"/>
    <cellStyle name="Normal 2 3 4 2 2 2 8 4" xfId="31088" xr:uid="{125A8A96-872F-4D87-B7B8-9EB9C31B3967}"/>
    <cellStyle name="Normal 2 3 4 2 2 2 8 5" xfId="45972" xr:uid="{598FB178-E80E-4DA9-85FF-188E9048956B}"/>
    <cellStyle name="Normal 2 3 4 2 2 2 9" xfId="20820" xr:uid="{9A1B7A3E-1F18-4C64-8D34-B69AAEA56B98}"/>
    <cellStyle name="Normal 2 3 4 2 2 2 9 2" xfId="34512" xr:uid="{F187E978-861A-4A0A-B393-6278864599CB}"/>
    <cellStyle name="Normal 2 3 4 2 2 2 9 3" xfId="49396" xr:uid="{5FE77F5E-84CB-40EB-B4D0-22326F138475}"/>
    <cellStyle name="Normal 2 3 4 2 2 3" xfId="7144" xr:uid="{556D6F89-AA34-40A4-8A09-70A271712B4C}"/>
    <cellStyle name="Normal 2 3 4 2 2 3 10" xfId="42565" xr:uid="{84935BF6-C413-4463-A3DE-C9FE118FE5C6}"/>
    <cellStyle name="Normal 2 3 4 2 2 3 2" xfId="7145" xr:uid="{24A9D72C-7A8C-45DF-938C-F278A1EF4494}"/>
    <cellStyle name="Normal 2 3 4 2 2 3 2 2" xfId="7146" xr:uid="{EB72324C-AB8D-430C-9A4D-D54785C150D7}"/>
    <cellStyle name="Normal 2 3 4 2 2 3 2 2 2" xfId="8859" xr:uid="{C4308317-B59A-4F19-B697-64E4169FF1B7}"/>
    <cellStyle name="Normal 2 3 4 2 2 3 2 2 2 2" xfId="12281" xr:uid="{2D6C8FDD-6FCD-4FE1-9184-EB66E63FB6DB}"/>
    <cellStyle name="Normal 2 3 4 2 2 3 2 2 2 2 2" xfId="25971" xr:uid="{E6F6354C-6D23-443F-BF48-FE615EF58DAB}"/>
    <cellStyle name="Normal 2 3 4 2 2 3 2 2 2 2 2 2" xfId="39663" xr:uid="{C7D4D600-503E-41F2-AAA6-83B07F08ABC6}"/>
    <cellStyle name="Normal 2 3 4 2 2 3 2 2 2 2 2 3" xfId="54547" xr:uid="{0E41F257-6EE2-4EFB-8CD6-B547B667A182}"/>
    <cellStyle name="Normal 2 3 4 2 2 3 2 2 2 2 3" xfId="19127" xr:uid="{B4F42C0C-E6F6-44D8-AD95-702BC28C6163}"/>
    <cellStyle name="Normal 2 3 4 2 2 3 2 2 2 2 4" xfId="32817" xr:uid="{4D865832-1F8E-4837-AEAC-57DC009D2A31}"/>
    <cellStyle name="Normal 2 3 4 2 2 3 2 2 2 2 5" xfId="47701" xr:uid="{6C812224-A21E-4240-A2E3-A78BAEFCD6D1}"/>
    <cellStyle name="Normal 2 3 4 2 2 3 2 2 2 3" xfId="22549" xr:uid="{5829D698-9AE4-4271-B56C-8BF5240664C1}"/>
    <cellStyle name="Normal 2 3 4 2 2 3 2 2 2 3 2" xfId="36241" xr:uid="{5F69DB93-A991-4A1D-80C7-B3C669B6A719}"/>
    <cellStyle name="Normal 2 3 4 2 2 3 2 2 2 3 3" xfId="51125" xr:uid="{B08F9F01-9D90-419C-8021-83D332437329}"/>
    <cellStyle name="Normal 2 3 4 2 2 3 2 2 2 4" xfId="15705" xr:uid="{CA386BE7-E697-4EC3-9AD5-E74A4D628E5F}"/>
    <cellStyle name="Normal 2 3 4 2 2 3 2 2 2 5" xfId="29395" xr:uid="{B413F9FB-AEE5-44CF-A674-77093AA0BBFE}"/>
    <cellStyle name="Normal 2 3 4 2 2 3 2 2 2 6" xfId="44279" xr:uid="{99D58B21-C9B0-4166-AC81-932206C7C769}"/>
    <cellStyle name="Normal 2 3 4 2 2 3 2 2 3" xfId="10569" xr:uid="{FA073493-0844-4E6B-8A28-8986CB5BD84E}"/>
    <cellStyle name="Normal 2 3 4 2 2 3 2 2 3 2" xfId="24259" xr:uid="{897484FC-522D-4199-9AC6-A30C5C0E1C5A}"/>
    <cellStyle name="Normal 2 3 4 2 2 3 2 2 3 2 2" xfId="37951" xr:uid="{9200C40A-69B6-439A-8D01-2F4B876FF959}"/>
    <cellStyle name="Normal 2 3 4 2 2 3 2 2 3 2 3" xfId="52835" xr:uid="{F289CF21-24BE-4751-9181-0E68F4A8EA5D}"/>
    <cellStyle name="Normal 2 3 4 2 2 3 2 2 3 3" xfId="17415" xr:uid="{0EE4C30F-F521-4149-8562-3A2B5A7EA53F}"/>
    <cellStyle name="Normal 2 3 4 2 2 3 2 2 3 4" xfId="31105" xr:uid="{4AA2E9D3-9934-4C06-9183-3938FCA21F4B}"/>
    <cellStyle name="Normal 2 3 4 2 2 3 2 2 3 5" xfId="45989" xr:uid="{175B4BB3-8D87-4860-A3DF-D9B55B291591}"/>
    <cellStyle name="Normal 2 3 4 2 2 3 2 2 4" xfId="20837" xr:uid="{AFEB00C1-CDBA-40FC-8B8B-7A49BFC945A3}"/>
    <cellStyle name="Normal 2 3 4 2 2 3 2 2 4 2" xfId="34529" xr:uid="{EC6E393F-8D2A-459A-877B-ACA10502C043}"/>
    <cellStyle name="Normal 2 3 4 2 2 3 2 2 4 3" xfId="49413" xr:uid="{8E03774D-F2E2-4050-835B-78D75628043B}"/>
    <cellStyle name="Normal 2 3 4 2 2 3 2 2 5" xfId="13993" xr:uid="{B70E4FDE-3F83-40C8-9989-A35ED32F711D}"/>
    <cellStyle name="Normal 2 3 4 2 2 3 2 2 6" xfId="27683" xr:uid="{7CDF3A98-C8CC-4647-A99C-0620DF5BD4F1}"/>
    <cellStyle name="Normal 2 3 4 2 2 3 2 2 7" xfId="42567" xr:uid="{3D3B08BC-822B-4525-ABD3-2315DE92731E}"/>
    <cellStyle name="Normal 2 3 4 2 2 3 2 3" xfId="8858" xr:uid="{FF05AB7F-6490-48DD-9E41-A3E2F787B0BB}"/>
    <cellStyle name="Normal 2 3 4 2 2 3 2 3 2" xfId="12280" xr:uid="{B6A759BA-0A40-43C0-9684-CE1D39E6BC3D}"/>
    <cellStyle name="Normal 2 3 4 2 2 3 2 3 2 2" xfId="25970" xr:uid="{B3D94B14-AB3A-45E2-8192-491A066DE4F0}"/>
    <cellStyle name="Normal 2 3 4 2 2 3 2 3 2 2 2" xfId="39662" xr:uid="{1D05DB80-A456-4D83-9C17-8ED694A124C5}"/>
    <cellStyle name="Normal 2 3 4 2 2 3 2 3 2 2 3" xfId="54546" xr:uid="{ADA5F80A-D54A-424E-8D59-5F56F8845E1D}"/>
    <cellStyle name="Normal 2 3 4 2 2 3 2 3 2 3" xfId="19126" xr:uid="{827279A4-B93B-4656-B025-0F59AA230326}"/>
    <cellStyle name="Normal 2 3 4 2 2 3 2 3 2 4" xfId="32816" xr:uid="{C07B9D3F-A07F-49F2-B4C0-C09F66C56B28}"/>
    <cellStyle name="Normal 2 3 4 2 2 3 2 3 2 5" xfId="47700" xr:uid="{1A8D8C45-BF33-4558-9141-67CD7ACE4BB2}"/>
    <cellStyle name="Normal 2 3 4 2 2 3 2 3 3" xfId="22548" xr:uid="{D85B5238-978B-497E-AA8A-792446D954E9}"/>
    <cellStyle name="Normal 2 3 4 2 2 3 2 3 3 2" xfId="36240" xr:uid="{951FEDBB-8762-418A-B53B-2AFA64138CA2}"/>
    <cellStyle name="Normal 2 3 4 2 2 3 2 3 3 3" xfId="51124" xr:uid="{69F6634A-A3AC-4E5A-9D88-EC453D2DEBB8}"/>
    <cellStyle name="Normal 2 3 4 2 2 3 2 3 4" xfId="15704" xr:uid="{E5D4740D-0A69-49DD-B32E-3A919C6FD56E}"/>
    <cellStyle name="Normal 2 3 4 2 2 3 2 3 5" xfId="29394" xr:uid="{9F1144A9-0D63-42F5-9FE7-0901D004CF9D}"/>
    <cellStyle name="Normal 2 3 4 2 2 3 2 3 6" xfId="44278" xr:uid="{6D11F790-4393-456F-B516-3525DE356D8D}"/>
    <cellStyle name="Normal 2 3 4 2 2 3 2 4" xfId="10568" xr:uid="{354A9AF7-83E4-4C17-B1F1-F23078AD8774}"/>
    <cellStyle name="Normal 2 3 4 2 2 3 2 4 2" xfId="24258" xr:uid="{C72A7D94-8232-4F67-AC93-6D98A126C90F}"/>
    <cellStyle name="Normal 2 3 4 2 2 3 2 4 2 2" xfId="37950" xr:uid="{73DF5C95-EEB7-4764-9E47-B7A90B5DAC58}"/>
    <cellStyle name="Normal 2 3 4 2 2 3 2 4 2 3" xfId="52834" xr:uid="{58230CB5-9CFA-4938-A2EF-A2AFBA1A592F}"/>
    <cellStyle name="Normal 2 3 4 2 2 3 2 4 3" xfId="17414" xr:uid="{B8915BFD-73B6-4879-949F-368C9F62DC0E}"/>
    <cellStyle name="Normal 2 3 4 2 2 3 2 4 4" xfId="31104" xr:uid="{78DEFC92-5D3F-4AD0-8260-94F11ACA277D}"/>
    <cellStyle name="Normal 2 3 4 2 2 3 2 4 5" xfId="45988" xr:uid="{09012D96-D298-4C12-99F1-C622B0FDBF82}"/>
    <cellStyle name="Normal 2 3 4 2 2 3 2 5" xfId="20836" xr:uid="{ACD17304-0D23-4526-A0BF-AA795A02BB0D}"/>
    <cellStyle name="Normal 2 3 4 2 2 3 2 5 2" xfId="34528" xr:uid="{75B1EBFA-CEE7-4DD8-AC7B-F64D9CF59075}"/>
    <cellStyle name="Normal 2 3 4 2 2 3 2 5 3" xfId="49412" xr:uid="{B78B4AD4-FCE0-4530-A238-03BB1A7BA0A7}"/>
    <cellStyle name="Normal 2 3 4 2 2 3 2 6" xfId="13992" xr:uid="{635D83CA-EEF5-4ED1-813B-F82A0A602585}"/>
    <cellStyle name="Normal 2 3 4 2 2 3 2 7" xfId="27682" xr:uid="{04B8C1C4-7F9D-424B-9D9B-258139F4E3B0}"/>
    <cellStyle name="Normal 2 3 4 2 2 3 2 8" xfId="42566" xr:uid="{BEC2E342-3C94-4BD7-BDA1-87E911E8BBFC}"/>
    <cellStyle name="Normal 2 3 4 2 2 3 3" xfId="7147" xr:uid="{58C22AB4-3507-4F6A-B877-02BE4E51BD00}"/>
    <cellStyle name="Normal 2 3 4 2 2 3 3 2" xfId="8860" xr:uid="{03BCF533-2B34-4F58-B7D8-3CC80BBA5713}"/>
    <cellStyle name="Normal 2 3 4 2 2 3 3 2 2" xfId="12282" xr:uid="{82927806-28C5-4036-8C29-4D56AB2858FB}"/>
    <cellStyle name="Normal 2 3 4 2 2 3 3 2 2 2" xfId="25972" xr:uid="{EBC56E08-72D5-433D-9E56-33CD14616919}"/>
    <cellStyle name="Normal 2 3 4 2 2 3 3 2 2 2 2" xfId="39664" xr:uid="{99E02B57-BA5F-47FA-9965-9A3681A30C3C}"/>
    <cellStyle name="Normal 2 3 4 2 2 3 3 2 2 2 3" xfId="54548" xr:uid="{FFE6EDFF-8ACF-4822-A29E-2BE0B318728F}"/>
    <cellStyle name="Normal 2 3 4 2 2 3 3 2 2 3" xfId="19128" xr:uid="{A936D081-D67E-4079-84C8-74A0E78AE30F}"/>
    <cellStyle name="Normal 2 3 4 2 2 3 3 2 2 4" xfId="32818" xr:uid="{13CA968F-1630-4D22-913F-86DD112621B8}"/>
    <cellStyle name="Normal 2 3 4 2 2 3 3 2 2 5" xfId="47702" xr:uid="{0AB19552-AFC0-48C6-A9ED-33AE8756D899}"/>
    <cellStyle name="Normal 2 3 4 2 2 3 3 2 3" xfId="22550" xr:uid="{59E9B5E4-4A99-4997-8399-AB3E60765932}"/>
    <cellStyle name="Normal 2 3 4 2 2 3 3 2 3 2" xfId="36242" xr:uid="{579F23CC-01DD-4B4B-92D9-073B0CF98596}"/>
    <cellStyle name="Normal 2 3 4 2 2 3 3 2 3 3" xfId="51126" xr:uid="{B47F601B-2EDC-49E5-8658-8A2F6A1E5F8C}"/>
    <cellStyle name="Normal 2 3 4 2 2 3 3 2 4" xfId="15706" xr:uid="{053D231D-22BA-4B62-B944-42A7958FAF1A}"/>
    <cellStyle name="Normal 2 3 4 2 2 3 3 2 5" xfId="29396" xr:uid="{620EE638-215C-408C-9CE8-476ABD813CB2}"/>
    <cellStyle name="Normal 2 3 4 2 2 3 3 2 6" xfId="44280" xr:uid="{7232EC46-7221-44FC-BFEB-2A1ACA108E13}"/>
    <cellStyle name="Normal 2 3 4 2 2 3 3 3" xfId="10570" xr:uid="{2783AB86-62D1-455F-9C38-5926C7FA8623}"/>
    <cellStyle name="Normal 2 3 4 2 2 3 3 3 2" xfId="24260" xr:uid="{0110EC1E-5E03-48EF-95C9-9F46D62BF57C}"/>
    <cellStyle name="Normal 2 3 4 2 2 3 3 3 2 2" xfId="37952" xr:uid="{0ADC3C08-017F-4C10-BC05-11FA79056739}"/>
    <cellStyle name="Normal 2 3 4 2 2 3 3 3 2 3" xfId="52836" xr:uid="{B9175F7E-0680-4BA5-906D-48E3F94996C6}"/>
    <cellStyle name="Normal 2 3 4 2 2 3 3 3 3" xfId="17416" xr:uid="{3FF8EA32-8CB5-4CCF-9986-61AE17E5AE04}"/>
    <cellStyle name="Normal 2 3 4 2 2 3 3 3 4" xfId="31106" xr:uid="{A5E4D9AE-385C-4CCA-890F-69C59A4F60B0}"/>
    <cellStyle name="Normal 2 3 4 2 2 3 3 3 5" xfId="45990" xr:uid="{2A5B6DA8-3D68-4197-811C-F35B4BB93566}"/>
    <cellStyle name="Normal 2 3 4 2 2 3 3 4" xfId="20838" xr:uid="{80ABDEDF-4A25-4EB5-8835-549188A16905}"/>
    <cellStyle name="Normal 2 3 4 2 2 3 3 4 2" xfId="34530" xr:uid="{6E9A60E8-BC3C-4C8A-B68C-4E5747D90844}"/>
    <cellStyle name="Normal 2 3 4 2 2 3 3 4 3" xfId="49414" xr:uid="{52056C45-4F46-4017-A56A-7001B37308FD}"/>
    <cellStyle name="Normal 2 3 4 2 2 3 3 5" xfId="13994" xr:uid="{FD32522E-434B-471A-B80B-9BE7DF5EA8DD}"/>
    <cellStyle name="Normal 2 3 4 2 2 3 3 6" xfId="27684" xr:uid="{E0E7CDBB-73D4-45A8-BEC9-63506879939B}"/>
    <cellStyle name="Normal 2 3 4 2 2 3 3 7" xfId="42568" xr:uid="{A71A2EFD-D9B9-4C83-8B5C-4276575760B8}"/>
    <cellStyle name="Normal 2 3 4 2 2 3 4" xfId="7148" xr:uid="{ACAE3C12-0B73-4F0D-B81C-62B2117F5BBF}"/>
    <cellStyle name="Normal 2 3 4 2 2 3 4 2" xfId="8861" xr:uid="{3FD20DB1-3792-42C5-894F-12E03761F870}"/>
    <cellStyle name="Normal 2 3 4 2 2 3 4 2 2" xfId="12283" xr:uid="{5042ACC3-5C2A-4522-AF44-C8F2B6DDA107}"/>
    <cellStyle name="Normal 2 3 4 2 2 3 4 2 2 2" xfId="25973" xr:uid="{D57DD707-09F0-4240-AF7E-0FEDF390275C}"/>
    <cellStyle name="Normal 2 3 4 2 2 3 4 2 2 2 2" xfId="39665" xr:uid="{65953748-2A91-4290-B88D-D319FC15E0FB}"/>
    <cellStyle name="Normal 2 3 4 2 2 3 4 2 2 2 3" xfId="54549" xr:uid="{23CA0318-AED5-4316-A32E-67C67E70945E}"/>
    <cellStyle name="Normal 2 3 4 2 2 3 4 2 2 3" xfId="19129" xr:uid="{586575B9-60AC-49F9-8DB8-B2BBA6AE9598}"/>
    <cellStyle name="Normal 2 3 4 2 2 3 4 2 2 4" xfId="32819" xr:uid="{67472627-7F47-4556-9809-A8EC869E195E}"/>
    <cellStyle name="Normal 2 3 4 2 2 3 4 2 2 5" xfId="47703" xr:uid="{02206132-4E5E-4F31-B50F-7C6958C87BBA}"/>
    <cellStyle name="Normal 2 3 4 2 2 3 4 2 3" xfId="22551" xr:uid="{86E5B5FA-3BF0-402F-BB6E-F9D4E1C2C5D5}"/>
    <cellStyle name="Normal 2 3 4 2 2 3 4 2 3 2" xfId="36243" xr:uid="{1E1A451B-3A85-428D-B349-FF9D1955952F}"/>
    <cellStyle name="Normal 2 3 4 2 2 3 4 2 3 3" xfId="51127" xr:uid="{1B29321C-1E11-44F7-9B33-D1DE569D1F6A}"/>
    <cellStyle name="Normal 2 3 4 2 2 3 4 2 4" xfId="15707" xr:uid="{FF886120-27DC-4AF9-AE48-A5CE0D94EF28}"/>
    <cellStyle name="Normal 2 3 4 2 2 3 4 2 5" xfId="29397" xr:uid="{41EF81AE-6C52-4B9C-AF40-955ADF57D8FD}"/>
    <cellStyle name="Normal 2 3 4 2 2 3 4 2 6" xfId="44281" xr:uid="{A883BC8D-FAA8-4F5C-AE73-83FA74CF9BAC}"/>
    <cellStyle name="Normal 2 3 4 2 2 3 4 3" xfId="10571" xr:uid="{8BFE5D5F-5ECC-4EDD-AB7E-8EB80108425D}"/>
    <cellStyle name="Normal 2 3 4 2 2 3 4 3 2" xfId="24261" xr:uid="{EBE5C6CD-1E29-44D0-9F2E-D7F668BF4307}"/>
    <cellStyle name="Normal 2 3 4 2 2 3 4 3 2 2" xfId="37953" xr:uid="{A5B24712-E7FF-42AF-B634-49C51509DE7E}"/>
    <cellStyle name="Normal 2 3 4 2 2 3 4 3 2 3" xfId="52837" xr:uid="{B0F19665-030C-4835-994C-A8C192538805}"/>
    <cellStyle name="Normal 2 3 4 2 2 3 4 3 3" xfId="17417" xr:uid="{DB45F9F4-8036-4D84-90C5-0477C69E9536}"/>
    <cellStyle name="Normal 2 3 4 2 2 3 4 3 4" xfId="31107" xr:uid="{58822EE0-0124-4ABC-9B37-4A888E588090}"/>
    <cellStyle name="Normal 2 3 4 2 2 3 4 3 5" xfId="45991" xr:uid="{E04B021A-00CD-41BB-A8A5-B491D25C4D61}"/>
    <cellStyle name="Normal 2 3 4 2 2 3 4 4" xfId="20839" xr:uid="{19585513-A39B-4011-8A82-11C25B586F06}"/>
    <cellStyle name="Normal 2 3 4 2 2 3 4 4 2" xfId="34531" xr:uid="{A83D4AF5-F729-49C8-9029-4D18D574D795}"/>
    <cellStyle name="Normal 2 3 4 2 2 3 4 4 3" xfId="49415" xr:uid="{24AEB38B-7FC3-4299-9B5D-39F9AC5AA0E3}"/>
    <cellStyle name="Normal 2 3 4 2 2 3 4 5" xfId="13995" xr:uid="{EF5BAE7F-A18C-4C4F-AB92-ABC6ACD1489A}"/>
    <cellStyle name="Normal 2 3 4 2 2 3 4 6" xfId="27685" xr:uid="{1419E734-2B97-497C-BBF9-144086C16EB3}"/>
    <cellStyle name="Normal 2 3 4 2 2 3 4 7" xfId="42569" xr:uid="{DC04E4FB-9727-4635-BCFA-51D9ED7EB46A}"/>
    <cellStyle name="Normal 2 3 4 2 2 3 5" xfId="8857" xr:uid="{D33A249B-56F1-48ED-BFDB-CE46D3DF96B8}"/>
    <cellStyle name="Normal 2 3 4 2 2 3 5 2" xfId="12279" xr:uid="{D5EAC1DA-9C76-4C7B-A25E-46CE4B9A03B7}"/>
    <cellStyle name="Normal 2 3 4 2 2 3 5 2 2" xfId="25969" xr:uid="{4A7EC43E-9FAF-48E8-90C9-61D063562D2B}"/>
    <cellStyle name="Normal 2 3 4 2 2 3 5 2 2 2" xfId="39661" xr:uid="{CF477B1B-6E66-4A49-AFE0-D9A31397756A}"/>
    <cellStyle name="Normal 2 3 4 2 2 3 5 2 2 3" xfId="54545" xr:uid="{5A2703BA-363D-4899-8F7F-A2C853312BD9}"/>
    <cellStyle name="Normal 2 3 4 2 2 3 5 2 3" xfId="19125" xr:uid="{A8124D36-00A7-4496-94A7-C1C0E87674F7}"/>
    <cellStyle name="Normal 2 3 4 2 2 3 5 2 4" xfId="32815" xr:uid="{A4CFB90A-394B-4ABC-A8D8-5FEF072B048B}"/>
    <cellStyle name="Normal 2 3 4 2 2 3 5 2 5" xfId="47699" xr:uid="{2027EBBF-B98A-403D-ACA2-559855499ABB}"/>
    <cellStyle name="Normal 2 3 4 2 2 3 5 3" xfId="22547" xr:uid="{DFE1A075-2451-48D7-B47B-C77BD997A807}"/>
    <cellStyle name="Normal 2 3 4 2 2 3 5 3 2" xfId="36239" xr:uid="{B541D881-2924-4872-84F3-48B133756D42}"/>
    <cellStyle name="Normal 2 3 4 2 2 3 5 3 3" xfId="51123" xr:uid="{4D8F1196-393F-413B-A01C-3FD97734605B}"/>
    <cellStyle name="Normal 2 3 4 2 2 3 5 4" xfId="15703" xr:uid="{9FCA91F6-3CEA-4B3C-83AA-C8674529B32A}"/>
    <cellStyle name="Normal 2 3 4 2 2 3 5 5" xfId="29393" xr:uid="{6244D1BA-A812-42A8-B67A-56AC04532946}"/>
    <cellStyle name="Normal 2 3 4 2 2 3 5 6" xfId="44277" xr:uid="{B512F444-BDB3-4BBD-83E4-981CB66BED4A}"/>
    <cellStyle name="Normal 2 3 4 2 2 3 6" xfId="10567" xr:uid="{6D3A60DE-3A14-4889-AA8B-5461C628FA12}"/>
    <cellStyle name="Normal 2 3 4 2 2 3 6 2" xfId="24257" xr:uid="{B5F47C44-6147-4415-AD4E-2E891D26DDD2}"/>
    <cellStyle name="Normal 2 3 4 2 2 3 6 2 2" xfId="37949" xr:uid="{21354C15-8F8A-4DE6-AB96-093DB4AE5DDC}"/>
    <cellStyle name="Normal 2 3 4 2 2 3 6 2 3" xfId="52833" xr:uid="{7B4BB332-7686-4A1C-AB76-56BA0411E915}"/>
    <cellStyle name="Normal 2 3 4 2 2 3 6 3" xfId="17413" xr:uid="{72363480-2379-48DC-961C-2E60D6CDF2DD}"/>
    <cellStyle name="Normal 2 3 4 2 2 3 6 4" xfId="31103" xr:uid="{32BC54D4-AEDC-4826-AF60-004FED17F05D}"/>
    <cellStyle name="Normal 2 3 4 2 2 3 6 5" xfId="45987" xr:uid="{E6087697-C1E3-4FE3-A70F-D070BAE20299}"/>
    <cellStyle name="Normal 2 3 4 2 2 3 7" xfId="20835" xr:uid="{19AE5F1D-A246-47E3-B6C1-59176118CE9A}"/>
    <cellStyle name="Normal 2 3 4 2 2 3 7 2" xfId="34527" xr:uid="{433FDDDC-5B9B-4011-8DE9-A3B93B9B5E4E}"/>
    <cellStyle name="Normal 2 3 4 2 2 3 7 3" xfId="49411" xr:uid="{61CC1568-6AAC-4679-9640-4CBF60079FC6}"/>
    <cellStyle name="Normal 2 3 4 2 2 3 8" xfId="13991" xr:uid="{95507884-AC4B-4FB5-95B2-86C8332913D8}"/>
    <cellStyle name="Normal 2 3 4 2 2 3 9" xfId="27681" xr:uid="{FD48EA29-9FC8-4B2E-9DD2-67D11A3CE27F}"/>
    <cellStyle name="Normal 2 3 4 2 2 4" xfId="7149" xr:uid="{DDC689A4-F82C-47EF-946C-9E5FAFD879C2}"/>
    <cellStyle name="Normal 2 3 4 2 2 4 10" xfId="42570" xr:uid="{4FAD02FB-99C3-46DB-BFEA-04D489CF4B7D}"/>
    <cellStyle name="Normal 2 3 4 2 2 4 2" xfId="7150" xr:uid="{8E8A1621-D46E-40B3-AEDF-D01B7D24CA45}"/>
    <cellStyle name="Normal 2 3 4 2 2 4 2 2" xfId="7151" xr:uid="{7B501897-4043-463F-8741-5F907B41E3AA}"/>
    <cellStyle name="Normal 2 3 4 2 2 4 2 2 2" xfId="8864" xr:uid="{39946FF5-F756-4483-B104-74FCE16443B4}"/>
    <cellStyle name="Normal 2 3 4 2 2 4 2 2 2 2" xfId="12286" xr:uid="{9C851DAA-83EB-4C9F-8676-5E028B00ABCE}"/>
    <cellStyle name="Normal 2 3 4 2 2 4 2 2 2 2 2" xfId="25976" xr:uid="{5A88A52E-F8C6-44C5-9E96-A92A9D59FCB1}"/>
    <cellStyle name="Normal 2 3 4 2 2 4 2 2 2 2 2 2" xfId="39668" xr:uid="{9FDFF824-743E-4670-AC6E-495EAD19F18F}"/>
    <cellStyle name="Normal 2 3 4 2 2 4 2 2 2 2 2 3" xfId="54552" xr:uid="{4AED25A4-8909-4CBA-8B92-635F96D8795A}"/>
    <cellStyle name="Normal 2 3 4 2 2 4 2 2 2 2 3" xfId="19132" xr:uid="{D33826C8-088D-4AB9-BB42-6D6D3DDDC5E0}"/>
    <cellStyle name="Normal 2 3 4 2 2 4 2 2 2 2 4" xfId="32822" xr:uid="{40A4E85E-3BAE-4B1D-9454-2D9F11EDA552}"/>
    <cellStyle name="Normal 2 3 4 2 2 4 2 2 2 2 5" xfId="47706" xr:uid="{B5E1F6D0-AF32-44B1-AB6E-00852A636152}"/>
    <cellStyle name="Normal 2 3 4 2 2 4 2 2 2 3" xfId="22554" xr:uid="{6B74A910-D4FB-48ED-9F39-7DBB05D9B627}"/>
    <cellStyle name="Normal 2 3 4 2 2 4 2 2 2 3 2" xfId="36246" xr:uid="{8F540235-9126-41CC-92FC-2C72C65B6FB3}"/>
    <cellStyle name="Normal 2 3 4 2 2 4 2 2 2 3 3" xfId="51130" xr:uid="{681FE787-B7D8-45EA-A730-0611E8E0B6BB}"/>
    <cellStyle name="Normal 2 3 4 2 2 4 2 2 2 4" xfId="15710" xr:uid="{FD76EEFC-54AF-4CCB-88DF-5451250DAFB3}"/>
    <cellStyle name="Normal 2 3 4 2 2 4 2 2 2 5" xfId="29400" xr:uid="{0D6CF7A2-B7C4-4BC0-80B4-BDB84DD7E25F}"/>
    <cellStyle name="Normal 2 3 4 2 2 4 2 2 2 6" xfId="44284" xr:uid="{E5705DC9-63F9-47E8-A771-3A729541986E}"/>
    <cellStyle name="Normal 2 3 4 2 2 4 2 2 3" xfId="10574" xr:uid="{40F5B1D9-B600-48FD-8B81-1C9455F19523}"/>
    <cellStyle name="Normal 2 3 4 2 2 4 2 2 3 2" xfId="24264" xr:uid="{58CFEF0E-4CC9-4E66-AD94-6974FA763F84}"/>
    <cellStyle name="Normal 2 3 4 2 2 4 2 2 3 2 2" xfId="37956" xr:uid="{5B4E2F53-1C06-43D4-BAAC-23E1F7C186C1}"/>
    <cellStyle name="Normal 2 3 4 2 2 4 2 2 3 2 3" xfId="52840" xr:uid="{F196B2C0-8F2F-4918-A6C1-0171D0D4E3DE}"/>
    <cellStyle name="Normal 2 3 4 2 2 4 2 2 3 3" xfId="17420" xr:uid="{E0E8FFBE-CB13-4B7B-B649-FBE9E187F542}"/>
    <cellStyle name="Normal 2 3 4 2 2 4 2 2 3 4" xfId="31110" xr:uid="{E652931F-BAF1-4507-A3E1-316FD2834A94}"/>
    <cellStyle name="Normal 2 3 4 2 2 4 2 2 3 5" xfId="45994" xr:uid="{068EE11B-3700-4196-907D-92DC199D9A1D}"/>
    <cellStyle name="Normal 2 3 4 2 2 4 2 2 4" xfId="20842" xr:uid="{6F11E5AA-BD1F-49CE-A7C2-A9D1344B06F9}"/>
    <cellStyle name="Normal 2 3 4 2 2 4 2 2 4 2" xfId="34534" xr:uid="{EB019DA9-65A1-4426-903C-49E301D9BFBA}"/>
    <cellStyle name="Normal 2 3 4 2 2 4 2 2 4 3" xfId="49418" xr:uid="{EBD37B3C-F3BE-437B-AD5D-D28EFED56466}"/>
    <cellStyle name="Normal 2 3 4 2 2 4 2 2 5" xfId="13998" xr:uid="{0AE3D1A5-B742-4FDE-9348-1670308C31BF}"/>
    <cellStyle name="Normal 2 3 4 2 2 4 2 2 6" xfId="27688" xr:uid="{DE78B9E4-4BDB-477D-84C2-C5B8D56D8420}"/>
    <cellStyle name="Normal 2 3 4 2 2 4 2 2 7" xfId="42572" xr:uid="{5AD9EEA3-6FF8-44BA-BC79-44122FD25D01}"/>
    <cellStyle name="Normal 2 3 4 2 2 4 2 3" xfId="8863" xr:uid="{9F6905C9-BA75-4642-9E10-F8E9FA25903A}"/>
    <cellStyle name="Normal 2 3 4 2 2 4 2 3 2" xfId="12285" xr:uid="{B86A9F73-467A-4AE3-A6BF-86C4EC0D23F8}"/>
    <cellStyle name="Normal 2 3 4 2 2 4 2 3 2 2" xfId="25975" xr:uid="{ED1B0AC5-C37A-4F66-AF9B-DF2F1D24B87F}"/>
    <cellStyle name="Normal 2 3 4 2 2 4 2 3 2 2 2" xfId="39667" xr:uid="{A33167A5-9AA0-41EA-93F3-64B8A4A69C45}"/>
    <cellStyle name="Normal 2 3 4 2 2 4 2 3 2 2 3" xfId="54551" xr:uid="{8B95B078-B6D5-49CB-BADD-9DFE9FE6B1E6}"/>
    <cellStyle name="Normal 2 3 4 2 2 4 2 3 2 3" xfId="19131" xr:uid="{5F4C2D21-542B-47B0-84ED-60010EC3EB09}"/>
    <cellStyle name="Normal 2 3 4 2 2 4 2 3 2 4" xfId="32821" xr:uid="{AEE21924-ECBB-47E9-A3F7-63B82F14F74A}"/>
    <cellStyle name="Normal 2 3 4 2 2 4 2 3 2 5" xfId="47705" xr:uid="{888A551C-8B60-43CD-A801-3FF956B5C4CB}"/>
    <cellStyle name="Normal 2 3 4 2 2 4 2 3 3" xfId="22553" xr:uid="{1CF77120-65C8-4946-81D5-21857C87E158}"/>
    <cellStyle name="Normal 2 3 4 2 2 4 2 3 3 2" xfId="36245" xr:uid="{071DD347-123E-430D-A9C6-05606173A036}"/>
    <cellStyle name="Normal 2 3 4 2 2 4 2 3 3 3" xfId="51129" xr:uid="{8A5AC605-FF23-44C5-B935-5C41B53AB2C2}"/>
    <cellStyle name="Normal 2 3 4 2 2 4 2 3 4" xfId="15709" xr:uid="{45F59DC6-C1B4-4D50-86D1-75542F84B2A7}"/>
    <cellStyle name="Normal 2 3 4 2 2 4 2 3 5" xfId="29399" xr:uid="{A7C19042-DD4C-4D5A-BAD7-07A1AF522D20}"/>
    <cellStyle name="Normal 2 3 4 2 2 4 2 3 6" xfId="44283" xr:uid="{39A5F7A5-C44E-4E1B-8D42-70EA73A8CC76}"/>
    <cellStyle name="Normal 2 3 4 2 2 4 2 4" xfId="10573" xr:uid="{5DCC0C81-5259-404A-81F3-71A297CC2FD0}"/>
    <cellStyle name="Normal 2 3 4 2 2 4 2 4 2" xfId="24263" xr:uid="{69AA9726-7691-4D55-BE0A-70AEC78A9C8E}"/>
    <cellStyle name="Normal 2 3 4 2 2 4 2 4 2 2" xfId="37955" xr:uid="{156F7543-88EE-49A5-B0BF-C7260FB71153}"/>
    <cellStyle name="Normal 2 3 4 2 2 4 2 4 2 3" xfId="52839" xr:uid="{A9455914-1FF3-4ABE-9640-11798BEEB44C}"/>
    <cellStyle name="Normal 2 3 4 2 2 4 2 4 3" xfId="17419" xr:uid="{DEFF8A7E-183A-406B-BBA9-E47957662789}"/>
    <cellStyle name="Normal 2 3 4 2 2 4 2 4 4" xfId="31109" xr:uid="{70DA937A-89E1-4E2D-9FE9-B3E145438A3B}"/>
    <cellStyle name="Normal 2 3 4 2 2 4 2 4 5" xfId="45993" xr:uid="{9BF6E648-2642-457A-918E-334F52DCDCB0}"/>
    <cellStyle name="Normal 2 3 4 2 2 4 2 5" xfId="20841" xr:uid="{68771C0D-A752-4F3C-BC4A-5405C0EBA0A8}"/>
    <cellStyle name="Normal 2 3 4 2 2 4 2 5 2" xfId="34533" xr:uid="{6901E162-8D0D-441A-8CA7-A4F08097C734}"/>
    <cellStyle name="Normal 2 3 4 2 2 4 2 5 3" xfId="49417" xr:uid="{BC7E7B44-F35B-4220-91F4-28FB486F322F}"/>
    <cellStyle name="Normal 2 3 4 2 2 4 2 6" xfId="13997" xr:uid="{82E2E928-CA7C-4F94-AA13-5626479736D6}"/>
    <cellStyle name="Normal 2 3 4 2 2 4 2 7" xfId="27687" xr:uid="{002FB0CF-D9EB-45B6-878F-253D14915744}"/>
    <cellStyle name="Normal 2 3 4 2 2 4 2 8" xfId="42571" xr:uid="{6C01D27E-ADB1-43E0-AFAD-1D80EA32BF39}"/>
    <cellStyle name="Normal 2 3 4 2 2 4 3" xfId="7152" xr:uid="{E445E7E1-FCD2-4347-B174-BB906784B777}"/>
    <cellStyle name="Normal 2 3 4 2 2 4 3 2" xfId="8865" xr:uid="{C41B4795-DC0E-4168-B0A9-76777FCF63B9}"/>
    <cellStyle name="Normal 2 3 4 2 2 4 3 2 2" xfId="12287" xr:uid="{02F9EA0A-D6FC-403A-AD86-F9639533768E}"/>
    <cellStyle name="Normal 2 3 4 2 2 4 3 2 2 2" xfId="25977" xr:uid="{7D8A5933-A280-442D-BD8D-BE12F22412D3}"/>
    <cellStyle name="Normal 2 3 4 2 2 4 3 2 2 2 2" xfId="39669" xr:uid="{789FDF71-1E25-45AC-AD81-598468D046BD}"/>
    <cellStyle name="Normal 2 3 4 2 2 4 3 2 2 2 3" xfId="54553" xr:uid="{6F0D0B1C-0FB2-4DE8-8735-3EBD28546C2D}"/>
    <cellStyle name="Normal 2 3 4 2 2 4 3 2 2 3" xfId="19133" xr:uid="{B16F8B51-6483-44E9-8A59-80E6FFB458EC}"/>
    <cellStyle name="Normal 2 3 4 2 2 4 3 2 2 4" xfId="32823" xr:uid="{B52916A8-2C5B-4A53-BB1C-43EE7F71F774}"/>
    <cellStyle name="Normal 2 3 4 2 2 4 3 2 2 5" xfId="47707" xr:uid="{FF90B10E-44A8-4DD8-AB0A-0D675CB613FD}"/>
    <cellStyle name="Normal 2 3 4 2 2 4 3 2 3" xfId="22555" xr:uid="{3269780D-ADBA-4DA2-925B-853ED668DE0D}"/>
    <cellStyle name="Normal 2 3 4 2 2 4 3 2 3 2" xfId="36247" xr:uid="{62A2DC12-1A37-454E-87D9-885DEEA70003}"/>
    <cellStyle name="Normal 2 3 4 2 2 4 3 2 3 3" xfId="51131" xr:uid="{DCB78F1E-3E7F-472E-B9AF-DB02034E3FE6}"/>
    <cellStyle name="Normal 2 3 4 2 2 4 3 2 4" xfId="15711" xr:uid="{BA2D4EF4-4DA2-4DFA-906F-46254FF6CEFD}"/>
    <cellStyle name="Normal 2 3 4 2 2 4 3 2 5" xfId="29401" xr:uid="{7E948A6D-AFAB-431D-B3D8-6988027C1FDB}"/>
    <cellStyle name="Normal 2 3 4 2 2 4 3 2 6" xfId="44285" xr:uid="{30278AC5-C2DE-4D44-896A-476EBD71CFAF}"/>
    <cellStyle name="Normal 2 3 4 2 2 4 3 3" xfId="10575" xr:uid="{A8C1E097-E2E5-4690-8740-05FCAA314178}"/>
    <cellStyle name="Normal 2 3 4 2 2 4 3 3 2" xfId="24265" xr:uid="{330B6DF7-A44E-45C9-9083-758D6D1D017E}"/>
    <cellStyle name="Normal 2 3 4 2 2 4 3 3 2 2" xfId="37957" xr:uid="{DFD6C711-7889-45D3-A787-9DEACBBEACC0}"/>
    <cellStyle name="Normal 2 3 4 2 2 4 3 3 2 3" xfId="52841" xr:uid="{178C571C-5764-4D70-95CA-33A5443DDD1A}"/>
    <cellStyle name="Normal 2 3 4 2 2 4 3 3 3" xfId="17421" xr:uid="{720D0CDC-6635-492E-9E41-28339EC0A2C2}"/>
    <cellStyle name="Normal 2 3 4 2 2 4 3 3 4" xfId="31111" xr:uid="{E424C13B-42BE-4F6C-B30A-8E243B7EB673}"/>
    <cellStyle name="Normal 2 3 4 2 2 4 3 3 5" xfId="45995" xr:uid="{18DC2974-6A47-40B0-9D21-3900F1B06374}"/>
    <cellStyle name="Normal 2 3 4 2 2 4 3 4" xfId="20843" xr:uid="{11496FAC-CDC0-44B8-99C0-AF1D9A3079F7}"/>
    <cellStyle name="Normal 2 3 4 2 2 4 3 4 2" xfId="34535" xr:uid="{99690E8D-87F7-48D6-A881-ECD843320F4C}"/>
    <cellStyle name="Normal 2 3 4 2 2 4 3 4 3" xfId="49419" xr:uid="{370D250A-1529-4465-84E0-2979CB72E12A}"/>
    <cellStyle name="Normal 2 3 4 2 2 4 3 5" xfId="13999" xr:uid="{6BDACFBF-CD2E-4057-A539-1438FD4B33F1}"/>
    <cellStyle name="Normal 2 3 4 2 2 4 3 6" xfId="27689" xr:uid="{7DF05C22-3BD3-4F5D-8FDD-5B8DCDEE89EE}"/>
    <cellStyle name="Normal 2 3 4 2 2 4 3 7" xfId="42573" xr:uid="{64DAD819-BD8E-4EE2-8BEE-C2F01C173820}"/>
    <cellStyle name="Normal 2 3 4 2 2 4 4" xfId="7153" xr:uid="{141FFBA3-A89B-4B63-9727-133AB43DE6B1}"/>
    <cellStyle name="Normal 2 3 4 2 2 4 4 2" xfId="8866" xr:uid="{B7480C3B-F9F0-4E69-8620-6D6F20451358}"/>
    <cellStyle name="Normal 2 3 4 2 2 4 4 2 2" xfId="12288" xr:uid="{2A9DD38D-2538-488F-A741-8A2D22F6142D}"/>
    <cellStyle name="Normal 2 3 4 2 2 4 4 2 2 2" xfId="25978" xr:uid="{6C3D1A20-9A25-40A2-8164-4FB35FE48FF1}"/>
    <cellStyle name="Normal 2 3 4 2 2 4 4 2 2 2 2" xfId="39670" xr:uid="{EA6FB4A7-F293-4563-8BF6-082E546F76FF}"/>
    <cellStyle name="Normal 2 3 4 2 2 4 4 2 2 2 3" xfId="54554" xr:uid="{44BE3642-8E03-42BB-BA94-1EEBB9DA5550}"/>
    <cellStyle name="Normal 2 3 4 2 2 4 4 2 2 3" xfId="19134" xr:uid="{985CECF4-C718-4D2A-992A-40FD83BFB6B7}"/>
    <cellStyle name="Normal 2 3 4 2 2 4 4 2 2 4" xfId="32824" xr:uid="{6727D97C-888B-4C87-BA2B-8F16ECEAE65F}"/>
    <cellStyle name="Normal 2 3 4 2 2 4 4 2 2 5" xfId="47708" xr:uid="{3F45D6F8-EA5A-4D3E-B820-8E3E14EF7D35}"/>
    <cellStyle name="Normal 2 3 4 2 2 4 4 2 3" xfId="22556" xr:uid="{CE9E78A6-AF9C-42DB-BA80-641D583D4001}"/>
    <cellStyle name="Normal 2 3 4 2 2 4 4 2 3 2" xfId="36248" xr:uid="{F1D8013A-5865-4ECB-990F-4F64F10BF60C}"/>
    <cellStyle name="Normal 2 3 4 2 2 4 4 2 3 3" xfId="51132" xr:uid="{850633AB-BD2A-49B5-86D2-3F0B4C658E8B}"/>
    <cellStyle name="Normal 2 3 4 2 2 4 4 2 4" xfId="15712" xr:uid="{3499FB31-52E0-448D-A141-8A9858E4C356}"/>
    <cellStyle name="Normal 2 3 4 2 2 4 4 2 5" xfId="29402" xr:uid="{4C3E79B1-4426-41BC-80E7-7979693734DF}"/>
    <cellStyle name="Normal 2 3 4 2 2 4 4 2 6" xfId="44286" xr:uid="{2E9F21D7-539D-4AF1-83B7-D6BF920ED935}"/>
    <cellStyle name="Normal 2 3 4 2 2 4 4 3" xfId="10576" xr:uid="{75CCD498-A2E1-4BF9-A3D5-4E9EE90FFA28}"/>
    <cellStyle name="Normal 2 3 4 2 2 4 4 3 2" xfId="24266" xr:uid="{308D1F81-4D0E-4999-AD01-3028B3FABC5E}"/>
    <cellStyle name="Normal 2 3 4 2 2 4 4 3 2 2" xfId="37958" xr:uid="{1897A602-8387-4B49-9F92-AC15C3175CE9}"/>
    <cellStyle name="Normal 2 3 4 2 2 4 4 3 2 3" xfId="52842" xr:uid="{6B88D8E0-473D-4A26-B16E-0E31DBCC161A}"/>
    <cellStyle name="Normal 2 3 4 2 2 4 4 3 3" xfId="17422" xr:uid="{3B60B12B-3700-45E6-8543-9DA39FAF4491}"/>
    <cellStyle name="Normal 2 3 4 2 2 4 4 3 4" xfId="31112" xr:uid="{5D93D29E-48E6-4A9C-9941-29BA1BC231E0}"/>
    <cellStyle name="Normal 2 3 4 2 2 4 4 3 5" xfId="45996" xr:uid="{461B805D-E746-4222-A8C5-D9A1F447BD93}"/>
    <cellStyle name="Normal 2 3 4 2 2 4 4 4" xfId="20844" xr:uid="{21F96701-F317-43F9-ACC2-5D98B7446F38}"/>
    <cellStyle name="Normal 2 3 4 2 2 4 4 4 2" xfId="34536" xr:uid="{F74C3043-F3C5-433A-8B0B-16251B8C6672}"/>
    <cellStyle name="Normal 2 3 4 2 2 4 4 4 3" xfId="49420" xr:uid="{B0159218-2280-4EC2-B634-29F6B25BAA4F}"/>
    <cellStyle name="Normal 2 3 4 2 2 4 4 5" xfId="14000" xr:uid="{C1837F78-9A5F-40FE-BCB6-F6C17A4AE390}"/>
    <cellStyle name="Normal 2 3 4 2 2 4 4 6" xfId="27690" xr:uid="{38C14708-B34B-4164-B33C-7BEE648AFAC2}"/>
    <cellStyle name="Normal 2 3 4 2 2 4 4 7" xfId="42574" xr:uid="{FE1137FA-8CCC-4804-A5CA-BC364E200DAB}"/>
    <cellStyle name="Normal 2 3 4 2 2 4 5" xfId="8862" xr:uid="{093BB846-21ED-4591-B2EF-B1FFDE47BDBE}"/>
    <cellStyle name="Normal 2 3 4 2 2 4 5 2" xfId="12284" xr:uid="{AB87B22F-7FDB-4252-8F6E-454D36C8E07D}"/>
    <cellStyle name="Normal 2 3 4 2 2 4 5 2 2" xfId="25974" xr:uid="{522813EB-CB13-41C7-8534-AD81F2C7E281}"/>
    <cellStyle name="Normal 2 3 4 2 2 4 5 2 2 2" xfId="39666" xr:uid="{0757D0F9-32EC-422A-9D15-BFD5D14C8D98}"/>
    <cellStyle name="Normal 2 3 4 2 2 4 5 2 2 3" xfId="54550" xr:uid="{9FFC3F15-000F-435B-9C75-5856F728522F}"/>
    <cellStyle name="Normal 2 3 4 2 2 4 5 2 3" xfId="19130" xr:uid="{9AF0176C-1711-4DE7-AD74-E38DD6CFD640}"/>
    <cellStyle name="Normal 2 3 4 2 2 4 5 2 4" xfId="32820" xr:uid="{CC7CF8B5-03CB-4B33-B654-4E85A721B712}"/>
    <cellStyle name="Normal 2 3 4 2 2 4 5 2 5" xfId="47704" xr:uid="{8484AA62-B689-49BD-87BB-C3DF3135A647}"/>
    <cellStyle name="Normal 2 3 4 2 2 4 5 3" xfId="22552" xr:uid="{71F2428F-E5A3-4D30-A90A-1D71FB9D953E}"/>
    <cellStyle name="Normal 2 3 4 2 2 4 5 3 2" xfId="36244" xr:uid="{E943CEF9-D10E-47C8-9834-11D13127B548}"/>
    <cellStyle name="Normal 2 3 4 2 2 4 5 3 3" xfId="51128" xr:uid="{11DD4031-D7C3-4BD6-A822-4AFB01319CA0}"/>
    <cellStyle name="Normal 2 3 4 2 2 4 5 4" xfId="15708" xr:uid="{608A0865-1DB0-4E62-B979-C770CBEEDBDF}"/>
    <cellStyle name="Normal 2 3 4 2 2 4 5 5" xfId="29398" xr:uid="{5A88B0A2-7244-4C0B-A32F-EB335708173C}"/>
    <cellStyle name="Normal 2 3 4 2 2 4 5 6" xfId="44282" xr:uid="{205CDC51-E07A-4D1E-A71E-128552637504}"/>
    <cellStyle name="Normal 2 3 4 2 2 4 6" xfId="10572" xr:uid="{2F318C63-D1F0-4258-847F-462D0FB01E1F}"/>
    <cellStyle name="Normal 2 3 4 2 2 4 6 2" xfId="24262" xr:uid="{4AD7E7FA-F9CD-4C24-A633-EA34D6BCB64B}"/>
    <cellStyle name="Normal 2 3 4 2 2 4 6 2 2" xfId="37954" xr:uid="{3286004B-2363-458A-B5B6-FF2EB6A05761}"/>
    <cellStyle name="Normal 2 3 4 2 2 4 6 2 3" xfId="52838" xr:uid="{BDF3CA8C-7D21-4160-80D4-F084A3A061E6}"/>
    <cellStyle name="Normal 2 3 4 2 2 4 6 3" xfId="17418" xr:uid="{9B2397BA-730A-4AC0-BA43-AFB8A9A11AD5}"/>
    <cellStyle name="Normal 2 3 4 2 2 4 6 4" xfId="31108" xr:uid="{9B780ABC-2051-4703-BD08-8793E3F9B983}"/>
    <cellStyle name="Normal 2 3 4 2 2 4 6 5" xfId="45992" xr:uid="{0C5CB358-5079-4201-85B7-9565307DCFF1}"/>
    <cellStyle name="Normal 2 3 4 2 2 4 7" xfId="20840" xr:uid="{593C047F-6D03-4BB6-B55D-A819A7074B5A}"/>
    <cellStyle name="Normal 2 3 4 2 2 4 7 2" xfId="34532" xr:uid="{1A1A84F8-8B30-4726-9C76-40131AF1603E}"/>
    <cellStyle name="Normal 2 3 4 2 2 4 7 3" xfId="49416" xr:uid="{77E5B3E5-381C-467F-A204-90780A59DB6C}"/>
    <cellStyle name="Normal 2 3 4 2 2 4 8" xfId="13996" xr:uid="{E39DE253-4CBE-4A7F-8594-23025951B897}"/>
    <cellStyle name="Normal 2 3 4 2 2 4 9" xfId="27686" xr:uid="{0AC19AFC-EDBF-4FE9-A3E4-1EC85EB20CE8}"/>
    <cellStyle name="Normal 2 3 4 2 2 5" xfId="7154" xr:uid="{DCB3E8FF-FA6C-4C73-825B-4A7DCC5F33E7}"/>
    <cellStyle name="Normal 2 3 4 2 2 5 2" xfId="7155" xr:uid="{AA6E458C-2990-4BA6-A84F-2DD0C12A7334}"/>
    <cellStyle name="Normal 2 3 4 2 2 5 2 2" xfId="8868" xr:uid="{77C3535C-1EB9-4BF1-9FED-26AA089DE927}"/>
    <cellStyle name="Normal 2 3 4 2 2 5 2 2 2" xfId="12290" xr:uid="{5CAAD8F6-461B-4A8D-B782-E85140D4BED7}"/>
    <cellStyle name="Normal 2 3 4 2 2 5 2 2 2 2" xfId="25980" xr:uid="{59958A11-78B7-4CD1-B064-B1ADE69EF598}"/>
    <cellStyle name="Normal 2 3 4 2 2 5 2 2 2 2 2" xfId="39672" xr:uid="{69BA66D3-77C6-44BB-B49D-40246E310E7A}"/>
    <cellStyle name="Normal 2 3 4 2 2 5 2 2 2 2 3" xfId="54556" xr:uid="{C5F15B4E-5A72-4261-A229-B2EE8B9BA6CD}"/>
    <cellStyle name="Normal 2 3 4 2 2 5 2 2 2 3" xfId="19136" xr:uid="{D250CFBE-253B-4910-9F88-A991D0585D13}"/>
    <cellStyle name="Normal 2 3 4 2 2 5 2 2 2 4" xfId="32826" xr:uid="{304FECE0-3B92-4180-B88A-26B4BF7EABF2}"/>
    <cellStyle name="Normal 2 3 4 2 2 5 2 2 2 5" xfId="47710" xr:uid="{31DE5CCD-0F65-44D7-9E65-FCE81639EA3F}"/>
    <cellStyle name="Normal 2 3 4 2 2 5 2 2 3" xfId="22558" xr:uid="{83FB3084-D088-4CA1-86A6-2B0C2650BD4D}"/>
    <cellStyle name="Normal 2 3 4 2 2 5 2 2 3 2" xfId="36250" xr:uid="{6EA267D8-AFDA-421A-B276-C9BE36E6E7BB}"/>
    <cellStyle name="Normal 2 3 4 2 2 5 2 2 3 3" xfId="51134" xr:uid="{F279504E-CE6F-49B2-8B40-5CC4BEC7CD6F}"/>
    <cellStyle name="Normal 2 3 4 2 2 5 2 2 4" xfId="15714" xr:uid="{E5BEC836-5C24-4AEE-A267-DAEC54D3E12E}"/>
    <cellStyle name="Normal 2 3 4 2 2 5 2 2 5" xfId="29404" xr:uid="{632DE3C6-1E81-4013-8FD8-49BF195CE580}"/>
    <cellStyle name="Normal 2 3 4 2 2 5 2 2 6" xfId="44288" xr:uid="{E6517BA0-316F-42B2-9575-A9A3EA3AC1D3}"/>
    <cellStyle name="Normal 2 3 4 2 2 5 2 3" xfId="10578" xr:uid="{AAF2084A-25ED-42C3-93FA-670D92559825}"/>
    <cellStyle name="Normal 2 3 4 2 2 5 2 3 2" xfId="24268" xr:uid="{A8E14F51-EF60-4429-9018-DC35733D1137}"/>
    <cellStyle name="Normal 2 3 4 2 2 5 2 3 2 2" xfId="37960" xr:uid="{A8375B95-7916-4E1E-A68D-955191C11E74}"/>
    <cellStyle name="Normal 2 3 4 2 2 5 2 3 2 3" xfId="52844" xr:uid="{71D716AF-46E4-4241-916B-39F3EB7BD018}"/>
    <cellStyle name="Normal 2 3 4 2 2 5 2 3 3" xfId="17424" xr:uid="{829A99A1-0956-4C99-A106-09447BB6811F}"/>
    <cellStyle name="Normal 2 3 4 2 2 5 2 3 4" xfId="31114" xr:uid="{47FAACB1-09F2-44B5-A8C1-D6DA78C514E3}"/>
    <cellStyle name="Normal 2 3 4 2 2 5 2 3 5" xfId="45998" xr:uid="{638F02CC-6B99-41D5-A050-0AA50B5C0292}"/>
    <cellStyle name="Normal 2 3 4 2 2 5 2 4" xfId="20846" xr:uid="{E263E063-214B-435A-817A-32B85C4EA5EB}"/>
    <cellStyle name="Normal 2 3 4 2 2 5 2 4 2" xfId="34538" xr:uid="{45BC4D78-0DB3-45FD-A21F-4701069FE584}"/>
    <cellStyle name="Normal 2 3 4 2 2 5 2 4 3" xfId="49422" xr:uid="{330DD6A3-2B76-49EF-8717-B6DFAFB2E761}"/>
    <cellStyle name="Normal 2 3 4 2 2 5 2 5" xfId="14002" xr:uid="{1879B88E-8C8C-405B-AFE4-0201F9698BFD}"/>
    <cellStyle name="Normal 2 3 4 2 2 5 2 6" xfId="27692" xr:uid="{E79F4FC6-CB9D-4731-A257-0A9A10066FB8}"/>
    <cellStyle name="Normal 2 3 4 2 2 5 2 7" xfId="42576" xr:uid="{A4846C10-9D03-4631-9BF4-949B52302A16}"/>
    <cellStyle name="Normal 2 3 4 2 2 5 3" xfId="8867" xr:uid="{B9AA238F-BD60-4F72-860A-B02CFCCB8497}"/>
    <cellStyle name="Normal 2 3 4 2 2 5 3 2" xfId="12289" xr:uid="{A5247555-0F7E-4E44-A3DC-C4918F980DB2}"/>
    <cellStyle name="Normal 2 3 4 2 2 5 3 2 2" xfId="25979" xr:uid="{E5486192-233C-4EC5-9592-A1D4DD2956E2}"/>
    <cellStyle name="Normal 2 3 4 2 2 5 3 2 2 2" xfId="39671" xr:uid="{5DF12CEF-D706-468B-A819-E0A84AF3F43A}"/>
    <cellStyle name="Normal 2 3 4 2 2 5 3 2 2 3" xfId="54555" xr:uid="{4DA1F40A-6AE8-4F9E-9E67-48178DED039F}"/>
    <cellStyle name="Normal 2 3 4 2 2 5 3 2 3" xfId="19135" xr:uid="{801938E6-7741-41FC-93BA-8486A6BBDBC6}"/>
    <cellStyle name="Normal 2 3 4 2 2 5 3 2 4" xfId="32825" xr:uid="{D8059305-5720-4B15-A876-4BA717EFA88F}"/>
    <cellStyle name="Normal 2 3 4 2 2 5 3 2 5" xfId="47709" xr:uid="{A54789B0-F208-4A07-AAB2-DD1DC7B769EF}"/>
    <cellStyle name="Normal 2 3 4 2 2 5 3 3" xfId="22557" xr:uid="{85F86A77-0ED5-4D5B-AFD9-39420785F48B}"/>
    <cellStyle name="Normal 2 3 4 2 2 5 3 3 2" xfId="36249" xr:uid="{38F37F61-FDE7-4C69-A9D4-A5477F597BE3}"/>
    <cellStyle name="Normal 2 3 4 2 2 5 3 3 3" xfId="51133" xr:uid="{9AF16239-3987-4E5B-807C-8391A661F745}"/>
    <cellStyle name="Normal 2 3 4 2 2 5 3 4" xfId="15713" xr:uid="{797AFC6F-5E42-46A1-BE47-9F3312C3D865}"/>
    <cellStyle name="Normal 2 3 4 2 2 5 3 5" xfId="29403" xr:uid="{601C7EFD-55FB-4C36-A2D3-D2CA1D085A19}"/>
    <cellStyle name="Normal 2 3 4 2 2 5 3 6" xfId="44287" xr:uid="{59B1878E-6990-4EA7-BEA1-D02E7F247840}"/>
    <cellStyle name="Normal 2 3 4 2 2 5 4" xfId="10577" xr:uid="{B53E9A49-3928-43F0-85B1-0869722A6820}"/>
    <cellStyle name="Normal 2 3 4 2 2 5 4 2" xfId="24267" xr:uid="{79797124-4758-4F16-A84B-2A9FA33D7C76}"/>
    <cellStyle name="Normal 2 3 4 2 2 5 4 2 2" xfId="37959" xr:uid="{D9743E2F-5C97-4AD2-BEB6-EA1F8507B8FD}"/>
    <cellStyle name="Normal 2 3 4 2 2 5 4 2 3" xfId="52843" xr:uid="{109BAFAA-55F6-43B1-891F-10B5C2BE38D9}"/>
    <cellStyle name="Normal 2 3 4 2 2 5 4 3" xfId="17423" xr:uid="{E43015A8-72DC-4887-958B-9DF94A7BF490}"/>
    <cellStyle name="Normal 2 3 4 2 2 5 4 4" xfId="31113" xr:uid="{B1C9E524-8CDF-44E9-BEA0-E9B5AC6C5564}"/>
    <cellStyle name="Normal 2 3 4 2 2 5 4 5" xfId="45997" xr:uid="{2103031C-35D6-440D-B26A-74ED4F396C57}"/>
    <cellStyle name="Normal 2 3 4 2 2 5 5" xfId="20845" xr:uid="{5AB37E0F-65C6-4CFF-AC2A-BF517E279DA0}"/>
    <cellStyle name="Normal 2 3 4 2 2 5 5 2" xfId="34537" xr:uid="{604D8082-4C00-48A9-9853-BE4B429D9578}"/>
    <cellStyle name="Normal 2 3 4 2 2 5 5 3" xfId="49421" xr:uid="{AA2FC7BB-509A-4F2B-9467-E269BB285442}"/>
    <cellStyle name="Normal 2 3 4 2 2 5 6" xfId="14001" xr:uid="{39597941-9531-485C-9392-C6BEB8C72824}"/>
    <cellStyle name="Normal 2 3 4 2 2 5 7" xfId="27691" xr:uid="{A8B01863-03A5-477D-BE61-FF168D620862}"/>
    <cellStyle name="Normal 2 3 4 2 2 5 8" xfId="42575" xr:uid="{F2244DC2-4508-49C3-91C1-BE7D41376690}"/>
    <cellStyle name="Normal 2 3 4 2 2 6" xfId="7156" xr:uid="{4400C964-F958-497D-8B78-83F80202C41F}"/>
    <cellStyle name="Normal 2 3 4 2 2 6 2" xfId="8869" xr:uid="{B593A9D0-8337-4DDD-857E-8F8E37F94931}"/>
    <cellStyle name="Normal 2 3 4 2 2 6 2 2" xfId="12291" xr:uid="{56805691-74FB-4AB8-B09A-E0E0C6BF0433}"/>
    <cellStyle name="Normal 2 3 4 2 2 6 2 2 2" xfId="25981" xr:uid="{C3DBCFA0-1A65-4576-908A-09F77A97043D}"/>
    <cellStyle name="Normal 2 3 4 2 2 6 2 2 2 2" xfId="39673" xr:uid="{3C38AAFC-778F-4E7B-AF4C-AA7259F5C605}"/>
    <cellStyle name="Normal 2 3 4 2 2 6 2 2 2 3" xfId="54557" xr:uid="{32EE3303-DA96-48E3-AFB8-A6F422C6F66C}"/>
    <cellStyle name="Normal 2 3 4 2 2 6 2 2 3" xfId="19137" xr:uid="{008798B2-963B-4695-ABC6-DA2F90AF7315}"/>
    <cellStyle name="Normal 2 3 4 2 2 6 2 2 4" xfId="32827" xr:uid="{E07DE522-670C-48AA-A674-ED3342AA6C31}"/>
    <cellStyle name="Normal 2 3 4 2 2 6 2 2 5" xfId="47711" xr:uid="{DB4E0178-1A15-4531-8E10-C76C961E46D8}"/>
    <cellStyle name="Normal 2 3 4 2 2 6 2 3" xfId="22559" xr:uid="{BAB411FF-7DEF-41D6-86A3-886310870E98}"/>
    <cellStyle name="Normal 2 3 4 2 2 6 2 3 2" xfId="36251" xr:uid="{7877DFDF-256E-4F98-9EE0-618FFEB4DF04}"/>
    <cellStyle name="Normal 2 3 4 2 2 6 2 3 3" xfId="51135" xr:uid="{3E10EE5C-1E44-4BEF-BBD6-2C1D815A42FF}"/>
    <cellStyle name="Normal 2 3 4 2 2 6 2 4" xfId="15715" xr:uid="{88F8D3ED-8346-424A-81FC-B542345B6C33}"/>
    <cellStyle name="Normal 2 3 4 2 2 6 2 5" xfId="29405" xr:uid="{CB8F321D-30F3-41E1-BF0C-F2F18241AC89}"/>
    <cellStyle name="Normal 2 3 4 2 2 6 2 6" xfId="44289" xr:uid="{4441EC5A-5794-4700-B582-CC36EBC5B4DF}"/>
    <cellStyle name="Normal 2 3 4 2 2 6 3" xfId="10579" xr:uid="{6F9FC48C-500E-4D69-9A51-C9D4495F10AF}"/>
    <cellStyle name="Normal 2 3 4 2 2 6 3 2" xfId="24269" xr:uid="{BD17A4FE-543F-42AD-B599-7FF692FC912A}"/>
    <cellStyle name="Normal 2 3 4 2 2 6 3 2 2" xfId="37961" xr:uid="{E022AFAF-FCE8-4857-AB3C-1C95B482EFF6}"/>
    <cellStyle name="Normal 2 3 4 2 2 6 3 2 3" xfId="52845" xr:uid="{37B18390-64AE-450E-B984-97CE34FEDC05}"/>
    <cellStyle name="Normal 2 3 4 2 2 6 3 3" xfId="17425" xr:uid="{725546BA-86FB-454A-91B8-35B08D0D911C}"/>
    <cellStyle name="Normal 2 3 4 2 2 6 3 4" xfId="31115" xr:uid="{6E381533-148F-48D7-93F2-F25B97AB5B81}"/>
    <cellStyle name="Normal 2 3 4 2 2 6 3 5" xfId="45999" xr:uid="{DB8ED0BB-2CEA-454E-96F3-F0CE747ED931}"/>
    <cellStyle name="Normal 2 3 4 2 2 6 4" xfId="20847" xr:uid="{3FF6B787-27CB-488C-A385-281C46142D59}"/>
    <cellStyle name="Normal 2 3 4 2 2 6 4 2" xfId="34539" xr:uid="{F53BEA40-34E2-42BC-BB91-ADC4D0790BB3}"/>
    <cellStyle name="Normal 2 3 4 2 2 6 4 3" xfId="49423" xr:uid="{CE3B5463-91DC-440C-BA4B-A1C8C4204B52}"/>
    <cellStyle name="Normal 2 3 4 2 2 6 5" xfId="14003" xr:uid="{0FE157EB-5130-45C3-B0CF-63DC90A90B33}"/>
    <cellStyle name="Normal 2 3 4 2 2 6 6" xfId="27693" xr:uid="{15820252-0628-4255-BAC8-F4BB30F9157B}"/>
    <cellStyle name="Normal 2 3 4 2 2 6 7" xfId="42577" xr:uid="{FF222A21-400E-4675-B4A4-BB9201AD613F}"/>
    <cellStyle name="Normal 2 3 4 2 2 7" xfId="7157" xr:uid="{3B0C796F-F325-492A-A604-16E78158C0B7}"/>
    <cellStyle name="Normal 2 3 4 2 2 7 2" xfId="8870" xr:uid="{9AFA0D40-EA5D-4379-A56C-A42D26837EF3}"/>
    <cellStyle name="Normal 2 3 4 2 2 7 2 2" xfId="12292" xr:uid="{3D9A5B62-24FE-4B88-A703-5321B4D4F545}"/>
    <cellStyle name="Normal 2 3 4 2 2 7 2 2 2" xfId="25982" xr:uid="{CBF25FFC-6ABD-4D31-AC27-8FA9A3D0C922}"/>
    <cellStyle name="Normal 2 3 4 2 2 7 2 2 2 2" xfId="39674" xr:uid="{D6779D13-32A8-48B5-BE2C-231A81FF92DD}"/>
    <cellStyle name="Normal 2 3 4 2 2 7 2 2 2 3" xfId="54558" xr:uid="{147F15DA-B09D-42FC-A602-998C2CC3ECE1}"/>
    <cellStyle name="Normal 2 3 4 2 2 7 2 2 3" xfId="19138" xr:uid="{A1809DED-D8B1-462E-B5EF-98A936871557}"/>
    <cellStyle name="Normal 2 3 4 2 2 7 2 2 4" xfId="32828" xr:uid="{79EEBE7D-243F-4CA5-A1E0-900B054C7183}"/>
    <cellStyle name="Normal 2 3 4 2 2 7 2 2 5" xfId="47712" xr:uid="{2FD2AD8E-0489-42AB-B2EC-9DF0551650CE}"/>
    <cellStyle name="Normal 2 3 4 2 2 7 2 3" xfId="22560" xr:uid="{A0E0D792-AF50-478E-8415-3711E3EDB9D7}"/>
    <cellStyle name="Normal 2 3 4 2 2 7 2 3 2" xfId="36252" xr:uid="{42B5813C-1D60-4999-A01D-3166A7F946D0}"/>
    <cellStyle name="Normal 2 3 4 2 2 7 2 3 3" xfId="51136" xr:uid="{8795AD3F-B9DB-4323-9E22-272708CBBEA7}"/>
    <cellStyle name="Normal 2 3 4 2 2 7 2 4" xfId="15716" xr:uid="{79BF5B66-0A88-40EB-98B6-632782EF3632}"/>
    <cellStyle name="Normal 2 3 4 2 2 7 2 5" xfId="29406" xr:uid="{3035CAF3-1865-44F0-801E-A1FB804F42CF}"/>
    <cellStyle name="Normal 2 3 4 2 2 7 2 6" xfId="44290" xr:uid="{AD8C8584-EA8B-44E2-A360-B668B89A5306}"/>
    <cellStyle name="Normal 2 3 4 2 2 7 3" xfId="10580" xr:uid="{FB872E8D-DC89-4C4B-A5F3-603431791E4E}"/>
    <cellStyle name="Normal 2 3 4 2 2 7 3 2" xfId="24270" xr:uid="{2D42A594-153F-47E0-8A70-E040F83C3770}"/>
    <cellStyle name="Normal 2 3 4 2 2 7 3 2 2" xfId="37962" xr:uid="{ABBA540A-9E80-4FA1-ACF3-F33D85B50EEE}"/>
    <cellStyle name="Normal 2 3 4 2 2 7 3 2 3" xfId="52846" xr:uid="{F1B6B754-2930-4304-BA67-B47B0921E94E}"/>
    <cellStyle name="Normal 2 3 4 2 2 7 3 3" xfId="17426" xr:uid="{BA4CBD14-AC5A-420C-8044-EB2A0C8D8CC8}"/>
    <cellStyle name="Normal 2 3 4 2 2 7 3 4" xfId="31116" xr:uid="{BF9A706F-CB45-47BB-9394-4B2FDF926BAE}"/>
    <cellStyle name="Normal 2 3 4 2 2 7 3 5" xfId="46000" xr:uid="{A9BE1D57-91B3-4143-8A12-665FC0711E5D}"/>
    <cellStyle name="Normal 2 3 4 2 2 7 4" xfId="20848" xr:uid="{46E18E9E-69D3-459A-9629-38FBF47FFC3D}"/>
    <cellStyle name="Normal 2 3 4 2 2 7 4 2" xfId="34540" xr:uid="{FD620922-88D3-45F6-AC4D-12C26473B166}"/>
    <cellStyle name="Normal 2 3 4 2 2 7 4 3" xfId="49424" xr:uid="{B8705347-33D6-4CE1-A4C2-218BFE53DAB0}"/>
    <cellStyle name="Normal 2 3 4 2 2 7 5" xfId="14004" xr:uid="{3FAF6E9F-1988-4537-9913-51A170BEA1F3}"/>
    <cellStyle name="Normal 2 3 4 2 2 7 6" xfId="27694" xr:uid="{46AD0423-6A92-4393-AA1A-1491242C162C}"/>
    <cellStyle name="Normal 2 3 4 2 2 7 7" xfId="42578" xr:uid="{D331D47D-5433-472C-8EB6-5055BC555408}"/>
    <cellStyle name="Normal 2 3 4 2 2 8" xfId="8841" xr:uid="{9AC39804-8CE3-47B3-AEB2-9A07E9F43994}"/>
    <cellStyle name="Normal 2 3 4 2 2 8 2" xfId="12263" xr:uid="{6172E87A-6AF0-4455-AC5B-F34FD734D1E5}"/>
    <cellStyle name="Normal 2 3 4 2 2 8 2 2" xfId="25953" xr:uid="{A56CEB12-BB96-440F-91E9-4FD322E74103}"/>
    <cellStyle name="Normal 2 3 4 2 2 8 2 2 2" xfId="39645" xr:uid="{292A53C3-21A0-44D4-BD50-CAA3B051A14D}"/>
    <cellStyle name="Normal 2 3 4 2 2 8 2 2 3" xfId="54529" xr:uid="{F81D0363-C762-4350-870E-B5F1CA872425}"/>
    <cellStyle name="Normal 2 3 4 2 2 8 2 3" xfId="19109" xr:uid="{31D6120C-6ECC-4F54-A09B-DDD9D7F3D4F6}"/>
    <cellStyle name="Normal 2 3 4 2 2 8 2 4" xfId="32799" xr:uid="{F3F1519B-E945-4A7A-9AAF-EFBED9EF4224}"/>
    <cellStyle name="Normal 2 3 4 2 2 8 2 5" xfId="47683" xr:uid="{A6399033-5C30-4B27-A9EB-1F44AF10991F}"/>
    <cellStyle name="Normal 2 3 4 2 2 8 3" xfId="22531" xr:uid="{FE2AFF87-FE7F-4DFC-9A40-0C608E8D6728}"/>
    <cellStyle name="Normal 2 3 4 2 2 8 3 2" xfId="36223" xr:uid="{A0461A48-1535-4055-AD04-4195770D3F11}"/>
    <cellStyle name="Normal 2 3 4 2 2 8 3 3" xfId="51107" xr:uid="{0244C4B1-6FF3-4A6E-A4B6-10884069BF64}"/>
    <cellStyle name="Normal 2 3 4 2 2 8 4" xfId="15687" xr:uid="{290D6D40-388D-492E-AD67-32283A65A7EA}"/>
    <cellStyle name="Normal 2 3 4 2 2 8 5" xfId="29377" xr:uid="{A64B4F15-D1EE-4789-9F0B-1063119ADC29}"/>
    <cellStyle name="Normal 2 3 4 2 2 8 6" xfId="44261" xr:uid="{3A24A424-F8BB-4EF3-8A62-EDBA8BCA2848}"/>
    <cellStyle name="Normal 2 3 4 2 2 9" xfId="10551" xr:uid="{358124E8-D6C7-4CE3-82A9-F1C5B587D504}"/>
    <cellStyle name="Normal 2 3 4 2 2 9 2" xfId="24241" xr:uid="{1117BF13-3D18-4475-A6E5-0F252CA75543}"/>
    <cellStyle name="Normal 2 3 4 2 2 9 2 2" xfId="37933" xr:uid="{C0C33539-75BC-4034-8872-C2861AB164FB}"/>
    <cellStyle name="Normal 2 3 4 2 2 9 2 3" xfId="52817" xr:uid="{8EFC7416-09A5-4831-9A7A-CEB8C5636CC7}"/>
    <cellStyle name="Normal 2 3 4 2 2 9 3" xfId="17397" xr:uid="{473A233A-F6E0-495D-AC01-A359636F9795}"/>
    <cellStyle name="Normal 2 3 4 2 2 9 4" xfId="31087" xr:uid="{C1BA6E8C-630C-42B5-A875-2DB0365A6FDC}"/>
    <cellStyle name="Normal 2 3 4 2 2 9 5" xfId="45971" xr:uid="{99512E7F-6F03-4E50-AE5B-0C197C7F15A4}"/>
    <cellStyle name="Normal 2 3 4 2 3" xfId="7158" xr:uid="{4EBC4CE6-B938-4452-8DC3-9DAC9EEFE643}"/>
    <cellStyle name="Normal 2 3 4 2 3 10" xfId="14005" xr:uid="{A7A14E2D-BC98-4FAD-905C-CC03615BABF9}"/>
    <cellStyle name="Normal 2 3 4 2 3 11" xfId="27695" xr:uid="{CBDD1CDC-75EC-44CB-9C43-D46E127FA95E}"/>
    <cellStyle name="Normal 2 3 4 2 3 12" xfId="42579" xr:uid="{98995A5D-1003-45A9-8963-7463F33C5683}"/>
    <cellStyle name="Normal 2 3 4 2 3 2" xfId="7159" xr:uid="{070A0B12-42B1-4C6E-B9B9-BF233584C7A5}"/>
    <cellStyle name="Normal 2 3 4 2 3 2 10" xfId="42580" xr:uid="{01A95C52-B30E-4EE1-8978-D9DF63494FCD}"/>
    <cellStyle name="Normal 2 3 4 2 3 2 2" xfId="7160" xr:uid="{B4CEEC50-9428-477D-BB8F-9FBD68B49116}"/>
    <cellStyle name="Normal 2 3 4 2 3 2 2 2" xfId="7161" xr:uid="{2AEFC44F-54FE-4C7E-B848-9F85CF6C3DA2}"/>
    <cellStyle name="Normal 2 3 4 2 3 2 2 2 2" xfId="8874" xr:uid="{A9AEADBC-5A3C-449F-813E-E7A4B9F33DF6}"/>
    <cellStyle name="Normal 2 3 4 2 3 2 2 2 2 2" xfId="12296" xr:uid="{71C83273-B877-4D32-B0E8-2A414177D313}"/>
    <cellStyle name="Normal 2 3 4 2 3 2 2 2 2 2 2" xfId="25986" xr:uid="{D0F4962A-258C-49AC-B1B0-FC489E724D20}"/>
    <cellStyle name="Normal 2 3 4 2 3 2 2 2 2 2 2 2" xfId="39678" xr:uid="{790F62F2-3C6D-49BC-9A92-356FB6BAA2A8}"/>
    <cellStyle name="Normal 2 3 4 2 3 2 2 2 2 2 2 3" xfId="54562" xr:uid="{47775530-4004-4AF0-BF8B-A0115FD3374D}"/>
    <cellStyle name="Normal 2 3 4 2 3 2 2 2 2 2 3" xfId="19142" xr:uid="{A494F5F2-B747-43F7-9CD1-243D3FF15C6E}"/>
    <cellStyle name="Normal 2 3 4 2 3 2 2 2 2 2 4" xfId="32832" xr:uid="{C8CAC8C3-C838-477D-B6FC-BAF588E486DA}"/>
    <cellStyle name="Normal 2 3 4 2 3 2 2 2 2 2 5" xfId="47716" xr:uid="{A1AE81B2-5D7F-4011-920F-6961045C3317}"/>
    <cellStyle name="Normal 2 3 4 2 3 2 2 2 2 3" xfId="22564" xr:uid="{60263533-4823-45AA-A17A-86494D8E2351}"/>
    <cellStyle name="Normal 2 3 4 2 3 2 2 2 2 3 2" xfId="36256" xr:uid="{7D145EA0-8197-4603-978D-B1CB25326D36}"/>
    <cellStyle name="Normal 2 3 4 2 3 2 2 2 2 3 3" xfId="51140" xr:uid="{E02D996E-0427-46DB-998F-993D016612FF}"/>
    <cellStyle name="Normal 2 3 4 2 3 2 2 2 2 4" xfId="15720" xr:uid="{0857E04D-69D7-4C4F-9792-D8E856A5C883}"/>
    <cellStyle name="Normal 2 3 4 2 3 2 2 2 2 5" xfId="29410" xr:uid="{3D5539B5-F0FE-4EA4-93A7-83AD8C6E6990}"/>
    <cellStyle name="Normal 2 3 4 2 3 2 2 2 2 6" xfId="44294" xr:uid="{61F7ACB7-595F-42D2-B5C0-FE503C40E27F}"/>
    <cellStyle name="Normal 2 3 4 2 3 2 2 2 3" xfId="10584" xr:uid="{8963364E-2E72-4857-AD1A-6B7CB85E213B}"/>
    <cellStyle name="Normal 2 3 4 2 3 2 2 2 3 2" xfId="24274" xr:uid="{E3E8C77C-E3FF-4B59-BD3C-3EE43A4C804D}"/>
    <cellStyle name="Normal 2 3 4 2 3 2 2 2 3 2 2" xfId="37966" xr:uid="{E83A0EBC-D779-4C92-BCEC-094340AB7157}"/>
    <cellStyle name="Normal 2 3 4 2 3 2 2 2 3 2 3" xfId="52850" xr:uid="{6BFBBA24-D25C-4BDB-A7F0-AEA632346BE5}"/>
    <cellStyle name="Normal 2 3 4 2 3 2 2 2 3 3" xfId="17430" xr:uid="{7809CDFB-F876-4361-B57F-4F4C0E29C2B3}"/>
    <cellStyle name="Normal 2 3 4 2 3 2 2 2 3 4" xfId="31120" xr:uid="{50E6F8C5-A332-4746-93DC-D4695980D16E}"/>
    <cellStyle name="Normal 2 3 4 2 3 2 2 2 3 5" xfId="46004" xr:uid="{7B6E97FF-1358-4EFD-9818-76EC8A2BF305}"/>
    <cellStyle name="Normal 2 3 4 2 3 2 2 2 4" xfId="20852" xr:uid="{D7C77F90-1FF8-4638-8649-3DAB926C1052}"/>
    <cellStyle name="Normal 2 3 4 2 3 2 2 2 4 2" xfId="34544" xr:uid="{9B978320-81C3-4CD3-8373-2D9228F28872}"/>
    <cellStyle name="Normal 2 3 4 2 3 2 2 2 4 3" xfId="49428" xr:uid="{852EB2B5-C8C5-406B-BAE4-C5A4A01EF51A}"/>
    <cellStyle name="Normal 2 3 4 2 3 2 2 2 5" xfId="14008" xr:uid="{9D5EBDDD-CDAB-4049-8296-E57F0AAABDDC}"/>
    <cellStyle name="Normal 2 3 4 2 3 2 2 2 6" xfId="27698" xr:uid="{F4F7B09A-B072-4776-BA95-5B9193D75545}"/>
    <cellStyle name="Normal 2 3 4 2 3 2 2 2 7" xfId="42582" xr:uid="{2BE07398-BD73-494C-8AFA-639ED1762C35}"/>
    <cellStyle name="Normal 2 3 4 2 3 2 2 3" xfId="8873" xr:uid="{4B0E7497-F643-4F7D-9846-2B0B2CAF904B}"/>
    <cellStyle name="Normal 2 3 4 2 3 2 2 3 2" xfId="12295" xr:uid="{CDA5B78D-A434-4044-A61F-7452F7E7C867}"/>
    <cellStyle name="Normal 2 3 4 2 3 2 2 3 2 2" xfId="25985" xr:uid="{E1ABA5F8-B1D7-4134-A8EA-4C483CE57271}"/>
    <cellStyle name="Normal 2 3 4 2 3 2 2 3 2 2 2" xfId="39677" xr:uid="{4EF8FFBA-EF3B-4075-B9D3-4F0D5D48983D}"/>
    <cellStyle name="Normal 2 3 4 2 3 2 2 3 2 2 3" xfId="54561" xr:uid="{1C84232F-A824-415A-AE70-3EE46D44F1E3}"/>
    <cellStyle name="Normal 2 3 4 2 3 2 2 3 2 3" xfId="19141" xr:uid="{A9093984-B077-4C9C-B021-CA910B8CBDFB}"/>
    <cellStyle name="Normal 2 3 4 2 3 2 2 3 2 4" xfId="32831" xr:uid="{E314BD18-8893-4FEB-B00E-5D3BCCCCA9E4}"/>
    <cellStyle name="Normal 2 3 4 2 3 2 2 3 2 5" xfId="47715" xr:uid="{C8CBBB1E-64CF-4131-80CA-3E0F428EA844}"/>
    <cellStyle name="Normal 2 3 4 2 3 2 2 3 3" xfId="22563" xr:uid="{9E78DBC1-4A33-4117-94BC-39B05AED98D6}"/>
    <cellStyle name="Normal 2 3 4 2 3 2 2 3 3 2" xfId="36255" xr:uid="{073BF6D3-2F6A-45A7-9AD5-0490E27F2FEC}"/>
    <cellStyle name="Normal 2 3 4 2 3 2 2 3 3 3" xfId="51139" xr:uid="{E51FBF84-BCEA-4E49-86BD-725B98936F16}"/>
    <cellStyle name="Normal 2 3 4 2 3 2 2 3 4" xfId="15719" xr:uid="{E9B1B8AD-1555-4BE9-BCF1-14FAE2ED3D2E}"/>
    <cellStyle name="Normal 2 3 4 2 3 2 2 3 5" xfId="29409" xr:uid="{58BB4471-FCED-45DE-8639-FBB7B6A01E8F}"/>
    <cellStyle name="Normal 2 3 4 2 3 2 2 3 6" xfId="44293" xr:uid="{37AA6601-8274-404E-8C87-BAF22B4F8D33}"/>
    <cellStyle name="Normal 2 3 4 2 3 2 2 4" xfId="10583" xr:uid="{54A437F2-7DEF-4285-AA9C-EB73510988F3}"/>
    <cellStyle name="Normal 2 3 4 2 3 2 2 4 2" xfId="24273" xr:uid="{D419FC8F-C94C-4D35-BA15-634681B7AF33}"/>
    <cellStyle name="Normal 2 3 4 2 3 2 2 4 2 2" xfId="37965" xr:uid="{023C8CCA-4FAB-49F9-BC45-4958B549F0AB}"/>
    <cellStyle name="Normal 2 3 4 2 3 2 2 4 2 3" xfId="52849" xr:uid="{2A26C998-7CE0-4378-8009-015B25463B66}"/>
    <cellStyle name="Normal 2 3 4 2 3 2 2 4 3" xfId="17429" xr:uid="{A535C897-8DFF-4B4A-AB54-07B4BB61D220}"/>
    <cellStyle name="Normal 2 3 4 2 3 2 2 4 4" xfId="31119" xr:uid="{18C59C46-BB2E-4A06-9A1D-54DEF7BCD331}"/>
    <cellStyle name="Normal 2 3 4 2 3 2 2 4 5" xfId="46003" xr:uid="{FB5FFB56-9670-48AF-9B6A-F9230435CFA6}"/>
    <cellStyle name="Normal 2 3 4 2 3 2 2 5" xfId="20851" xr:uid="{48CDB77F-D23D-4EF0-B3DE-4E8D664C0B6D}"/>
    <cellStyle name="Normal 2 3 4 2 3 2 2 5 2" xfId="34543" xr:uid="{BFAD69A1-2F32-40B3-9B8B-4A056E0446BF}"/>
    <cellStyle name="Normal 2 3 4 2 3 2 2 5 3" xfId="49427" xr:uid="{3ED0AE00-6285-4805-9D17-9A43E772A4CC}"/>
    <cellStyle name="Normal 2 3 4 2 3 2 2 6" xfId="14007" xr:uid="{E0E0C670-7AC7-49F8-9F54-8AE0EE555FDE}"/>
    <cellStyle name="Normal 2 3 4 2 3 2 2 7" xfId="27697" xr:uid="{06AE68E0-3817-49C7-BD5C-68D75BDF8DCF}"/>
    <cellStyle name="Normal 2 3 4 2 3 2 2 8" xfId="42581" xr:uid="{483520C0-B00D-4187-9DF8-06B64D29E7DA}"/>
    <cellStyle name="Normal 2 3 4 2 3 2 3" xfId="7162" xr:uid="{1CA091FE-5701-46A8-9C34-63E5D85E7EB7}"/>
    <cellStyle name="Normal 2 3 4 2 3 2 3 2" xfId="8875" xr:uid="{8E199792-55CC-4000-A7CB-72464BA7F0DF}"/>
    <cellStyle name="Normal 2 3 4 2 3 2 3 2 2" xfId="12297" xr:uid="{21506348-D5D9-49E2-BDB5-A119D6434ECD}"/>
    <cellStyle name="Normal 2 3 4 2 3 2 3 2 2 2" xfId="25987" xr:uid="{80BBD08B-8FB9-4D94-B9F7-ACF00241E440}"/>
    <cellStyle name="Normal 2 3 4 2 3 2 3 2 2 2 2" xfId="39679" xr:uid="{6C907356-7B4C-4816-9D47-A0A39419749C}"/>
    <cellStyle name="Normal 2 3 4 2 3 2 3 2 2 2 3" xfId="54563" xr:uid="{99DEBC5C-00ED-4004-9F3F-047601ABD6F1}"/>
    <cellStyle name="Normal 2 3 4 2 3 2 3 2 2 3" xfId="19143" xr:uid="{D3ADD17F-6399-4488-A383-B6B3C0D52CDC}"/>
    <cellStyle name="Normal 2 3 4 2 3 2 3 2 2 4" xfId="32833" xr:uid="{D249DC29-9893-47B4-A754-2F404DB4B30E}"/>
    <cellStyle name="Normal 2 3 4 2 3 2 3 2 2 5" xfId="47717" xr:uid="{56DDBCFA-9D1A-4614-81DC-361B8AF6FC79}"/>
    <cellStyle name="Normal 2 3 4 2 3 2 3 2 3" xfId="22565" xr:uid="{C990E945-A80F-45A8-BE61-D6A878210332}"/>
    <cellStyle name="Normal 2 3 4 2 3 2 3 2 3 2" xfId="36257" xr:uid="{B66E2198-8222-443E-B4C7-3D3D737BFACC}"/>
    <cellStyle name="Normal 2 3 4 2 3 2 3 2 3 3" xfId="51141" xr:uid="{AD8D5D07-BDFA-4241-84EA-9F4A9E07D251}"/>
    <cellStyle name="Normal 2 3 4 2 3 2 3 2 4" xfId="15721" xr:uid="{E319741F-4D6C-4098-A6F6-260EDD86E0E4}"/>
    <cellStyle name="Normal 2 3 4 2 3 2 3 2 5" xfId="29411" xr:uid="{EAAC8C27-857C-4571-B61B-F68F2E812C10}"/>
    <cellStyle name="Normal 2 3 4 2 3 2 3 2 6" xfId="44295" xr:uid="{E342D7B4-C3EA-403F-88E0-4006F9DE8D9F}"/>
    <cellStyle name="Normal 2 3 4 2 3 2 3 3" xfId="10585" xr:uid="{42B2723A-2EF0-4664-A1D6-F1D0C0176684}"/>
    <cellStyle name="Normal 2 3 4 2 3 2 3 3 2" xfId="24275" xr:uid="{4CC530BB-3228-4FD3-B210-1912C392F0E1}"/>
    <cellStyle name="Normal 2 3 4 2 3 2 3 3 2 2" xfId="37967" xr:uid="{5BE2D5CE-E16C-4AE5-A61E-6D240D3759CA}"/>
    <cellStyle name="Normal 2 3 4 2 3 2 3 3 2 3" xfId="52851" xr:uid="{2691BB8E-8CDB-4351-8EF7-22FC9112E39F}"/>
    <cellStyle name="Normal 2 3 4 2 3 2 3 3 3" xfId="17431" xr:uid="{279C814E-43E4-4F6A-B8A4-7FB8F4028974}"/>
    <cellStyle name="Normal 2 3 4 2 3 2 3 3 4" xfId="31121" xr:uid="{0ECECE5B-185E-4CEE-B09F-868F0D3711FF}"/>
    <cellStyle name="Normal 2 3 4 2 3 2 3 3 5" xfId="46005" xr:uid="{76961C03-D0CA-4884-AF9E-68BF3AF3DC67}"/>
    <cellStyle name="Normal 2 3 4 2 3 2 3 4" xfId="20853" xr:uid="{5235981C-E8E7-4AA4-8396-0C8D2B562697}"/>
    <cellStyle name="Normal 2 3 4 2 3 2 3 4 2" xfId="34545" xr:uid="{C33CFE05-A07E-4EC9-8937-659278258264}"/>
    <cellStyle name="Normal 2 3 4 2 3 2 3 4 3" xfId="49429" xr:uid="{354BA74B-1340-49CA-B107-A6164166B6EC}"/>
    <cellStyle name="Normal 2 3 4 2 3 2 3 5" xfId="14009" xr:uid="{4990DF12-3544-4878-B146-F4902D8EA70A}"/>
    <cellStyle name="Normal 2 3 4 2 3 2 3 6" xfId="27699" xr:uid="{2A8B0E83-AA1E-473B-A7FD-9ADB9FAA525B}"/>
    <cellStyle name="Normal 2 3 4 2 3 2 3 7" xfId="42583" xr:uid="{871185EB-A9C2-4F88-B6F9-702EFA39B85B}"/>
    <cellStyle name="Normal 2 3 4 2 3 2 4" xfId="7163" xr:uid="{98820AC7-AA3B-4D5F-940B-FF1D861DA11B}"/>
    <cellStyle name="Normal 2 3 4 2 3 2 4 2" xfId="8876" xr:uid="{BCA186F7-743C-4018-BAFA-89FA78D5340C}"/>
    <cellStyle name="Normal 2 3 4 2 3 2 4 2 2" xfId="12298" xr:uid="{B370D050-4FE6-432E-B3B8-ECB5A2CA68A4}"/>
    <cellStyle name="Normal 2 3 4 2 3 2 4 2 2 2" xfId="25988" xr:uid="{D669FF83-E35C-4B67-8E38-4EA7F4E12EA2}"/>
    <cellStyle name="Normal 2 3 4 2 3 2 4 2 2 2 2" xfId="39680" xr:uid="{5A874B6B-CC34-42AC-87AA-E3329F9AC1BD}"/>
    <cellStyle name="Normal 2 3 4 2 3 2 4 2 2 2 3" xfId="54564" xr:uid="{6972C634-6815-4805-910E-6E7731A874E3}"/>
    <cellStyle name="Normal 2 3 4 2 3 2 4 2 2 3" xfId="19144" xr:uid="{3F39AF54-ED3A-4E51-B25E-F1DB54F55F8F}"/>
    <cellStyle name="Normal 2 3 4 2 3 2 4 2 2 4" xfId="32834" xr:uid="{BC307C6E-9917-41FB-8992-5A56A5006BDC}"/>
    <cellStyle name="Normal 2 3 4 2 3 2 4 2 2 5" xfId="47718" xr:uid="{6CE9D195-1EF1-48ED-B7F6-89CB871DB01F}"/>
    <cellStyle name="Normal 2 3 4 2 3 2 4 2 3" xfId="22566" xr:uid="{153E8703-6A54-4A3A-8C85-DD88DF43FFFE}"/>
    <cellStyle name="Normal 2 3 4 2 3 2 4 2 3 2" xfId="36258" xr:uid="{37F9F109-CE04-405B-AF3F-AFDE76E5EB16}"/>
    <cellStyle name="Normal 2 3 4 2 3 2 4 2 3 3" xfId="51142" xr:uid="{7132654D-CA8E-4A4F-B5B3-26DF31771900}"/>
    <cellStyle name="Normal 2 3 4 2 3 2 4 2 4" xfId="15722" xr:uid="{7D36FF51-2073-4581-A0F5-B0D385D10FBB}"/>
    <cellStyle name="Normal 2 3 4 2 3 2 4 2 5" xfId="29412" xr:uid="{009C4540-1D24-4EF1-AEDE-70F5DE7415AA}"/>
    <cellStyle name="Normal 2 3 4 2 3 2 4 2 6" xfId="44296" xr:uid="{330941CC-A654-4C05-BD5F-DADFADD658C9}"/>
    <cellStyle name="Normal 2 3 4 2 3 2 4 3" xfId="10586" xr:uid="{EED7290B-8851-48E6-A625-E51A22536CF6}"/>
    <cellStyle name="Normal 2 3 4 2 3 2 4 3 2" xfId="24276" xr:uid="{DD6E1EB0-6E55-46A9-A522-43FF2B53FE4B}"/>
    <cellStyle name="Normal 2 3 4 2 3 2 4 3 2 2" xfId="37968" xr:uid="{236A6FB8-6AAE-4A2C-84AC-28E77204689E}"/>
    <cellStyle name="Normal 2 3 4 2 3 2 4 3 2 3" xfId="52852" xr:uid="{4EDFDF3E-2CDA-4F6D-9C5A-B9605013B986}"/>
    <cellStyle name="Normal 2 3 4 2 3 2 4 3 3" xfId="17432" xr:uid="{4B72B72F-744F-4E4D-B44D-2E659925776B}"/>
    <cellStyle name="Normal 2 3 4 2 3 2 4 3 4" xfId="31122" xr:uid="{B210CBCB-C653-4651-94C4-BA245A80AFEE}"/>
    <cellStyle name="Normal 2 3 4 2 3 2 4 3 5" xfId="46006" xr:uid="{37D2E88F-67D2-4D5B-BAA4-64C16AC45AD0}"/>
    <cellStyle name="Normal 2 3 4 2 3 2 4 4" xfId="20854" xr:uid="{0353EE97-5B5B-4158-9F80-B034B7980D53}"/>
    <cellStyle name="Normal 2 3 4 2 3 2 4 4 2" xfId="34546" xr:uid="{46B8CFF7-4381-4DE4-BD1B-0B2006A1794C}"/>
    <cellStyle name="Normal 2 3 4 2 3 2 4 4 3" xfId="49430" xr:uid="{684ACD1E-6663-49C3-B304-60276FF1CAC6}"/>
    <cellStyle name="Normal 2 3 4 2 3 2 4 5" xfId="14010" xr:uid="{D69DB147-80A2-4C9B-9423-D1B426C3A4D5}"/>
    <cellStyle name="Normal 2 3 4 2 3 2 4 6" xfId="27700" xr:uid="{97F4385E-742C-4782-93EE-D27BBC153907}"/>
    <cellStyle name="Normal 2 3 4 2 3 2 4 7" xfId="42584" xr:uid="{7A0E262C-7866-4FB5-A72A-6F17AADD9CF3}"/>
    <cellStyle name="Normal 2 3 4 2 3 2 5" xfId="8872" xr:uid="{951AA7BC-875D-481B-9D5F-C2D6A3DBC803}"/>
    <cellStyle name="Normal 2 3 4 2 3 2 5 2" xfId="12294" xr:uid="{A0F10AAF-741E-4B8E-9982-5A2647F0B448}"/>
    <cellStyle name="Normal 2 3 4 2 3 2 5 2 2" xfId="25984" xr:uid="{D96AAA4D-1B58-4CD1-8BB7-D2E8064E43E8}"/>
    <cellStyle name="Normal 2 3 4 2 3 2 5 2 2 2" xfId="39676" xr:uid="{1E2696D3-765F-4AFD-9704-E00D76EB1D8B}"/>
    <cellStyle name="Normal 2 3 4 2 3 2 5 2 2 3" xfId="54560" xr:uid="{8D182D1E-A1B1-4DD0-9678-5AFE509C4A17}"/>
    <cellStyle name="Normal 2 3 4 2 3 2 5 2 3" xfId="19140" xr:uid="{1415E20C-56F4-48FF-8E51-B0953BE5F589}"/>
    <cellStyle name="Normal 2 3 4 2 3 2 5 2 4" xfId="32830" xr:uid="{AD4F3AFC-0168-4B13-88A0-69F08B2EC577}"/>
    <cellStyle name="Normal 2 3 4 2 3 2 5 2 5" xfId="47714" xr:uid="{B0B9AC59-C540-4090-9F6C-1C784A3CA271}"/>
    <cellStyle name="Normal 2 3 4 2 3 2 5 3" xfId="22562" xr:uid="{3C2D9D28-7145-463E-B86C-9E024B063656}"/>
    <cellStyle name="Normal 2 3 4 2 3 2 5 3 2" xfId="36254" xr:uid="{733A4B10-C23E-4DE9-AF53-8075C3834BFE}"/>
    <cellStyle name="Normal 2 3 4 2 3 2 5 3 3" xfId="51138" xr:uid="{FAEA0187-9D48-4A09-AE25-1AA74E36E036}"/>
    <cellStyle name="Normal 2 3 4 2 3 2 5 4" xfId="15718" xr:uid="{F188BCEA-CA71-4B0E-98C7-C6E164BA1DB8}"/>
    <cellStyle name="Normal 2 3 4 2 3 2 5 5" xfId="29408" xr:uid="{B8643CEA-2CB7-49E5-9658-D7154348A99F}"/>
    <cellStyle name="Normal 2 3 4 2 3 2 5 6" xfId="44292" xr:uid="{9180CBBA-5F90-4CE9-9717-8387B5C2DEB5}"/>
    <cellStyle name="Normal 2 3 4 2 3 2 6" xfId="10582" xr:uid="{1C2F4820-6C4A-42AE-A985-025C44BA1DD5}"/>
    <cellStyle name="Normal 2 3 4 2 3 2 6 2" xfId="24272" xr:uid="{FBBF416A-AB83-4126-BABA-765C6B5CE958}"/>
    <cellStyle name="Normal 2 3 4 2 3 2 6 2 2" xfId="37964" xr:uid="{3A253A3A-0E65-4E8A-985E-9386A42DC62C}"/>
    <cellStyle name="Normal 2 3 4 2 3 2 6 2 3" xfId="52848" xr:uid="{AD9DBD8D-35AA-41FE-BA9C-9474C6BA31F9}"/>
    <cellStyle name="Normal 2 3 4 2 3 2 6 3" xfId="17428" xr:uid="{F152BBAF-52CD-496A-90D7-20C8C6DBC6AB}"/>
    <cellStyle name="Normal 2 3 4 2 3 2 6 4" xfId="31118" xr:uid="{C4F04D20-9160-4944-A48E-2C64AFFD93CD}"/>
    <cellStyle name="Normal 2 3 4 2 3 2 6 5" xfId="46002" xr:uid="{BC182033-0597-4288-A5AF-BD225CE693EB}"/>
    <cellStyle name="Normal 2 3 4 2 3 2 7" xfId="20850" xr:uid="{2783F7DE-96B9-4A79-BC94-EF06A94F94E5}"/>
    <cellStyle name="Normal 2 3 4 2 3 2 7 2" xfId="34542" xr:uid="{CDA0338B-E9C2-4F8D-95C6-8200DA172193}"/>
    <cellStyle name="Normal 2 3 4 2 3 2 7 3" xfId="49426" xr:uid="{458127A6-DAA0-4790-91F0-8D314974A6B5}"/>
    <cellStyle name="Normal 2 3 4 2 3 2 8" xfId="14006" xr:uid="{46C8AFF7-BF72-4B02-B7A9-26BF4748229D}"/>
    <cellStyle name="Normal 2 3 4 2 3 2 9" xfId="27696" xr:uid="{08196E8F-4127-48B0-8ECE-DC324BFF268F}"/>
    <cellStyle name="Normal 2 3 4 2 3 3" xfId="7164" xr:uid="{B7750970-EB63-47AC-9DD0-CE613C2BA7DB}"/>
    <cellStyle name="Normal 2 3 4 2 3 3 10" xfId="42585" xr:uid="{F8EF2D97-0D1D-4CC9-8038-4A710F708166}"/>
    <cellStyle name="Normal 2 3 4 2 3 3 2" xfId="7165" xr:uid="{0133B087-4BE1-41FA-B497-2D6190F02629}"/>
    <cellStyle name="Normal 2 3 4 2 3 3 2 2" xfId="7166" xr:uid="{FD211336-55B0-41AD-8B5A-70CC517BD14F}"/>
    <cellStyle name="Normal 2 3 4 2 3 3 2 2 2" xfId="8879" xr:uid="{5D8B8BF1-2939-4A52-BCA9-E58CECF21684}"/>
    <cellStyle name="Normal 2 3 4 2 3 3 2 2 2 2" xfId="12301" xr:uid="{9CE603B2-94D4-4878-813A-8D4CE604340B}"/>
    <cellStyle name="Normal 2 3 4 2 3 3 2 2 2 2 2" xfId="25991" xr:uid="{36595A4A-A0CC-4CE6-A18C-BC25CCFCFACC}"/>
    <cellStyle name="Normal 2 3 4 2 3 3 2 2 2 2 2 2" xfId="39683" xr:uid="{781B291F-EA0F-400B-96CF-22CE3753688A}"/>
    <cellStyle name="Normal 2 3 4 2 3 3 2 2 2 2 2 3" xfId="54567" xr:uid="{3C1959DD-61CA-44EE-81AA-CE5043C7A337}"/>
    <cellStyle name="Normal 2 3 4 2 3 3 2 2 2 2 3" xfId="19147" xr:uid="{2F6FCDF8-D0AA-44F6-8F26-3FF696B3758C}"/>
    <cellStyle name="Normal 2 3 4 2 3 3 2 2 2 2 4" xfId="32837" xr:uid="{9707BB40-CAED-4250-8427-29B36651CB6D}"/>
    <cellStyle name="Normal 2 3 4 2 3 3 2 2 2 2 5" xfId="47721" xr:uid="{33EEAAFD-9578-4232-A5CC-4BB737C0C1E1}"/>
    <cellStyle name="Normal 2 3 4 2 3 3 2 2 2 3" xfId="22569" xr:uid="{D48AF451-7ADF-4092-B7D0-2BB9B1BDF7A0}"/>
    <cellStyle name="Normal 2 3 4 2 3 3 2 2 2 3 2" xfId="36261" xr:uid="{830EC6FE-77FD-48B2-ACAF-8EF5D240854C}"/>
    <cellStyle name="Normal 2 3 4 2 3 3 2 2 2 3 3" xfId="51145" xr:uid="{94D76544-60C6-4699-9F53-5E567ADB832B}"/>
    <cellStyle name="Normal 2 3 4 2 3 3 2 2 2 4" xfId="15725" xr:uid="{826C10CE-3561-40FB-9BB4-4A9A5B3DA090}"/>
    <cellStyle name="Normal 2 3 4 2 3 3 2 2 2 5" xfId="29415" xr:uid="{95722C9B-5DEB-424A-B279-317578E7C3E3}"/>
    <cellStyle name="Normal 2 3 4 2 3 3 2 2 2 6" xfId="44299" xr:uid="{59947882-C0C5-41E7-954C-213F753A9D42}"/>
    <cellStyle name="Normal 2 3 4 2 3 3 2 2 3" xfId="10589" xr:uid="{910B29F9-A162-42B2-BD90-0E5622A32D3A}"/>
    <cellStyle name="Normal 2 3 4 2 3 3 2 2 3 2" xfId="24279" xr:uid="{3CEE16B1-B987-40CB-A9DA-9633C63DA887}"/>
    <cellStyle name="Normal 2 3 4 2 3 3 2 2 3 2 2" xfId="37971" xr:uid="{7BA633BA-7354-4C9A-A5E6-BB72E7B59399}"/>
    <cellStyle name="Normal 2 3 4 2 3 3 2 2 3 2 3" xfId="52855" xr:uid="{4781EA85-DF82-4E94-A2D7-AE1EA22F65DE}"/>
    <cellStyle name="Normal 2 3 4 2 3 3 2 2 3 3" xfId="17435" xr:uid="{7109887C-6DB7-40C6-87EA-4B2210284B15}"/>
    <cellStyle name="Normal 2 3 4 2 3 3 2 2 3 4" xfId="31125" xr:uid="{4CECE337-FFFF-43C3-80B5-03701A62E566}"/>
    <cellStyle name="Normal 2 3 4 2 3 3 2 2 3 5" xfId="46009" xr:uid="{905CDA72-55B6-44AE-88ED-857DD6AF83BD}"/>
    <cellStyle name="Normal 2 3 4 2 3 3 2 2 4" xfId="20857" xr:uid="{F289FF63-BF65-4BA9-8111-E18946BACA54}"/>
    <cellStyle name="Normal 2 3 4 2 3 3 2 2 4 2" xfId="34549" xr:uid="{F5DD8A10-0FAC-4F09-AC9D-796AB568C737}"/>
    <cellStyle name="Normal 2 3 4 2 3 3 2 2 4 3" xfId="49433" xr:uid="{79AF1729-4565-49E8-BA85-FC117FA0AF6A}"/>
    <cellStyle name="Normal 2 3 4 2 3 3 2 2 5" xfId="14013" xr:uid="{5817ACD6-6972-4E6C-89A1-965843DCD165}"/>
    <cellStyle name="Normal 2 3 4 2 3 3 2 2 6" xfId="27703" xr:uid="{02EA9E7E-FB28-4663-B32B-84723519E14C}"/>
    <cellStyle name="Normal 2 3 4 2 3 3 2 2 7" xfId="42587" xr:uid="{0AEC4917-FCB4-4336-A7F1-76AEFAC823E4}"/>
    <cellStyle name="Normal 2 3 4 2 3 3 2 3" xfId="8878" xr:uid="{C66C0159-1EBF-4DB6-A807-E0E0C2D9078C}"/>
    <cellStyle name="Normal 2 3 4 2 3 3 2 3 2" xfId="12300" xr:uid="{26AEF1EA-9541-4039-BD04-F1D338FB8805}"/>
    <cellStyle name="Normal 2 3 4 2 3 3 2 3 2 2" xfId="25990" xr:uid="{5386E597-512F-49E6-AAFD-AD9373325E9F}"/>
    <cellStyle name="Normal 2 3 4 2 3 3 2 3 2 2 2" xfId="39682" xr:uid="{65B11E1C-A564-435C-BA1B-40F53EB69670}"/>
    <cellStyle name="Normal 2 3 4 2 3 3 2 3 2 2 3" xfId="54566" xr:uid="{21ABD28F-5738-4DBD-BF24-62B4B1A4137E}"/>
    <cellStyle name="Normal 2 3 4 2 3 3 2 3 2 3" xfId="19146" xr:uid="{6689F9D7-9C5D-4CEA-8237-9F1CCE1EA39D}"/>
    <cellStyle name="Normal 2 3 4 2 3 3 2 3 2 4" xfId="32836" xr:uid="{D2E4D478-801D-4D07-83E4-53594057E95F}"/>
    <cellStyle name="Normal 2 3 4 2 3 3 2 3 2 5" xfId="47720" xr:uid="{B2505AA2-CEF0-4EAF-B8E6-1F9A01091A40}"/>
    <cellStyle name="Normal 2 3 4 2 3 3 2 3 3" xfId="22568" xr:uid="{CBDE4734-6765-40E9-B18C-0A4F9E6EBBDB}"/>
    <cellStyle name="Normal 2 3 4 2 3 3 2 3 3 2" xfId="36260" xr:uid="{4811F1F8-6411-402A-98A7-9B5C9B4A745D}"/>
    <cellStyle name="Normal 2 3 4 2 3 3 2 3 3 3" xfId="51144" xr:uid="{2C3E52B9-2BC0-423F-A65B-DB6D3A30F2AB}"/>
    <cellStyle name="Normal 2 3 4 2 3 3 2 3 4" xfId="15724" xr:uid="{D75BBF5C-7CB0-46EB-9180-E77F82F38230}"/>
    <cellStyle name="Normal 2 3 4 2 3 3 2 3 5" xfId="29414" xr:uid="{1C1A5E1F-3BF0-4580-95AE-D604160EADDA}"/>
    <cellStyle name="Normal 2 3 4 2 3 3 2 3 6" xfId="44298" xr:uid="{AD8BF9C3-BCBF-4CD9-8263-99A273605BFC}"/>
    <cellStyle name="Normal 2 3 4 2 3 3 2 4" xfId="10588" xr:uid="{3D42430B-B99E-4614-96CC-B3DA0F140167}"/>
    <cellStyle name="Normal 2 3 4 2 3 3 2 4 2" xfId="24278" xr:uid="{3E202347-EE32-46FB-8B0A-3A6415753A21}"/>
    <cellStyle name="Normal 2 3 4 2 3 3 2 4 2 2" xfId="37970" xr:uid="{B98BFA72-E49E-4FCA-BA39-52CB4C555DBD}"/>
    <cellStyle name="Normal 2 3 4 2 3 3 2 4 2 3" xfId="52854" xr:uid="{09209E7E-44DE-4397-B4E5-623CC37A8FC9}"/>
    <cellStyle name="Normal 2 3 4 2 3 3 2 4 3" xfId="17434" xr:uid="{B4142AEB-FC5A-41A4-8CD2-68EB0A7A8171}"/>
    <cellStyle name="Normal 2 3 4 2 3 3 2 4 4" xfId="31124" xr:uid="{AC858F11-921B-4D7C-8E84-BB4C6A56BF4C}"/>
    <cellStyle name="Normal 2 3 4 2 3 3 2 4 5" xfId="46008" xr:uid="{2B316B2D-364C-4342-B117-9E636F2A4350}"/>
    <cellStyle name="Normal 2 3 4 2 3 3 2 5" xfId="20856" xr:uid="{174DA01B-8A11-4DB0-9150-23DC560FD8A4}"/>
    <cellStyle name="Normal 2 3 4 2 3 3 2 5 2" xfId="34548" xr:uid="{402F7462-6EB9-439D-AE08-15F6243858DB}"/>
    <cellStyle name="Normal 2 3 4 2 3 3 2 5 3" xfId="49432" xr:uid="{B694B4A1-D4DC-4474-8C30-92AC7276BFAB}"/>
    <cellStyle name="Normal 2 3 4 2 3 3 2 6" xfId="14012" xr:uid="{3B45173F-E99F-4A2B-8A30-25196B150BDC}"/>
    <cellStyle name="Normal 2 3 4 2 3 3 2 7" xfId="27702" xr:uid="{883571FE-DBC5-4F4B-BFBC-EA773EE25E8C}"/>
    <cellStyle name="Normal 2 3 4 2 3 3 2 8" xfId="42586" xr:uid="{4FBB9E6A-CB4C-4DDF-96D4-1A58D4A220A6}"/>
    <cellStyle name="Normal 2 3 4 2 3 3 3" xfId="7167" xr:uid="{DFA9F80F-FFAB-4956-9EAA-401D622A129E}"/>
    <cellStyle name="Normal 2 3 4 2 3 3 3 2" xfId="8880" xr:uid="{6B51C0DE-AAD9-4B9D-B5B1-B86D177F1B12}"/>
    <cellStyle name="Normal 2 3 4 2 3 3 3 2 2" xfId="12302" xr:uid="{EA10A836-AB00-4941-B63F-0BA6B734EDD5}"/>
    <cellStyle name="Normal 2 3 4 2 3 3 3 2 2 2" xfId="25992" xr:uid="{44464602-8669-4BCD-B495-3C96E1855CAA}"/>
    <cellStyle name="Normal 2 3 4 2 3 3 3 2 2 2 2" xfId="39684" xr:uid="{B1B5E54D-6B4F-4BFB-913D-20440739046C}"/>
    <cellStyle name="Normal 2 3 4 2 3 3 3 2 2 2 3" xfId="54568" xr:uid="{5AB3DAA1-88FD-442B-B370-A8CD3C9FC4EA}"/>
    <cellStyle name="Normal 2 3 4 2 3 3 3 2 2 3" xfId="19148" xr:uid="{65F4A8F4-2B32-4795-9153-21DF8E5FCAAE}"/>
    <cellStyle name="Normal 2 3 4 2 3 3 3 2 2 4" xfId="32838" xr:uid="{19A466E5-A742-4E1F-8431-CE065AAD189B}"/>
    <cellStyle name="Normal 2 3 4 2 3 3 3 2 2 5" xfId="47722" xr:uid="{26E28615-2058-4A6F-8C6C-2AC0AADFA596}"/>
    <cellStyle name="Normal 2 3 4 2 3 3 3 2 3" xfId="22570" xr:uid="{C7D07385-E190-4D22-A6A5-3EACDAF087A8}"/>
    <cellStyle name="Normal 2 3 4 2 3 3 3 2 3 2" xfId="36262" xr:uid="{206BB9FC-7820-4BAE-AC48-EC53BDEACC53}"/>
    <cellStyle name="Normal 2 3 4 2 3 3 3 2 3 3" xfId="51146" xr:uid="{8844D271-E78E-4025-90BB-FD539F135D55}"/>
    <cellStyle name="Normal 2 3 4 2 3 3 3 2 4" xfId="15726" xr:uid="{38817783-DDDC-458E-A5A6-C0CCF56AD063}"/>
    <cellStyle name="Normal 2 3 4 2 3 3 3 2 5" xfId="29416" xr:uid="{4B77C6A3-6F17-42F0-96E7-01CB4C972486}"/>
    <cellStyle name="Normal 2 3 4 2 3 3 3 2 6" xfId="44300" xr:uid="{018FC902-0ED4-49CC-A144-656AD6BE5541}"/>
    <cellStyle name="Normal 2 3 4 2 3 3 3 3" xfId="10590" xr:uid="{005FFCD8-2EC4-425F-82DF-93EC15AD4107}"/>
    <cellStyle name="Normal 2 3 4 2 3 3 3 3 2" xfId="24280" xr:uid="{D1D69F1C-F52F-4426-8B71-DF52113F20B7}"/>
    <cellStyle name="Normal 2 3 4 2 3 3 3 3 2 2" xfId="37972" xr:uid="{CAB9469A-0B7F-4771-AE7F-9B10BFF7DA6F}"/>
    <cellStyle name="Normal 2 3 4 2 3 3 3 3 2 3" xfId="52856" xr:uid="{47382DF9-41DD-4612-88AD-9B86CF350C5F}"/>
    <cellStyle name="Normal 2 3 4 2 3 3 3 3 3" xfId="17436" xr:uid="{D21C7F5A-DED5-468E-AA09-9FDB6A692EA0}"/>
    <cellStyle name="Normal 2 3 4 2 3 3 3 3 4" xfId="31126" xr:uid="{ADF8B877-CA00-4326-BA04-CB6DFD77C06D}"/>
    <cellStyle name="Normal 2 3 4 2 3 3 3 3 5" xfId="46010" xr:uid="{0D5F3A3E-C732-45AE-B4BA-1739C89BBEBE}"/>
    <cellStyle name="Normal 2 3 4 2 3 3 3 4" xfId="20858" xr:uid="{16FE1928-D608-4306-B76C-F98F1071CB15}"/>
    <cellStyle name="Normal 2 3 4 2 3 3 3 4 2" xfId="34550" xr:uid="{0C2DCBD4-A0DA-45A3-927C-F594D093B507}"/>
    <cellStyle name="Normal 2 3 4 2 3 3 3 4 3" xfId="49434" xr:uid="{FB66D181-66D0-4B85-9384-8B707903245E}"/>
    <cellStyle name="Normal 2 3 4 2 3 3 3 5" xfId="14014" xr:uid="{5988A435-95E1-4CF8-AFE1-39FC628781B2}"/>
    <cellStyle name="Normal 2 3 4 2 3 3 3 6" xfId="27704" xr:uid="{6F20A631-681C-4E45-A130-BC69DA474595}"/>
    <cellStyle name="Normal 2 3 4 2 3 3 3 7" xfId="42588" xr:uid="{CF788972-1664-4DB0-80D1-DF9C33B76D0B}"/>
    <cellStyle name="Normal 2 3 4 2 3 3 4" xfId="7168" xr:uid="{DC027895-AD69-4960-B604-ABE2D4E470F7}"/>
    <cellStyle name="Normal 2 3 4 2 3 3 4 2" xfId="8881" xr:uid="{48967652-7050-4251-8CCC-6FD6C2DD986D}"/>
    <cellStyle name="Normal 2 3 4 2 3 3 4 2 2" xfId="12303" xr:uid="{AC1E64FA-E325-400F-B940-0D07D8CFB573}"/>
    <cellStyle name="Normal 2 3 4 2 3 3 4 2 2 2" xfId="25993" xr:uid="{C0CE75B6-6063-415F-BF09-F69C8DFC7D06}"/>
    <cellStyle name="Normal 2 3 4 2 3 3 4 2 2 2 2" xfId="39685" xr:uid="{025A518F-A656-4EBE-95E4-CCB080420487}"/>
    <cellStyle name="Normal 2 3 4 2 3 3 4 2 2 2 3" xfId="54569" xr:uid="{7430DB6B-5F1A-45D0-94B7-5C72D90AF2B2}"/>
    <cellStyle name="Normal 2 3 4 2 3 3 4 2 2 3" xfId="19149" xr:uid="{EE8BC8D1-15E7-4D7A-B70D-100FB17D1ED5}"/>
    <cellStyle name="Normal 2 3 4 2 3 3 4 2 2 4" xfId="32839" xr:uid="{A54083F2-9CEF-4AD6-A505-9DB57131B1C6}"/>
    <cellStyle name="Normal 2 3 4 2 3 3 4 2 2 5" xfId="47723" xr:uid="{51F188C1-A750-4C7D-B4C9-DEFA6C882CC3}"/>
    <cellStyle name="Normal 2 3 4 2 3 3 4 2 3" xfId="22571" xr:uid="{ED1C99F0-5913-4FF7-83D5-F8BED7B78B77}"/>
    <cellStyle name="Normal 2 3 4 2 3 3 4 2 3 2" xfId="36263" xr:uid="{FFFEFFB4-9DFB-4FF8-BB9E-BB6AD4EDA18B}"/>
    <cellStyle name="Normal 2 3 4 2 3 3 4 2 3 3" xfId="51147" xr:uid="{A13A28C2-2E52-48FC-A02D-C81366436737}"/>
    <cellStyle name="Normal 2 3 4 2 3 3 4 2 4" xfId="15727" xr:uid="{5DBD9CF2-20DB-4D24-BB16-08EC5BA60982}"/>
    <cellStyle name="Normal 2 3 4 2 3 3 4 2 5" xfId="29417" xr:uid="{77EED276-3F8A-473B-A568-A69B975412EB}"/>
    <cellStyle name="Normal 2 3 4 2 3 3 4 2 6" xfId="44301" xr:uid="{952084F4-83F0-46B2-903E-E98110142A2C}"/>
    <cellStyle name="Normal 2 3 4 2 3 3 4 3" xfId="10591" xr:uid="{92F8E0E9-B20D-4E4A-806E-67CDE65B2473}"/>
    <cellStyle name="Normal 2 3 4 2 3 3 4 3 2" xfId="24281" xr:uid="{D01ED603-852D-4EDC-935D-B1F925850DDC}"/>
    <cellStyle name="Normal 2 3 4 2 3 3 4 3 2 2" xfId="37973" xr:uid="{27431AFC-BD30-470C-9454-F5EF00EE8C4C}"/>
    <cellStyle name="Normal 2 3 4 2 3 3 4 3 2 3" xfId="52857" xr:uid="{A98B9E8C-DA3D-4301-AAC7-4D54340FE103}"/>
    <cellStyle name="Normal 2 3 4 2 3 3 4 3 3" xfId="17437" xr:uid="{0B7F0869-D742-4E65-916A-8E775FD75E8E}"/>
    <cellStyle name="Normal 2 3 4 2 3 3 4 3 4" xfId="31127" xr:uid="{DB4863CA-E1BC-4684-9076-B4815DC93A71}"/>
    <cellStyle name="Normal 2 3 4 2 3 3 4 3 5" xfId="46011" xr:uid="{02A37DB8-11B4-42AA-9542-DCE112A746F0}"/>
    <cellStyle name="Normal 2 3 4 2 3 3 4 4" xfId="20859" xr:uid="{209235CA-D044-4185-9BA8-E0F2A9603F5A}"/>
    <cellStyle name="Normal 2 3 4 2 3 3 4 4 2" xfId="34551" xr:uid="{54260BC0-A4A0-4AE2-9327-099413753157}"/>
    <cellStyle name="Normal 2 3 4 2 3 3 4 4 3" xfId="49435" xr:uid="{4E34CF01-A8A0-4922-8CA9-1E2C120E6303}"/>
    <cellStyle name="Normal 2 3 4 2 3 3 4 5" xfId="14015" xr:uid="{C3063365-7F09-41CB-9471-D8A215451468}"/>
    <cellStyle name="Normal 2 3 4 2 3 3 4 6" xfId="27705" xr:uid="{313A6AF5-63EF-46DA-A077-BD911D45CF3D}"/>
    <cellStyle name="Normal 2 3 4 2 3 3 4 7" xfId="42589" xr:uid="{82269D8E-69EE-4347-84B1-53F9500F9408}"/>
    <cellStyle name="Normal 2 3 4 2 3 3 5" xfId="8877" xr:uid="{6E6FD9EE-9F2E-4388-B215-77B46DBA5EB2}"/>
    <cellStyle name="Normal 2 3 4 2 3 3 5 2" xfId="12299" xr:uid="{86705CA0-7FFB-499A-85D7-355641BD3F30}"/>
    <cellStyle name="Normal 2 3 4 2 3 3 5 2 2" xfId="25989" xr:uid="{5BC38D3A-9EFF-463B-820B-E34DF7E94FED}"/>
    <cellStyle name="Normal 2 3 4 2 3 3 5 2 2 2" xfId="39681" xr:uid="{E49D2BE2-700D-46A2-9A5D-E377D9511660}"/>
    <cellStyle name="Normal 2 3 4 2 3 3 5 2 2 3" xfId="54565" xr:uid="{E577BF43-7C33-47F0-8689-3C08B2697106}"/>
    <cellStyle name="Normal 2 3 4 2 3 3 5 2 3" xfId="19145" xr:uid="{BF48D353-2B14-477E-AE15-F33958C41405}"/>
    <cellStyle name="Normal 2 3 4 2 3 3 5 2 4" xfId="32835" xr:uid="{7545CA11-6D20-4640-AB98-12B055015975}"/>
    <cellStyle name="Normal 2 3 4 2 3 3 5 2 5" xfId="47719" xr:uid="{0755D897-2323-4A13-BF48-C14D52236201}"/>
    <cellStyle name="Normal 2 3 4 2 3 3 5 3" xfId="22567" xr:uid="{1C160D9C-9B09-451A-959D-B21612C864C2}"/>
    <cellStyle name="Normal 2 3 4 2 3 3 5 3 2" xfId="36259" xr:uid="{C5D7FF0B-3DE4-4E3F-A23B-49096AEE0C91}"/>
    <cellStyle name="Normal 2 3 4 2 3 3 5 3 3" xfId="51143" xr:uid="{FF04FF6E-E15C-4A88-94A6-030A7B713FF3}"/>
    <cellStyle name="Normal 2 3 4 2 3 3 5 4" xfId="15723" xr:uid="{3EEA03B9-BF13-4F49-8393-813D29B61516}"/>
    <cellStyle name="Normal 2 3 4 2 3 3 5 5" xfId="29413" xr:uid="{CD2913DA-AA55-47BC-88F1-ACF59DF2A084}"/>
    <cellStyle name="Normal 2 3 4 2 3 3 5 6" xfId="44297" xr:uid="{F564042B-522C-48E7-BFFD-4D627255026E}"/>
    <cellStyle name="Normal 2 3 4 2 3 3 6" xfId="10587" xr:uid="{951D6F72-173E-4D7D-8F90-D6EE7CDEDCF8}"/>
    <cellStyle name="Normal 2 3 4 2 3 3 6 2" xfId="24277" xr:uid="{09AD99B8-0C16-4A0A-9532-8E6D67E6A8EF}"/>
    <cellStyle name="Normal 2 3 4 2 3 3 6 2 2" xfId="37969" xr:uid="{2455CACB-C615-4C65-944C-9045C7425CC1}"/>
    <cellStyle name="Normal 2 3 4 2 3 3 6 2 3" xfId="52853" xr:uid="{08E72555-3678-4950-A049-BAF118B72F39}"/>
    <cellStyle name="Normal 2 3 4 2 3 3 6 3" xfId="17433" xr:uid="{24685C7B-F979-47BD-A35F-1DFC9EE3EEAB}"/>
    <cellStyle name="Normal 2 3 4 2 3 3 6 4" xfId="31123" xr:uid="{9A35D179-6AA3-486A-A37F-C7B398B0A16E}"/>
    <cellStyle name="Normal 2 3 4 2 3 3 6 5" xfId="46007" xr:uid="{36F9CB5F-2A71-43C0-8B38-A58B7A4AC472}"/>
    <cellStyle name="Normal 2 3 4 2 3 3 7" xfId="20855" xr:uid="{A3BA76C4-4FEE-4446-8158-DE72AD2CEE8C}"/>
    <cellStyle name="Normal 2 3 4 2 3 3 7 2" xfId="34547" xr:uid="{F7FC89EC-015A-40DC-8EEC-8D155BEE80B0}"/>
    <cellStyle name="Normal 2 3 4 2 3 3 7 3" xfId="49431" xr:uid="{02D58942-34C0-4190-93C7-155125B5E751}"/>
    <cellStyle name="Normal 2 3 4 2 3 3 8" xfId="14011" xr:uid="{BDCDB9F3-91CF-404F-A79D-25CF68B4C072}"/>
    <cellStyle name="Normal 2 3 4 2 3 3 9" xfId="27701" xr:uid="{7C0A4BAB-3D5A-4C06-9BB8-7E19BB138D4D}"/>
    <cellStyle name="Normal 2 3 4 2 3 4" xfId="7169" xr:uid="{224C5BF6-4F80-4195-BF13-C329B467F666}"/>
    <cellStyle name="Normal 2 3 4 2 3 4 2" xfId="7170" xr:uid="{7EC52F49-27E2-4BCC-8CE3-035CF5F6A324}"/>
    <cellStyle name="Normal 2 3 4 2 3 4 2 2" xfId="8883" xr:uid="{DA6E37D0-E1FD-404B-A305-E9150AB7EEF8}"/>
    <cellStyle name="Normal 2 3 4 2 3 4 2 2 2" xfId="12305" xr:uid="{4F975F41-7FCB-4535-9C84-391CE52300EF}"/>
    <cellStyle name="Normal 2 3 4 2 3 4 2 2 2 2" xfId="25995" xr:uid="{F73EF0BB-F331-4B94-B1D0-B21B8A489F0D}"/>
    <cellStyle name="Normal 2 3 4 2 3 4 2 2 2 2 2" xfId="39687" xr:uid="{1E75D7D3-E8A0-404C-A499-B929270D613A}"/>
    <cellStyle name="Normal 2 3 4 2 3 4 2 2 2 2 3" xfId="54571" xr:uid="{C2A65B03-C84A-4289-B888-73C99E95DF7D}"/>
    <cellStyle name="Normal 2 3 4 2 3 4 2 2 2 3" xfId="19151" xr:uid="{8974D89D-F91C-4299-97A4-EBBC32DB2D99}"/>
    <cellStyle name="Normal 2 3 4 2 3 4 2 2 2 4" xfId="32841" xr:uid="{954AC0B3-7310-41BA-8BD4-C7D918F615F3}"/>
    <cellStyle name="Normal 2 3 4 2 3 4 2 2 2 5" xfId="47725" xr:uid="{6809747E-3820-4ED8-B05B-C3C52BB0784A}"/>
    <cellStyle name="Normal 2 3 4 2 3 4 2 2 3" xfId="22573" xr:uid="{D0BF7D6A-3617-4071-AE9E-9C1CA0FDB540}"/>
    <cellStyle name="Normal 2 3 4 2 3 4 2 2 3 2" xfId="36265" xr:uid="{F66E3768-0234-4961-B6CF-13F42B54B51B}"/>
    <cellStyle name="Normal 2 3 4 2 3 4 2 2 3 3" xfId="51149" xr:uid="{4C9C1ABE-2C04-45B4-B296-3AD364736A42}"/>
    <cellStyle name="Normal 2 3 4 2 3 4 2 2 4" xfId="15729" xr:uid="{1E5EABD9-E80A-497B-9DE5-93CCFF66CE20}"/>
    <cellStyle name="Normal 2 3 4 2 3 4 2 2 5" xfId="29419" xr:uid="{9E74A0E5-4E56-4CC2-A82A-F47F53E2D230}"/>
    <cellStyle name="Normal 2 3 4 2 3 4 2 2 6" xfId="44303" xr:uid="{01C9B6B4-85C4-4A75-A77D-E19ACF7C13C4}"/>
    <cellStyle name="Normal 2 3 4 2 3 4 2 3" xfId="10593" xr:uid="{F672DDE3-B005-4171-9F7A-01DA9322D921}"/>
    <cellStyle name="Normal 2 3 4 2 3 4 2 3 2" xfId="24283" xr:uid="{E7B3DDFC-B770-4D71-9890-94C6CCAA7253}"/>
    <cellStyle name="Normal 2 3 4 2 3 4 2 3 2 2" xfId="37975" xr:uid="{48AD88C8-D946-4AD9-95E8-71F48512ECF7}"/>
    <cellStyle name="Normal 2 3 4 2 3 4 2 3 2 3" xfId="52859" xr:uid="{49D9A265-4F8E-4E65-B5EE-FF2717FBBAE2}"/>
    <cellStyle name="Normal 2 3 4 2 3 4 2 3 3" xfId="17439" xr:uid="{63D46FBA-A94C-46FF-9BEB-2C5A8504E349}"/>
    <cellStyle name="Normal 2 3 4 2 3 4 2 3 4" xfId="31129" xr:uid="{F343A08F-68D7-4E9B-AF78-2CEE099FAA58}"/>
    <cellStyle name="Normal 2 3 4 2 3 4 2 3 5" xfId="46013" xr:uid="{C145F85B-025C-4B69-832F-5A88654435B5}"/>
    <cellStyle name="Normal 2 3 4 2 3 4 2 4" xfId="20861" xr:uid="{BC1475D1-59A3-4026-B3F7-164BE2AEA99A}"/>
    <cellStyle name="Normal 2 3 4 2 3 4 2 4 2" xfId="34553" xr:uid="{C3B6109F-1B96-4394-B6EC-D9223FDA905F}"/>
    <cellStyle name="Normal 2 3 4 2 3 4 2 4 3" xfId="49437" xr:uid="{C99D2CF6-8C05-4B25-8188-F950359496D4}"/>
    <cellStyle name="Normal 2 3 4 2 3 4 2 5" xfId="14017" xr:uid="{77202C69-D87A-4687-BC60-061D9D672DEF}"/>
    <cellStyle name="Normal 2 3 4 2 3 4 2 6" xfId="27707" xr:uid="{213E9603-5D97-4F4F-8AF2-5D6F1FB154D9}"/>
    <cellStyle name="Normal 2 3 4 2 3 4 2 7" xfId="42591" xr:uid="{623EDDBD-045F-4C49-A76E-4290906DFC5F}"/>
    <cellStyle name="Normal 2 3 4 2 3 4 3" xfId="8882" xr:uid="{7B712554-ECD6-4532-B4B5-A063101C3202}"/>
    <cellStyle name="Normal 2 3 4 2 3 4 3 2" xfId="12304" xr:uid="{445DD225-0ADA-43DB-8499-728AF6ADCA97}"/>
    <cellStyle name="Normal 2 3 4 2 3 4 3 2 2" xfId="25994" xr:uid="{C739471A-D533-41D9-BFDB-7C10334DB038}"/>
    <cellStyle name="Normal 2 3 4 2 3 4 3 2 2 2" xfId="39686" xr:uid="{CD999324-0CC5-4884-94EE-995B74742157}"/>
    <cellStyle name="Normal 2 3 4 2 3 4 3 2 2 3" xfId="54570" xr:uid="{25EF9102-75C7-4563-8CB2-2855D4FBEC5E}"/>
    <cellStyle name="Normal 2 3 4 2 3 4 3 2 3" xfId="19150" xr:uid="{51C94581-F12F-4EA2-AEBC-ED25B9054D65}"/>
    <cellStyle name="Normal 2 3 4 2 3 4 3 2 4" xfId="32840" xr:uid="{E3C35612-FF63-4075-9A96-56A41788BD36}"/>
    <cellStyle name="Normal 2 3 4 2 3 4 3 2 5" xfId="47724" xr:uid="{16081B21-00B0-49CC-A395-2C92E88C8FD7}"/>
    <cellStyle name="Normal 2 3 4 2 3 4 3 3" xfId="22572" xr:uid="{EB0D6D20-8FC2-4385-A7A2-13B8F00E7F3D}"/>
    <cellStyle name="Normal 2 3 4 2 3 4 3 3 2" xfId="36264" xr:uid="{9616B59D-E966-499E-8EB1-3DCFF642EC7A}"/>
    <cellStyle name="Normal 2 3 4 2 3 4 3 3 3" xfId="51148" xr:uid="{6F35D4E8-83E9-404E-85F0-518AA84B2AD2}"/>
    <cellStyle name="Normal 2 3 4 2 3 4 3 4" xfId="15728" xr:uid="{C958776A-00F1-44C3-B490-A420E775D60C}"/>
    <cellStyle name="Normal 2 3 4 2 3 4 3 5" xfId="29418" xr:uid="{E6142BDE-BDE6-4669-9D9B-F15D2449EFFC}"/>
    <cellStyle name="Normal 2 3 4 2 3 4 3 6" xfId="44302" xr:uid="{BAC7E09A-7313-4729-8973-EEC6690E16B0}"/>
    <cellStyle name="Normal 2 3 4 2 3 4 4" xfId="10592" xr:uid="{E75A87B8-1EE7-4991-8C2E-75FADA0BF9CA}"/>
    <cellStyle name="Normal 2 3 4 2 3 4 4 2" xfId="24282" xr:uid="{A8BA41B6-E472-4FBE-826B-3808C653B477}"/>
    <cellStyle name="Normal 2 3 4 2 3 4 4 2 2" xfId="37974" xr:uid="{B1DC3510-C895-41D1-9B46-81A0303B03ED}"/>
    <cellStyle name="Normal 2 3 4 2 3 4 4 2 3" xfId="52858" xr:uid="{F6BCA6C9-640B-4835-A6ED-B902369E0DCC}"/>
    <cellStyle name="Normal 2 3 4 2 3 4 4 3" xfId="17438" xr:uid="{6788E4F6-3294-4EB6-92B6-B06E575E0261}"/>
    <cellStyle name="Normal 2 3 4 2 3 4 4 4" xfId="31128" xr:uid="{918C853A-5528-4D00-BB4E-E94E6A5F9A75}"/>
    <cellStyle name="Normal 2 3 4 2 3 4 4 5" xfId="46012" xr:uid="{B92DBCE0-D034-465C-8394-2F7E85FA9329}"/>
    <cellStyle name="Normal 2 3 4 2 3 4 5" xfId="20860" xr:uid="{BBECAF0B-5C44-4696-98A6-0FED4B48F30E}"/>
    <cellStyle name="Normal 2 3 4 2 3 4 5 2" xfId="34552" xr:uid="{E0998464-A7E5-4332-8B5C-F292AE6B1C09}"/>
    <cellStyle name="Normal 2 3 4 2 3 4 5 3" xfId="49436" xr:uid="{847AA4C0-0CB2-4E9F-AEC3-00DC74EBABBA}"/>
    <cellStyle name="Normal 2 3 4 2 3 4 6" xfId="14016" xr:uid="{8675954B-3BAC-4F75-9D55-D585DB4526E1}"/>
    <cellStyle name="Normal 2 3 4 2 3 4 7" xfId="27706" xr:uid="{E7096F4E-0BD2-4447-B815-E13F7E3A294E}"/>
    <cellStyle name="Normal 2 3 4 2 3 4 8" xfId="42590" xr:uid="{2AF4F4F1-953E-4450-A157-1A35D704752F}"/>
    <cellStyle name="Normal 2 3 4 2 3 5" xfId="7171" xr:uid="{4EBBE669-80C1-4787-B00B-184A5007EB2D}"/>
    <cellStyle name="Normal 2 3 4 2 3 5 2" xfId="8884" xr:uid="{BED16D56-D20C-41ED-94F2-4B740B212352}"/>
    <cellStyle name="Normal 2 3 4 2 3 5 2 2" xfId="12306" xr:uid="{AED7C1C3-2610-4B01-A939-42D9692733FE}"/>
    <cellStyle name="Normal 2 3 4 2 3 5 2 2 2" xfId="25996" xr:uid="{430A1369-A6D7-4F38-9D88-9B885181F9EF}"/>
    <cellStyle name="Normal 2 3 4 2 3 5 2 2 2 2" xfId="39688" xr:uid="{A9086E9D-7156-4A25-98AB-16A79187D0BA}"/>
    <cellStyle name="Normal 2 3 4 2 3 5 2 2 2 3" xfId="54572" xr:uid="{F13E5C03-D32A-4670-9D41-791CD4F06C50}"/>
    <cellStyle name="Normal 2 3 4 2 3 5 2 2 3" xfId="19152" xr:uid="{06A1A17A-C4CA-4FC0-9228-62FFB214C98E}"/>
    <cellStyle name="Normal 2 3 4 2 3 5 2 2 4" xfId="32842" xr:uid="{02DBCD58-B3DF-4102-A6C4-AEF8A1440EB7}"/>
    <cellStyle name="Normal 2 3 4 2 3 5 2 2 5" xfId="47726" xr:uid="{2CCF3577-ECA5-4308-9FB3-E356F7E23A1A}"/>
    <cellStyle name="Normal 2 3 4 2 3 5 2 3" xfId="22574" xr:uid="{7464CC83-3574-4443-A3B4-EB75AE18BC50}"/>
    <cellStyle name="Normal 2 3 4 2 3 5 2 3 2" xfId="36266" xr:uid="{FA40B371-F946-4B15-A635-8F0ACA32D026}"/>
    <cellStyle name="Normal 2 3 4 2 3 5 2 3 3" xfId="51150" xr:uid="{1D99EC58-D378-4831-8009-E4473A43576E}"/>
    <cellStyle name="Normal 2 3 4 2 3 5 2 4" xfId="15730" xr:uid="{E10B6350-EAA0-4926-9E1F-5EE232EC9CB6}"/>
    <cellStyle name="Normal 2 3 4 2 3 5 2 5" xfId="29420" xr:uid="{3C3B0561-2B16-4213-8019-C93D95A6EEEB}"/>
    <cellStyle name="Normal 2 3 4 2 3 5 2 6" xfId="44304" xr:uid="{F3A81433-C491-4AD3-BE11-5813E93ABB80}"/>
    <cellStyle name="Normal 2 3 4 2 3 5 3" xfId="10594" xr:uid="{D6F1AEF1-E73C-499B-8468-4803C5D293D9}"/>
    <cellStyle name="Normal 2 3 4 2 3 5 3 2" xfId="24284" xr:uid="{0EAB1103-7075-4BCC-934F-75104B05E0DA}"/>
    <cellStyle name="Normal 2 3 4 2 3 5 3 2 2" xfId="37976" xr:uid="{BD57FA96-DC1B-4303-9B9E-E59F2B5DED0B}"/>
    <cellStyle name="Normal 2 3 4 2 3 5 3 2 3" xfId="52860" xr:uid="{08194E45-B829-4464-BF81-736CDFD1F5D0}"/>
    <cellStyle name="Normal 2 3 4 2 3 5 3 3" xfId="17440" xr:uid="{BE26BAA8-1800-4E32-BC3F-998E3F986BCD}"/>
    <cellStyle name="Normal 2 3 4 2 3 5 3 4" xfId="31130" xr:uid="{BC36F64B-2F3A-48A1-880C-1A335D3A1360}"/>
    <cellStyle name="Normal 2 3 4 2 3 5 3 5" xfId="46014" xr:uid="{9209C08E-C275-4397-9883-90106535EA87}"/>
    <cellStyle name="Normal 2 3 4 2 3 5 4" xfId="20862" xr:uid="{FDC5E896-52EF-482B-ACDC-7D6008B9B586}"/>
    <cellStyle name="Normal 2 3 4 2 3 5 4 2" xfId="34554" xr:uid="{C627D5CD-5EC9-4C9A-A41A-14C112E18A29}"/>
    <cellStyle name="Normal 2 3 4 2 3 5 4 3" xfId="49438" xr:uid="{5B554353-7C00-48F2-A205-0AA693D28AED}"/>
    <cellStyle name="Normal 2 3 4 2 3 5 5" xfId="14018" xr:uid="{3972B695-2F50-4EC0-9842-85E5059C0758}"/>
    <cellStyle name="Normal 2 3 4 2 3 5 6" xfId="27708" xr:uid="{9E2FE1AC-B0AA-4A9A-9FC1-C2D2F9015AED}"/>
    <cellStyle name="Normal 2 3 4 2 3 5 7" xfId="42592" xr:uid="{7F557AB6-832B-46E2-A7C9-310396FBE11F}"/>
    <cellStyle name="Normal 2 3 4 2 3 6" xfId="7172" xr:uid="{8851D498-B1EB-4816-AB3D-B0C3473AD65C}"/>
    <cellStyle name="Normal 2 3 4 2 3 6 2" xfId="8885" xr:uid="{28871F48-D774-49AA-B74B-EEDFC92050D9}"/>
    <cellStyle name="Normal 2 3 4 2 3 6 2 2" xfId="12307" xr:uid="{4E5EAE94-4E51-4D39-ABDE-77C07311166F}"/>
    <cellStyle name="Normal 2 3 4 2 3 6 2 2 2" xfId="25997" xr:uid="{1722D359-C41E-49B7-8693-B4018F130A96}"/>
    <cellStyle name="Normal 2 3 4 2 3 6 2 2 2 2" xfId="39689" xr:uid="{271306F4-56D3-4FAC-8EB3-18C7E62E06C0}"/>
    <cellStyle name="Normal 2 3 4 2 3 6 2 2 2 3" xfId="54573" xr:uid="{E242FE8F-6EC3-426D-B9A4-FFC6F7E319C1}"/>
    <cellStyle name="Normal 2 3 4 2 3 6 2 2 3" xfId="19153" xr:uid="{1C6A0DDE-67EA-429E-84F3-F3E527A5165D}"/>
    <cellStyle name="Normal 2 3 4 2 3 6 2 2 4" xfId="32843" xr:uid="{A5BCB74A-F8F7-42C3-A62E-13F4CD81D4B7}"/>
    <cellStyle name="Normal 2 3 4 2 3 6 2 2 5" xfId="47727" xr:uid="{C78C2662-77EC-45A7-85D8-D20F988E8F79}"/>
    <cellStyle name="Normal 2 3 4 2 3 6 2 3" xfId="22575" xr:uid="{9D4BC22A-1C08-4ED8-9EA2-086992F352C4}"/>
    <cellStyle name="Normal 2 3 4 2 3 6 2 3 2" xfId="36267" xr:uid="{220CB92C-B3DB-4A6D-BECB-D14326E4E78B}"/>
    <cellStyle name="Normal 2 3 4 2 3 6 2 3 3" xfId="51151" xr:uid="{48792B8B-3255-4EBF-AE7F-30E29FF23F16}"/>
    <cellStyle name="Normal 2 3 4 2 3 6 2 4" xfId="15731" xr:uid="{DADC7A9C-284D-44BD-BE8A-F7A881B162FF}"/>
    <cellStyle name="Normal 2 3 4 2 3 6 2 5" xfId="29421" xr:uid="{706E060E-A029-4A81-92C5-56C2E4E360F3}"/>
    <cellStyle name="Normal 2 3 4 2 3 6 2 6" xfId="44305" xr:uid="{B09D6FC2-9FA2-4FC1-B1DE-2423C1405399}"/>
    <cellStyle name="Normal 2 3 4 2 3 6 3" xfId="10595" xr:uid="{7B4AD6C6-44C5-4FB4-B25A-6C126393B849}"/>
    <cellStyle name="Normal 2 3 4 2 3 6 3 2" xfId="24285" xr:uid="{B3873201-2D44-4B17-A398-AB87F41FACF5}"/>
    <cellStyle name="Normal 2 3 4 2 3 6 3 2 2" xfId="37977" xr:uid="{D2521E2B-426E-4268-B1FA-18E82381F242}"/>
    <cellStyle name="Normal 2 3 4 2 3 6 3 2 3" xfId="52861" xr:uid="{3BB7E0E8-306B-4D4D-B18B-175E2DA4B4EA}"/>
    <cellStyle name="Normal 2 3 4 2 3 6 3 3" xfId="17441" xr:uid="{9962D4BD-CB89-42F2-B3F1-B8F80DE9889A}"/>
    <cellStyle name="Normal 2 3 4 2 3 6 3 4" xfId="31131" xr:uid="{E940E1DF-3115-40A1-BEDC-B761B3E667B4}"/>
    <cellStyle name="Normal 2 3 4 2 3 6 3 5" xfId="46015" xr:uid="{710B1638-1385-40EC-8AD2-F4628B4C622B}"/>
    <cellStyle name="Normal 2 3 4 2 3 6 4" xfId="20863" xr:uid="{C1EF5072-4ECC-4455-8BF9-B69DB01E5BCA}"/>
    <cellStyle name="Normal 2 3 4 2 3 6 4 2" xfId="34555" xr:uid="{A2A1B4B3-234C-4575-B8D6-8CF9294E3B78}"/>
    <cellStyle name="Normal 2 3 4 2 3 6 4 3" xfId="49439" xr:uid="{5E322362-5ECA-4A02-91A3-5A4DCCD318A5}"/>
    <cellStyle name="Normal 2 3 4 2 3 6 5" xfId="14019" xr:uid="{EE84999F-3638-4B3D-AEAF-DF606B1E36E0}"/>
    <cellStyle name="Normal 2 3 4 2 3 6 6" xfId="27709" xr:uid="{D5994DD0-59AC-4795-8DF2-DC0514EFD0F8}"/>
    <cellStyle name="Normal 2 3 4 2 3 6 7" xfId="42593" xr:uid="{A82305BA-4D09-4593-9F8E-4CCA6132193A}"/>
    <cellStyle name="Normal 2 3 4 2 3 7" xfId="8871" xr:uid="{F9A72332-72F0-424E-A5EC-125103E6A7AE}"/>
    <cellStyle name="Normal 2 3 4 2 3 7 2" xfId="12293" xr:uid="{78419F79-9033-4B8F-8B49-2C72C4BB8ED8}"/>
    <cellStyle name="Normal 2 3 4 2 3 7 2 2" xfId="25983" xr:uid="{028BA3A6-37A0-47A9-A4F9-613EB918BE05}"/>
    <cellStyle name="Normal 2 3 4 2 3 7 2 2 2" xfId="39675" xr:uid="{D50E499A-C091-4C31-A7D0-82D37E71D566}"/>
    <cellStyle name="Normal 2 3 4 2 3 7 2 2 3" xfId="54559" xr:uid="{CF98F1E9-840C-4800-BED8-F27F3870ECFB}"/>
    <cellStyle name="Normal 2 3 4 2 3 7 2 3" xfId="19139" xr:uid="{3810F3E4-EF9A-44FD-917C-BA01E02F0B06}"/>
    <cellStyle name="Normal 2 3 4 2 3 7 2 4" xfId="32829" xr:uid="{94AB87AF-E562-4B5A-97A9-DEE5268B6B00}"/>
    <cellStyle name="Normal 2 3 4 2 3 7 2 5" xfId="47713" xr:uid="{B8CB7150-FE25-42FB-901A-FD3E065D226D}"/>
    <cellStyle name="Normal 2 3 4 2 3 7 3" xfId="22561" xr:uid="{8C5775C8-ACB1-4476-8DFA-C55FEB630813}"/>
    <cellStyle name="Normal 2 3 4 2 3 7 3 2" xfId="36253" xr:uid="{3C2C476D-2564-4560-A881-DF82554AAAA3}"/>
    <cellStyle name="Normal 2 3 4 2 3 7 3 3" xfId="51137" xr:uid="{5AD96C63-C11D-4EC4-AD68-5B390E8DB22C}"/>
    <cellStyle name="Normal 2 3 4 2 3 7 4" xfId="15717" xr:uid="{953BC4A8-79FB-4652-B850-29846F39268B}"/>
    <cellStyle name="Normal 2 3 4 2 3 7 5" xfId="29407" xr:uid="{44D2C727-9480-4F98-8643-C879B3374F05}"/>
    <cellStyle name="Normal 2 3 4 2 3 7 6" xfId="44291" xr:uid="{F89AB2CF-03EE-4C5E-869B-6D57B6E9A3DD}"/>
    <cellStyle name="Normal 2 3 4 2 3 8" xfId="10581" xr:uid="{0902F14D-4F1C-45D3-87A2-A4418D906795}"/>
    <cellStyle name="Normal 2 3 4 2 3 8 2" xfId="24271" xr:uid="{5E1CEA4F-F85A-43FB-85A1-8B6FD5F980D2}"/>
    <cellStyle name="Normal 2 3 4 2 3 8 2 2" xfId="37963" xr:uid="{EFF65EAD-3242-4298-8344-B17B5A22D81C}"/>
    <cellStyle name="Normal 2 3 4 2 3 8 2 3" xfId="52847" xr:uid="{CC126453-F2AB-4039-AEA9-D32A48D9D4EC}"/>
    <cellStyle name="Normal 2 3 4 2 3 8 3" xfId="17427" xr:uid="{E6762A3E-64D4-4FAB-B603-1CC5A1670C05}"/>
    <cellStyle name="Normal 2 3 4 2 3 8 4" xfId="31117" xr:uid="{A3B300FD-75B6-4D90-B658-D3BE3508A9DF}"/>
    <cellStyle name="Normal 2 3 4 2 3 8 5" xfId="46001" xr:uid="{010A3A1D-49CA-403D-A9E8-7A95B9686DA8}"/>
    <cellStyle name="Normal 2 3 4 2 3 9" xfId="20849" xr:uid="{BB70ED6F-3A57-43E1-B602-7C26ADE98DC3}"/>
    <cellStyle name="Normal 2 3 4 2 3 9 2" xfId="34541" xr:uid="{B15A3175-4D9C-444F-B078-0D41FC13D7C2}"/>
    <cellStyle name="Normal 2 3 4 2 3 9 3" xfId="49425" xr:uid="{81239D6F-DE3E-49CE-AA60-82CD5CA73A2D}"/>
    <cellStyle name="Normal 2 3 4 2 4" xfId="7173" xr:uid="{60BBA84D-6268-460E-8A9C-6070825C64F7}"/>
    <cellStyle name="Normal 2 3 4 2 4 10" xfId="14020" xr:uid="{F43D7D18-99A0-496C-9AA6-88CE8EF93CA1}"/>
    <cellStyle name="Normal 2 3 4 2 4 11" xfId="27710" xr:uid="{50AF2369-D11D-4304-9257-6E86850F942C}"/>
    <cellStyle name="Normal 2 3 4 2 4 12" xfId="42594" xr:uid="{6FEDC239-926B-4B0F-9D89-CD1570628672}"/>
    <cellStyle name="Normal 2 3 4 2 4 2" xfId="7174" xr:uid="{70442C1A-CF60-4448-B8A1-35C96B9BB8B7}"/>
    <cellStyle name="Normal 2 3 4 2 4 2 10" xfId="42595" xr:uid="{D9871E4D-E7BE-4061-8ADC-967BF023A147}"/>
    <cellStyle name="Normal 2 3 4 2 4 2 2" xfId="7175" xr:uid="{B18DBB45-5C2B-42D1-88EC-7A7F977FDCBF}"/>
    <cellStyle name="Normal 2 3 4 2 4 2 2 2" xfId="7176" xr:uid="{95DF6C18-9358-438B-8E8D-A979C10747E5}"/>
    <cellStyle name="Normal 2 3 4 2 4 2 2 2 2" xfId="8889" xr:uid="{2EB572F5-5F10-4298-A41C-1C2806145A15}"/>
    <cellStyle name="Normal 2 3 4 2 4 2 2 2 2 2" xfId="12311" xr:uid="{EE1B0EDA-2AA9-47F0-ACEC-46B062B66D9B}"/>
    <cellStyle name="Normal 2 3 4 2 4 2 2 2 2 2 2" xfId="26001" xr:uid="{6E7C63B4-6C39-4CD2-A6FB-FC510A9778E5}"/>
    <cellStyle name="Normal 2 3 4 2 4 2 2 2 2 2 2 2" xfId="39693" xr:uid="{6D1E4000-1B6E-490C-8C5E-234C3A9F0C1C}"/>
    <cellStyle name="Normal 2 3 4 2 4 2 2 2 2 2 2 3" xfId="54577" xr:uid="{1648B865-1ABC-4B49-B500-E4BFC65E7F8D}"/>
    <cellStyle name="Normal 2 3 4 2 4 2 2 2 2 2 3" xfId="19157" xr:uid="{410B00AD-0776-47A9-ABE1-F8D12B6E1A35}"/>
    <cellStyle name="Normal 2 3 4 2 4 2 2 2 2 2 4" xfId="32847" xr:uid="{94F74617-ADD6-4677-82B8-D2B111D6599F}"/>
    <cellStyle name="Normal 2 3 4 2 4 2 2 2 2 2 5" xfId="47731" xr:uid="{A375FBBE-23E6-4BE0-A730-062F46543EBF}"/>
    <cellStyle name="Normal 2 3 4 2 4 2 2 2 2 3" xfId="22579" xr:uid="{530FE93A-4EE9-42CA-A80A-D5F1807B1590}"/>
    <cellStyle name="Normal 2 3 4 2 4 2 2 2 2 3 2" xfId="36271" xr:uid="{31054544-9B05-4479-BECB-0BB06BF53268}"/>
    <cellStyle name="Normal 2 3 4 2 4 2 2 2 2 3 3" xfId="51155" xr:uid="{45E7BEF9-3711-4395-AF08-12EF5794C7B6}"/>
    <cellStyle name="Normal 2 3 4 2 4 2 2 2 2 4" xfId="15735" xr:uid="{2EB2F759-C56B-497E-8409-2614D407F30C}"/>
    <cellStyle name="Normal 2 3 4 2 4 2 2 2 2 5" xfId="29425" xr:uid="{E2D36F78-1454-46C6-A669-1C2FE65DC926}"/>
    <cellStyle name="Normal 2 3 4 2 4 2 2 2 2 6" xfId="44309" xr:uid="{702EE1E0-502F-4572-86FB-DA19E4A157BD}"/>
    <cellStyle name="Normal 2 3 4 2 4 2 2 2 3" xfId="10599" xr:uid="{41884784-8E50-4355-BF68-6D3F73B28146}"/>
    <cellStyle name="Normal 2 3 4 2 4 2 2 2 3 2" xfId="24289" xr:uid="{E0DBF196-3724-4391-810B-6F4E63F2B2D1}"/>
    <cellStyle name="Normal 2 3 4 2 4 2 2 2 3 2 2" xfId="37981" xr:uid="{D4B42BFD-089F-4A27-A189-C2DC026C581D}"/>
    <cellStyle name="Normal 2 3 4 2 4 2 2 2 3 2 3" xfId="52865" xr:uid="{C01E5102-1DA5-40ED-9FF4-4843E5063893}"/>
    <cellStyle name="Normal 2 3 4 2 4 2 2 2 3 3" xfId="17445" xr:uid="{F0B4D212-03A4-462C-A655-92E555ED59BD}"/>
    <cellStyle name="Normal 2 3 4 2 4 2 2 2 3 4" xfId="31135" xr:uid="{E86131DE-CE75-4F1E-8570-6D8832C90F9C}"/>
    <cellStyle name="Normal 2 3 4 2 4 2 2 2 3 5" xfId="46019" xr:uid="{F0FD91E9-D313-49D4-BD48-AF4B41C8A996}"/>
    <cellStyle name="Normal 2 3 4 2 4 2 2 2 4" xfId="20867" xr:uid="{46A7F278-DA70-4460-B2FB-70C2B6D3E3EB}"/>
    <cellStyle name="Normal 2 3 4 2 4 2 2 2 4 2" xfId="34559" xr:uid="{9C05B891-8F4E-4D8B-822B-A6104F87B5D1}"/>
    <cellStyle name="Normal 2 3 4 2 4 2 2 2 4 3" xfId="49443" xr:uid="{DE191FEB-CBD4-4E1C-9313-21F2AEE64894}"/>
    <cellStyle name="Normal 2 3 4 2 4 2 2 2 5" xfId="14023" xr:uid="{53C352F0-8584-4165-9EAB-5989C56D7A53}"/>
    <cellStyle name="Normal 2 3 4 2 4 2 2 2 6" xfId="27713" xr:uid="{380D21F0-27DE-4A0F-9768-B483D41011AC}"/>
    <cellStyle name="Normal 2 3 4 2 4 2 2 2 7" xfId="42597" xr:uid="{ABFD6910-AD70-41C3-9742-205C94D32AB1}"/>
    <cellStyle name="Normal 2 3 4 2 4 2 2 3" xfId="8888" xr:uid="{3654ADE5-3BD4-4C5F-8688-BB29404CE978}"/>
    <cellStyle name="Normal 2 3 4 2 4 2 2 3 2" xfId="12310" xr:uid="{988A7845-595C-4FD5-B01B-FF99FF3E6B6C}"/>
    <cellStyle name="Normal 2 3 4 2 4 2 2 3 2 2" xfId="26000" xr:uid="{2F9337C3-3F15-4F96-B5A8-6A7BD6DF607E}"/>
    <cellStyle name="Normal 2 3 4 2 4 2 2 3 2 2 2" xfId="39692" xr:uid="{1C1B4CD5-DAA7-4746-9DF8-6F2E1CFE79B2}"/>
    <cellStyle name="Normal 2 3 4 2 4 2 2 3 2 2 3" xfId="54576" xr:uid="{3CB72E3B-565A-4B95-8860-287D7D6A740B}"/>
    <cellStyle name="Normal 2 3 4 2 4 2 2 3 2 3" xfId="19156" xr:uid="{39FDD52F-2CA1-4BB4-A088-61BFF727C8E2}"/>
    <cellStyle name="Normal 2 3 4 2 4 2 2 3 2 4" xfId="32846" xr:uid="{B154A44E-2C51-418D-886C-5953E757C70A}"/>
    <cellStyle name="Normal 2 3 4 2 4 2 2 3 2 5" xfId="47730" xr:uid="{8535C7F2-25D7-43BE-BDCA-C4644E6C10D4}"/>
    <cellStyle name="Normal 2 3 4 2 4 2 2 3 3" xfId="22578" xr:uid="{BE881482-14C7-436C-A1BC-DC2FC4DF685B}"/>
    <cellStyle name="Normal 2 3 4 2 4 2 2 3 3 2" xfId="36270" xr:uid="{F0C8BF57-5FEF-426A-8137-74DEFA0F39BB}"/>
    <cellStyle name="Normal 2 3 4 2 4 2 2 3 3 3" xfId="51154" xr:uid="{3B46930D-9C92-47BE-8877-59D0768A44D7}"/>
    <cellStyle name="Normal 2 3 4 2 4 2 2 3 4" xfId="15734" xr:uid="{9E543362-2F3F-489E-8DA6-C75C8CD6DD9B}"/>
    <cellStyle name="Normal 2 3 4 2 4 2 2 3 5" xfId="29424" xr:uid="{CAA2889C-03B9-42EF-87F0-918F67D8F8E7}"/>
    <cellStyle name="Normal 2 3 4 2 4 2 2 3 6" xfId="44308" xr:uid="{FEDDA12E-430E-47D7-9DE1-1910E3EAD54B}"/>
    <cellStyle name="Normal 2 3 4 2 4 2 2 4" xfId="10598" xr:uid="{736E0E0B-97F2-490F-9692-C50B5EAE71B8}"/>
    <cellStyle name="Normal 2 3 4 2 4 2 2 4 2" xfId="24288" xr:uid="{A827EEE3-15A3-4A6E-B006-D807709FC680}"/>
    <cellStyle name="Normal 2 3 4 2 4 2 2 4 2 2" xfId="37980" xr:uid="{BA1807A9-345B-446F-B7F2-D51838072601}"/>
    <cellStyle name="Normal 2 3 4 2 4 2 2 4 2 3" xfId="52864" xr:uid="{17D7BD9F-A4EE-4FE1-953B-4AF844A42755}"/>
    <cellStyle name="Normal 2 3 4 2 4 2 2 4 3" xfId="17444" xr:uid="{5B2EE3EA-3BD3-4E5A-8656-F949521CBD3D}"/>
    <cellStyle name="Normal 2 3 4 2 4 2 2 4 4" xfId="31134" xr:uid="{74DC3A66-24D6-4AE8-B828-2E9845FF6CFC}"/>
    <cellStyle name="Normal 2 3 4 2 4 2 2 4 5" xfId="46018" xr:uid="{FBD99BBE-9308-4CA7-9A4E-3BB7D49DF01B}"/>
    <cellStyle name="Normal 2 3 4 2 4 2 2 5" xfId="20866" xr:uid="{69133D79-8E80-43B4-B347-EC59B7BA8658}"/>
    <cellStyle name="Normal 2 3 4 2 4 2 2 5 2" xfId="34558" xr:uid="{B11D8849-9F86-4014-9CDA-0ED84BE0BD92}"/>
    <cellStyle name="Normal 2 3 4 2 4 2 2 5 3" xfId="49442" xr:uid="{2CF645A1-4B40-423F-A035-8427AD241371}"/>
    <cellStyle name="Normal 2 3 4 2 4 2 2 6" xfId="14022" xr:uid="{6252DADC-A02B-44C7-8CCD-AFBC1192037D}"/>
    <cellStyle name="Normal 2 3 4 2 4 2 2 7" xfId="27712" xr:uid="{ED985091-C74A-470B-B18B-D878E7A31A83}"/>
    <cellStyle name="Normal 2 3 4 2 4 2 2 8" xfId="42596" xr:uid="{D1CB90CF-BE4D-44E2-BEBC-337F5CEFDB58}"/>
    <cellStyle name="Normal 2 3 4 2 4 2 3" xfId="7177" xr:uid="{C2125EE9-99A7-4D74-87A3-B5BABFDE4511}"/>
    <cellStyle name="Normal 2 3 4 2 4 2 3 2" xfId="8890" xr:uid="{DAEEA41F-F80C-4072-BFAC-14B592F34B19}"/>
    <cellStyle name="Normal 2 3 4 2 4 2 3 2 2" xfId="12312" xr:uid="{5DB249FF-EA94-4A4D-AB8B-947CD7BE2187}"/>
    <cellStyle name="Normal 2 3 4 2 4 2 3 2 2 2" xfId="26002" xr:uid="{70806A5C-131D-4174-8051-FA0C519A1574}"/>
    <cellStyle name="Normal 2 3 4 2 4 2 3 2 2 2 2" xfId="39694" xr:uid="{0A9BF86C-7AC7-42BE-87C6-36BA9EAB20CA}"/>
    <cellStyle name="Normal 2 3 4 2 4 2 3 2 2 2 3" xfId="54578" xr:uid="{9F79F81F-5563-470A-BAE2-6D4D6CEA4853}"/>
    <cellStyle name="Normal 2 3 4 2 4 2 3 2 2 3" xfId="19158" xr:uid="{93CA362B-C3C0-4BBE-8D29-BD0A282E1B85}"/>
    <cellStyle name="Normal 2 3 4 2 4 2 3 2 2 4" xfId="32848" xr:uid="{CB1A1957-3ECB-4FF7-BB29-C851CBCF01A4}"/>
    <cellStyle name="Normal 2 3 4 2 4 2 3 2 2 5" xfId="47732" xr:uid="{F1BF0145-D053-401E-A836-C9A1D47778A4}"/>
    <cellStyle name="Normal 2 3 4 2 4 2 3 2 3" xfId="22580" xr:uid="{ECD51BCA-D784-4134-8915-6988DAEF387B}"/>
    <cellStyle name="Normal 2 3 4 2 4 2 3 2 3 2" xfId="36272" xr:uid="{4B4CD242-7986-44D1-BDA4-7624642DD415}"/>
    <cellStyle name="Normal 2 3 4 2 4 2 3 2 3 3" xfId="51156" xr:uid="{7F051AB2-8444-438B-9AEA-FD4503D45670}"/>
    <cellStyle name="Normal 2 3 4 2 4 2 3 2 4" xfId="15736" xr:uid="{496F1146-00EC-4241-A52E-F858E3E89098}"/>
    <cellStyle name="Normal 2 3 4 2 4 2 3 2 5" xfId="29426" xr:uid="{5FC9FC58-2F06-4CF7-BA26-746D938F6065}"/>
    <cellStyle name="Normal 2 3 4 2 4 2 3 2 6" xfId="44310" xr:uid="{32F00955-C88B-4002-9BE0-CB6B345DEA72}"/>
    <cellStyle name="Normal 2 3 4 2 4 2 3 3" xfId="10600" xr:uid="{5E9CA8F8-04EF-4597-A7BE-E34D285C82DA}"/>
    <cellStyle name="Normal 2 3 4 2 4 2 3 3 2" xfId="24290" xr:uid="{84B6EC5B-E92B-4B4A-ADB9-1813DB82E2CA}"/>
    <cellStyle name="Normal 2 3 4 2 4 2 3 3 2 2" xfId="37982" xr:uid="{89D79CEB-2858-4C07-93E5-F3C582F865F2}"/>
    <cellStyle name="Normal 2 3 4 2 4 2 3 3 2 3" xfId="52866" xr:uid="{916FD9D6-58CA-4957-9AF1-DF8792DEEF46}"/>
    <cellStyle name="Normal 2 3 4 2 4 2 3 3 3" xfId="17446" xr:uid="{2145CC74-A8B6-4DEC-86A5-A3A5EAB7781A}"/>
    <cellStyle name="Normal 2 3 4 2 4 2 3 3 4" xfId="31136" xr:uid="{D7F7CC25-D113-4100-95EB-4C67CB006DD0}"/>
    <cellStyle name="Normal 2 3 4 2 4 2 3 3 5" xfId="46020" xr:uid="{0940EA81-74C3-4D50-80AB-1124199C7B09}"/>
    <cellStyle name="Normal 2 3 4 2 4 2 3 4" xfId="20868" xr:uid="{68A06BC2-F27E-4877-A1B0-94692EDEF93C}"/>
    <cellStyle name="Normal 2 3 4 2 4 2 3 4 2" xfId="34560" xr:uid="{0FB13A19-3A91-4DEE-BF4B-D2DC15CA9CD9}"/>
    <cellStyle name="Normal 2 3 4 2 4 2 3 4 3" xfId="49444" xr:uid="{C43AA56D-05D6-4863-833C-B19CBD9020EA}"/>
    <cellStyle name="Normal 2 3 4 2 4 2 3 5" xfId="14024" xr:uid="{91BAD42B-AFA0-4374-B193-5C11692623AA}"/>
    <cellStyle name="Normal 2 3 4 2 4 2 3 6" xfId="27714" xr:uid="{C52A9D57-AC11-4F14-9FB9-8E3C25B9B691}"/>
    <cellStyle name="Normal 2 3 4 2 4 2 3 7" xfId="42598" xr:uid="{7E5452F3-DADD-4EB1-B6C4-5F12E6DBEA2C}"/>
    <cellStyle name="Normal 2 3 4 2 4 2 4" xfId="7178" xr:uid="{FDDFE71F-C93C-4C39-9178-14D7E77EB198}"/>
    <cellStyle name="Normal 2 3 4 2 4 2 4 2" xfId="8891" xr:uid="{6B6F81EF-B3EE-450E-A86E-8D42784D8A79}"/>
    <cellStyle name="Normal 2 3 4 2 4 2 4 2 2" xfId="12313" xr:uid="{367C0CA2-AE79-4AF3-AC87-88370DEB510F}"/>
    <cellStyle name="Normal 2 3 4 2 4 2 4 2 2 2" xfId="26003" xr:uid="{2B81DD62-A64C-457A-BACC-6B58EDFFCC20}"/>
    <cellStyle name="Normal 2 3 4 2 4 2 4 2 2 2 2" xfId="39695" xr:uid="{00FEBCF0-EC21-4D59-AE8D-D0B7596C7D17}"/>
    <cellStyle name="Normal 2 3 4 2 4 2 4 2 2 2 3" xfId="54579" xr:uid="{E72901DF-8419-46C4-A7AF-93B1D2BDCF50}"/>
    <cellStyle name="Normal 2 3 4 2 4 2 4 2 2 3" xfId="19159" xr:uid="{381F15EC-3FEE-4985-9BFD-0B881DE425A2}"/>
    <cellStyle name="Normal 2 3 4 2 4 2 4 2 2 4" xfId="32849" xr:uid="{94A56890-F72E-40D0-A4DC-570D02269BD7}"/>
    <cellStyle name="Normal 2 3 4 2 4 2 4 2 2 5" xfId="47733" xr:uid="{E594060B-A123-4213-BF19-900336296A9F}"/>
    <cellStyle name="Normal 2 3 4 2 4 2 4 2 3" xfId="22581" xr:uid="{D6EA46E2-6AB8-4A29-9921-393DBDC3D9DD}"/>
    <cellStyle name="Normal 2 3 4 2 4 2 4 2 3 2" xfId="36273" xr:uid="{AF9B2A7F-EBF2-4CF0-A5A7-EA4A0D46C7CD}"/>
    <cellStyle name="Normal 2 3 4 2 4 2 4 2 3 3" xfId="51157" xr:uid="{4C86A451-E757-4840-9395-9402FE6F22EE}"/>
    <cellStyle name="Normal 2 3 4 2 4 2 4 2 4" xfId="15737" xr:uid="{F14E7293-1DDD-4FBF-99F1-02EFF61C8B3E}"/>
    <cellStyle name="Normal 2 3 4 2 4 2 4 2 5" xfId="29427" xr:uid="{A5D05344-CDDB-4432-9B31-A660C91D222F}"/>
    <cellStyle name="Normal 2 3 4 2 4 2 4 2 6" xfId="44311" xr:uid="{5AB8F03E-7571-4787-A1F1-1849C9E18B73}"/>
    <cellStyle name="Normal 2 3 4 2 4 2 4 3" xfId="10601" xr:uid="{711F6977-6B82-4C77-AD65-A0DDB792B341}"/>
    <cellStyle name="Normal 2 3 4 2 4 2 4 3 2" xfId="24291" xr:uid="{CDE1B473-D755-43A5-B7A8-DE123006B8D7}"/>
    <cellStyle name="Normal 2 3 4 2 4 2 4 3 2 2" xfId="37983" xr:uid="{DF2B092B-05E9-49CC-8125-AFC8951C4115}"/>
    <cellStyle name="Normal 2 3 4 2 4 2 4 3 2 3" xfId="52867" xr:uid="{3899EA44-7EDD-48DC-8038-474E9718891A}"/>
    <cellStyle name="Normal 2 3 4 2 4 2 4 3 3" xfId="17447" xr:uid="{4395B9B1-BA14-4AE2-AFB0-C0AC7239D383}"/>
    <cellStyle name="Normal 2 3 4 2 4 2 4 3 4" xfId="31137" xr:uid="{B447788A-9EB7-4934-97D3-A67912E393A5}"/>
    <cellStyle name="Normal 2 3 4 2 4 2 4 3 5" xfId="46021" xr:uid="{EA318621-23AC-421A-9FC0-8374F494EA19}"/>
    <cellStyle name="Normal 2 3 4 2 4 2 4 4" xfId="20869" xr:uid="{A8C7307E-984C-4289-A424-A362F0766185}"/>
    <cellStyle name="Normal 2 3 4 2 4 2 4 4 2" xfId="34561" xr:uid="{54A167F9-9B2D-4264-8A66-415702BA9CB7}"/>
    <cellStyle name="Normal 2 3 4 2 4 2 4 4 3" xfId="49445" xr:uid="{DD13031A-BC9D-4A41-9FD2-5BA27E5B32E2}"/>
    <cellStyle name="Normal 2 3 4 2 4 2 4 5" xfId="14025" xr:uid="{AAD55BC2-1865-4998-B1CA-D4935A750C0D}"/>
    <cellStyle name="Normal 2 3 4 2 4 2 4 6" xfId="27715" xr:uid="{AEEDE9CB-9146-4D16-BB3E-6114C96B063A}"/>
    <cellStyle name="Normal 2 3 4 2 4 2 4 7" xfId="42599" xr:uid="{025824F8-02ED-4318-9116-5A56CF349541}"/>
    <cellStyle name="Normal 2 3 4 2 4 2 5" xfId="8887" xr:uid="{6A401F95-1E8C-4F3C-8F3E-A46D80C39F3B}"/>
    <cellStyle name="Normal 2 3 4 2 4 2 5 2" xfId="12309" xr:uid="{687F7ADD-5D68-4BE4-A0EA-E28243FF64EC}"/>
    <cellStyle name="Normal 2 3 4 2 4 2 5 2 2" xfId="25999" xr:uid="{566E5490-302A-46B5-B865-09053E3926E1}"/>
    <cellStyle name="Normal 2 3 4 2 4 2 5 2 2 2" xfId="39691" xr:uid="{54B8A5BC-179E-4783-880D-C16339166AC7}"/>
    <cellStyle name="Normal 2 3 4 2 4 2 5 2 2 3" xfId="54575" xr:uid="{F44ABB72-C8EB-4FE8-BB7B-27F04A9FD5FD}"/>
    <cellStyle name="Normal 2 3 4 2 4 2 5 2 3" xfId="19155" xr:uid="{F27E40F8-0C1E-4CFB-A291-2BF6123B675B}"/>
    <cellStyle name="Normal 2 3 4 2 4 2 5 2 4" xfId="32845" xr:uid="{5C6C4B06-FA0E-45F2-BA14-CB5615328EF1}"/>
    <cellStyle name="Normal 2 3 4 2 4 2 5 2 5" xfId="47729" xr:uid="{68729945-A163-40D3-9F80-E2FD2099E677}"/>
    <cellStyle name="Normal 2 3 4 2 4 2 5 3" xfId="22577" xr:uid="{27DAC4CD-B0D9-4E02-B5E6-8830E82702E3}"/>
    <cellStyle name="Normal 2 3 4 2 4 2 5 3 2" xfId="36269" xr:uid="{FA78F9C2-BB03-4D0A-8F74-DB8A99438C83}"/>
    <cellStyle name="Normal 2 3 4 2 4 2 5 3 3" xfId="51153" xr:uid="{FD60BD27-CDC4-4733-9988-C46EF9454DE5}"/>
    <cellStyle name="Normal 2 3 4 2 4 2 5 4" xfId="15733" xr:uid="{6F097D34-92AC-46FF-9E1D-19E9D7FA2080}"/>
    <cellStyle name="Normal 2 3 4 2 4 2 5 5" xfId="29423" xr:uid="{6D340143-B264-4955-A7C2-333CB2990983}"/>
    <cellStyle name="Normal 2 3 4 2 4 2 5 6" xfId="44307" xr:uid="{BF25109F-B019-4F1A-9AF3-0EDCB8306FE9}"/>
    <cellStyle name="Normal 2 3 4 2 4 2 6" xfId="10597" xr:uid="{E0E90568-01A4-4357-A117-7909708F71DB}"/>
    <cellStyle name="Normal 2 3 4 2 4 2 6 2" xfId="24287" xr:uid="{819A34FE-7824-4A84-93FD-5C10244A582C}"/>
    <cellStyle name="Normal 2 3 4 2 4 2 6 2 2" xfId="37979" xr:uid="{A4FE5B21-F637-4195-BED2-A01FE04932CB}"/>
    <cellStyle name="Normal 2 3 4 2 4 2 6 2 3" xfId="52863" xr:uid="{8F5B0F8B-D6B8-46FD-A897-6D057766BD35}"/>
    <cellStyle name="Normal 2 3 4 2 4 2 6 3" xfId="17443" xr:uid="{C5BAFD0A-6C28-4DFB-B474-99F5D3B8794A}"/>
    <cellStyle name="Normal 2 3 4 2 4 2 6 4" xfId="31133" xr:uid="{82F86609-4DDE-423D-A906-D5AF41EBBA44}"/>
    <cellStyle name="Normal 2 3 4 2 4 2 6 5" xfId="46017" xr:uid="{C831E5F2-B9EC-4EE3-AB85-2BEE17C2AD67}"/>
    <cellStyle name="Normal 2 3 4 2 4 2 7" xfId="20865" xr:uid="{25F8E0FB-8A31-4234-AD19-61ACDE38CBAE}"/>
    <cellStyle name="Normal 2 3 4 2 4 2 7 2" xfId="34557" xr:uid="{924B07D3-95CC-4234-A204-43B23FF6FC17}"/>
    <cellStyle name="Normal 2 3 4 2 4 2 7 3" xfId="49441" xr:uid="{57AE2F1E-7FBC-45C7-A869-78928A3D39EC}"/>
    <cellStyle name="Normal 2 3 4 2 4 2 8" xfId="14021" xr:uid="{AFA67781-E491-4EBF-8D73-AB8F8031E12B}"/>
    <cellStyle name="Normal 2 3 4 2 4 2 9" xfId="27711" xr:uid="{95120A29-39B8-47ED-AC07-04544216D9C3}"/>
    <cellStyle name="Normal 2 3 4 2 4 3" xfId="7179" xr:uid="{DB260815-6CFF-40BA-90EC-CC6367CA607B}"/>
    <cellStyle name="Normal 2 3 4 2 4 3 10" xfId="42600" xr:uid="{5941799E-7FD4-4F64-8FDA-B3390025C3B2}"/>
    <cellStyle name="Normal 2 3 4 2 4 3 2" xfId="7180" xr:uid="{83E99CEF-6933-481F-A4ED-D821C1934469}"/>
    <cellStyle name="Normal 2 3 4 2 4 3 2 2" xfId="7181" xr:uid="{49DDA7A2-0F8E-46A2-AA08-CB92A55715BA}"/>
    <cellStyle name="Normal 2 3 4 2 4 3 2 2 2" xfId="8894" xr:uid="{D5949CB4-415C-4EC1-8175-BFBA5186B756}"/>
    <cellStyle name="Normal 2 3 4 2 4 3 2 2 2 2" xfId="12316" xr:uid="{2C243ABA-3727-4B58-BBDC-33849E0D67FA}"/>
    <cellStyle name="Normal 2 3 4 2 4 3 2 2 2 2 2" xfId="26006" xr:uid="{9815644B-CDE6-4947-B496-FD9DDE0285B5}"/>
    <cellStyle name="Normal 2 3 4 2 4 3 2 2 2 2 2 2" xfId="39698" xr:uid="{1790E4FD-E96F-437D-B1E3-07B81DB2E362}"/>
    <cellStyle name="Normal 2 3 4 2 4 3 2 2 2 2 2 3" xfId="54582" xr:uid="{9B4CCBAC-2E91-4F43-9C63-722709045238}"/>
    <cellStyle name="Normal 2 3 4 2 4 3 2 2 2 2 3" xfId="19162" xr:uid="{4F1427A8-E782-4785-A1CC-FF94FBF4CEFC}"/>
    <cellStyle name="Normal 2 3 4 2 4 3 2 2 2 2 4" xfId="32852" xr:uid="{8D305302-ED3D-429B-9710-97940E0F1785}"/>
    <cellStyle name="Normal 2 3 4 2 4 3 2 2 2 2 5" xfId="47736" xr:uid="{9AF96EC9-A6D3-4B0A-8AB1-4E9DCCD944CD}"/>
    <cellStyle name="Normal 2 3 4 2 4 3 2 2 2 3" xfId="22584" xr:uid="{F3A49890-853F-474D-8681-F8ABA3AA759F}"/>
    <cellStyle name="Normal 2 3 4 2 4 3 2 2 2 3 2" xfId="36276" xr:uid="{69218849-685F-44C3-B1F5-2A16DEF8B6B0}"/>
    <cellStyle name="Normal 2 3 4 2 4 3 2 2 2 3 3" xfId="51160" xr:uid="{915AC89A-8372-49E3-8B92-18B810E92F5D}"/>
    <cellStyle name="Normal 2 3 4 2 4 3 2 2 2 4" xfId="15740" xr:uid="{70EC4A94-00B6-4E9D-8659-4B37A8AEF459}"/>
    <cellStyle name="Normal 2 3 4 2 4 3 2 2 2 5" xfId="29430" xr:uid="{6195D12C-D782-4D38-AD9A-6D2106F4698B}"/>
    <cellStyle name="Normal 2 3 4 2 4 3 2 2 2 6" xfId="44314" xr:uid="{500DC39B-69B9-407A-B433-B7628FB71770}"/>
    <cellStyle name="Normal 2 3 4 2 4 3 2 2 3" xfId="10604" xr:uid="{C654B0E2-253E-40C5-B303-D3B12DBC809A}"/>
    <cellStyle name="Normal 2 3 4 2 4 3 2 2 3 2" xfId="24294" xr:uid="{60D8C3C4-63B5-41AA-B838-872BC3397B65}"/>
    <cellStyle name="Normal 2 3 4 2 4 3 2 2 3 2 2" xfId="37986" xr:uid="{80F1AC00-3A55-40CD-85B7-103D42805222}"/>
    <cellStyle name="Normal 2 3 4 2 4 3 2 2 3 2 3" xfId="52870" xr:uid="{C2ADCDFE-D0F2-4AC9-883F-50F731D69CF0}"/>
    <cellStyle name="Normal 2 3 4 2 4 3 2 2 3 3" xfId="17450" xr:uid="{A85061CC-6B5C-45A3-AE2F-5A8FF6263F1F}"/>
    <cellStyle name="Normal 2 3 4 2 4 3 2 2 3 4" xfId="31140" xr:uid="{5E0B17D9-8688-4EFD-83BD-94E1008D3F79}"/>
    <cellStyle name="Normal 2 3 4 2 4 3 2 2 3 5" xfId="46024" xr:uid="{7D470956-EA21-4D5B-8477-1A4F22E2A5B7}"/>
    <cellStyle name="Normal 2 3 4 2 4 3 2 2 4" xfId="20872" xr:uid="{312A8496-F464-429C-874F-AE10D05B7940}"/>
    <cellStyle name="Normal 2 3 4 2 4 3 2 2 4 2" xfId="34564" xr:uid="{48B7A0EB-993F-4352-AFE5-E87B8F00EE93}"/>
    <cellStyle name="Normal 2 3 4 2 4 3 2 2 4 3" xfId="49448" xr:uid="{D4712E3A-BA83-41F9-9A0F-7EE8ED9AB0DB}"/>
    <cellStyle name="Normal 2 3 4 2 4 3 2 2 5" xfId="14028" xr:uid="{04253160-33AD-4702-8066-4B0AE9F3BD02}"/>
    <cellStyle name="Normal 2 3 4 2 4 3 2 2 6" xfId="27718" xr:uid="{9638CC3E-660F-49F1-88FE-846D88BDFAFB}"/>
    <cellStyle name="Normal 2 3 4 2 4 3 2 2 7" xfId="42602" xr:uid="{5ADC1580-95A8-4EE7-830D-C837E73F84AB}"/>
    <cellStyle name="Normal 2 3 4 2 4 3 2 3" xfId="8893" xr:uid="{ED55A8D6-51B6-4276-AAFC-8B246B6993ED}"/>
    <cellStyle name="Normal 2 3 4 2 4 3 2 3 2" xfId="12315" xr:uid="{CF963229-5813-4D05-8DA3-282C5C3C61DC}"/>
    <cellStyle name="Normal 2 3 4 2 4 3 2 3 2 2" xfId="26005" xr:uid="{7F3EA293-414E-4CEB-9CAC-8B9A6C54568F}"/>
    <cellStyle name="Normal 2 3 4 2 4 3 2 3 2 2 2" xfId="39697" xr:uid="{20D659F7-1EEE-4586-9EA2-475738A95847}"/>
    <cellStyle name="Normal 2 3 4 2 4 3 2 3 2 2 3" xfId="54581" xr:uid="{34EAA50A-86F9-4A6B-80DB-9F901D8BC8C7}"/>
    <cellStyle name="Normal 2 3 4 2 4 3 2 3 2 3" xfId="19161" xr:uid="{9EECF1DA-5A30-4072-A824-24195B6C77F2}"/>
    <cellStyle name="Normal 2 3 4 2 4 3 2 3 2 4" xfId="32851" xr:uid="{C95EF076-3F39-415B-BDBA-7ED20F4BA284}"/>
    <cellStyle name="Normal 2 3 4 2 4 3 2 3 2 5" xfId="47735" xr:uid="{6D109E08-D044-488E-9A74-6E232550F310}"/>
    <cellStyle name="Normal 2 3 4 2 4 3 2 3 3" xfId="22583" xr:uid="{E3E4C0F8-D519-4534-B9F4-2B3E4B7CF51F}"/>
    <cellStyle name="Normal 2 3 4 2 4 3 2 3 3 2" xfId="36275" xr:uid="{5FEB5A4E-AEE6-4444-A3E9-C00E46EC9924}"/>
    <cellStyle name="Normal 2 3 4 2 4 3 2 3 3 3" xfId="51159" xr:uid="{04A28496-63F6-4CEE-ACD1-FE9726171EF4}"/>
    <cellStyle name="Normal 2 3 4 2 4 3 2 3 4" xfId="15739" xr:uid="{D7B92D68-D21C-4006-BB9E-9904673989DF}"/>
    <cellStyle name="Normal 2 3 4 2 4 3 2 3 5" xfId="29429" xr:uid="{43F77DC8-EEFE-44B6-A7F3-80C569CB808A}"/>
    <cellStyle name="Normal 2 3 4 2 4 3 2 3 6" xfId="44313" xr:uid="{F800B0AC-415F-4D64-B401-7CA9F454BBBE}"/>
    <cellStyle name="Normal 2 3 4 2 4 3 2 4" xfId="10603" xr:uid="{A38A5F87-9B57-4D6A-BF97-9C363029E027}"/>
    <cellStyle name="Normal 2 3 4 2 4 3 2 4 2" xfId="24293" xr:uid="{0FB21D5F-8B6F-4F82-9F7E-0FC28FA435C0}"/>
    <cellStyle name="Normal 2 3 4 2 4 3 2 4 2 2" xfId="37985" xr:uid="{8A9CB9CB-2A41-4D0F-B11F-7CDC5C3FF225}"/>
    <cellStyle name="Normal 2 3 4 2 4 3 2 4 2 3" xfId="52869" xr:uid="{60248332-1BFD-4FD0-9F83-C894624720DC}"/>
    <cellStyle name="Normal 2 3 4 2 4 3 2 4 3" xfId="17449" xr:uid="{923092BF-C51F-477D-B61E-44BA9610579E}"/>
    <cellStyle name="Normal 2 3 4 2 4 3 2 4 4" xfId="31139" xr:uid="{506B7F49-2C51-48EC-89E1-1E000D2B7EC9}"/>
    <cellStyle name="Normal 2 3 4 2 4 3 2 4 5" xfId="46023" xr:uid="{B2D4132E-3D29-4FF0-B7AD-2CC24CCBC222}"/>
    <cellStyle name="Normal 2 3 4 2 4 3 2 5" xfId="20871" xr:uid="{D7273252-078A-4E99-B0AB-CDC6A7F6C434}"/>
    <cellStyle name="Normal 2 3 4 2 4 3 2 5 2" xfId="34563" xr:uid="{1F3585FB-1C34-4E68-82EB-AA749905324A}"/>
    <cellStyle name="Normal 2 3 4 2 4 3 2 5 3" xfId="49447" xr:uid="{6EE08865-62EC-4690-8F4D-158C6EF42CF8}"/>
    <cellStyle name="Normal 2 3 4 2 4 3 2 6" xfId="14027" xr:uid="{D5E32FB5-4898-4D71-AF6A-7C41ECEB965E}"/>
    <cellStyle name="Normal 2 3 4 2 4 3 2 7" xfId="27717" xr:uid="{4DE19071-967A-4C8B-807C-4B02214F98D3}"/>
    <cellStyle name="Normal 2 3 4 2 4 3 2 8" xfId="42601" xr:uid="{699DFC6C-34CA-4400-9B3E-E6471E774733}"/>
    <cellStyle name="Normal 2 3 4 2 4 3 3" xfId="7182" xr:uid="{0FE93C3B-327A-4C78-B0C9-D453617F2448}"/>
    <cellStyle name="Normal 2 3 4 2 4 3 3 2" xfId="8895" xr:uid="{C30BAE0A-DC27-4DE1-BDB2-6AFF05058B33}"/>
    <cellStyle name="Normal 2 3 4 2 4 3 3 2 2" xfId="12317" xr:uid="{98FBCE3F-D3B1-4F83-A2FB-7C14CC300763}"/>
    <cellStyle name="Normal 2 3 4 2 4 3 3 2 2 2" xfId="26007" xr:uid="{C6B112A8-DFEA-486D-9DAF-0346B39924F5}"/>
    <cellStyle name="Normal 2 3 4 2 4 3 3 2 2 2 2" xfId="39699" xr:uid="{9FEEC0AD-F08F-4098-9E44-E6B4EDD0ABE3}"/>
    <cellStyle name="Normal 2 3 4 2 4 3 3 2 2 2 3" xfId="54583" xr:uid="{4E31CF2E-ED17-4F50-960F-A84960097859}"/>
    <cellStyle name="Normal 2 3 4 2 4 3 3 2 2 3" xfId="19163" xr:uid="{9E1B7AD7-3882-4951-8A73-8186CBFA732F}"/>
    <cellStyle name="Normal 2 3 4 2 4 3 3 2 2 4" xfId="32853" xr:uid="{8831E881-1DA0-48BF-8D89-28FDA356566A}"/>
    <cellStyle name="Normal 2 3 4 2 4 3 3 2 2 5" xfId="47737" xr:uid="{69D1CFC8-61CA-436F-913A-AB09DE4AAE8A}"/>
    <cellStyle name="Normal 2 3 4 2 4 3 3 2 3" xfId="22585" xr:uid="{59112DA7-8389-48E0-86D5-1EA155D07191}"/>
    <cellStyle name="Normal 2 3 4 2 4 3 3 2 3 2" xfId="36277" xr:uid="{46081FE9-8C04-4789-AFDD-D6E13D9435C0}"/>
    <cellStyle name="Normal 2 3 4 2 4 3 3 2 3 3" xfId="51161" xr:uid="{F8466DB5-F8DE-498F-B270-A50A0AE9B36C}"/>
    <cellStyle name="Normal 2 3 4 2 4 3 3 2 4" xfId="15741" xr:uid="{F6AC2A29-4020-47A3-8968-0ECA313AD369}"/>
    <cellStyle name="Normal 2 3 4 2 4 3 3 2 5" xfId="29431" xr:uid="{5DC878EB-6E1B-4679-83B2-7036E0DA9766}"/>
    <cellStyle name="Normal 2 3 4 2 4 3 3 2 6" xfId="44315" xr:uid="{9FD707AF-C7F2-48DC-9FB3-2E89424323A4}"/>
    <cellStyle name="Normal 2 3 4 2 4 3 3 3" xfId="10605" xr:uid="{63D2ED7D-A2A6-4796-A891-10825C106204}"/>
    <cellStyle name="Normal 2 3 4 2 4 3 3 3 2" xfId="24295" xr:uid="{FAFE8293-D107-4BF9-9F4A-AA17FE6B6528}"/>
    <cellStyle name="Normal 2 3 4 2 4 3 3 3 2 2" xfId="37987" xr:uid="{A67C7E09-A852-4A1F-AF89-0F789EAA6460}"/>
    <cellStyle name="Normal 2 3 4 2 4 3 3 3 2 3" xfId="52871" xr:uid="{65A34A94-B4A1-46CF-AB23-3067EA58D892}"/>
    <cellStyle name="Normal 2 3 4 2 4 3 3 3 3" xfId="17451" xr:uid="{D1AECAB4-0C98-4D2C-8526-B82B50A30D44}"/>
    <cellStyle name="Normal 2 3 4 2 4 3 3 3 4" xfId="31141" xr:uid="{8D505CC6-2837-4881-88F9-D13D32F2D32F}"/>
    <cellStyle name="Normal 2 3 4 2 4 3 3 3 5" xfId="46025" xr:uid="{47C7A0BC-4B65-46AC-A51E-407724E937ED}"/>
    <cellStyle name="Normal 2 3 4 2 4 3 3 4" xfId="20873" xr:uid="{B086D965-1E92-45F1-B1CB-061F37F88039}"/>
    <cellStyle name="Normal 2 3 4 2 4 3 3 4 2" xfId="34565" xr:uid="{61DFC860-911D-4A61-A1C0-79B83CD3653E}"/>
    <cellStyle name="Normal 2 3 4 2 4 3 3 4 3" xfId="49449" xr:uid="{9D56C976-0524-4796-90C9-8266F57D870F}"/>
    <cellStyle name="Normal 2 3 4 2 4 3 3 5" xfId="14029" xr:uid="{9D039BF4-E140-47F2-91C5-40DF57A9BC60}"/>
    <cellStyle name="Normal 2 3 4 2 4 3 3 6" xfId="27719" xr:uid="{BBAC0AF4-789C-48AC-9FB4-383F94BA70F6}"/>
    <cellStyle name="Normal 2 3 4 2 4 3 3 7" xfId="42603" xr:uid="{AA582FC4-BE41-48BB-AD5A-D97651210941}"/>
    <cellStyle name="Normal 2 3 4 2 4 3 4" xfId="7183" xr:uid="{B2F4DB1D-1EC0-4D29-912D-C588F2871560}"/>
    <cellStyle name="Normal 2 3 4 2 4 3 4 2" xfId="8896" xr:uid="{040D51CD-6675-47B0-BF16-1FDB1201D586}"/>
    <cellStyle name="Normal 2 3 4 2 4 3 4 2 2" xfId="12318" xr:uid="{9A4F206B-3195-4ADF-AC4B-A41584D1F7EF}"/>
    <cellStyle name="Normal 2 3 4 2 4 3 4 2 2 2" xfId="26008" xr:uid="{F5C20E0D-C0BD-4FC0-82AA-9E871EA7791A}"/>
    <cellStyle name="Normal 2 3 4 2 4 3 4 2 2 2 2" xfId="39700" xr:uid="{0B264619-25A5-4216-8E50-716F34605D9E}"/>
    <cellStyle name="Normal 2 3 4 2 4 3 4 2 2 2 3" xfId="54584" xr:uid="{2230115D-6476-4048-96FC-660571555293}"/>
    <cellStyle name="Normal 2 3 4 2 4 3 4 2 2 3" xfId="19164" xr:uid="{4EE22F3C-D4B9-4DF5-A9AF-3FA43BC018D3}"/>
    <cellStyle name="Normal 2 3 4 2 4 3 4 2 2 4" xfId="32854" xr:uid="{B0238CA6-3C86-4174-891D-F078D2A19560}"/>
    <cellStyle name="Normal 2 3 4 2 4 3 4 2 2 5" xfId="47738" xr:uid="{A9B51F69-868A-4762-8ACB-C9E0B4A7FE3D}"/>
    <cellStyle name="Normal 2 3 4 2 4 3 4 2 3" xfId="22586" xr:uid="{C5FE8EC0-C375-4E8B-83FA-B6C75061739C}"/>
    <cellStyle name="Normal 2 3 4 2 4 3 4 2 3 2" xfId="36278" xr:uid="{80372423-1342-4F69-9437-3076732EC5A7}"/>
    <cellStyle name="Normal 2 3 4 2 4 3 4 2 3 3" xfId="51162" xr:uid="{DE517386-10DF-49FA-8C4F-938611A306DD}"/>
    <cellStyle name="Normal 2 3 4 2 4 3 4 2 4" xfId="15742" xr:uid="{54B6F326-5D6F-497F-8288-15089C517C0D}"/>
    <cellStyle name="Normal 2 3 4 2 4 3 4 2 5" xfId="29432" xr:uid="{4B6FF6B9-48F4-4FF5-BDF3-774100A6EFD4}"/>
    <cellStyle name="Normal 2 3 4 2 4 3 4 2 6" xfId="44316" xr:uid="{223ACF65-9863-4230-9E9A-F581B70DECF3}"/>
    <cellStyle name="Normal 2 3 4 2 4 3 4 3" xfId="10606" xr:uid="{4C10BF0F-CA8B-49C2-91F0-D1DD6EFA8B5E}"/>
    <cellStyle name="Normal 2 3 4 2 4 3 4 3 2" xfId="24296" xr:uid="{D8C95CD8-1BD7-4809-89B4-F9F98C0AA824}"/>
    <cellStyle name="Normal 2 3 4 2 4 3 4 3 2 2" xfId="37988" xr:uid="{BE5D95F4-D984-432A-8585-64F1D5CD93C8}"/>
    <cellStyle name="Normal 2 3 4 2 4 3 4 3 2 3" xfId="52872" xr:uid="{8F77979B-D397-4E4B-80F0-ED9857F3D957}"/>
    <cellStyle name="Normal 2 3 4 2 4 3 4 3 3" xfId="17452" xr:uid="{D8FD935B-F406-4550-AF7E-FD37CAA469B3}"/>
    <cellStyle name="Normal 2 3 4 2 4 3 4 3 4" xfId="31142" xr:uid="{A5612690-6E5B-47AB-963A-79CA19A04A1B}"/>
    <cellStyle name="Normal 2 3 4 2 4 3 4 3 5" xfId="46026" xr:uid="{3E853231-B9F5-40C6-8844-530635A1C7BD}"/>
    <cellStyle name="Normal 2 3 4 2 4 3 4 4" xfId="20874" xr:uid="{A76EEB07-C0F6-43D8-939F-A7D2A15A8C0F}"/>
    <cellStyle name="Normal 2 3 4 2 4 3 4 4 2" xfId="34566" xr:uid="{ABAA2777-9BE0-418E-A90B-2A779433440C}"/>
    <cellStyle name="Normal 2 3 4 2 4 3 4 4 3" xfId="49450" xr:uid="{83805C9B-50C8-4696-B2E4-E81A02DCA005}"/>
    <cellStyle name="Normal 2 3 4 2 4 3 4 5" xfId="14030" xr:uid="{0C7265C8-FF07-44B5-876C-07118CE692DB}"/>
    <cellStyle name="Normal 2 3 4 2 4 3 4 6" xfId="27720" xr:uid="{6CF07FF4-4F07-4EFC-A927-95FAFE180CB3}"/>
    <cellStyle name="Normal 2 3 4 2 4 3 4 7" xfId="42604" xr:uid="{199D2115-D8BF-40E4-9E62-83CC8BD562B8}"/>
    <cellStyle name="Normal 2 3 4 2 4 3 5" xfId="8892" xr:uid="{7C7AA120-26AC-4955-9FD5-123ECB871A0B}"/>
    <cellStyle name="Normal 2 3 4 2 4 3 5 2" xfId="12314" xr:uid="{8CDE9448-92AB-4379-A651-065FF0862090}"/>
    <cellStyle name="Normal 2 3 4 2 4 3 5 2 2" xfId="26004" xr:uid="{27E798BB-6D4F-44BB-A64A-14C710DF9972}"/>
    <cellStyle name="Normal 2 3 4 2 4 3 5 2 2 2" xfId="39696" xr:uid="{05FA5B3C-5509-466E-932B-A084C0C6F272}"/>
    <cellStyle name="Normal 2 3 4 2 4 3 5 2 2 3" xfId="54580" xr:uid="{77EAE81D-23FC-413A-B437-2C0C38799E4D}"/>
    <cellStyle name="Normal 2 3 4 2 4 3 5 2 3" xfId="19160" xr:uid="{6D4600F2-DC7A-42C6-86AD-A5D40F81CAD0}"/>
    <cellStyle name="Normal 2 3 4 2 4 3 5 2 4" xfId="32850" xr:uid="{35580ED2-AFC9-47F7-970A-5BE6FE418CEA}"/>
    <cellStyle name="Normal 2 3 4 2 4 3 5 2 5" xfId="47734" xr:uid="{BD405795-32D0-49B5-AD53-C0247379B060}"/>
    <cellStyle name="Normal 2 3 4 2 4 3 5 3" xfId="22582" xr:uid="{ACAFEC67-47F2-439F-810D-1F1A256AF722}"/>
    <cellStyle name="Normal 2 3 4 2 4 3 5 3 2" xfId="36274" xr:uid="{DA3DC642-78B2-42F1-A08B-56C0EF3EE2AE}"/>
    <cellStyle name="Normal 2 3 4 2 4 3 5 3 3" xfId="51158" xr:uid="{809A7FDE-6746-401A-9E4E-AA03BD817582}"/>
    <cellStyle name="Normal 2 3 4 2 4 3 5 4" xfId="15738" xr:uid="{A572B2FD-873D-43F6-9D6E-A5CD0D897397}"/>
    <cellStyle name="Normal 2 3 4 2 4 3 5 5" xfId="29428" xr:uid="{FF91131B-53C1-41E8-9BC4-349744550406}"/>
    <cellStyle name="Normal 2 3 4 2 4 3 5 6" xfId="44312" xr:uid="{92746A97-F244-46FA-9917-2637FD653958}"/>
    <cellStyle name="Normal 2 3 4 2 4 3 6" xfId="10602" xr:uid="{B205C5AB-1792-4FE8-AC81-659C0DBDC9D0}"/>
    <cellStyle name="Normal 2 3 4 2 4 3 6 2" xfId="24292" xr:uid="{BD2E82C1-28A1-41E1-A45F-05D9886027B0}"/>
    <cellStyle name="Normal 2 3 4 2 4 3 6 2 2" xfId="37984" xr:uid="{4DE03E10-1BC2-4739-9ECB-2A001A0CD048}"/>
    <cellStyle name="Normal 2 3 4 2 4 3 6 2 3" xfId="52868" xr:uid="{99557D69-F185-4BD3-9E12-A001AEC2CBFB}"/>
    <cellStyle name="Normal 2 3 4 2 4 3 6 3" xfId="17448" xr:uid="{31391FDB-4706-4AFF-B3A9-A3A3ED6F655B}"/>
    <cellStyle name="Normal 2 3 4 2 4 3 6 4" xfId="31138" xr:uid="{A384B85D-D943-45C9-95E1-AFE3D51407B7}"/>
    <cellStyle name="Normal 2 3 4 2 4 3 6 5" xfId="46022" xr:uid="{0CA66D30-3784-414C-A915-475F05048B2E}"/>
    <cellStyle name="Normal 2 3 4 2 4 3 7" xfId="20870" xr:uid="{CB63C1A5-13A7-4068-9FC2-B6B500A00351}"/>
    <cellStyle name="Normal 2 3 4 2 4 3 7 2" xfId="34562" xr:uid="{9C14C369-1DAD-43B7-B1EF-B12FBD73744B}"/>
    <cellStyle name="Normal 2 3 4 2 4 3 7 3" xfId="49446" xr:uid="{F97C28CD-1997-48E0-A2F0-4879D401BF7B}"/>
    <cellStyle name="Normal 2 3 4 2 4 3 8" xfId="14026" xr:uid="{2E80BEC5-A1E1-47CA-84E0-6942C581FB21}"/>
    <cellStyle name="Normal 2 3 4 2 4 3 9" xfId="27716" xr:uid="{80818444-8AAD-44F6-97C3-97EABE8D2818}"/>
    <cellStyle name="Normal 2 3 4 2 4 4" xfId="7184" xr:uid="{6799BCA5-6B15-42A6-A30C-CF20DEDCB05B}"/>
    <cellStyle name="Normal 2 3 4 2 4 4 2" xfId="7185" xr:uid="{FCDAD9AF-3B49-431C-BCE4-3C39A34B7E40}"/>
    <cellStyle name="Normal 2 3 4 2 4 4 2 2" xfId="8898" xr:uid="{BE47E0CA-4D71-420F-A7E6-34B342C03CED}"/>
    <cellStyle name="Normal 2 3 4 2 4 4 2 2 2" xfId="12320" xr:uid="{895858E7-C66E-4C9A-8A85-2C99D1C38AFA}"/>
    <cellStyle name="Normal 2 3 4 2 4 4 2 2 2 2" xfId="26010" xr:uid="{1AACB2FF-B9DC-4D52-8814-70B6ED0B8CDC}"/>
    <cellStyle name="Normal 2 3 4 2 4 4 2 2 2 2 2" xfId="39702" xr:uid="{92BC7E25-EDD6-45B5-9CE2-9375A3E8D45B}"/>
    <cellStyle name="Normal 2 3 4 2 4 4 2 2 2 2 3" xfId="54586" xr:uid="{4FDFD339-F987-49A8-8E1A-2375BF9D8916}"/>
    <cellStyle name="Normal 2 3 4 2 4 4 2 2 2 3" xfId="19166" xr:uid="{370B2AC0-DFB5-46C4-A753-CF9F296D63B9}"/>
    <cellStyle name="Normal 2 3 4 2 4 4 2 2 2 4" xfId="32856" xr:uid="{E99A72F6-EB3E-4BB9-9C66-23DF9D4D341A}"/>
    <cellStyle name="Normal 2 3 4 2 4 4 2 2 2 5" xfId="47740" xr:uid="{3D652108-1BBC-4A1C-BEC0-46B53AF389CE}"/>
    <cellStyle name="Normal 2 3 4 2 4 4 2 2 3" xfId="22588" xr:uid="{3BB7393B-1774-4651-8E6E-797F105BC476}"/>
    <cellStyle name="Normal 2 3 4 2 4 4 2 2 3 2" xfId="36280" xr:uid="{F9062CD8-BB85-4916-80F6-04F6D4E30EC9}"/>
    <cellStyle name="Normal 2 3 4 2 4 4 2 2 3 3" xfId="51164" xr:uid="{4215CCE8-8F39-4E1E-A069-B6D9CA272375}"/>
    <cellStyle name="Normal 2 3 4 2 4 4 2 2 4" xfId="15744" xr:uid="{E45E2AE3-3872-49CE-B7E1-F1890AF44136}"/>
    <cellStyle name="Normal 2 3 4 2 4 4 2 2 5" xfId="29434" xr:uid="{9AE53E00-CBEC-44CF-9EC4-ED10807C727C}"/>
    <cellStyle name="Normal 2 3 4 2 4 4 2 2 6" xfId="44318" xr:uid="{D4ED56EB-32EA-48B2-9EFE-3F8FB72DB180}"/>
    <cellStyle name="Normal 2 3 4 2 4 4 2 3" xfId="10608" xr:uid="{DB8C38A8-A931-47D1-AE15-E68595C088B3}"/>
    <cellStyle name="Normal 2 3 4 2 4 4 2 3 2" xfId="24298" xr:uid="{9DC9CE2E-DAEF-4071-B2B9-E449A3910CB0}"/>
    <cellStyle name="Normal 2 3 4 2 4 4 2 3 2 2" xfId="37990" xr:uid="{D5A34905-8DF2-4B9E-8AB0-014289FC3099}"/>
    <cellStyle name="Normal 2 3 4 2 4 4 2 3 2 3" xfId="52874" xr:uid="{3EBF4289-E1C2-4EF2-8B7D-ACB68C0FD2FB}"/>
    <cellStyle name="Normal 2 3 4 2 4 4 2 3 3" xfId="17454" xr:uid="{5A7CEA0D-2E42-44A2-A372-047955F1DC30}"/>
    <cellStyle name="Normal 2 3 4 2 4 4 2 3 4" xfId="31144" xr:uid="{4C292E67-B625-4677-A055-1E8E9AB259B0}"/>
    <cellStyle name="Normal 2 3 4 2 4 4 2 3 5" xfId="46028" xr:uid="{9AB6D8FA-5AA9-4D07-AE48-BC897EEC0380}"/>
    <cellStyle name="Normal 2 3 4 2 4 4 2 4" xfId="20876" xr:uid="{A2137D97-CBFE-425C-A45E-639732AED565}"/>
    <cellStyle name="Normal 2 3 4 2 4 4 2 4 2" xfId="34568" xr:uid="{6989994C-F1C2-4E34-AFA4-E90B532D9DA0}"/>
    <cellStyle name="Normal 2 3 4 2 4 4 2 4 3" xfId="49452" xr:uid="{42F7F8A0-0C1A-490B-B43E-DA30369EBCEE}"/>
    <cellStyle name="Normal 2 3 4 2 4 4 2 5" xfId="14032" xr:uid="{C0A541A0-EB6C-4A6E-A83A-CB4517AD3E83}"/>
    <cellStyle name="Normal 2 3 4 2 4 4 2 6" xfId="27722" xr:uid="{AACB41C6-CAB9-4BD6-B459-C88C78509E7C}"/>
    <cellStyle name="Normal 2 3 4 2 4 4 2 7" xfId="42606" xr:uid="{F92868A9-ED4A-4E7E-ABD4-09F142B35B21}"/>
    <cellStyle name="Normal 2 3 4 2 4 4 3" xfId="8897" xr:uid="{DD4BBDC4-7FB9-4FFF-8079-1C9DD482F7EE}"/>
    <cellStyle name="Normal 2 3 4 2 4 4 3 2" xfId="12319" xr:uid="{5A22C95E-39DE-4991-8C80-2623051A6E6E}"/>
    <cellStyle name="Normal 2 3 4 2 4 4 3 2 2" xfId="26009" xr:uid="{C60DC890-9F54-401A-B3EF-DD2CD4ABE63E}"/>
    <cellStyle name="Normal 2 3 4 2 4 4 3 2 2 2" xfId="39701" xr:uid="{8B5B043F-B5AC-45CF-BAF4-0C994AA9C040}"/>
    <cellStyle name="Normal 2 3 4 2 4 4 3 2 2 3" xfId="54585" xr:uid="{27D60F45-A99F-417A-9183-950D40A83114}"/>
    <cellStyle name="Normal 2 3 4 2 4 4 3 2 3" xfId="19165" xr:uid="{8B8AAF83-BF5C-44C8-99B7-1FCAB8FB9DED}"/>
    <cellStyle name="Normal 2 3 4 2 4 4 3 2 4" xfId="32855" xr:uid="{85C1BABD-94CB-401F-A6A9-02B66C72D0BB}"/>
    <cellStyle name="Normal 2 3 4 2 4 4 3 2 5" xfId="47739" xr:uid="{EC29119E-0A2B-49C0-BD09-FFB98AFE9D2F}"/>
    <cellStyle name="Normal 2 3 4 2 4 4 3 3" xfId="22587" xr:uid="{2C5338AD-2D53-4243-B1EB-85AC6A65708D}"/>
    <cellStyle name="Normal 2 3 4 2 4 4 3 3 2" xfId="36279" xr:uid="{032B61EB-FF29-49B5-A1FC-9296184CDAFE}"/>
    <cellStyle name="Normal 2 3 4 2 4 4 3 3 3" xfId="51163" xr:uid="{434926E3-183A-4A21-9800-FB4559A3C78E}"/>
    <cellStyle name="Normal 2 3 4 2 4 4 3 4" xfId="15743" xr:uid="{AF8427DB-AFBA-4673-9A63-9018936B12CF}"/>
    <cellStyle name="Normal 2 3 4 2 4 4 3 5" xfId="29433" xr:uid="{52624DB5-7186-4290-B4AC-F6966DCAF829}"/>
    <cellStyle name="Normal 2 3 4 2 4 4 3 6" xfId="44317" xr:uid="{6469EC92-AC0D-4FDD-AE9C-E95834924E5D}"/>
    <cellStyle name="Normal 2 3 4 2 4 4 4" xfId="10607" xr:uid="{1FD09683-E3A4-4A06-90E5-A26D8F91681C}"/>
    <cellStyle name="Normal 2 3 4 2 4 4 4 2" xfId="24297" xr:uid="{25812AF9-2800-411E-A08F-A6FC743626CC}"/>
    <cellStyle name="Normal 2 3 4 2 4 4 4 2 2" xfId="37989" xr:uid="{29832722-E8C2-4740-BB4E-40A9E0C57064}"/>
    <cellStyle name="Normal 2 3 4 2 4 4 4 2 3" xfId="52873" xr:uid="{264C9234-62B6-45BF-A1D7-665F90A75A9B}"/>
    <cellStyle name="Normal 2 3 4 2 4 4 4 3" xfId="17453" xr:uid="{4A153A28-FEBC-45C3-9A3B-3CA04CC89E8D}"/>
    <cellStyle name="Normal 2 3 4 2 4 4 4 4" xfId="31143" xr:uid="{EEDB4393-6ADB-45D6-9809-49477E662205}"/>
    <cellStyle name="Normal 2 3 4 2 4 4 4 5" xfId="46027" xr:uid="{820CEE50-2DC6-4C0F-9BA5-4FB064F5DA53}"/>
    <cellStyle name="Normal 2 3 4 2 4 4 5" xfId="20875" xr:uid="{E2E9E10A-2B81-43B7-B412-9C5EBA9360F8}"/>
    <cellStyle name="Normal 2 3 4 2 4 4 5 2" xfId="34567" xr:uid="{8EAC9E68-BF13-4FE5-B3FE-93CEBFB2FEA8}"/>
    <cellStyle name="Normal 2 3 4 2 4 4 5 3" xfId="49451" xr:uid="{A74AE0D7-4388-4D73-B5FA-950D12A1FB2B}"/>
    <cellStyle name="Normal 2 3 4 2 4 4 6" xfId="14031" xr:uid="{05C52A6C-0DBF-42DD-91CF-EA1103B38C54}"/>
    <cellStyle name="Normal 2 3 4 2 4 4 7" xfId="27721" xr:uid="{36924A5D-4A63-4D67-AD4B-0C351FAC514C}"/>
    <cellStyle name="Normal 2 3 4 2 4 4 8" xfId="42605" xr:uid="{055B84B9-5C57-4984-B87C-94A220371A65}"/>
    <cellStyle name="Normal 2 3 4 2 4 5" xfId="7186" xr:uid="{7CCA7526-1119-4807-9A11-6945AD18D7F0}"/>
    <cellStyle name="Normal 2 3 4 2 4 5 2" xfId="8899" xr:uid="{A0207EC7-4433-4AF9-816E-58351D26F581}"/>
    <cellStyle name="Normal 2 3 4 2 4 5 2 2" xfId="12321" xr:uid="{5581FAE7-17F7-4A3B-87AE-98AA75801C9A}"/>
    <cellStyle name="Normal 2 3 4 2 4 5 2 2 2" xfId="26011" xr:uid="{88D87A4A-1795-4826-8879-7CF854E25116}"/>
    <cellStyle name="Normal 2 3 4 2 4 5 2 2 2 2" xfId="39703" xr:uid="{2E389CEF-304E-4FB8-962B-71A08F77243F}"/>
    <cellStyle name="Normal 2 3 4 2 4 5 2 2 2 3" xfId="54587" xr:uid="{B14B53A5-7E77-4615-A658-6CC73BFD7346}"/>
    <cellStyle name="Normal 2 3 4 2 4 5 2 2 3" xfId="19167" xr:uid="{5A03F6A5-E455-4FC3-9A0D-CBFFD3B07EAB}"/>
    <cellStyle name="Normal 2 3 4 2 4 5 2 2 4" xfId="32857" xr:uid="{7361BA88-E9AF-42E4-83D6-2BE174512463}"/>
    <cellStyle name="Normal 2 3 4 2 4 5 2 2 5" xfId="47741" xr:uid="{16CEB1CA-71F1-48C2-A3FA-2BC4205466B4}"/>
    <cellStyle name="Normal 2 3 4 2 4 5 2 3" xfId="22589" xr:uid="{DA6304FB-311F-4D86-9DB5-93F9C13548D8}"/>
    <cellStyle name="Normal 2 3 4 2 4 5 2 3 2" xfId="36281" xr:uid="{F5714DC8-1818-4697-9E04-934E368C2A65}"/>
    <cellStyle name="Normal 2 3 4 2 4 5 2 3 3" xfId="51165" xr:uid="{05290EC7-E39A-48DF-B754-FA2568C1D560}"/>
    <cellStyle name="Normal 2 3 4 2 4 5 2 4" xfId="15745" xr:uid="{75955D55-5326-4C51-BF46-48B92B7ABAEA}"/>
    <cellStyle name="Normal 2 3 4 2 4 5 2 5" xfId="29435" xr:uid="{D7301271-EBF5-47DA-9E7D-7D656EE91626}"/>
    <cellStyle name="Normal 2 3 4 2 4 5 2 6" xfId="44319" xr:uid="{B3A22A9F-D74F-441F-BB28-CD2FE4E08A78}"/>
    <cellStyle name="Normal 2 3 4 2 4 5 3" xfId="10609" xr:uid="{40B7A3AC-4FCB-43C4-9817-6E535B23B698}"/>
    <cellStyle name="Normal 2 3 4 2 4 5 3 2" xfId="24299" xr:uid="{9B8F830C-B34B-4845-AFB4-B6758FB31A09}"/>
    <cellStyle name="Normal 2 3 4 2 4 5 3 2 2" xfId="37991" xr:uid="{2ACE8C1B-379C-4D4F-92F9-CEE8480C7582}"/>
    <cellStyle name="Normal 2 3 4 2 4 5 3 2 3" xfId="52875" xr:uid="{0CC3E216-D9FB-4351-A18E-6306BBBFA2B4}"/>
    <cellStyle name="Normal 2 3 4 2 4 5 3 3" xfId="17455" xr:uid="{FD41662B-0ADF-46B6-9785-D0DE7FDD8A9E}"/>
    <cellStyle name="Normal 2 3 4 2 4 5 3 4" xfId="31145" xr:uid="{539D3153-86F9-4BE4-A1D9-23AD2A16CC7B}"/>
    <cellStyle name="Normal 2 3 4 2 4 5 3 5" xfId="46029" xr:uid="{E3367A0C-5F7E-4DCC-8329-CD0BDE8D9DC9}"/>
    <cellStyle name="Normal 2 3 4 2 4 5 4" xfId="20877" xr:uid="{70DA5AB6-C677-4759-9E9B-5CB58A9C2A4B}"/>
    <cellStyle name="Normal 2 3 4 2 4 5 4 2" xfId="34569" xr:uid="{EEE52F5F-EE97-467D-8EA4-5C7BE0C633CE}"/>
    <cellStyle name="Normal 2 3 4 2 4 5 4 3" xfId="49453" xr:uid="{A485C401-4B83-478C-AB0A-770E3FCEF6B6}"/>
    <cellStyle name="Normal 2 3 4 2 4 5 5" xfId="14033" xr:uid="{D2DA8BEB-839E-4985-9B4F-C4C7168302FF}"/>
    <cellStyle name="Normal 2 3 4 2 4 5 6" xfId="27723" xr:uid="{E4E05967-17C2-49E7-9811-73ADD3F2A82B}"/>
    <cellStyle name="Normal 2 3 4 2 4 5 7" xfId="42607" xr:uid="{C8B5D1D9-3166-4531-A76D-37F3A2E93EE0}"/>
    <cellStyle name="Normal 2 3 4 2 4 6" xfId="7187" xr:uid="{426BDC96-F9F6-4207-BDD6-7CDA1C61AEFB}"/>
    <cellStyle name="Normal 2 3 4 2 4 6 2" xfId="8900" xr:uid="{A816BC90-72A6-4922-9741-EA85F5747A9A}"/>
    <cellStyle name="Normal 2 3 4 2 4 6 2 2" xfId="12322" xr:uid="{FC344B30-F64C-46B8-B9BB-A038687F5602}"/>
    <cellStyle name="Normal 2 3 4 2 4 6 2 2 2" xfId="26012" xr:uid="{7C54E7B2-8CD0-4F03-B458-DD6F262DCA52}"/>
    <cellStyle name="Normal 2 3 4 2 4 6 2 2 2 2" xfId="39704" xr:uid="{B4CD4B5A-9064-44A2-840C-DE1C8F6CBB6D}"/>
    <cellStyle name="Normal 2 3 4 2 4 6 2 2 2 3" xfId="54588" xr:uid="{E5BAEB11-4578-40D1-A1E2-AF5A7A134CD8}"/>
    <cellStyle name="Normal 2 3 4 2 4 6 2 2 3" xfId="19168" xr:uid="{F3540BC7-D45D-49DA-AB3C-5F1D33C09596}"/>
    <cellStyle name="Normal 2 3 4 2 4 6 2 2 4" xfId="32858" xr:uid="{CBBF68B2-F7BD-4F6F-A771-793A94EE35CC}"/>
    <cellStyle name="Normal 2 3 4 2 4 6 2 2 5" xfId="47742" xr:uid="{DC533434-4C3C-4AD7-AF20-F50BD675366F}"/>
    <cellStyle name="Normal 2 3 4 2 4 6 2 3" xfId="22590" xr:uid="{6842BD98-4932-4EF3-8D6E-10BF89FAADE1}"/>
    <cellStyle name="Normal 2 3 4 2 4 6 2 3 2" xfId="36282" xr:uid="{6F642668-8434-4DDE-865F-E2C77BAE99FD}"/>
    <cellStyle name="Normal 2 3 4 2 4 6 2 3 3" xfId="51166" xr:uid="{53F306D9-9163-4D95-89FD-D81FE8169DA0}"/>
    <cellStyle name="Normal 2 3 4 2 4 6 2 4" xfId="15746" xr:uid="{09F908C2-9ADD-48BC-AA2A-219B2449C858}"/>
    <cellStyle name="Normal 2 3 4 2 4 6 2 5" xfId="29436" xr:uid="{B17F95EB-0AB6-40B0-AB47-63CA0C9F3C1F}"/>
    <cellStyle name="Normal 2 3 4 2 4 6 2 6" xfId="44320" xr:uid="{47729501-9F3C-4A91-9B67-C9ECB97503CB}"/>
    <cellStyle name="Normal 2 3 4 2 4 6 3" xfId="10610" xr:uid="{255FE6AC-C2C3-4D91-A96B-DD36D0AD6D78}"/>
    <cellStyle name="Normal 2 3 4 2 4 6 3 2" xfId="24300" xr:uid="{2A472988-3C2E-4895-AB16-466BEFCD02FC}"/>
    <cellStyle name="Normal 2 3 4 2 4 6 3 2 2" xfId="37992" xr:uid="{EDDE40C0-F1EF-4882-8E9D-DA8605189946}"/>
    <cellStyle name="Normal 2 3 4 2 4 6 3 2 3" xfId="52876" xr:uid="{2276B922-882F-442F-BABE-12BC6976D363}"/>
    <cellStyle name="Normal 2 3 4 2 4 6 3 3" xfId="17456" xr:uid="{2901B1DE-7FBB-4E77-815A-BB19B5265903}"/>
    <cellStyle name="Normal 2 3 4 2 4 6 3 4" xfId="31146" xr:uid="{9FD624D7-4AD4-4803-9925-8A18A45D2F64}"/>
    <cellStyle name="Normal 2 3 4 2 4 6 3 5" xfId="46030" xr:uid="{458C423A-863E-4BF0-9525-2FB5586D7362}"/>
    <cellStyle name="Normal 2 3 4 2 4 6 4" xfId="20878" xr:uid="{05AEB09E-188A-4D4A-9941-F1D343461FC3}"/>
    <cellStyle name="Normal 2 3 4 2 4 6 4 2" xfId="34570" xr:uid="{A9ED3643-628E-4D4A-8F48-11FA90BA9448}"/>
    <cellStyle name="Normal 2 3 4 2 4 6 4 3" xfId="49454" xr:uid="{AE39DBF3-2680-4377-956E-E26B80C43569}"/>
    <cellStyle name="Normal 2 3 4 2 4 6 5" xfId="14034" xr:uid="{FB373505-A01D-492C-887C-59E6F0ACFBC8}"/>
    <cellStyle name="Normal 2 3 4 2 4 6 6" xfId="27724" xr:uid="{738618D0-739B-4ACA-B97B-72F6B970C0D9}"/>
    <cellStyle name="Normal 2 3 4 2 4 6 7" xfId="42608" xr:uid="{6ED91CCF-48B7-4B5C-A3E5-4D618BBE1F10}"/>
    <cellStyle name="Normal 2 3 4 2 4 7" xfId="8886" xr:uid="{0A1181CF-1CD5-48F3-B777-C72CC9DC51AF}"/>
    <cellStyle name="Normal 2 3 4 2 4 7 2" xfId="12308" xr:uid="{343E64CB-6635-4A7B-B067-E30607D54DB3}"/>
    <cellStyle name="Normal 2 3 4 2 4 7 2 2" xfId="25998" xr:uid="{E31F0B60-BD22-4449-802A-367A6964A879}"/>
    <cellStyle name="Normal 2 3 4 2 4 7 2 2 2" xfId="39690" xr:uid="{B3746077-07CB-4C6D-986A-4066024A7D76}"/>
    <cellStyle name="Normal 2 3 4 2 4 7 2 2 3" xfId="54574" xr:uid="{52234F9A-6A76-4FA6-9B74-FA65AAC02DE0}"/>
    <cellStyle name="Normal 2 3 4 2 4 7 2 3" xfId="19154" xr:uid="{2A18EEEF-7397-450F-BFF5-1CB485D12D66}"/>
    <cellStyle name="Normal 2 3 4 2 4 7 2 4" xfId="32844" xr:uid="{8701F2EF-7D1B-4CF6-8D9A-0F870FD6EDBC}"/>
    <cellStyle name="Normal 2 3 4 2 4 7 2 5" xfId="47728" xr:uid="{A5391A4B-770E-410C-88FC-766242C60201}"/>
    <cellStyle name="Normal 2 3 4 2 4 7 3" xfId="22576" xr:uid="{46DB203A-4FB4-4024-9A0C-F320E850352A}"/>
    <cellStyle name="Normal 2 3 4 2 4 7 3 2" xfId="36268" xr:uid="{71A49A84-799B-4361-9A3F-D53911B21B89}"/>
    <cellStyle name="Normal 2 3 4 2 4 7 3 3" xfId="51152" xr:uid="{16951C81-3447-438D-B8B8-532EF2F4E5C8}"/>
    <cellStyle name="Normal 2 3 4 2 4 7 4" xfId="15732" xr:uid="{C88337E1-C3CB-49EC-83C3-94668CD7F1CD}"/>
    <cellStyle name="Normal 2 3 4 2 4 7 5" xfId="29422" xr:uid="{3E43FFDD-FD5C-4C2D-AB39-463AA5EBE64A}"/>
    <cellStyle name="Normal 2 3 4 2 4 7 6" xfId="44306" xr:uid="{CB50096C-8C5E-46D3-A3B7-885CA8A999C9}"/>
    <cellStyle name="Normal 2 3 4 2 4 8" xfId="10596" xr:uid="{9101A712-E94A-4662-9A74-2342BB807378}"/>
    <cellStyle name="Normal 2 3 4 2 4 8 2" xfId="24286" xr:uid="{1D95E5AF-DBE4-426B-B4E8-77AF3106CF69}"/>
    <cellStyle name="Normal 2 3 4 2 4 8 2 2" xfId="37978" xr:uid="{50C7D9EE-457B-40EF-9BCF-1F47C0E2D2EA}"/>
    <cellStyle name="Normal 2 3 4 2 4 8 2 3" xfId="52862" xr:uid="{E7194A5D-2E53-4263-8DCE-15B7E98EFC95}"/>
    <cellStyle name="Normal 2 3 4 2 4 8 3" xfId="17442" xr:uid="{45364B66-9071-4CAD-9458-88FEDFDBDAC5}"/>
    <cellStyle name="Normal 2 3 4 2 4 8 4" xfId="31132" xr:uid="{C812455B-5BEE-4E8E-B98E-53CF49422B3E}"/>
    <cellStyle name="Normal 2 3 4 2 4 8 5" xfId="46016" xr:uid="{4F6F7C4D-1331-4681-930D-0EEA5AF44FAE}"/>
    <cellStyle name="Normal 2 3 4 2 4 9" xfId="20864" xr:uid="{161F2235-AF77-446A-B2C9-4A3B0E5273A0}"/>
    <cellStyle name="Normal 2 3 4 2 4 9 2" xfId="34556" xr:uid="{B73F9E8C-7E95-4BD9-B0D3-F16F6F4BD15B}"/>
    <cellStyle name="Normal 2 3 4 2 4 9 3" xfId="49440" xr:uid="{E452E349-5C69-4A9B-890E-A989AD37E621}"/>
    <cellStyle name="Normal 2 3 4 2 5" xfId="7188" xr:uid="{C6BA07D4-758D-4994-B442-661FF1DDE7AD}"/>
    <cellStyle name="Normal 2 3 4 2 5 10" xfId="42609" xr:uid="{C90A8EDE-1E4E-4BCC-8853-D9E01E17B47C}"/>
    <cellStyle name="Normal 2 3 4 2 5 2" xfId="7189" xr:uid="{306B9F1C-8405-4F9B-A986-D0AAD002E099}"/>
    <cellStyle name="Normal 2 3 4 2 5 2 2" xfId="7190" xr:uid="{57579468-6D47-4380-A0B1-2BCDBC21835C}"/>
    <cellStyle name="Normal 2 3 4 2 5 2 2 2" xfId="8903" xr:uid="{3DB5EA7A-0B75-49B8-9B20-524938ACC3C6}"/>
    <cellStyle name="Normal 2 3 4 2 5 2 2 2 2" xfId="12325" xr:uid="{FEAA6773-1AA9-488F-B097-6D8771E4AC40}"/>
    <cellStyle name="Normal 2 3 4 2 5 2 2 2 2 2" xfId="26015" xr:uid="{F2834756-8FB5-459C-AD49-B8FA5DC584A5}"/>
    <cellStyle name="Normal 2 3 4 2 5 2 2 2 2 2 2" xfId="39707" xr:uid="{87152438-24E8-41F8-BEAB-13BF126895C1}"/>
    <cellStyle name="Normal 2 3 4 2 5 2 2 2 2 2 3" xfId="54591" xr:uid="{1AE11790-AE3C-4E3A-A073-522FD78AE556}"/>
    <cellStyle name="Normal 2 3 4 2 5 2 2 2 2 3" xfId="19171" xr:uid="{3AC0EC76-1400-44B1-A9C7-36BFE8B2AA76}"/>
    <cellStyle name="Normal 2 3 4 2 5 2 2 2 2 4" xfId="32861" xr:uid="{190A8CFD-873A-4BF5-844C-323A38A5B7DB}"/>
    <cellStyle name="Normal 2 3 4 2 5 2 2 2 2 5" xfId="47745" xr:uid="{E1F0A9F1-A1AB-45E1-852A-E0CE69A107F3}"/>
    <cellStyle name="Normal 2 3 4 2 5 2 2 2 3" xfId="22593" xr:uid="{6147758C-9DEB-43CA-9C68-2159B7475221}"/>
    <cellStyle name="Normal 2 3 4 2 5 2 2 2 3 2" xfId="36285" xr:uid="{8CE3488C-E575-4F25-AA5C-F1A01A3A4745}"/>
    <cellStyle name="Normal 2 3 4 2 5 2 2 2 3 3" xfId="51169" xr:uid="{CD9BD682-2B98-4603-B39F-1441B1B2D4BE}"/>
    <cellStyle name="Normal 2 3 4 2 5 2 2 2 4" xfId="15749" xr:uid="{9FA9D800-2B0F-4809-9DFF-4B114F71E997}"/>
    <cellStyle name="Normal 2 3 4 2 5 2 2 2 5" xfId="29439" xr:uid="{EA7B8199-CEC8-45C3-936C-DC45B7379609}"/>
    <cellStyle name="Normal 2 3 4 2 5 2 2 2 6" xfId="44323" xr:uid="{9F4992DF-0752-4E88-962B-C70CAAB5DB34}"/>
    <cellStyle name="Normal 2 3 4 2 5 2 2 3" xfId="10613" xr:uid="{3444986C-FB19-4DB8-ABD2-9F84B7B3C36F}"/>
    <cellStyle name="Normal 2 3 4 2 5 2 2 3 2" xfId="24303" xr:uid="{22228E44-6A72-4840-BC1D-4234ACEC339A}"/>
    <cellStyle name="Normal 2 3 4 2 5 2 2 3 2 2" xfId="37995" xr:uid="{E1B2391E-EE3F-4716-B8CD-0A58CBB7FFE7}"/>
    <cellStyle name="Normal 2 3 4 2 5 2 2 3 2 3" xfId="52879" xr:uid="{190D7402-32C3-44E6-9688-1138BE4525B6}"/>
    <cellStyle name="Normal 2 3 4 2 5 2 2 3 3" xfId="17459" xr:uid="{198C5E5C-0263-4FD7-8095-F6E84A29AE45}"/>
    <cellStyle name="Normal 2 3 4 2 5 2 2 3 4" xfId="31149" xr:uid="{3FCFFE1F-24BE-4017-B7D5-AD0CBB6B02BA}"/>
    <cellStyle name="Normal 2 3 4 2 5 2 2 3 5" xfId="46033" xr:uid="{A3ADDDCA-6933-4CDC-8464-524F4E16D22B}"/>
    <cellStyle name="Normal 2 3 4 2 5 2 2 4" xfId="20881" xr:uid="{2D7D693E-BB32-4440-B984-41A213CA59BB}"/>
    <cellStyle name="Normal 2 3 4 2 5 2 2 4 2" xfId="34573" xr:uid="{9DBCA870-E8DE-4F18-8070-03A5DF6BF0B0}"/>
    <cellStyle name="Normal 2 3 4 2 5 2 2 4 3" xfId="49457" xr:uid="{01796DA2-0611-4ACE-A23F-C1B66604A63B}"/>
    <cellStyle name="Normal 2 3 4 2 5 2 2 5" xfId="14037" xr:uid="{B20A0C5D-2B6C-41FB-B695-E22978CCA704}"/>
    <cellStyle name="Normal 2 3 4 2 5 2 2 6" xfId="27727" xr:uid="{E688C7BE-7E65-4CBE-A641-03A49496DABD}"/>
    <cellStyle name="Normal 2 3 4 2 5 2 2 7" xfId="42611" xr:uid="{222E3326-B13F-48AC-9772-A451FB476869}"/>
    <cellStyle name="Normal 2 3 4 2 5 2 3" xfId="8902" xr:uid="{B315E58A-3FEB-40B6-8F9F-77A4A8DE04BD}"/>
    <cellStyle name="Normal 2 3 4 2 5 2 3 2" xfId="12324" xr:uid="{BE421743-599E-47FB-89F5-FE7B31D45DD3}"/>
    <cellStyle name="Normal 2 3 4 2 5 2 3 2 2" xfId="26014" xr:uid="{E5FB8084-F640-46D4-8E03-CAE21E01562E}"/>
    <cellStyle name="Normal 2 3 4 2 5 2 3 2 2 2" xfId="39706" xr:uid="{9A158C02-4B4B-459D-B9D7-5B74210D09C5}"/>
    <cellStyle name="Normal 2 3 4 2 5 2 3 2 2 3" xfId="54590" xr:uid="{B422BD97-3A0A-4E6F-A18B-043E3A02DD1F}"/>
    <cellStyle name="Normal 2 3 4 2 5 2 3 2 3" xfId="19170" xr:uid="{5809D1BD-93C8-46B6-A469-734847074F03}"/>
    <cellStyle name="Normal 2 3 4 2 5 2 3 2 4" xfId="32860" xr:uid="{F8E315BF-868B-49D8-AAEC-A868010B54D0}"/>
    <cellStyle name="Normal 2 3 4 2 5 2 3 2 5" xfId="47744" xr:uid="{9065AFA7-DBF2-48F5-B047-E25CA9EEB70E}"/>
    <cellStyle name="Normal 2 3 4 2 5 2 3 3" xfId="22592" xr:uid="{B6CFDEE5-1A96-4F52-98D7-592803DD90F7}"/>
    <cellStyle name="Normal 2 3 4 2 5 2 3 3 2" xfId="36284" xr:uid="{731D9AC4-05CF-4A4A-910E-D01344660F78}"/>
    <cellStyle name="Normal 2 3 4 2 5 2 3 3 3" xfId="51168" xr:uid="{6ADF7F26-47C8-40BD-B8D9-08942149274A}"/>
    <cellStyle name="Normal 2 3 4 2 5 2 3 4" xfId="15748" xr:uid="{E636808B-D52A-4D43-9B05-D170E97AA8AE}"/>
    <cellStyle name="Normal 2 3 4 2 5 2 3 5" xfId="29438" xr:uid="{B34CC8A3-FF6E-4037-8573-B63987CB0DC0}"/>
    <cellStyle name="Normal 2 3 4 2 5 2 3 6" xfId="44322" xr:uid="{A3B29AB8-6CAA-4B3D-9BF4-2A483B074FCE}"/>
    <cellStyle name="Normal 2 3 4 2 5 2 4" xfId="10612" xr:uid="{C3754111-5EBE-4AF4-8A36-EF995E8EC966}"/>
    <cellStyle name="Normal 2 3 4 2 5 2 4 2" xfId="24302" xr:uid="{346E0BB6-6E0C-4921-B57D-82A5C549B1A9}"/>
    <cellStyle name="Normal 2 3 4 2 5 2 4 2 2" xfId="37994" xr:uid="{E1372125-7157-4D8E-BDAF-1D8BB205DE08}"/>
    <cellStyle name="Normal 2 3 4 2 5 2 4 2 3" xfId="52878" xr:uid="{BC2DE8DA-A0EC-44D3-AF2F-E92C75DE13B0}"/>
    <cellStyle name="Normal 2 3 4 2 5 2 4 3" xfId="17458" xr:uid="{993F5C27-D57E-49A6-A1BE-C9076CE7C62B}"/>
    <cellStyle name="Normal 2 3 4 2 5 2 4 4" xfId="31148" xr:uid="{84F078E0-A0D0-468E-9752-6426DBD16B1C}"/>
    <cellStyle name="Normal 2 3 4 2 5 2 4 5" xfId="46032" xr:uid="{2D181335-5D52-4743-AC82-C293759C6622}"/>
    <cellStyle name="Normal 2 3 4 2 5 2 5" xfId="20880" xr:uid="{18CE130F-1682-4B68-8072-B5F19C497B25}"/>
    <cellStyle name="Normal 2 3 4 2 5 2 5 2" xfId="34572" xr:uid="{67677DEC-F167-42DD-B637-538AE1EAF55A}"/>
    <cellStyle name="Normal 2 3 4 2 5 2 5 3" xfId="49456" xr:uid="{0F1B1E0E-87A0-42AC-8487-8F5AF50E3EEB}"/>
    <cellStyle name="Normal 2 3 4 2 5 2 6" xfId="14036" xr:uid="{8238F057-0232-46F6-B2FD-10F7811D03A5}"/>
    <cellStyle name="Normal 2 3 4 2 5 2 7" xfId="27726" xr:uid="{32A290DF-CC5A-4624-8903-2508171D7733}"/>
    <cellStyle name="Normal 2 3 4 2 5 2 8" xfId="42610" xr:uid="{F353154C-E06E-43A6-BE1C-0841FAE0B151}"/>
    <cellStyle name="Normal 2 3 4 2 5 3" xfId="7191" xr:uid="{BDD486B8-8583-4764-BB58-6FB4AE0A106A}"/>
    <cellStyle name="Normal 2 3 4 2 5 3 2" xfId="8904" xr:uid="{0BBBBA9D-93C6-4947-BB46-A4955FD9D5EE}"/>
    <cellStyle name="Normal 2 3 4 2 5 3 2 2" xfId="12326" xr:uid="{48995850-5CC2-44A0-A84B-DA4C81B2B2F1}"/>
    <cellStyle name="Normal 2 3 4 2 5 3 2 2 2" xfId="26016" xr:uid="{83C8BEF5-5C6F-4686-B89F-B34EB556E8D8}"/>
    <cellStyle name="Normal 2 3 4 2 5 3 2 2 2 2" xfId="39708" xr:uid="{876A6A55-FB46-45BB-BFE5-99686D1F4172}"/>
    <cellStyle name="Normal 2 3 4 2 5 3 2 2 2 3" xfId="54592" xr:uid="{38C817A9-DEB7-4ED0-827B-83141BC0DFE3}"/>
    <cellStyle name="Normal 2 3 4 2 5 3 2 2 3" xfId="19172" xr:uid="{2EBD8B1D-7A73-4AA9-9EB7-52AFF71F3C2E}"/>
    <cellStyle name="Normal 2 3 4 2 5 3 2 2 4" xfId="32862" xr:uid="{E65A0856-E1C8-48F8-9FEC-F319AB994EBD}"/>
    <cellStyle name="Normal 2 3 4 2 5 3 2 2 5" xfId="47746" xr:uid="{FE60F938-95D3-4EFD-8956-3C63F835C499}"/>
    <cellStyle name="Normal 2 3 4 2 5 3 2 3" xfId="22594" xr:uid="{E9BB4AF6-DB89-4793-9E72-798B4B3A2411}"/>
    <cellStyle name="Normal 2 3 4 2 5 3 2 3 2" xfId="36286" xr:uid="{41A4E5AD-028D-4214-8613-024D861A7EC8}"/>
    <cellStyle name="Normal 2 3 4 2 5 3 2 3 3" xfId="51170" xr:uid="{322AD344-CF1F-4062-9852-DCD87D4DF418}"/>
    <cellStyle name="Normal 2 3 4 2 5 3 2 4" xfId="15750" xr:uid="{305AEA27-50E5-4F7E-A7F7-5226320FA72A}"/>
    <cellStyle name="Normal 2 3 4 2 5 3 2 5" xfId="29440" xr:uid="{40A6DA46-323A-4F35-8BEE-CFAB471DF17C}"/>
    <cellStyle name="Normal 2 3 4 2 5 3 2 6" xfId="44324" xr:uid="{89F00CB5-0F4F-4BDC-BF83-9600A592509B}"/>
    <cellStyle name="Normal 2 3 4 2 5 3 3" xfId="10614" xr:uid="{8A5F65F1-A70A-4249-BC4A-8C71E9C71627}"/>
    <cellStyle name="Normal 2 3 4 2 5 3 3 2" xfId="24304" xr:uid="{C7F3B0DA-1093-4829-9503-834F35F3EB19}"/>
    <cellStyle name="Normal 2 3 4 2 5 3 3 2 2" xfId="37996" xr:uid="{BA4B2137-118F-44B4-9296-4AB9C5BD5F73}"/>
    <cellStyle name="Normal 2 3 4 2 5 3 3 2 3" xfId="52880" xr:uid="{9B627B7C-0FE5-4C2C-A441-5B755F102E24}"/>
    <cellStyle name="Normal 2 3 4 2 5 3 3 3" xfId="17460" xr:uid="{9A26AE1B-8FAE-4290-8486-FD30EB64F50F}"/>
    <cellStyle name="Normal 2 3 4 2 5 3 3 4" xfId="31150" xr:uid="{F6161221-0956-44A6-8AFA-72D66C96EB33}"/>
    <cellStyle name="Normal 2 3 4 2 5 3 3 5" xfId="46034" xr:uid="{C0D81302-ABB3-4E0B-A0A8-8627FB3F128F}"/>
    <cellStyle name="Normal 2 3 4 2 5 3 4" xfId="20882" xr:uid="{FAE49670-4ACF-4EBC-B54D-F7DB63ECF06F}"/>
    <cellStyle name="Normal 2 3 4 2 5 3 4 2" xfId="34574" xr:uid="{B633058B-53E1-4498-BD94-6F1155FB3CDE}"/>
    <cellStyle name="Normal 2 3 4 2 5 3 4 3" xfId="49458" xr:uid="{50F80343-C1C6-4C33-A7C1-F837281A053E}"/>
    <cellStyle name="Normal 2 3 4 2 5 3 5" xfId="14038" xr:uid="{552357F6-5348-46B5-8B8B-1F0635396A86}"/>
    <cellStyle name="Normal 2 3 4 2 5 3 6" xfId="27728" xr:uid="{65E1D35F-53CC-47E9-892B-58EFC28B1AC9}"/>
    <cellStyle name="Normal 2 3 4 2 5 3 7" xfId="42612" xr:uid="{15BE0649-9957-4919-BBC5-50831EEBCAAE}"/>
    <cellStyle name="Normal 2 3 4 2 5 4" xfId="7192" xr:uid="{1F6CA978-DB15-49A1-896D-CDE3D54AB46D}"/>
    <cellStyle name="Normal 2 3 4 2 5 4 2" xfId="8905" xr:uid="{389158DB-D2E9-4851-A10C-C8616B320AFF}"/>
    <cellStyle name="Normal 2 3 4 2 5 4 2 2" xfId="12327" xr:uid="{6AB1897B-8BFD-4A55-827C-3866789E3457}"/>
    <cellStyle name="Normal 2 3 4 2 5 4 2 2 2" xfId="26017" xr:uid="{CB91DD90-6D4F-4BBF-A032-30E3B4302712}"/>
    <cellStyle name="Normal 2 3 4 2 5 4 2 2 2 2" xfId="39709" xr:uid="{D51AD260-0DCF-43D8-9282-01CBBC18A4BC}"/>
    <cellStyle name="Normal 2 3 4 2 5 4 2 2 2 3" xfId="54593" xr:uid="{1BC8CD84-5A15-4781-A128-0D1289DE7EAA}"/>
    <cellStyle name="Normal 2 3 4 2 5 4 2 2 3" xfId="19173" xr:uid="{65A3F74D-BF4E-4AE0-A491-68705F607CF2}"/>
    <cellStyle name="Normal 2 3 4 2 5 4 2 2 4" xfId="32863" xr:uid="{4BD4194E-1DCC-4529-8C48-31A1CA8FC33D}"/>
    <cellStyle name="Normal 2 3 4 2 5 4 2 2 5" xfId="47747" xr:uid="{87AD1735-C2DC-470A-BF6E-A508596853D9}"/>
    <cellStyle name="Normal 2 3 4 2 5 4 2 3" xfId="22595" xr:uid="{6B8CFD75-9E3A-4F0D-A976-CDFC8CBA4CD0}"/>
    <cellStyle name="Normal 2 3 4 2 5 4 2 3 2" xfId="36287" xr:uid="{18B68CEB-08FA-4542-80FD-559ADC2056D2}"/>
    <cellStyle name="Normal 2 3 4 2 5 4 2 3 3" xfId="51171" xr:uid="{370FCE82-9D75-4278-A6F6-042E741347A5}"/>
    <cellStyle name="Normal 2 3 4 2 5 4 2 4" xfId="15751" xr:uid="{11A9792B-BCF8-4B5C-ABD9-8DDA308686DF}"/>
    <cellStyle name="Normal 2 3 4 2 5 4 2 5" xfId="29441" xr:uid="{97E9E82F-C139-441E-813A-3CEA2A745B5F}"/>
    <cellStyle name="Normal 2 3 4 2 5 4 2 6" xfId="44325" xr:uid="{93F51843-9769-4325-88A9-750DD1CF68CE}"/>
    <cellStyle name="Normal 2 3 4 2 5 4 3" xfId="10615" xr:uid="{32C84E88-624C-4C12-861F-5F670CEA40EB}"/>
    <cellStyle name="Normal 2 3 4 2 5 4 3 2" xfId="24305" xr:uid="{963E3BF0-AFFA-46D2-9295-EBAB8DA8C12F}"/>
    <cellStyle name="Normal 2 3 4 2 5 4 3 2 2" xfId="37997" xr:uid="{F8A78648-76E9-4C47-ADB4-88DB7A039053}"/>
    <cellStyle name="Normal 2 3 4 2 5 4 3 2 3" xfId="52881" xr:uid="{2E0D8017-EFF3-4629-ABA5-5B66EFDA2B38}"/>
    <cellStyle name="Normal 2 3 4 2 5 4 3 3" xfId="17461" xr:uid="{4B70C62E-7C17-4AD6-85CC-0754682D1BC7}"/>
    <cellStyle name="Normal 2 3 4 2 5 4 3 4" xfId="31151" xr:uid="{758369AD-A009-4B82-BE5C-6A98B576D267}"/>
    <cellStyle name="Normal 2 3 4 2 5 4 3 5" xfId="46035" xr:uid="{086A9C10-790F-4C9E-98AC-4572EC7BB3DB}"/>
    <cellStyle name="Normal 2 3 4 2 5 4 4" xfId="20883" xr:uid="{60AE85E1-2123-4C6E-8F44-2C761DA470B5}"/>
    <cellStyle name="Normal 2 3 4 2 5 4 4 2" xfId="34575" xr:uid="{2FE77CA2-8999-4358-97A7-92DD4C404E84}"/>
    <cellStyle name="Normal 2 3 4 2 5 4 4 3" xfId="49459" xr:uid="{4F0E486F-58B0-4C8F-A12B-E43602119EEC}"/>
    <cellStyle name="Normal 2 3 4 2 5 4 5" xfId="14039" xr:uid="{01502B6A-0C2C-496F-A73E-EC584D44D474}"/>
    <cellStyle name="Normal 2 3 4 2 5 4 6" xfId="27729" xr:uid="{113BFBF6-2ECB-4372-995D-F7F901DFADC2}"/>
    <cellStyle name="Normal 2 3 4 2 5 4 7" xfId="42613" xr:uid="{4109DBAD-B680-4278-A5DD-D59B23DCD235}"/>
    <cellStyle name="Normal 2 3 4 2 5 5" xfId="8901" xr:uid="{94B74679-ADFE-4031-97B1-DC534BA79E93}"/>
    <cellStyle name="Normal 2 3 4 2 5 5 2" xfId="12323" xr:uid="{FBC1B08E-834D-4104-821A-976A0BC1D82E}"/>
    <cellStyle name="Normal 2 3 4 2 5 5 2 2" xfId="26013" xr:uid="{9F1C2766-7B16-41DB-9833-D432BEB5F2CC}"/>
    <cellStyle name="Normal 2 3 4 2 5 5 2 2 2" xfId="39705" xr:uid="{EB146213-AD64-43ED-9BFD-397DE9851B08}"/>
    <cellStyle name="Normal 2 3 4 2 5 5 2 2 3" xfId="54589" xr:uid="{FE2E04C9-2447-4018-B335-CD7FDED6CCCB}"/>
    <cellStyle name="Normal 2 3 4 2 5 5 2 3" xfId="19169" xr:uid="{D8C49582-040C-4B96-8524-B58FCA042722}"/>
    <cellStyle name="Normal 2 3 4 2 5 5 2 4" xfId="32859" xr:uid="{385CE0A8-6D06-4B80-BC53-49B4FEE014D5}"/>
    <cellStyle name="Normal 2 3 4 2 5 5 2 5" xfId="47743" xr:uid="{E7A96971-7F92-4507-B7F6-CCD9DCDCE7D7}"/>
    <cellStyle name="Normal 2 3 4 2 5 5 3" xfId="22591" xr:uid="{CDC8C711-EA90-4E7D-A52A-D0E7B83D7C56}"/>
    <cellStyle name="Normal 2 3 4 2 5 5 3 2" xfId="36283" xr:uid="{264E8D28-F5E1-434B-A295-6B93340DADBB}"/>
    <cellStyle name="Normal 2 3 4 2 5 5 3 3" xfId="51167" xr:uid="{24832DE0-CECA-4B7F-882E-8EE806DFA7C5}"/>
    <cellStyle name="Normal 2 3 4 2 5 5 4" xfId="15747" xr:uid="{DA8B5AEE-4A5C-4690-9E96-C246090D7B1B}"/>
    <cellStyle name="Normal 2 3 4 2 5 5 5" xfId="29437" xr:uid="{25431D6A-4D19-4549-A43E-0A87D2C69CE7}"/>
    <cellStyle name="Normal 2 3 4 2 5 5 6" xfId="44321" xr:uid="{74BF78F4-92A5-406D-8D65-2179035EF5B3}"/>
    <cellStyle name="Normal 2 3 4 2 5 6" xfId="10611" xr:uid="{D6139F59-E9C4-48DA-8E83-71F6FC019CA3}"/>
    <cellStyle name="Normal 2 3 4 2 5 6 2" xfId="24301" xr:uid="{D10EE010-18DD-46E7-9EE1-2629CCC63005}"/>
    <cellStyle name="Normal 2 3 4 2 5 6 2 2" xfId="37993" xr:uid="{02820E50-EBD3-4D01-BB0E-3B134C8221FB}"/>
    <cellStyle name="Normal 2 3 4 2 5 6 2 3" xfId="52877" xr:uid="{BDF7AA6B-B7B3-4717-896B-4928EEBEB282}"/>
    <cellStyle name="Normal 2 3 4 2 5 6 3" xfId="17457" xr:uid="{0887A59C-3FBF-4496-AF9B-44A5BDE2897E}"/>
    <cellStyle name="Normal 2 3 4 2 5 6 4" xfId="31147" xr:uid="{A8D28548-F82C-4A58-8549-62FEB419827E}"/>
    <cellStyle name="Normal 2 3 4 2 5 6 5" xfId="46031" xr:uid="{FDE850CE-37A6-46F5-9AE7-FC070CC2FFA8}"/>
    <cellStyle name="Normal 2 3 4 2 5 7" xfId="20879" xr:uid="{DDE10937-0817-4C6E-8B6E-3D4B32A7BCE4}"/>
    <cellStyle name="Normal 2 3 4 2 5 7 2" xfId="34571" xr:uid="{ADF0338C-E589-4CB8-B8EF-7CCD12D67889}"/>
    <cellStyle name="Normal 2 3 4 2 5 7 3" xfId="49455" xr:uid="{10D2AB6A-8664-4564-B042-40CFF60417AB}"/>
    <cellStyle name="Normal 2 3 4 2 5 8" xfId="14035" xr:uid="{8605ECB1-1678-4E7C-BDF6-A86039EED400}"/>
    <cellStyle name="Normal 2 3 4 2 5 9" xfId="27725" xr:uid="{37FA9C08-1A2E-4B54-ABB0-E8F1E9D4C0BB}"/>
    <cellStyle name="Normal 2 3 4 2 6" xfId="7193" xr:uid="{6FB55BE0-F861-4107-A52B-5AF5336089AB}"/>
    <cellStyle name="Normal 2 3 4 2 6 10" xfId="42614" xr:uid="{FC7B9F51-D70F-4B30-9973-1BF5CE5BE0BB}"/>
    <cellStyle name="Normal 2 3 4 2 6 2" xfId="7194" xr:uid="{96E38F56-648C-49E4-9C4F-B4391B682BF2}"/>
    <cellStyle name="Normal 2 3 4 2 6 2 2" xfId="7195" xr:uid="{75FE47C6-93E5-489E-A404-56BA37C1DBC6}"/>
    <cellStyle name="Normal 2 3 4 2 6 2 2 2" xfId="8908" xr:uid="{3A12CEFC-CD9D-46CF-AA74-F8AC42EAADC4}"/>
    <cellStyle name="Normal 2 3 4 2 6 2 2 2 2" xfId="12330" xr:uid="{352A3FAF-802E-479D-92A7-BC369D71ECE5}"/>
    <cellStyle name="Normal 2 3 4 2 6 2 2 2 2 2" xfId="26020" xr:uid="{48DAFC89-5036-4823-AB9D-B4C251291BC5}"/>
    <cellStyle name="Normal 2 3 4 2 6 2 2 2 2 2 2" xfId="39712" xr:uid="{D1EB04E0-CB65-4CF4-8043-92B09F60FC91}"/>
    <cellStyle name="Normal 2 3 4 2 6 2 2 2 2 2 3" xfId="54596" xr:uid="{A37BA6B6-9CEA-47FE-B232-473D8BA2D697}"/>
    <cellStyle name="Normal 2 3 4 2 6 2 2 2 2 3" xfId="19176" xr:uid="{E706A030-AD4B-41ED-9C28-6E5890C39EF3}"/>
    <cellStyle name="Normal 2 3 4 2 6 2 2 2 2 4" xfId="32866" xr:uid="{F5DF1F58-E945-41CC-8E18-FA726F103E49}"/>
    <cellStyle name="Normal 2 3 4 2 6 2 2 2 2 5" xfId="47750" xr:uid="{9247580B-A260-4165-A3E2-F49894BA3EE5}"/>
    <cellStyle name="Normal 2 3 4 2 6 2 2 2 3" xfId="22598" xr:uid="{B4BA272E-4B0D-4CA4-8B30-C261F6675269}"/>
    <cellStyle name="Normal 2 3 4 2 6 2 2 2 3 2" xfId="36290" xr:uid="{867398A8-B38A-4EB4-8472-F22F024E116B}"/>
    <cellStyle name="Normal 2 3 4 2 6 2 2 2 3 3" xfId="51174" xr:uid="{C72CBC0C-EA4E-4DE7-95A4-B783E74E6666}"/>
    <cellStyle name="Normal 2 3 4 2 6 2 2 2 4" xfId="15754" xr:uid="{F4BF45B5-78B0-4FE3-B4C7-F682C14B5505}"/>
    <cellStyle name="Normal 2 3 4 2 6 2 2 2 5" xfId="29444" xr:uid="{79DBA804-024D-40AD-971B-24B461DD13FB}"/>
    <cellStyle name="Normal 2 3 4 2 6 2 2 2 6" xfId="44328" xr:uid="{931261F6-2751-4693-BEC8-D9B781D296AF}"/>
    <cellStyle name="Normal 2 3 4 2 6 2 2 3" xfId="10618" xr:uid="{86C45BC1-5F3F-4D21-914D-D2C04A356D11}"/>
    <cellStyle name="Normal 2 3 4 2 6 2 2 3 2" xfId="24308" xr:uid="{8377AF60-8C62-417F-95FA-BE8C0A8AD75B}"/>
    <cellStyle name="Normal 2 3 4 2 6 2 2 3 2 2" xfId="38000" xr:uid="{C342441A-35D3-4A61-950D-822E8ED833ED}"/>
    <cellStyle name="Normal 2 3 4 2 6 2 2 3 2 3" xfId="52884" xr:uid="{FBE527CF-E223-44CF-92A7-990FA69D1432}"/>
    <cellStyle name="Normal 2 3 4 2 6 2 2 3 3" xfId="17464" xr:uid="{B75E65F9-477B-464E-8008-717399C1E23D}"/>
    <cellStyle name="Normal 2 3 4 2 6 2 2 3 4" xfId="31154" xr:uid="{6A78FAAB-7967-40CB-ADF7-6371342EB061}"/>
    <cellStyle name="Normal 2 3 4 2 6 2 2 3 5" xfId="46038" xr:uid="{1772B1DD-D433-4384-A2A7-35154F242C88}"/>
    <cellStyle name="Normal 2 3 4 2 6 2 2 4" xfId="20886" xr:uid="{D6695645-FCBB-476C-B6EC-9B1AA144747D}"/>
    <cellStyle name="Normal 2 3 4 2 6 2 2 4 2" xfId="34578" xr:uid="{30F3B815-5CC6-470C-88C7-3226F5353740}"/>
    <cellStyle name="Normal 2 3 4 2 6 2 2 4 3" xfId="49462" xr:uid="{04FC6E3C-03D7-4C7F-B33F-8B3F3EC59076}"/>
    <cellStyle name="Normal 2 3 4 2 6 2 2 5" xfId="14042" xr:uid="{73743AED-C9A4-4EAC-9C39-8B387CC192E0}"/>
    <cellStyle name="Normal 2 3 4 2 6 2 2 6" xfId="27732" xr:uid="{4C8560AE-B07F-4DDC-8B8B-F10685070FCF}"/>
    <cellStyle name="Normal 2 3 4 2 6 2 2 7" xfId="42616" xr:uid="{C702A463-4843-4375-A9BD-FE0EE9294194}"/>
    <cellStyle name="Normal 2 3 4 2 6 2 3" xfId="8907" xr:uid="{B3D84F3F-5031-445F-A57A-02261703C1D8}"/>
    <cellStyle name="Normal 2 3 4 2 6 2 3 2" xfId="12329" xr:uid="{477DF98C-B405-49CE-843F-CBE65F2E4948}"/>
    <cellStyle name="Normal 2 3 4 2 6 2 3 2 2" xfId="26019" xr:uid="{D2423233-DFA1-4D54-99D6-8CBF960F9254}"/>
    <cellStyle name="Normal 2 3 4 2 6 2 3 2 2 2" xfId="39711" xr:uid="{0A6118E5-F861-4CED-B2DF-18BF309A0FE3}"/>
    <cellStyle name="Normal 2 3 4 2 6 2 3 2 2 3" xfId="54595" xr:uid="{1EA45031-52CD-440C-8F2A-A5F73E5E9E0E}"/>
    <cellStyle name="Normal 2 3 4 2 6 2 3 2 3" xfId="19175" xr:uid="{EFB715E7-C683-4171-8B6B-B894EA4E45C5}"/>
    <cellStyle name="Normal 2 3 4 2 6 2 3 2 4" xfId="32865" xr:uid="{538BC483-11DD-4111-8F3F-2347F15A316F}"/>
    <cellStyle name="Normal 2 3 4 2 6 2 3 2 5" xfId="47749" xr:uid="{1A0AD3C0-2F89-401D-AE19-5B137265382B}"/>
    <cellStyle name="Normal 2 3 4 2 6 2 3 3" xfId="22597" xr:uid="{373D1629-5DBB-4052-8BF2-D2B7337AE92A}"/>
    <cellStyle name="Normal 2 3 4 2 6 2 3 3 2" xfId="36289" xr:uid="{0DA1FA1E-2E80-49B6-BCAF-35634C039400}"/>
    <cellStyle name="Normal 2 3 4 2 6 2 3 3 3" xfId="51173" xr:uid="{68A65F58-0678-42C2-A2D1-58B5B8D72828}"/>
    <cellStyle name="Normal 2 3 4 2 6 2 3 4" xfId="15753" xr:uid="{FF8AC001-028F-4B9D-8D53-80E6E486669F}"/>
    <cellStyle name="Normal 2 3 4 2 6 2 3 5" xfId="29443" xr:uid="{5E571E4C-4676-4D4D-92BA-1D8E5F5DCF58}"/>
    <cellStyle name="Normal 2 3 4 2 6 2 3 6" xfId="44327" xr:uid="{D525576C-BCA3-4133-923D-C992DDEC863A}"/>
    <cellStyle name="Normal 2 3 4 2 6 2 4" xfId="10617" xr:uid="{38E351EC-DEDA-4870-B46C-51083BBB4AD5}"/>
    <cellStyle name="Normal 2 3 4 2 6 2 4 2" xfId="24307" xr:uid="{190FB75E-C59E-4435-84FC-A2AA458230C4}"/>
    <cellStyle name="Normal 2 3 4 2 6 2 4 2 2" xfId="37999" xr:uid="{FCDD073E-6949-4C10-A5C6-C815D4341756}"/>
    <cellStyle name="Normal 2 3 4 2 6 2 4 2 3" xfId="52883" xr:uid="{50B4D255-1D23-43DF-90D3-F9A651EF8C59}"/>
    <cellStyle name="Normal 2 3 4 2 6 2 4 3" xfId="17463" xr:uid="{58D346B9-EEE5-4A8D-9B16-FE390B92D41D}"/>
    <cellStyle name="Normal 2 3 4 2 6 2 4 4" xfId="31153" xr:uid="{DECD89CD-29A1-4539-9AF1-79967B08F006}"/>
    <cellStyle name="Normal 2 3 4 2 6 2 4 5" xfId="46037" xr:uid="{3C3138AA-535F-4DDA-8848-28B31DC9912D}"/>
    <cellStyle name="Normal 2 3 4 2 6 2 5" xfId="20885" xr:uid="{6EC7C814-B9D7-406F-882F-6B78560E097E}"/>
    <cellStyle name="Normal 2 3 4 2 6 2 5 2" xfId="34577" xr:uid="{8120E142-0F2F-4B9F-9131-3FAAAFDD42BD}"/>
    <cellStyle name="Normal 2 3 4 2 6 2 5 3" xfId="49461" xr:uid="{38A50D2C-68FA-4FAB-9BC8-4501482B0295}"/>
    <cellStyle name="Normal 2 3 4 2 6 2 6" xfId="14041" xr:uid="{AC335F54-8624-465F-B397-F19E42581DF2}"/>
    <cellStyle name="Normal 2 3 4 2 6 2 7" xfId="27731" xr:uid="{ACC1F45E-7457-4364-BD61-3D5D5D3E3CC4}"/>
    <cellStyle name="Normal 2 3 4 2 6 2 8" xfId="42615" xr:uid="{A912EB14-A41E-4C6D-B5E4-F5B1C94EEF84}"/>
    <cellStyle name="Normal 2 3 4 2 6 3" xfId="7196" xr:uid="{C0C23AD5-B037-4DBF-B974-52CAE7579890}"/>
    <cellStyle name="Normal 2 3 4 2 6 3 2" xfId="8909" xr:uid="{773DDE97-869C-4CC1-A28B-F401E11368FE}"/>
    <cellStyle name="Normal 2 3 4 2 6 3 2 2" xfId="12331" xr:uid="{67E01ADA-FF22-4586-929C-F0D4F94403DA}"/>
    <cellStyle name="Normal 2 3 4 2 6 3 2 2 2" xfId="26021" xr:uid="{481F025C-5911-454B-AEF0-544E501FDE4B}"/>
    <cellStyle name="Normal 2 3 4 2 6 3 2 2 2 2" xfId="39713" xr:uid="{97BD49DF-6527-4096-B2C4-9DB3DAAE32C3}"/>
    <cellStyle name="Normal 2 3 4 2 6 3 2 2 2 3" xfId="54597" xr:uid="{D067873B-AEF1-4BA4-8054-CE1C4968420D}"/>
    <cellStyle name="Normal 2 3 4 2 6 3 2 2 3" xfId="19177" xr:uid="{F28A7451-A9E7-4E06-AF61-2781F64338CA}"/>
    <cellStyle name="Normal 2 3 4 2 6 3 2 2 4" xfId="32867" xr:uid="{1393AC29-E53B-4BC0-8838-D843A4B6F500}"/>
    <cellStyle name="Normal 2 3 4 2 6 3 2 2 5" xfId="47751" xr:uid="{2E43890E-677C-4974-A88D-28A1ED7CDBCE}"/>
    <cellStyle name="Normal 2 3 4 2 6 3 2 3" xfId="22599" xr:uid="{392C299F-2464-4461-B5C8-563CDB5E407A}"/>
    <cellStyle name="Normal 2 3 4 2 6 3 2 3 2" xfId="36291" xr:uid="{5294ADB4-123E-4836-BB23-D4E433E17D5A}"/>
    <cellStyle name="Normal 2 3 4 2 6 3 2 3 3" xfId="51175" xr:uid="{D14F0DF3-9C96-4019-9001-A67457815946}"/>
    <cellStyle name="Normal 2 3 4 2 6 3 2 4" xfId="15755" xr:uid="{5CFA3EC3-C363-4D72-A36E-D500AB468AF0}"/>
    <cellStyle name="Normal 2 3 4 2 6 3 2 5" xfId="29445" xr:uid="{AD33730D-8628-48D0-ADCC-3C75A85B1D0D}"/>
    <cellStyle name="Normal 2 3 4 2 6 3 2 6" xfId="44329" xr:uid="{A3479D90-C32D-4219-82A7-08116F48ED13}"/>
    <cellStyle name="Normal 2 3 4 2 6 3 3" xfId="10619" xr:uid="{E621A562-0C00-4D0F-AB58-3A5356DA9A7F}"/>
    <cellStyle name="Normal 2 3 4 2 6 3 3 2" xfId="24309" xr:uid="{8FEC1DBA-0548-4D38-B348-6AC6BCDF8A1C}"/>
    <cellStyle name="Normal 2 3 4 2 6 3 3 2 2" xfId="38001" xr:uid="{717E3E97-7C6F-4B08-8F58-B38F9E6609A5}"/>
    <cellStyle name="Normal 2 3 4 2 6 3 3 2 3" xfId="52885" xr:uid="{F3386A70-310E-4948-A136-AC71D3C4A0D0}"/>
    <cellStyle name="Normal 2 3 4 2 6 3 3 3" xfId="17465" xr:uid="{CBFF7302-1821-4183-B563-78B8345887E2}"/>
    <cellStyle name="Normal 2 3 4 2 6 3 3 4" xfId="31155" xr:uid="{D1B530A9-FD5C-4238-8B32-7F00A92E3650}"/>
    <cellStyle name="Normal 2 3 4 2 6 3 3 5" xfId="46039" xr:uid="{61032A02-463B-463A-AEB5-7D84ECEDEF1B}"/>
    <cellStyle name="Normal 2 3 4 2 6 3 4" xfId="20887" xr:uid="{90E33F06-CFF0-4AD0-8DB7-ACC86910F0D9}"/>
    <cellStyle name="Normal 2 3 4 2 6 3 4 2" xfId="34579" xr:uid="{0D8CF9BE-A2B8-4503-BC9D-D23B7C8F20F9}"/>
    <cellStyle name="Normal 2 3 4 2 6 3 4 3" xfId="49463" xr:uid="{E2E2CB21-F51F-4231-84AB-D7D459E1F334}"/>
    <cellStyle name="Normal 2 3 4 2 6 3 5" xfId="14043" xr:uid="{88F77D19-9B62-43A8-A22A-0B5D472BAEF5}"/>
    <cellStyle name="Normal 2 3 4 2 6 3 6" xfId="27733" xr:uid="{C1AFF460-5FCE-4D86-9131-8DE4A1949B2F}"/>
    <cellStyle name="Normal 2 3 4 2 6 3 7" xfId="42617" xr:uid="{B7E38939-0968-4297-ABB5-D4DE21B686ED}"/>
    <cellStyle name="Normal 2 3 4 2 6 4" xfId="7197" xr:uid="{565222D2-8ECA-42C1-A5C3-289C35223377}"/>
    <cellStyle name="Normal 2 3 4 2 6 4 2" xfId="8910" xr:uid="{29A08209-19F4-4B0C-981C-AE943AB107C6}"/>
    <cellStyle name="Normal 2 3 4 2 6 4 2 2" xfId="12332" xr:uid="{D6B236BF-B925-4DC9-B580-B2EE6E6C58D0}"/>
    <cellStyle name="Normal 2 3 4 2 6 4 2 2 2" xfId="26022" xr:uid="{BF9E2AFC-6966-430B-A72B-C7D9089911BB}"/>
    <cellStyle name="Normal 2 3 4 2 6 4 2 2 2 2" xfId="39714" xr:uid="{34865A4D-A29B-4C05-A1EF-BC35A5FE0610}"/>
    <cellStyle name="Normal 2 3 4 2 6 4 2 2 2 3" xfId="54598" xr:uid="{2177BFAF-542B-4680-A0A6-C6D43C7FC98A}"/>
    <cellStyle name="Normal 2 3 4 2 6 4 2 2 3" xfId="19178" xr:uid="{13A3B670-3AEA-433C-8C95-2E484ABA518C}"/>
    <cellStyle name="Normal 2 3 4 2 6 4 2 2 4" xfId="32868" xr:uid="{341C2FC7-281E-49F8-930A-5AB5B0648381}"/>
    <cellStyle name="Normal 2 3 4 2 6 4 2 2 5" xfId="47752" xr:uid="{AD2C02F9-82A9-4ABB-8F54-91359E6A7759}"/>
    <cellStyle name="Normal 2 3 4 2 6 4 2 3" xfId="22600" xr:uid="{027DCB1B-DD74-46F6-8AEC-C373F1E87188}"/>
    <cellStyle name="Normal 2 3 4 2 6 4 2 3 2" xfId="36292" xr:uid="{BEEEA03D-36E3-46A8-9587-4CA2D5545D4D}"/>
    <cellStyle name="Normal 2 3 4 2 6 4 2 3 3" xfId="51176" xr:uid="{4734F5BC-A7BA-4115-AA5D-0BDEC1FBB986}"/>
    <cellStyle name="Normal 2 3 4 2 6 4 2 4" xfId="15756" xr:uid="{DF903535-C313-4679-8652-7107578FDC90}"/>
    <cellStyle name="Normal 2 3 4 2 6 4 2 5" xfId="29446" xr:uid="{F8A4DEDC-0203-453A-862B-EE5D0CAED7F7}"/>
    <cellStyle name="Normal 2 3 4 2 6 4 2 6" xfId="44330" xr:uid="{E93B037B-33DF-496A-A37C-0A23412F10EE}"/>
    <cellStyle name="Normal 2 3 4 2 6 4 3" xfId="10620" xr:uid="{88F287FE-9CAA-4724-9949-102DFA863F59}"/>
    <cellStyle name="Normal 2 3 4 2 6 4 3 2" xfId="24310" xr:uid="{36109D61-0D5B-4391-B1EF-96219FF15728}"/>
    <cellStyle name="Normal 2 3 4 2 6 4 3 2 2" xfId="38002" xr:uid="{0F45C76B-1793-42DB-B618-90C787DDE952}"/>
    <cellStyle name="Normal 2 3 4 2 6 4 3 2 3" xfId="52886" xr:uid="{DC6A08DD-6A16-4FB7-A4BE-3305B761AC55}"/>
    <cellStyle name="Normal 2 3 4 2 6 4 3 3" xfId="17466" xr:uid="{42B9D063-6AB4-4F63-9555-8FF00EDAB86A}"/>
    <cellStyle name="Normal 2 3 4 2 6 4 3 4" xfId="31156" xr:uid="{D4DC874B-9FE7-4A23-AD81-EBD16E7CB806}"/>
    <cellStyle name="Normal 2 3 4 2 6 4 3 5" xfId="46040" xr:uid="{CD74E353-85FD-4625-99DC-804DA8281416}"/>
    <cellStyle name="Normal 2 3 4 2 6 4 4" xfId="20888" xr:uid="{66077F66-AF70-4C00-BA73-AABBF062AAC4}"/>
    <cellStyle name="Normal 2 3 4 2 6 4 4 2" xfId="34580" xr:uid="{2192A15C-989D-46FF-8D8F-52C9EF97C504}"/>
    <cellStyle name="Normal 2 3 4 2 6 4 4 3" xfId="49464" xr:uid="{EC8BA969-B50D-48F2-B621-5A622C86022C}"/>
    <cellStyle name="Normal 2 3 4 2 6 4 5" xfId="14044" xr:uid="{92551E7C-B424-431F-9C1E-213846CC4BFB}"/>
    <cellStyle name="Normal 2 3 4 2 6 4 6" xfId="27734" xr:uid="{9FBFFE73-B851-438C-B664-8840E0A34792}"/>
    <cellStyle name="Normal 2 3 4 2 6 4 7" xfId="42618" xr:uid="{206344FE-F8B9-4CB9-9653-03414F130EA6}"/>
    <cellStyle name="Normal 2 3 4 2 6 5" xfId="8906" xr:uid="{B4AEF8AB-32DA-4D12-88E7-9A8BC0856971}"/>
    <cellStyle name="Normal 2 3 4 2 6 5 2" xfId="12328" xr:uid="{93335284-16AE-42A0-BB8B-A91840533B3E}"/>
    <cellStyle name="Normal 2 3 4 2 6 5 2 2" xfId="26018" xr:uid="{5AF6F359-082B-40E6-9089-9255535675FA}"/>
    <cellStyle name="Normal 2 3 4 2 6 5 2 2 2" xfId="39710" xr:uid="{27E109C2-D682-47D7-93BF-E021A5EA9A44}"/>
    <cellStyle name="Normal 2 3 4 2 6 5 2 2 3" xfId="54594" xr:uid="{74E9F831-4556-498B-B308-DF5776708F7D}"/>
    <cellStyle name="Normal 2 3 4 2 6 5 2 3" xfId="19174" xr:uid="{72F6A85C-406A-4251-991A-7D916D562D50}"/>
    <cellStyle name="Normal 2 3 4 2 6 5 2 4" xfId="32864" xr:uid="{66E3ED76-C98C-47F7-9736-147FD6FA0B34}"/>
    <cellStyle name="Normal 2 3 4 2 6 5 2 5" xfId="47748" xr:uid="{0B2D0331-8247-4925-B6F2-D10159185289}"/>
    <cellStyle name="Normal 2 3 4 2 6 5 3" xfId="22596" xr:uid="{315814F1-A41F-4008-BDD7-207BC7BE1775}"/>
    <cellStyle name="Normal 2 3 4 2 6 5 3 2" xfId="36288" xr:uid="{F816F433-8951-4012-B3E1-421B8FA86624}"/>
    <cellStyle name="Normal 2 3 4 2 6 5 3 3" xfId="51172" xr:uid="{EB579F5D-5DED-41C5-AFAA-D5F96FE348AD}"/>
    <cellStyle name="Normal 2 3 4 2 6 5 4" xfId="15752" xr:uid="{2E37DF03-B06F-4E1E-9127-33BAB94FA7C5}"/>
    <cellStyle name="Normal 2 3 4 2 6 5 5" xfId="29442" xr:uid="{3B5F7EA1-C8D3-4901-A724-E62A175B5E2C}"/>
    <cellStyle name="Normal 2 3 4 2 6 5 6" xfId="44326" xr:uid="{02114163-E084-4F16-9ED6-E7F625A92DF8}"/>
    <cellStyle name="Normal 2 3 4 2 6 6" xfId="10616" xr:uid="{6B6887B3-4664-4379-B5A2-D9B94AC77171}"/>
    <cellStyle name="Normal 2 3 4 2 6 6 2" xfId="24306" xr:uid="{DF86AB41-91E0-47D5-9B71-1E6F7ACD7D12}"/>
    <cellStyle name="Normal 2 3 4 2 6 6 2 2" xfId="37998" xr:uid="{DF39746A-D65F-42A7-B274-9EC8B62448C0}"/>
    <cellStyle name="Normal 2 3 4 2 6 6 2 3" xfId="52882" xr:uid="{F46E9EF7-D011-4FF9-B403-C73BDE163F9D}"/>
    <cellStyle name="Normal 2 3 4 2 6 6 3" xfId="17462" xr:uid="{BAE7DD63-8224-43A0-A935-7DC7D6DD7634}"/>
    <cellStyle name="Normal 2 3 4 2 6 6 4" xfId="31152" xr:uid="{9D028C27-D818-4E8E-855E-F76F195CCFE9}"/>
    <cellStyle name="Normal 2 3 4 2 6 6 5" xfId="46036" xr:uid="{694A082F-93C8-4046-8961-22D867F5B418}"/>
    <cellStyle name="Normal 2 3 4 2 6 7" xfId="20884" xr:uid="{5E69DFA2-F30F-4B6E-988C-E13C7A4472F6}"/>
    <cellStyle name="Normal 2 3 4 2 6 7 2" xfId="34576" xr:uid="{17706BF8-FBE5-48E9-84A2-3FE5A5E7491D}"/>
    <cellStyle name="Normal 2 3 4 2 6 7 3" xfId="49460" xr:uid="{AE6A2C06-6C9C-4A60-93D0-54CA3B44130F}"/>
    <cellStyle name="Normal 2 3 4 2 6 8" xfId="14040" xr:uid="{E0A7D82C-6374-47B4-A385-98C3AEE818A6}"/>
    <cellStyle name="Normal 2 3 4 2 6 9" xfId="27730" xr:uid="{8921AEC0-2B0B-4895-AF7D-A713FD363E6C}"/>
    <cellStyle name="Normal 2 3 4 2 7" xfId="7198" xr:uid="{23480EAD-2C0F-4370-8BEA-06B46F35E159}"/>
    <cellStyle name="Normal 2 3 4 2 7 2" xfId="7199" xr:uid="{E79C30B5-9180-424B-97C6-E1885344BFC6}"/>
    <cellStyle name="Normal 2 3 4 2 7 2 2" xfId="8912" xr:uid="{4FAB84A7-9E8F-405E-BE1C-C7F883E605BA}"/>
    <cellStyle name="Normal 2 3 4 2 7 2 2 2" xfId="12334" xr:uid="{C5FDA3D1-1857-4431-9273-55D548CC8CAC}"/>
    <cellStyle name="Normal 2 3 4 2 7 2 2 2 2" xfId="26024" xr:uid="{9606D2F4-CF0C-4CB4-A46A-B8E617E09ACD}"/>
    <cellStyle name="Normal 2 3 4 2 7 2 2 2 2 2" xfId="39716" xr:uid="{8180B4F9-6B39-43E3-B6A9-D69A7FF3DA71}"/>
    <cellStyle name="Normal 2 3 4 2 7 2 2 2 2 3" xfId="54600" xr:uid="{424F5E45-648D-426D-B95D-2B1D6B904E3A}"/>
    <cellStyle name="Normal 2 3 4 2 7 2 2 2 3" xfId="19180" xr:uid="{622089EF-EFB0-43A6-B740-47B187590C8A}"/>
    <cellStyle name="Normal 2 3 4 2 7 2 2 2 4" xfId="32870" xr:uid="{D9B0007A-38CE-4C76-BDF4-560E0E3A8C64}"/>
    <cellStyle name="Normal 2 3 4 2 7 2 2 2 5" xfId="47754" xr:uid="{B7720059-31CE-495B-AB64-CB92D31B4833}"/>
    <cellStyle name="Normal 2 3 4 2 7 2 2 3" xfId="22602" xr:uid="{172BDC4E-6791-47FA-AE56-4096D733EAC3}"/>
    <cellStyle name="Normal 2 3 4 2 7 2 2 3 2" xfId="36294" xr:uid="{0340ECB1-C338-4511-A89B-38D9056F998C}"/>
    <cellStyle name="Normal 2 3 4 2 7 2 2 3 3" xfId="51178" xr:uid="{17767281-C711-4145-89E6-0D6EDF5C7EDB}"/>
    <cellStyle name="Normal 2 3 4 2 7 2 2 4" xfId="15758" xr:uid="{8635FA42-748E-4106-90F0-C963329C78A8}"/>
    <cellStyle name="Normal 2 3 4 2 7 2 2 5" xfId="29448" xr:uid="{936D18A5-B051-4F08-861F-6140D4975162}"/>
    <cellStyle name="Normal 2 3 4 2 7 2 2 6" xfId="44332" xr:uid="{AA483944-3A84-4C9F-BC4C-5B0695DFC35D}"/>
    <cellStyle name="Normal 2 3 4 2 7 2 3" xfId="10622" xr:uid="{C0BB9563-1ACD-4EC1-95F7-1B0AB189D111}"/>
    <cellStyle name="Normal 2 3 4 2 7 2 3 2" xfId="24312" xr:uid="{D4304F47-4D97-41CF-9AF6-6DD39FF326FF}"/>
    <cellStyle name="Normal 2 3 4 2 7 2 3 2 2" xfId="38004" xr:uid="{5E44713E-A070-4D05-84D7-33466B085B9B}"/>
    <cellStyle name="Normal 2 3 4 2 7 2 3 2 3" xfId="52888" xr:uid="{B5EBFE86-FB13-4536-BEC2-2AFCD7F5D783}"/>
    <cellStyle name="Normal 2 3 4 2 7 2 3 3" xfId="17468" xr:uid="{241B529C-35AA-4A1A-871F-B16C54F42284}"/>
    <cellStyle name="Normal 2 3 4 2 7 2 3 4" xfId="31158" xr:uid="{CB1DD64D-D673-4526-AA8C-6AAB9A255D86}"/>
    <cellStyle name="Normal 2 3 4 2 7 2 3 5" xfId="46042" xr:uid="{337C8219-E3D0-44B2-9B63-78ADCCF5DB18}"/>
    <cellStyle name="Normal 2 3 4 2 7 2 4" xfId="20890" xr:uid="{A8FE03D9-4AFE-44A7-8816-EBFEF0760874}"/>
    <cellStyle name="Normal 2 3 4 2 7 2 4 2" xfId="34582" xr:uid="{87134D8B-0F95-4CE4-9BC1-045ECE5958C3}"/>
    <cellStyle name="Normal 2 3 4 2 7 2 4 3" xfId="49466" xr:uid="{2E1BC5A0-597E-4430-971A-65AA9FF4B9BC}"/>
    <cellStyle name="Normal 2 3 4 2 7 2 5" xfId="14046" xr:uid="{99A6100E-6163-4705-BF44-31FECDCA89BD}"/>
    <cellStyle name="Normal 2 3 4 2 7 2 6" xfId="27736" xr:uid="{7554C565-23E9-4059-8857-9D55F74D6D1F}"/>
    <cellStyle name="Normal 2 3 4 2 7 2 7" xfId="42620" xr:uid="{31EB7F7A-7C3E-4719-B80A-9D7318013745}"/>
    <cellStyle name="Normal 2 3 4 2 7 3" xfId="8911" xr:uid="{D2CA8097-B133-403A-AA89-3ECBC5E7A040}"/>
    <cellStyle name="Normal 2 3 4 2 7 3 2" xfId="12333" xr:uid="{247375AE-AF4B-429D-A52D-2D660914CB42}"/>
    <cellStyle name="Normal 2 3 4 2 7 3 2 2" xfId="26023" xr:uid="{A99E55B8-E98B-4BD6-ACA0-F4E62DC8158C}"/>
    <cellStyle name="Normal 2 3 4 2 7 3 2 2 2" xfId="39715" xr:uid="{5A7C008C-DD97-4580-942C-6EB4A90A87C0}"/>
    <cellStyle name="Normal 2 3 4 2 7 3 2 2 3" xfId="54599" xr:uid="{3F22B2A6-EDA8-4EAB-819B-536EF39312C3}"/>
    <cellStyle name="Normal 2 3 4 2 7 3 2 3" xfId="19179" xr:uid="{C73647ED-44ED-4605-95C6-905B4BD212ED}"/>
    <cellStyle name="Normal 2 3 4 2 7 3 2 4" xfId="32869" xr:uid="{E78423E1-6E0E-4C89-9B53-926565CD727D}"/>
    <cellStyle name="Normal 2 3 4 2 7 3 2 5" xfId="47753" xr:uid="{12F0C71C-6E8C-4734-8EB7-9D8EC4B9BFB1}"/>
    <cellStyle name="Normal 2 3 4 2 7 3 3" xfId="22601" xr:uid="{AA79994B-272B-430D-BA58-F7BE2EA28756}"/>
    <cellStyle name="Normal 2 3 4 2 7 3 3 2" xfId="36293" xr:uid="{6137824B-20FE-4CE0-BDCE-2B98B538DCB9}"/>
    <cellStyle name="Normal 2 3 4 2 7 3 3 3" xfId="51177" xr:uid="{85926D95-FE23-4BAF-AA4B-6237E04FC828}"/>
    <cellStyle name="Normal 2 3 4 2 7 3 4" xfId="15757" xr:uid="{3B9C075C-D38E-4AB2-9916-108602FAE4FF}"/>
    <cellStyle name="Normal 2 3 4 2 7 3 5" xfId="29447" xr:uid="{BAE29593-D175-4E6F-B953-95C8225AA4C0}"/>
    <cellStyle name="Normal 2 3 4 2 7 3 6" xfId="44331" xr:uid="{3EFC4246-A095-42B4-A326-9FEE50F9F8F8}"/>
    <cellStyle name="Normal 2 3 4 2 7 4" xfId="10621" xr:uid="{B6081F64-16AB-42C0-96E7-174B43760F21}"/>
    <cellStyle name="Normal 2 3 4 2 7 4 2" xfId="24311" xr:uid="{555F0A53-B0AF-40D2-82AD-41469C79A309}"/>
    <cellStyle name="Normal 2 3 4 2 7 4 2 2" xfId="38003" xr:uid="{5E9A962A-5A38-486A-80A7-963FDF595827}"/>
    <cellStyle name="Normal 2 3 4 2 7 4 2 3" xfId="52887" xr:uid="{9E168610-70EA-4F79-863A-4E13635E798D}"/>
    <cellStyle name="Normal 2 3 4 2 7 4 3" xfId="17467" xr:uid="{FB258702-B3B0-4B1E-B69E-BF9C1267F785}"/>
    <cellStyle name="Normal 2 3 4 2 7 4 4" xfId="31157" xr:uid="{AE11E00F-DBEC-45FD-A028-B005C9E5AB13}"/>
    <cellStyle name="Normal 2 3 4 2 7 4 5" xfId="46041" xr:uid="{5EF14522-C89D-4110-A0B6-D5CE6E8EBDC5}"/>
    <cellStyle name="Normal 2 3 4 2 7 5" xfId="20889" xr:uid="{D62C565C-0247-45D1-8E59-F7B18ED6BAB3}"/>
    <cellStyle name="Normal 2 3 4 2 7 5 2" xfId="34581" xr:uid="{C3AC4061-C1DF-4DB0-A40C-E675E3DFE532}"/>
    <cellStyle name="Normal 2 3 4 2 7 5 3" xfId="49465" xr:uid="{CFF2F2FF-A78C-4DC6-82AF-00AE8C821662}"/>
    <cellStyle name="Normal 2 3 4 2 7 6" xfId="14045" xr:uid="{2E5C2E75-EA40-4D43-8496-B516B00AE5F5}"/>
    <cellStyle name="Normal 2 3 4 2 7 7" xfId="27735" xr:uid="{8EA94551-58DF-44E2-A4E6-111C8AA2339D}"/>
    <cellStyle name="Normal 2 3 4 2 7 8" xfId="42619" xr:uid="{261AC017-09A1-40FB-9322-8A5C4B80839B}"/>
    <cellStyle name="Normal 2 3 4 2 8" xfId="7200" xr:uid="{0F8EB7A1-33D2-4367-9B1F-129D36B3F56F}"/>
    <cellStyle name="Normal 2 3 4 2 8 2" xfId="8913" xr:uid="{4B157F23-7F2C-4060-B47B-7FD9C87F3A43}"/>
    <cellStyle name="Normal 2 3 4 2 8 2 2" xfId="12335" xr:uid="{D2EC247C-D94C-4668-A5F7-FBB8158C0209}"/>
    <cellStyle name="Normal 2 3 4 2 8 2 2 2" xfId="26025" xr:uid="{B44D015D-3043-4444-A596-B777B3AB37AB}"/>
    <cellStyle name="Normal 2 3 4 2 8 2 2 2 2" xfId="39717" xr:uid="{3F6EDDD2-56D5-4DC2-973D-2C4DBB2551AD}"/>
    <cellStyle name="Normal 2 3 4 2 8 2 2 2 3" xfId="54601" xr:uid="{21A764CD-ACF0-44DC-A1DA-730F6AD85E33}"/>
    <cellStyle name="Normal 2 3 4 2 8 2 2 3" xfId="19181" xr:uid="{AD2771CA-B997-4C7B-BE99-7EE2956BAFE9}"/>
    <cellStyle name="Normal 2 3 4 2 8 2 2 4" xfId="32871" xr:uid="{3E1FF086-D178-4FB7-828E-30D122BB0D6B}"/>
    <cellStyle name="Normal 2 3 4 2 8 2 2 5" xfId="47755" xr:uid="{437A410A-8AB2-4A8A-9697-5459E4BC5D05}"/>
    <cellStyle name="Normal 2 3 4 2 8 2 3" xfId="22603" xr:uid="{E400AD2C-6A59-458E-B776-C40BEC273C1D}"/>
    <cellStyle name="Normal 2 3 4 2 8 2 3 2" xfId="36295" xr:uid="{395506AD-3701-4EE7-9C89-1B700F09BE76}"/>
    <cellStyle name="Normal 2 3 4 2 8 2 3 3" xfId="51179" xr:uid="{C8A7CE56-4A73-4F98-9F56-12C53910B87D}"/>
    <cellStyle name="Normal 2 3 4 2 8 2 4" xfId="15759" xr:uid="{DBB7CB51-AB2D-4308-82BF-08BB12025C1B}"/>
    <cellStyle name="Normal 2 3 4 2 8 2 5" xfId="29449" xr:uid="{47A7336F-324F-481C-A100-2BF0492CFEA1}"/>
    <cellStyle name="Normal 2 3 4 2 8 2 6" xfId="44333" xr:uid="{099E397B-2256-43CE-A978-6980A1AAB7C0}"/>
    <cellStyle name="Normal 2 3 4 2 8 3" xfId="10623" xr:uid="{699B64F6-D271-41EE-A798-ECD39EF98FC2}"/>
    <cellStyle name="Normal 2 3 4 2 8 3 2" xfId="24313" xr:uid="{1188F512-25D6-42B3-ABD5-6BAA19C45E4B}"/>
    <cellStyle name="Normal 2 3 4 2 8 3 2 2" xfId="38005" xr:uid="{A36B6A3B-75EA-4B81-AB87-85BC624FA3EB}"/>
    <cellStyle name="Normal 2 3 4 2 8 3 2 3" xfId="52889" xr:uid="{4571CE2A-BD1D-4514-BAE5-9FD9C17D78BE}"/>
    <cellStyle name="Normal 2 3 4 2 8 3 3" xfId="17469" xr:uid="{4CAB0566-2F2F-4BAB-B542-36022F500054}"/>
    <cellStyle name="Normal 2 3 4 2 8 3 4" xfId="31159" xr:uid="{F8C09E54-5A04-4E67-8BDB-B078D3F15401}"/>
    <cellStyle name="Normal 2 3 4 2 8 3 5" xfId="46043" xr:uid="{828076D5-9AD9-4565-A3A7-B9D0E876276B}"/>
    <cellStyle name="Normal 2 3 4 2 8 4" xfId="20891" xr:uid="{06CA139C-EF49-42A9-A387-4F5A7E4D69F7}"/>
    <cellStyle name="Normal 2 3 4 2 8 4 2" xfId="34583" xr:uid="{812C72A5-D37A-43FA-AA6C-EBD47C6254E9}"/>
    <cellStyle name="Normal 2 3 4 2 8 4 3" xfId="49467" xr:uid="{31034786-6FD0-41B6-B190-9CBAC7D3C1F8}"/>
    <cellStyle name="Normal 2 3 4 2 8 5" xfId="14047" xr:uid="{DC6F725A-0879-4F06-A9E8-5F0AE6322995}"/>
    <cellStyle name="Normal 2 3 4 2 8 6" xfId="27737" xr:uid="{07CFAB7D-45E0-4FA0-ABD7-98582FB31F31}"/>
    <cellStyle name="Normal 2 3 4 2 8 7" xfId="42621" xr:uid="{BE49855A-9B57-4409-9F71-96525268D53D}"/>
    <cellStyle name="Normal 2 3 4 2 9" xfId="7201" xr:uid="{D651C0D0-C664-4E3D-B13D-71319F8A5D86}"/>
    <cellStyle name="Normal 2 3 4 2 9 2" xfId="8914" xr:uid="{3B219829-2260-4F42-9D98-6070B5EB693B}"/>
    <cellStyle name="Normal 2 3 4 2 9 2 2" xfId="12336" xr:uid="{A62A4C02-5528-4212-ABE3-0DDB9F959B86}"/>
    <cellStyle name="Normal 2 3 4 2 9 2 2 2" xfId="26026" xr:uid="{EAD43CBF-D54B-478E-A312-7ED4180B3B74}"/>
    <cellStyle name="Normal 2 3 4 2 9 2 2 2 2" xfId="39718" xr:uid="{61D814F2-E943-4943-9B48-4DA4A2B7FEFA}"/>
    <cellStyle name="Normal 2 3 4 2 9 2 2 2 3" xfId="54602" xr:uid="{3D4A135A-2D9F-476C-8E4E-CC6F39726F66}"/>
    <cellStyle name="Normal 2 3 4 2 9 2 2 3" xfId="19182" xr:uid="{004B78CF-14FD-4775-A469-864A125BBC7E}"/>
    <cellStyle name="Normal 2 3 4 2 9 2 2 4" xfId="32872" xr:uid="{30283F6C-8B74-4DB2-8BE6-CAB69F8C9C6C}"/>
    <cellStyle name="Normal 2 3 4 2 9 2 2 5" xfId="47756" xr:uid="{57052FF5-61B9-4874-BDAF-87A08252A74A}"/>
    <cellStyle name="Normal 2 3 4 2 9 2 3" xfId="22604" xr:uid="{7A24A603-664A-496C-89ED-AE7C7915BD0D}"/>
    <cellStyle name="Normal 2 3 4 2 9 2 3 2" xfId="36296" xr:uid="{F5A6F267-6444-401E-93A0-B590184D4D00}"/>
    <cellStyle name="Normal 2 3 4 2 9 2 3 3" xfId="51180" xr:uid="{3AA8818A-468C-41F7-8705-180F8AFD9A9E}"/>
    <cellStyle name="Normal 2 3 4 2 9 2 4" xfId="15760" xr:uid="{89C58BEA-45EC-4D86-AA6B-99C5E4A51A9D}"/>
    <cellStyle name="Normal 2 3 4 2 9 2 5" xfId="29450" xr:uid="{68CADD14-41EA-4120-94B7-43294BCD1163}"/>
    <cellStyle name="Normal 2 3 4 2 9 2 6" xfId="44334" xr:uid="{794A557B-6EC8-4E86-9446-20563D4F40BC}"/>
    <cellStyle name="Normal 2 3 4 2 9 3" xfId="10624" xr:uid="{0B93CBD5-6C38-4880-979D-9B9897C709D2}"/>
    <cellStyle name="Normal 2 3 4 2 9 3 2" xfId="24314" xr:uid="{613E1CE7-FAC2-4E36-85B3-005627C4A914}"/>
    <cellStyle name="Normal 2 3 4 2 9 3 2 2" xfId="38006" xr:uid="{F06EEC13-C77A-43C6-96FB-1BBC93337066}"/>
    <cellStyle name="Normal 2 3 4 2 9 3 2 3" xfId="52890" xr:uid="{9A9D1834-5BD4-47D4-98BA-78AD2043F4DC}"/>
    <cellStyle name="Normal 2 3 4 2 9 3 3" xfId="17470" xr:uid="{1FFEE3E7-9E64-4A80-99EC-B8337420552D}"/>
    <cellStyle name="Normal 2 3 4 2 9 3 4" xfId="31160" xr:uid="{5A25F3E9-ED41-4773-94C9-7E70C2A38D72}"/>
    <cellStyle name="Normal 2 3 4 2 9 3 5" xfId="46044" xr:uid="{3CE74534-ED15-4726-B4E3-641AD8921762}"/>
    <cellStyle name="Normal 2 3 4 2 9 4" xfId="20892" xr:uid="{10EE8D6F-E964-41C5-9C8F-E2B48F7F1810}"/>
    <cellStyle name="Normal 2 3 4 2 9 4 2" xfId="34584" xr:uid="{3FA3FCDF-5080-4494-9C8C-2F24FA10C239}"/>
    <cellStyle name="Normal 2 3 4 2 9 4 3" xfId="49468" xr:uid="{02D23B87-64F6-4446-ACF1-24D3BE12A134}"/>
    <cellStyle name="Normal 2 3 4 2 9 5" xfId="14048" xr:uid="{EF23847A-9432-41AE-8A92-9E350F582DD2}"/>
    <cellStyle name="Normal 2 3 4 2 9 6" xfId="27738" xr:uid="{69AD2F32-9C2A-4F3F-8203-5C74BC923BD3}"/>
    <cellStyle name="Normal 2 3 4 2 9 7" xfId="42622" xr:uid="{7E85B3EE-1857-45F8-8DCC-BE57A4E3A9A6}"/>
    <cellStyle name="Normal 2 3 4 20" xfId="55644" xr:uid="{8AB41AF4-BDF0-47BC-96C6-3E839FD2E840}"/>
    <cellStyle name="Normal 2 3 4 3" xfId="7202" xr:uid="{32D36E92-00EA-4155-B3BE-33B666EFC8DB}"/>
    <cellStyle name="Normal 2 3 4 3 10" xfId="20893" xr:uid="{DA375339-829B-4C09-B2CE-96E00B9A7DA7}"/>
    <cellStyle name="Normal 2 3 4 3 10 2" xfId="34585" xr:uid="{4AA9C6BF-1EAD-4D1C-88AE-1AEA370C634A}"/>
    <cellStyle name="Normal 2 3 4 3 10 3" xfId="49469" xr:uid="{E22EFD81-95BC-4ABC-B49E-4933A6D73FD5}"/>
    <cellStyle name="Normal 2 3 4 3 11" xfId="14049" xr:uid="{0CF67D76-60F6-45D2-8561-13B542AF3026}"/>
    <cellStyle name="Normal 2 3 4 3 12" xfId="27739" xr:uid="{98FFFDF0-7200-43E3-BA92-82F5A17527FA}"/>
    <cellStyle name="Normal 2 3 4 3 13" xfId="42623" xr:uid="{1F1FBDA7-923A-40F9-A10A-A71227B246B7}"/>
    <cellStyle name="Normal 2 3 4 3 14" xfId="56236" xr:uid="{D0774F9C-08EC-4065-A2E1-9C87982CFC7E}"/>
    <cellStyle name="Normal 2 3 4 3 2" xfId="7203" xr:uid="{EFB27082-2596-4A8D-B80F-BA7CBEC09C5A}"/>
    <cellStyle name="Normal 2 3 4 3 2 10" xfId="14050" xr:uid="{7BE4A012-9AF8-40F6-B946-0EC3D357BD59}"/>
    <cellStyle name="Normal 2 3 4 3 2 11" xfId="27740" xr:uid="{E1039541-2889-458C-969B-A383F46005A9}"/>
    <cellStyle name="Normal 2 3 4 3 2 12" xfId="42624" xr:uid="{373446D5-811E-40F7-B70F-3A7125F6BDAD}"/>
    <cellStyle name="Normal 2 3 4 3 2 2" xfId="7204" xr:uid="{945D7843-9478-4097-8910-C56D1C6423DD}"/>
    <cellStyle name="Normal 2 3 4 3 2 2 10" xfId="42625" xr:uid="{B0678082-2572-4FCF-8EA0-43D2B567ADB9}"/>
    <cellStyle name="Normal 2 3 4 3 2 2 2" xfId="7205" xr:uid="{B54C5115-BE3A-476D-B5C7-AA9271E773FF}"/>
    <cellStyle name="Normal 2 3 4 3 2 2 2 2" xfId="7206" xr:uid="{E2204B30-A574-4841-B330-435C20DBF7CF}"/>
    <cellStyle name="Normal 2 3 4 3 2 2 2 2 2" xfId="8919" xr:uid="{46DAD66E-3CFE-48C9-9AAF-5733DA72E115}"/>
    <cellStyle name="Normal 2 3 4 3 2 2 2 2 2 2" xfId="12341" xr:uid="{82160608-4BEA-42B9-9E6D-A930CFA0EED4}"/>
    <cellStyle name="Normal 2 3 4 3 2 2 2 2 2 2 2" xfId="26031" xr:uid="{49CBDCA1-9EAF-42B2-BB9A-C20279ACE29A}"/>
    <cellStyle name="Normal 2 3 4 3 2 2 2 2 2 2 2 2" xfId="39723" xr:uid="{EE66CE2D-7502-49FC-956A-9289204D1057}"/>
    <cellStyle name="Normal 2 3 4 3 2 2 2 2 2 2 2 3" xfId="54607" xr:uid="{68848B2C-49F7-4D74-8593-45EEA9605B58}"/>
    <cellStyle name="Normal 2 3 4 3 2 2 2 2 2 2 3" xfId="19187" xr:uid="{3C489568-1856-4DEB-B79B-BE115D714B9F}"/>
    <cellStyle name="Normal 2 3 4 3 2 2 2 2 2 2 4" xfId="32877" xr:uid="{33445946-EF08-4DAB-B582-3A5544BAD0E4}"/>
    <cellStyle name="Normal 2 3 4 3 2 2 2 2 2 2 5" xfId="47761" xr:uid="{C1767F8A-73B3-4E09-9E8F-A36D16713942}"/>
    <cellStyle name="Normal 2 3 4 3 2 2 2 2 2 3" xfId="22609" xr:uid="{17B4AD26-0231-498D-B157-6CBAE93F8F91}"/>
    <cellStyle name="Normal 2 3 4 3 2 2 2 2 2 3 2" xfId="36301" xr:uid="{276D1A0D-C402-4AD7-9807-94E1A0A0B10C}"/>
    <cellStyle name="Normal 2 3 4 3 2 2 2 2 2 3 3" xfId="51185" xr:uid="{1A46142C-7271-41E7-A465-275D847E74F9}"/>
    <cellStyle name="Normal 2 3 4 3 2 2 2 2 2 4" xfId="15765" xr:uid="{C76A2D1C-B54A-481A-8F5F-5A86E73A9CB4}"/>
    <cellStyle name="Normal 2 3 4 3 2 2 2 2 2 5" xfId="29455" xr:uid="{0CF8B228-A890-4664-A367-F88AE9FC7C82}"/>
    <cellStyle name="Normal 2 3 4 3 2 2 2 2 2 6" xfId="44339" xr:uid="{49F87A4F-4AB0-40C6-85A8-5FA8B1C2E012}"/>
    <cellStyle name="Normal 2 3 4 3 2 2 2 2 3" xfId="10629" xr:uid="{6FBBCF9E-E9EC-4BFC-BBF3-1B4D923E9C04}"/>
    <cellStyle name="Normal 2 3 4 3 2 2 2 2 3 2" xfId="24319" xr:uid="{9195B6E7-6654-41D5-9DE7-3ED41118C595}"/>
    <cellStyle name="Normal 2 3 4 3 2 2 2 2 3 2 2" xfId="38011" xr:uid="{EE37FCF4-49CE-4929-9794-0CFB4F16D066}"/>
    <cellStyle name="Normal 2 3 4 3 2 2 2 2 3 2 3" xfId="52895" xr:uid="{C03499A3-F889-4FFC-9FBC-46E262732BD6}"/>
    <cellStyle name="Normal 2 3 4 3 2 2 2 2 3 3" xfId="17475" xr:uid="{76DF7049-9DF6-41A5-8B28-5EE6D0762C6E}"/>
    <cellStyle name="Normal 2 3 4 3 2 2 2 2 3 4" xfId="31165" xr:uid="{341320D9-0588-4ABB-8C5B-8A476E7C3582}"/>
    <cellStyle name="Normal 2 3 4 3 2 2 2 2 3 5" xfId="46049" xr:uid="{8DBB8E86-C5C0-42F2-BAFB-DFADFB9F06AB}"/>
    <cellStyle name="Normal 2 3 4 3 2 2 2 2 4" xfId="20897" xr:uid="{3C638646-BE47-40C7-941A-27BE43F7DBEA}"/>
    <cellStyle name="Normal 2 3 4 3 2 2 2 2 4 2" xfId="34589" xr:uid="{FCFFC4C7-7AEF-43EE-81F6-557DAC9D8C0A}"/>
    <cellStyle name="Normal 2 3 4 3 2 2 2 2 4 3" xfId="49473" xr:uid="{28CB4D12-95EE-4AC0-9701-F3511A438307}"/>
    <cellStyle name="Normal 2 3 4 3 2 2 2 2 5" xfId="14053" xr:uid="{F7D76336-A45E-4387-8576-D5585357AD23}"/>
    <cellStyle name="Normal 2 3 4 3 2 2 2 2 6" xfId="27743" xr:uid="{C90AED97-43B8-4366-A188-7024AF15E7FA}"/>
    <cellStyle name="Normal 2 3 4 3 2 2 2 2 7" xfId="42627" xr:uid="{B26C6CDF-6992-4A1C-9F65-2476EBB3163C}"/>
    <cellStyle name="Normal 2 3 4 3 2 2 2 3" xfId="8918" xr:uid="{EB3100D3-7FE8-41A5-8395-21DFF93C11B9}"/>
    <cellStyle name="Normal 2 3 4 3 2 2 2 3 2" xfId="12340" xr:uid="{A2FC7ED8-C971-48F1-AD54-580F78C256FC}"/>
    <cellStyle name="Normal 2 3 4 3 2 2 2 3 2 2" xfId="26030" xr:uid="{3C7D2618-7B92-4475-A9E5-4BC133E66392}"/>
    <cellStyle name="Normal 2 3 4 3 2 2 2 3 2 2 2" xfId="39722" xr:uid="{D7EE2D32-C9F9-4A95-8EF0-3D80BADCDA58}"/>
    <cellStyle name="Normal 2 3 4 3 2 2 2 3 2 2 3" xfId="54606" xr:uid="{A4136ED6-B31E-4FD4-AAFA-5C5649F49E65}"/>
    <cellStyle name="Normal 2 3 4 3 2 2 2 3 2 3" xfId="19186" xr:uid="{DDF06F6C-0E72-4678-B171-454F97A7616F}"/>
    <cellStyle name="Normal 2 3 4 3 2 2 2 3 2 4" xfId="32876" xr:uid="{457B3DD0-213B-420E-9603-34BB77C5529D}"/>
    <cellStyle name="Normal 2 3 4 3 2 2 2 3 2 5" xfId="47760" xr:uid="{96E11629-D7C0-4335-9D47-28769C497EED}"/>
    <cellStyle name="Normal 2 3 4 3 2 2 2 3 3" xfId="22608" xr:uid="{178F4DDA-9AA9-4886-8AB2-7757B540E579}"/>
    <cellStyle name="Normal 2 3 4 3 2 2 2 3 3 2" xfId="36300" xr:uid="{E50267A7-4855-4965-BC7E-10A79AC1FC1B}"/>
    <cellStyle name="Normal 2 3 4 3 2 2 2 3 3 3" xfId="51184" xr:uid="{A80EDFBB-29E2-4E07-A5DE-B72D52057CCB}"/>
    <cellStyle name="Normal 2 3 4 3 2 2 2 3 4" xfId="15764" xr:uid="{BEAA23CF-0658-4CC0-B762-22BF79193A1C}"/>
    <cellStyle name="Normal 2 3 4 3 2 2 2 3 5" xfId="29454" xr:uid="{6C0AA8E0-7B82-41D6-AFAC-38B00318370D}"/>
    <cellStyle name="Normal 2 3 4 3 2 2 2 3 6" xfId="44338" xr:uid="{A7693783-F936-45E0-B63E-E8E7F5D201F6}"/>
    <cellStyle name="Normal 2 3 4 3 2 2 2 4" xfId="10628" xr:uid="{F64A88AD-2D0E-48AA-BEAF-6D688D52EA57}"/>
    <cellStyle name="Normal 2 3 4 3 2 2 2 4 2" xfId="24318" xr:uid="{8FC4D4A7-038C-4C9F-B0D4-C230CC358DAE}"/>
    <cellStyle name="Normal 2 3 4 3 2 2 2 4 2 2" xfId="38010" xr:uid="{7FC473B7-5D25-4DC1-95D8-DD107E07185D}"/>
    <cellStyle name="Normal 2 3 4 3 2 2 2 4 2 3" xfId="52894" xr:uid="{83B6869A-F180-4151-8F29-566FA7870AAE}"/>
    <cellStyle name="Normal 2 3 4 3 2 2 2 4 3" xfId="17474" xr:uid="{238B9890-DCBA-4092-A2F0-AB35521DA538}"/>
    <cellStyle name="Normal 2 3 4 3 2 2 2 4 4" xfId="31164" xr:uid="{68DCAEBA-EAAF-4808-87E1-7D3AC7B60AEF}"/>
    <cellStyle name="Normal 2 3 4 3 2 2 2 4 5" xfId="46048" xr:uid="{F3BAC92C-4A53-412E-9836-5EFC516343EC}"/>
    <cellStyle name="Normal 2 3 4 3 2 2 2 5" xfId="20896" xr:uid="{84727F00-9039-4B7A-9A8A-6621935C8EDE}"/>
    <cellStyle name="Normal 2 3 4 3 2 2 2 5 2" xfId="34588" xr:uid="{52D0CF02-2B5E-4FFF-A140-9EF40E0355EB}"/>
    <cellStyle name="Normal 2 3 4 3 2 2 2 5 3" xfId="49472" xr:uid="{265711EB-DD61-44F8-BF9B-66155E6CED03}"/>
    <cellStyle name="Normal 2 3 4 3 2 2 2 6" xfId="14052" xr:uid="{1B843186-E6FF-4938-B870-5292CF40A636}"/>
    <cellStyle name="Normal 2 3 4 3 2 2 2 7" xfId="27742" xr:uid="{DF40E07B-46C3-4131-9C60-1C6C9D572FEF}"/>
    <cellStyle name="Normal 2 3 4 3 2 2 2 8" xfId="42626" xr:uid="{5A14256A-33BB-4684-9FA6-6F0B243FACBB}"/>
    <cellStyle name="Normal 2 3 4 3 2 2 3" xfId="7207" xr:uid="{1A66E77E-ED6C-47C3-A73C-E0ECCEB7A270}"/>
    <cellStyle name="Normal 2 3 4 3 2 2 3 2" xfId="8920" xr:uid="{12A9309B-877B-4EB9-A2DF-614CA8F6051F}"/>
    <cellStyle name="Normal 2 3 4 3 2 2 3 2 2" xfId="12342" xr:uid="{A1F59F53-BAED-4B92-9495-39D8D1B7D834}"/>
    <cellStyle name="Normal 2 3 4 3 2 2 3 2 2 2" xfId="26032" xr:uid="{2C93361B-096B-4CDF-A68C-50157B699820}"/>
    <cellStyle name="Normal 2 3 4 3 2 2 3 2 2 2 2" xfId="39724" xr:uid="{71138451-73AD-4349-94F1-8DE4B11F9A06}"/>
    <cellStyle name="Normal 2 3 4 3 2 2 3 2 2 2 3" xfId="54608" xr:uid="{9E89333F-5D30-44E0-A5B7-0170CF6C299D}"/>
    <cellStyle name="Normal 2 3 4 3 2 2 3 2 2 3" xfId="19188" xr:uid="{C5BB3750-C43E-47E0-B678-8880F9BCB9CF}"/>
    <cellStyle name="Normal 2 3 4 3 2 2 3 2 2 4" xfId="32878" xr:uid="{AC42C309-F585-4F28-9E92-7DC60EB54B11}"/>
    <cellStyle name="Normal 2 3 4 3 2 2 3 2 2 5" xfId="47762" xr:uid="{FEBA1323-0E9F-4594-A740-7290825F0DD4}"/>
    <cellStyle name="Normal 2 3 4 3 2 2 3 2 3" xfId="22610" xr:uid="{0D1115C0-7F59-4255-8681-83B47194BD26}"/>
    <cellStyle name="Normal 2 3 4 3 2 2 3 2 3 2" xfId="36302" xr:uid="{17A5A230-87E1-4DB6-B33D-F418CBC2EB91}"/>
    <cellStyle name="Normal 2 3 4 3 2 2 3 2 3 3" xfId="51186" xr:uid="{B01BEF06-7100-4EA1-9E06-5A7155546FCC}"/>
    <cellStyle name="Normal 2 3 4 3 2 2 3 2 4" xfId="15766" xr:uid="{BB234337-F162-4FB5-B0F5-39412B100EC4}"/>
    <cellStyle name="Normal 2 3 4 3 2 2 3 2 5" xfId="29456" xr:uid="{4FB5D7BB-E6AC-460B-9088-507C713F0DF6}"/>
    <cellStyle name="Normal 2 3 4 3 2 2 3 2 6" xfId="44340" xr:uid="{DDA14027-E63A-433C-8672-DF8A8F5A99E3}"/>
    <cellStyle name="Normal 2 3 4 3 2 2 3 3" xfId="10630" xr:uid="{ED107066-04E1-4398-9118-E070812A14C8}"/>
    <cellStyle name="Normal 2 3 4 3 2 2 3 3 2" xfId="24320" xr:uid="{2CDEC4B7-0E8C-4748-A386-8779F06366E6}"/>
    <cellStyle name="Normal 2 3 4 3 2 2 3 3 2 2" xfId="38012" xr:uid="{671BA718-B0BE-420C-B7CA-EF89E6BB82D7}"/>
    <cellStyle name="Normal 2 3 4 3 2 2 3 3 2 3" xfId="52896" xr:uid="{373641AA-6936-494F-B7AB-EC2C2BE98821}"/>
    <cellStyle name="Normal 2 3 4 3 2 2 3 3 3" xfId="17476" xr:uid="{7093260F-DCE4-4D8A-831E-5AD956B074C2}"/>
    <cellStyle name="Normal 2 3 4 3 2 2 3 3 4" xfId="31166" xr:uid="{FF5ECF25-55FD-4109-9749-6B79150C0B26}"/>
    <cellStyle name="Normal 2 3 4 3 2 2 3 3 5" xfId="46050" xr:uid="{4BACED70-235C-4987-980D-9990CA6C0C72}"/>
    <cellStyle name="Normal 2 3 4 3 2 2 3 4" xfId="20898" xr:uid="{2BF2709D-B7BA-45F5-824E-27BFA2B62F12}"/>
    <cellStyle name="Normal 2 3 4 3 2 2 3 4 2" xfId="34590" xr:uid="{3152B8B8-FEBF-4D40-86E3-5256C3670C18}"/>
    <cellStyle name="Normal 2 3 4 3 2 2 3 4 3" xfId="49474" xr:uid="{35671C98-A9E4-49FB-AA80-14D0C33CC62C}"/>
    <cellStyle name="Normal 2 3 4 3 2 2 3 5" xfId="14054" xr:uid="{6EC79F0C-AC16-494B-B0B4-B24CDFECD61E}"/>
    <cellStyle name="Normal 2 3 4 3 2 2 3 6" xfId="27744" xr:uid="{4F9B22D8-2FF4-4411-95F3-E77C6B6E9638}"/>
    <cellStyle name="Normal 2 3 4 3 2 2 3 7" xfId="42628" xr:uid="{05BEFC7A-45F0-4E8B-B941-103F51FA5F96}"/>
    <cellStyle name="Normal 2 3 4 3 2 2 4" xfId="7208" xr:uid="{B0E0CE3A-1E87-449A-B1B9-F793A59EECC2}"/>
    <cellStyle name="Normal 2 3 4 3 2 2 4 2" xfId="8921" xr:uid="{B8407B10-1A3C-44C7-8DAD-8F4A8481C9DD}"/>
    <cellStyle name="Normal 2 3 4 3 2 2 4 2 2" xfId="12343" xr:uid="{B6F83EDD-9EBD-4767-B7CA-5E2299E1AC74}"/>
    <cellStyle name="Normal 2 3 4 3 2 2 4 2 2 2" xfId="26033" xr:uid="{DF952B4C-5FA1-42BA-9D9A-787E90AD7DAD}"/>
    <cellStyle name="Normal 2 3 4 3 2 2 4 2 2 2 2" xfId="39725" xr:uid="{037F0161-3DCB-4F66-8701-AD710BD8F5D8}"/>
    <cellStyle name="Normal 2 3 4 3 2 2 4 2 2 2 3" xfId="54609" xr:uid="{C5A32562-9EC5-4AF2-B745-C313E6CC7B9D}"/>
    <cellStyle name="Normal 2 3 4 3 2 2 4 2 2 3" xfId="19189" xr:uid="{0BA048AA-60DD-4AB6-A48A-C3C2B12499F1}"/>
    <cellStyle name="Normal 2 3 4 3 2 2 4 2 2 4" xfId="32879" xr:uid="{ABF0145E-E118-4A64-8674-81B1BCA09E63}"/>
    <cellStyle name="Normal 2 3 4 3 2 2 4 2 2 5" xfId="47763" xr:uid="{1A4A53A1-DD4B-4CCE-9DEF-5F215DB8A7A0}"/>
    <cellStyle name="Normal 2 3 4 3 2 2 4 2 3" xfId="22611" xr:uid="{A3873C77-B56A-4318-B66F-116E70F21B43}"/>
    <cellStyle name="Normal 2 3 4 3 2 2 4 2 3 2" xfId="36303" xr:uid="{B6CDFA7A-4EBA-4038-B569-E02A35358269}"/>
    <cellStyle name="Normal 2 3 4 3 2 2 4 2 3 3" xfId="51187" xr:uid="{6152D7FA-4C96-481C-A999-334956AE9BD1}"/>
    <cellStyle name="Normal 2 3 4 3 2 2 4 2 4" xfId="15767" xr:uid="{E9159520-FC1A-45EA-8399-78B28ED149B5}"/>
    <cellStyle name="Normal 2 3 4 3 2 2 4 2 5" xfId="29457" xr:uid="{4B618113-26E0-44BB-83D0-CC357489D98F}"/>
    <cellStyle name="Normal 2 3 4 3 2 2 4 2 6" xfId="44341" xr:uid="{E0E6AC47-07F0-4358-AF9D-AA9DC17D9741}"/>
    <cellStyle name="Normal 2 3 4 3 2 2 4 3" xfId="10631" xr:uid="{F3CC266F-BC78-42B8-B364-BBCF41CA8FCC}"/>
    <cellStyle name="Normal 2 3 4 3 2 2 4 3 2" xfId="24321" xr:uid="{24D8A48D-646E-4882-8EE6-2B9780EDF151}"/>
    <cellStyle name="Normal 2 3 4 3 2 2 4 3 2 2" xfId="38013" xr:uid="{A93CBED8-DF5D-4F0B-92C1-A598532F867F}"/>
    <cellStyle name="Normal 2 3 4 3 2 2 4 3 2 3" xfId="52897" xr:uid="{6E6F3E97-3742-47EC-9DCB-B80C3BE74C41}"/>
    <cellStyle name="Normal 2 3 4 3 2 2 4 3 3" xfId="17477" xr:uid="{5CDBB08A-2152-403A-B7A9-DE454316F45A}"/>
    <cellStyle name="Normal 2 3 4 3 2 2 4 3 4" xfId="31167" xr:uid="{294E36BD-060B-42D2-AAE1-0E7560027825}"/>
    <cellStyle name="Normal 2 3 4 3 2 2 4 3 5" xfId="46051" xr:uid="{AE61F55D-D13D-4751-9E22-1DF1CF331F31}"/>
    <cellStyle name="Normal 2 3 4 3 2 2 4 4" xfId="20899" xr:uid="{58967694-F9BE-4F26-8D5C-C2CB06DBD697}"/>
    <cellStyle name="Normal 2 3 4 3 2 2 4 4 2" xfId="34591" xr:uid="{CC4A26CB-BABF-43AB-BED0-DDE52EC518E3}"/>
    <cellStyle name="Normal 2 3 4 3 2 2 4 4 3" xfId="49475" xr:uid="{8D04E5D0-0E0D-4067-9E0E-C8C40DCA8514}"/>
    <cellStyle name="Normal 2 3 4 3 2 2 4 5" xfId="14055" xr:uid="{0A286AF5-1450-4CD5-86CA-0453D5810866}"/>
    <cellStyle name="Normal 2 3 4 3 2 2 4 6" xfId="27745" xr:uid="{4B87053E-FD8C-4697-9E09-78A31980AD96}"/>
    <cellStyle name="Normal 2 3 4 3 2 2 4 7" xfId="42629" xr:uid="{CD7563E1-B0A5-44DC-8A00-982763070855}"/>
    <cellStyle name="Normal 2 3 4 3 2 2 5" xfId="8917" xr:uid="{E1389EA9-91A0-47E8-8787-08F6E644FD60}"/>
    <cellStyle name="Normal 2 3 4 3 2 2 5 2" xfId="12339" xr:uid="{7E815A90-9F54-4AEC-9BC5-F5B61ADC7AAE}"/>
    <cellStyle name="Normal 2 3 4 3 2 2 5 2 2" xfId="26029" xr:uid="{4D6F13FA-D2A7-4885-8A0C-6E4C5305FB08}"/>
    <cellStyle name="Normal 2 3 4 3 2 2 5 2 2 2" xfId="39721" xr:uid="{C465C814-C2A9-4D4A-BF65-74409C8A1FE1}"/>
    <cellStyle name="Normal 2 3 4 3 2 2 5 2 2 3" xfId="54605" xr:uid="{E29E8328-2C47-4A02-9D6E-1BB81CC2DE33}"/>
    <cellStyle name="Normal 2 3 4 3 2 2 5 2 3" xfId="19185" xr:uid="{2EA1CF67-73C2-4F6A-A721-0229B034BA16}"/>
    <cellStyle name="Normal 2 3 4 3 2 2 5 2 4" xfId="32875" xr:uid="{0723234C-708D-4EE8-9F5C-8D341AA2DA9A}"/>
    <cellStyle name="Normal 2 3 4 3 2 2 5 2 5" xfId="47759" xr:uid="{B7B237A8-4E1B-4B28-AE6B-DD8667A559CA}"/>
    <cellStyle name="Normal 2 3 4 3 2 2 5 3" xfId="22607" xr:uid="{2753D5CE-81B8-4636-915B-076568513ECC}"/>
    <cellStyle name="Normal 2 3 4 3 2 2 5 3 2" xfId="36299" xr:uid="{035C662F-A681-45A1-B9F8-77350EC219FD}"/>
    <cellStyle name="Normal 2 3 4 3 2 2 5 3 3" xfId="51183" xr:uid="{584761E0-A9CF-4B78-B6C5-2D68E9E64E4A}"/>
    <cellStyle name="Normal 2 3 4 3 2 2 5 4" xfId="15763" xr:uid="{FD52239E-0EF1-4061-B57A-256F2C2FD04F}"/>
    <cellStyle name="Normal 2 3 4 3 2 2 5 5" xfId="29453" xr:uid="{96CA537E-4A73-49AD-B1F0-60FB04738454}"/>
    <cellStyle name="Normal 2 3 4 3 2 2 5 6" xfId="44337" xr:uid="{341D3BF1-7D13-4E25-A15A-BD78CA969F36}"/>
    <cellStyle name="Normal 2 3 4 3 2 2 6" xfId="10627" xr:uid="{1611DF46-0B75-4CED-8944-B19555CB38CC}"/>
    <cellStyle name="Normal 2 3 4 3 2 2 6 2" xfId="24317" xr:uid="{2D443086-020A-4FFB-8113-50DD8112F143}"/>
    <cellStyle name="Normal 2 3 4 3 2 2 6 2 2" xfId="38009" xr:uid="{772B5C70-608E-4571-9135-8DB1D25C0B8F}"/>
    <cellStyle name="Normal 2 3 4 3 2 2 6 2 3" xfId="52893" xr:uid="{8E70C29F-E23A-4BEF-AD11-1741F0D8B92E}"/>
    <cellStyle name="Normal 2 3 4 3 2 2 6 3" xfId="17473" xr:uid="{1C2BD3EC-72C7-4976-8B59-0F843C87F96B}"/>
    <cellStyle name="Normal 2 3 4 3 2 2 6 4" xfId="31163" xr:uid="{E3CD2079-1AA4-4EC9-B537-FD84CF000921}"/>
    <cellStyle name="Normal 2 3 4 3 2 2 6 5" xfId="46047" xr:uid="{02859935-145E-4256-B62F-7D3B77015B14}"/>
    <cellStyle name="Normal 2 3 4 3 2 2 7" xfId="20895" xr:uid="{E96EDE8C-FAE6-4DE9-BF60-7DFAEFA10626}"/>
    <cellStyle name="Normal 2 3 4 3 2 2 7 2" xfId="34587" xr:uid="{31813522-2221-4075-B939-4E8999955B05}"/>
    <cellStyle name="Normal 2 3 4 3 2 2 7 3" xfId="49471" xr:uid="{6EC335F7-DB69-4BA6-9B94-E972CF83C0B2}"/>
    <cellStyle name="Normal 2 3 4 3 2 2 8" xfId="14051" xr:uid="{37355E5A-014B-4D33-A4E5-78984C1A5936}"/>
    <cellStyle name="Normal 2 3 4 3 2 2 9" xfId="27741" xr:uid="{E53FDF55-C3A0-4327-B2CD-719F78071A65}"/>
    <cellStyle name="Normal 2 3 4 3 2 3" xfId="7209" xr:uid="{38B17300-6E8E-4CCF-A1DB-721B6D6016CE}"/>
    <cellStyle name="Normal 2 3 4 3 2 3 10" xfId="42630" xr:uid="{417C7A03-D2E1-4EFC-9995-8561AFA36F50}"/>
    <cellStyle name="Normal 2 3 4 3 2 3 2" xfId="7210" xr:uid="{153C131D-A97A-4487-B523-118DE3B148A5}"/>
    <cellStyle name="Normal 2 3 4 3 2 3 2 2" xfId="7211" xr:uid="{A38A76CA-4732-4B17-A65D-F28B0A5199C2}"/>
    <cellStyle name="Normal 2 3 4 3 2 3 2 2 2" xfId="8924" xr:uid="{B522F6F5-F753-4BF1-A4E7-13DF09A5CCCA}"/>
    <cellStyle name="Normal 2 3 4 3 2 3 2 2 2 2" xfId="12346" xr:uid="{15656030-EB72-4F25-9F7B-CB32A3EB7420}"/>
    <cellStyle name="Normal 2 3 4 3 2 3 2 2 2 2 2" xfId="26036" xr:uid="{5F9F7045-FF18-412C-B427-E43D11B4D0CE}"/>
    <cellStyle name="Normal 2 3 4 3 2 3 2 2 2 2 2 2" xfId="39728" xr:uid="{AE46BAFA-28B4-4D44-938A-6F7743C3C613}"/>
    <cellStyle name="Normal 2 3 4 3 2 3 2 2 2 2 2 3" xfId="54612" xr:uid="{D607E4C5-21AC-4F06-A472-0A65383BCFB6}"/>
    <cellStyle name="Normal 2 3 4 3 2 3 2 2 2 2 3" xfId="19192" xr:uid="{A7123D1D-5E75-45D4-B73C-74AFE26EE289}"/>
    <cellStyle name="Normal 2 3 4 3 2 3 2 2 2 2 4" xfId="32882" xr:uid="{5A7A8C97-B645-4FBF-A031-1239DA6AA8B3}"/>
    <cellStyle name="Normal 2 3 4 3 2 3 2 2 2 2 5" xfId="47766" xr:uid="{D829EA7B-8C0E-4F30-9107-D752314B2215}"/>
    <cellStyle name="Normal 2 3 4 3 2 3 2 2 2 3" xfId="22614" xr:uid="{31FD3D2B-0073-4AED-96F1-044EA1F32F8C}"/>
    <cellStyle name="Normal 2 3 4 3 2 3 2 2 2 3 2" xfId="36306" xr:uid="{D5B0BBB5-DA3B-42E6-A8FD-F5DE4D34E445}"/>
    <cellStyle name="Normal 2 3 4 3 2 3 2 2 2 3 3" xfId="51190" xr:uid="{0CE4718E-8E20-4A54-AF82-B2710F857684}"/>
    <cellStyle name="Normal 2 3 4 3 2 3 2 2 2 4" xfId="15770" xr:uid="{E028CE2B-5A31-4F46-9F33-B4C7BB4EAEDE}"/>
    <cellStyle name="Normal 2 3 4 3 2 3 2 2 2 5" xfId="29460" xr:uid="{C1D14C1D-E300-490B-9528-E83B7A8E7769}"/>
    <cellStyle name="Normal 2 3 4 3 2 3 2 2 2 6" xfId="44344" xr:uid="{7FE8CCDF-976A-4368-B6F2-D643C6F17F1E}"/>
    <cellStyle name="Normal 2 3 4 3 2 3 2 2 3" xfId="10634" xr:uid="{8D640893-7B34-4357-B028-2BA4AD42C48D}"/>
    <cellStyle name="Normal 2 3 4 3 2 3 2 2 3 2" xfId="24324" xr:uid="{75D65535-7177-4EAA-8671-EA20909D8505}"/>
    <cellStyle name="Normal 2 3 4 3 2 3 2 2 3 2 2" xfId="38016" xr:uid="{04E521FA-3A2A-4305-B5F2-653274E89338}"/>
    <cellStyle name="Normal 2 3 4 3 2 3 2 2 3 2 3" xfId="52900" xr:uid="{D40659BF-6A7E-4788-80CC-502002BE1DCB}"/>
    <cellStyle name="Normal 2 3 4 3 2 3 2 2 3 3" xfId="17480" xr:uid="{C5D1E2A2-F214-4310-88EB-18496E517C96}"/>
    <cellStyle name="Normal 2 3 4 3 2 3 2 2 3 4" xfId="31170" xr:uid="{9ED53C1C-ECAA-4378-BA40-CF7359A69BC6}"/>
    <cellStyle name="Normal 2 3 4 3 2 3 2 2 3 5" xfId="46054" xr:uid="{DA6D28AC-72AF-4444-A7F5-612DF83AD6B8}"/>
    <cellStyle name="Normal 2 3 4 3 2 3 2 2 4" xfId="20902" xr:uid="{441603C0-FDB9-4940-B0D9-7C94ED0A66E9}"/>
    <cellStyle name="Normal 2 3 4 3 2 3 2 2 4 2" xfId="34594" xr:uid="{C6F4FACE-1FC4-48B9-93A1-42D5EB1D65D3}"/>
    <cellStyle name="Normal 2 3 4 3 2 3 2 2 4 3" xfId="49478" xr:uid="{DCC3599A-435C-4367-A764-DD97247DD18E}"/>
    <cellStyle name="Normal 2 3 4 3 2 3 2 2 5" xfId="14058" xr:uid="{CF585FBB-E4D4-4C57-B3DB-8F897901BD6D}"/>
    <cellStyle name="Normal 2 3 4 3 2 3 2 2 6" xfId="27748" xr:uid="{6EA49BC2-25D6-4E62-B21F-132F42C68F20}"/>
    <cellStyle name="Normal 2 3 4 3 2 3 2 2 7" xfId="42632" xr:uid="{EFBDFC71-C8EF-450C-94E4-9C0625FD2D38}"/>
    <cellStyle name="Normal 2 3 4 3 2 3 2 3" xfId="8923" xr:uid="{1B4CA8D2-926C-4EE2-A4C8-D1B2E2163831}"/>
    <cellStyle name="Normal 2 3 4 3 2 3 2 3 2" xfId="12345" xr:uid="{871AC2B0-C585-478E-83EE-EF23B56F117C}"/>
    <cellStyle name="Normal 2 3 4 3 2 3 2 3 2 2" xfId="26035" xr:uid="{5FEB4092-EF6F-44F4-8717-69F78532A8CA}"/>
    <cellStyle name="Normal 2 3 4 3 2 3 2 3 2 2 2" xfId="39727" xr:uid="{7BA3DE89-34F7-4D4A-B2E2-7730E1C43BA1}"/>
    <cellStyle name="Normal 2 3 4 3 2 3 2 3 2 2 3" xfId="54611" xr:uid="{5818FFC8-8667-455D-9B28-358F4DF29531}"/>
    <cellStyle name="Normal 2 3 4 3 2 3 2 3 2 3" xfId="19191" xr:uid="{177AFAA3-CC03-4679-86E3-65FAEC4923A9}"/>
    <cellStyle name="Normal 2 3 4 3 2 3 2 3 2 4" xfId="32881" xr:uid="{2BE4A547-4F18-4F2F-8C86-9A8C33337C83}"/>
    <cellStyle name="Normal 2 3 4 3 2 3 2 3 2 5" xfId="47765" xr:uid="{BCF3377B-CDD1-4481-AFCB-361FDF55BC50}"/>
    <cellStyle name="Normal 2 3 4 3 2 3 2 3 3" xfId="22613" xr:uid="{7F5B9B80-F849-4084-B447-AF42FA49F88A}"/>
    <cellStyle name="Normal 2 3 4 3 2 3 2 3 3 2" xfId="36305" xr:uid="{FC6E61A5-8941-4625-B79B-490087DCDED7}"/>
    <cellStyle name="Normal 2 3 4 3 2 3 2 3 3 3" xfId="51189" xr:uid="{E5745C1C-8D25-4554-9C73-B86FFF50AB51}"/>
    <cellStyle name="Normal 2 3 4 3 2 3 2 3 4" xfId="15769" xr:uid="{840F30D1-A66B-4CC3-831D-75E4CA0DB7A5}"/>
    <cellStyle name="Normal 2 3 4 3 2 3 2 3 5" xfId="29459" xr:uid="{91C0D624-8746-49E6-B831-AF7918223395}"/>
    <cellStyle name="Normal 2 3 4 3 2 3 2 3 6" xfId="44343" xr:uid="{6F28CBB9-BDD9-4FAB-ADAB-B06838F8D8F0}"/>
    <cellStyle name="Normal 2 3 4 3 2 3 2 4" xfId="10633" xr:uid="{D9A0BC2F-B1ED-4D02-B89F-166EF5DAB7AA}"/>
    <cellStyle name="Normal 2 3 4 3 2 3 2 4 2" xfId="24323" xr:uid="{F117E6F5-7417-4375-8FD2-44A488F89EEA}"/>
    <cellStyle name="Normal 2 3 4 3 2 3 2 4 2 2" xfId="38015" xr:uid="{04ADB783-7DA0-4F14-B24F-B8236F953CC9}"/>
    <cellStyle name="Normal 2 3 4 3 2 3 2 4 2 3" xfId="52899" xr:uid="{C5161B67-4532-44CA-8E16-429B762220F0}"/>
    <cellStyle name="Normal 2 3 4 3 2 3 2 4 3" xfId="17479" xr:uid="{DA21CAB6-E684-4F39-93A0-E5841B423C45}"/>
    <cellStyle name="Normal 2 3 4 3 2 3 2 4 4" xfId="31169" xr:uid="{0E0D7084-5BA3-4E5D-BBD6-40FA6141E8A9}"/>
    <cellStyle name="Normal 2 3 4 3 2 3 2 4 5" xfId="46053" xr:uid="{B7C17400-8724-44CD-B384-A30A34EF9E06}"/>
    <cellStyle name="Normal 2 3 4 3 2 3 2 5" xfId="20901" xr:uid="{824035CE-AF46-457B-B8A7-97004FDCC5CC}"/>
    <cellStyle name="Normal 2 3 4 3 2 3 2 5 2" xfId="34593" xr:uid="{6E87F7DB-4D93-48E5-8E12-B2663A4E17AE}"/>
    <cellStyle name="Normal 2 3 4 3 2 3 2 5 3" xfId="49477" xr:uid="{B68F279B-63EA-44E6-935A-ACD1CFB641EB}"/>
    <cellStyle name="Normal 2 3 4 3 2 3 2 6" xfId="14057" xr:uid="{C368170C-70B4-4455-9700-DA367656E763}"/>
    <cellStyle name="Normal 2 3 4 3 2 3 2 7" xfId="27747" xr:uid="{043EB0F9-53D3-40FB-96F1-52220F972156}"/>
    <cellStyle name="Normal 2 3 4 3 2 3 2 8" xfId="42631" xr:uid="{8A1D902D-D9C0-40F3-B316-83C38779BD7D}"/>
    <cellStyle name="Normal 2 3 4 3 2 3 3" xfId="7212" xr:uid="{92FD8364-12DC-40F5-AD64-778E5DDF9AAB}"/>
    <cellStyle name="Normal 2 3 4 3 2 3 3 2" xfId="8925" xr:uid="{A7869F3D-C7B1-4269-B991-8841671CF85A}"/>
    <cellStyle name="Normal 2 3 4 3 2 3 3 2 2" xfId="12347" xr:uid="{11DFE65E-96A9-469B-BE88-284F90A699C1}"/>
    <cellStyle name="Normal 2 3 4 3 2 3 3 2 2 2" xfId="26037" xr:uid="{48ACBEB6-0066-4BD6-90D4-7DE029D60465}"/>
    <cellStyle name="Normal 2 3 4 3 2 3 3 2 2 2 2" xfId="39729" xr:uid="{5E733A0D-8F3D-491A-96C2-E3DEE583F155}"/>
    <cellStyle name="Normal 2 3 4 3 2 3 3 2 2 2 3" xfId="54613" xr:uid="{D308B731-3A34-407C-992E-F696A858D322}"/>
    <cellStyle name="Normal 2 3 4 3 2 3 3 2 2 3" xfId="19193" xr:uid="{47FFE0E7-F2E0-480B-B900-41E2F53610F5}"/>
    <cellStyle name="Normal 2 3 4 3 2 3 3 2 2 4" xfId="32883" xr:uid="{06080711-1723-4AA6-B6A3-731D1264D546}"/>
    <cellStyle name="Normal 2 3 4 3 2 3 3 2 2 5" xfId="47767" xr:uid="{F23AA5B8-BD5E-4D68-AF23-AF8A1079868E}"/>
    <cellStyle name="Normal 2 3 4 3 2 3 3 2 3" xfId="22615" xr:uid="{EB79A0BF-7FFA-4D77-9B73-7508EEEA0137}"/>
    <cellStyle name="Normal 2 3 4 3 2 3 3 2 3 2" xfId="36307" xr:uid="{E685EBD0-8467-4FD3-A6C1-7DD0B7E0724E}"/>
    <cellStyle name="Normal 2 3 4 3 2 3 3 2 3 3" xfId="51191" xr:uid="{D3F483BE-EEA1-4CCF-80E4-826A4A2BD8AF}"/>
    <cellStyle name="Normal 2 3 4 3 2 3 3 2 4" xfId="15771" xr:uid="{8A4C52D5-824A-473D-A31C-D274FC2E839F}"/>
    <cellStyle name="Normal 2 3 4 3 2 3 3 2 5" xfId="29461" xr:uid="{F2288A40-35AC-4DAD-86C5-0A3995931719}"/>
    <cellStyle name="Normal 2 3 4 3 2 3 3 2 6" xfId="44345" xr:uid="{786BB84F-6578-4DA2-A491-35C415B1ACA6}"/>
    <cellStyle name="Normal 2 3 4 3 2 3 3 3" xfId="10635" xr:uid="{297FD3EC-1578-408D-B4B9-E9B47FF6F80D}"/>
    <cellStyle name="Normal 2 3 4 3 2 3 3 3 2" xfId="24325" xr:uid="{45B08BB7-96CE-4ABF-8A15-DCAF5FBE3632}"/>
    <cellStyle name="Normal 2 3 4 3 2 3 3 3 2 2" xfId="38017" xr:uid="{A99B89AF-F264-4C59-B985-492E30BF47BF}"/>
    <cellStyle name="Normal 2 3 4 3 2 3 3 3 2 3" xfId="52901" xr:uid="{EE862D87-AA8E-4322-8259-CC89644E33F3}"/>
    <cellStyle name="Normal 2 3 4 3 2 3 3 3 3" xfId="17481" xr:uid="{ED31C540-7418-46C3-9D1A-7053E9B68A4A}"/>
    <cellStyle name="Normal 2 3 4 3 2 3 3 3 4" xfId="31171" xr:uid="{85404A04-CB70-4A62-B95B-4CF4D4F3BF92}"/>
    <cellStyle name="Normal 2 3 4 3 2 3 3 3 5" xfId="46055" xr:uid="{58A120ED-8F43-41FD-8641-BA31F9AC7D2A}"/>
    <cellStyle name="Normal 2 3 4 3 2 3 3 4" xfId="20903" xr:uid="{2D9CE643-4CDC-49EF-BEC1-9C57B9CB99CB}"/>
    <cellStyle name="Normal 2 3 4 3 2 3 3 4 2" xfId="34595" xr:uid="{FE695F3B-3F8B-4420-923C-5BE729C39139}"/>
    <cellStyle name="Normal 2 3 4 3 2 3 3 4 3" xfId="49479" xr:uid="{7EF1CD15-37A3-4F4C-B56A-E0C12862EA67}"/>
    <cellStyle name="Normal 2 3 4 3 2 3 3 5" xfId="14059" xr:uid="{B1CE6F34-1B52-437D-80A3-831C535DB009}"/>
    <cellStyle name="Normal 2 3 4 3 2 3 3 6" xfId="27749" xr:uid="{EAC1905E-E595-4F86-9EF5-A20328565553}"/>
    <cellStyle name="Normal 2 3 4 3 2 3 3 7" xfId="42633" xr:uid="{6A9D784F-4685-4E23-B6AB-34021295B5EF}"/>
    <cellStyle name="Normal 2 3 4 3 2 3 4" xfId="7213" xr:uid="{0DB7238F-DB31-44BC-A6DE-4321ED370466}"/>
    <cellStyle name="Normal 2 3 4 3 2 3 4 2" xfId="8926" xr:uid="{7CEF56E8-DFAB-44FE-9753-0467213DD6D7}"/>
    <cellStyle name="Normal 2 3 4 3 2 3 4 2 2" xfId="12348" xr:uid="{25E05978-C2AA-4246-AC71-5AF3B4625A0B}"/>
    <cellStyle name="Normal 2 3 4 3 2 3 4 2 2 2" xfId="26038" xr:uid="{37E306C0-4987-47F4-9FB4-9255AFDF7AB1}"/>
    <cellStyle name="Normal 2 3 4 3 2 3 4 2 2 2 2" xfId="39730" xr:uid="{D77118BB-2DF7-424C-ACF5-2D4FF1018FD5}"/>
    <cellStyle name="Normal 2 3 4 3 2 3 4 2 2 2 3" xfId="54614" xr:uid="{1F83FBE3-D68F-41F9-A8EB-4783E64CD54C}"/>
    <cellStyle name="Normal 2 3 4 3 2 3 4 2 2 3" xfId="19194" xr:uid="{DFB04DB8-3E9B-4688-A243-9BBD29114BED}"/>
    <cellStyle name="Normal 2 3 4 3 2 3 4 2 2 4" xfId="32884" xr:uid="{F6DB66A7-9906-4E84-A226-B6CAA448044A}"/>
    <cellStyle name="Normal 2 3 4 3 2 3 4 2 2 5" xfId="47768" xr:uid="{8129C712-4A8B-4E4E-8CAD-6501DF7763EF}"/>
    <cellStyle name="Normal 2 3 4 3 2 3 4 2 3" xfId="22616" xr:uid="{193A26F2-E5A1-411E-81D2-85CC6E3AE76F}"/>
    <cellStyle name="Normal 2 3 4 3 2 3 4 2 3 2" xfId="36308" xr:uid="{CEEC1004-030F-41F0-94BB-CD26B8F459FF}"/>
    <cellStyle name="Normal 2 3 4 3 2 3 4 2 3 3" xfId="51192" xr:uid="{FE8D6BD9-74B6-4B95-B5CD-D07E06C213AF}"/>
    <cellStyle name="Normal 2 3 4 3 2 3 4 2 4" xfId="15772" xr:uid="{4EAFD867-BFCF-4B6B-95AC-200FDF942B40}"/>
    <cellStyle name="Normal 2 3 4 3 2 3 4 2 5" xfId="29462" xr:uid="{476C9B5C-5EE3-423F-9264-ED7E2F6C1EE4}"/>
    <cellStyle name="Normal 2 3 4 3 2 3 4 2 6" xfId="44346" xr:uid="{E9537011-E435-403A-A4A6-57C0A6B511C8}"/>
    <cellStyle name="Normal 2 3 4 3 2 3 4 3" xfId="10636" xr:uid="{762A7A6E-EA8B-405F-87BB-CA1CC86DF028}"/>
    <cellStyle name="Normal 2 3 4 3 2 3 4 3 2" xfId="24326" xr:uid="{CA77EA3D-50BF-4EBD-AA22-0B37CC6DA3D2}"/>
    <cellStyle name="Normal 2 3 4 3 2 3 4 3 2 2" xfId="38018" xr:uid="{F63A03CD-7D17-4C45-BB98-AB0B36BACB47}"/>
    <cellStyle name="Normal 2 3 4 3 2 3 4 3 2 3" xfId="52902" xr:uid="{E6688884-0A79-4BEC-A394-957693355391}"/>
    <cellStyle name="Normal 2 3 4 3 2 3 4 3 3" xfId="17482" xr:uid="{FABAB89D-E7F0-48FB-9571-C1BE057E4496}"/>
    <cellStyle name="Normal 2 3 4 3 2 3 4 3 4" xfId="31172" xr:uid="{AD0081F4-7F61-420D-BB0E-A6C42A4248B7}"/>
    <cellStyle name="Normal 2 3 4 3 2 3 4 3 5" xfId="46056" xr:uid="{78FFEB0E-480D-4111-BEDE-466E5928B92F}"/>
    <cellStyle name="Normal 2 3 4 3 2 3 4 4" xfId="20904" xr:uid="{EB7B55AD-198E-4AAF-9E94-8C2DCE9F13A9}"/>
    <cellStyle name="Normal 2 3 4 3 2 3 4 4 2" xfId="34596" xr:uid="{CA074961-7614-427D-8FB6-CBB512DF6444}"/>
    <cellStyle name="Normal 2 3 4 3 2 3 4 4 3" xfId="49480" xr:uid="{6DC64468-3F28-446F-B04F-590BF73EE192}"/>
    <cellStyle name="Normal 2 3 4 3 2 3 4 5" xfId="14060" xr:uid="{24161D4C-0D3D-4DFB-BAAD-B35162A1B842}"/>
    <cellStyle name="Normal 2 3 4 3 2 3 4 6" xfId="27750" xr:uid="{F674D499-1745-4033-9C95-98FE595D6454}"/>
    <cellStyle name="Normal 2 3 4 3 2 3 4 7" xfId="42634" xr:uid="{EABA2198-B737-49F5-8A7B-5DD6EA3C4B08}"/>
    <cellStyle name="Normal 2 3 4 3 2 3 5" xfId="8922" xr:uid="{593F936A-EE65-4A41-927F-E17BB3765A59}"/>
    <cellStyle name="Normal 2 3 4 3 2 3 5 2" xfId="12344" xr:uid="{488AC946-675C-450C-AB66-9C88C790968D}"/>
    <cellStyle name="Normal 2 3 4 3 2 3 5 2 2" xfId="26034" xr:uid="{B84E576B-7AF7-479B-9D8E-F5CE18BC2A88}"/>
    <cellStyle name="Normal 2 3 4 3 2 3 5 2 2 2" xfId="39726" xr:uid="{7A28FA38-6C5E-4946-AF6A-A5763F395C16}"/>
    <cellStyle name="Normal 2 3 4 3 2 3 5 2 2 3" xfId="54610" xr:uid="{466E07F0-26B7-4A80-A3C4-455E3DA5F37F}"/>
    <cellStyle name="Normal 2 3 4 3 2 3 5 2 3" xfId="19190" xr:uid="{0DA45562-4FC8-4EBF-91D0-BAC99AC0B3F1}"/>
    <cellStyle name="Normal 2 3 4 3 2 3 5 2 4" xfId="32880" xr:uid="{7D89B538-79F1-48EE-9378-92D3D7F3CF5A}"/>
    <cellStyle name="Normal 2 3 4 3 2 3 5 2 5" xfId="47764" xr:uid="{678CEFDC-13B7-4ADA-8108-E95B6B292DA0}"/>
    <cellStyle name="Normal 2 3 4 3 2 3 5 3" xfId="22612" xr:uid="{C45B973D-2D2B-42F7-8FD9-B6FBC1B0F35A}"/>
    <cellStyle name="Normal 2 3 4 3 2 3 5 3 2" xfId="36304" xr:uid="{E15142B3-4956-4E91-BA7F-DB46166C651C}"/>
    <cellStyle name="Normal 2 3 4 3 2 3 5 3 3" xfId="51188" xr:uid="{BDB88065-A9A8-45AF-8701-3A541E62F990}"/>
    <cellStyle name="Normal 2 3 4 3 2 3 5 4" xfId="15768" xr:uid="{0C7ACE94-DEB6-4471-8781-B6BA7CBA4B62}"/>
    <cellStyle name="Normal 2 3 4 3 2 3 5 5" xfId="29458" xr:uid="{0356931D-C7A8-438D-9B60-1B1380E07F36}"/>
    <cellStyle name="Normal 2 3 4 3 2 3 5 6" xfId="44342" xr:uid="{F98BA820-8D2D-4922-A439-A963924D26E4}"/>
    <cellStyle name="Normal 2 3 4 3 2 3 6" xfId="10632" xr:uid="{F0B6096B-67E6-4570-A411-4314A1B99CB1}"/>
    <cellStyle name="Normal 2 3 4 3 2 3 6 2" xfId="24322" xr:uid="{91E8DCAF-0305-4D7A-B3B9-5655D6A04A60}"/>
    <cellStyle name="Normal 2 3 4 3 2 3 6 2 2" xfId="38014" xr:uid="{DC9C82AA-750E-4BF9-94C1-2B404E866FF0}"/>
    <cellStyle name="Normal 2 3 4 3 2 3 6 2 3" xfId="52898" xr:uid="{B37ECAC9-7DC5-418B-9D95-5FAD5DF83D7C}"/>
    <cellStyle name="Normal 2 3 4 3 2 3 6 3" xfId="17478" xr:uid="{ECE5ED56-B7A9-489A-9B65-7C85E0F5B978}"/>
    <cellStyle name="Normal 2 3 4 3 2 3 6 4" xfId="31168" xr:uid="{C271A53B-31ED-477C-9970-3E630A1D7568}"/>
    <cellStyle name="Normal 2 3 4 3 2 3 6 5" xfId="46052" xr:uid="{5BC0B531-3C6D-4684-8FB0-3FC729750056}"/>
    <cellStyle name="Normal 2 3 4 3 2 3 7" xfId="20900" xr:uid="{4D0E12C3-282D-45F6-A187-75F593C84335}"/>
    <cellStyle name="Normal 2 3 4 3 2 3 7 2" xfId="34592" xr:uid="{A614F6C4-328A-4300-A91E-782F8164F613}"/>
    <cellStyle name="Normal 2 3 4 3 2 3 7 3" xfId="49476" xr:uid="{019D97F1-C21F-4D52-A71C-21D67FCB039E}"/>
    <cellStyle name="Normal 2 3 4 3 2 3 8" xfId="14056" xr:uid="{92CA8A4C-B57E-4247-857D-541DB77FC241}"/>
    <cellStyle name="Normal 2 3 4 3 2 3 9" xfId="27746" xr:uid="{6956DC4D-2301-47FE-A6C1-9EF0F24FD1C3}"/>
    <cellStyle name="Normal 2 3 4 3 2 4" xfId="7214" xr:uid="{90A3B8D4-1591-4508-BAAD-D92420E2FDDC}"/>
    <cellStyle name="Normal 2 3 4 3 2 4 2" xfId="7215" xr:uid="{6567F237-1D55-46D9-92E3-6375EF382320}"/>
    <cellStyle name="Normal 2 3 4 3 2 4 2 2" xfId="8928" xr:uid="{02816C57-BB0F-407C-95FF-BFD344F258C8}"/>
    <cellStyle name="Normal 2 3 4 3 2 4 2 2 2" xfId="12350" xr:uid="{C784C745-5C60-448C-BF43-31612BAB5FA0}"/>
    <cellStyle name="Normal 2 3 4 3 2 4 2 2 2 2" xfId="26040" xr:uid="{36596E14-8F03-4006-9F06-BDDB02DF6CB3}"/>
    <cellStyle name="Normal 2 3 4 3 2 4 2 2 2 2 2" xfId="39732" xr:uid="{BF3099BB-97AB-4869-BB80-039DF68C205C}"/>
    <cellStyle name="Normal 2 3 4 3 2 4 2 2 2 2 3" xfId="54616" xr:uid="{6B909E67-FC0A-4857-90F1-DC0129DE6305}"/>
    <cellStyle name="Normal 2 3 4 3 2 4 2 2 2 3" xfId="19196" xr:uid="{4E9E24AE-A30B-49DD-9938-7505AA074A27}"/>
    <cellStyle name="Normal 2 3 4 3 2 4 2 2 2 4" xfId="32886" xr:uid="{1F3F063A-D510-4C24-A287-D812F85F1C92}"/>
    <cellStyle name="Normal 2 3 4 3 2 4 2 2 2 5" xfId="47770" xr:uid="{DA3CE27D-C70F-4A79-B984-BF1A1ACEBC9C}"/>
    <cellStyle name="Normal 2 3 4 3 2 4 2 2 3" xfId="22618" xr:uid="{E0758992-6088-4092-B07B-7773118924F5}"/>
    <cellStyle name="Normal 2 3 4 3 2 4 2 2 3 2" xfId="36310" xr:uid="{A7D89C7E-0D43-4F84-8FC9-931B5739C4C5}"/>
    <cellStyle name="Normal 2 3 4 3 2 4 2 2 3 3" xfId="51194" xr:uid="{22028483-1F73-45F5-86C5-A55A91E5F16B}"/>
    <cellStyle name="Normal 2 3 4 3 2 4 2 2 4" xfId="15774" xr:uid="{19307322-5028-478C-9499-42BD1CDFE296}"/>
    <cellStyle name="Normal 2 3 4 3 2 4 2 2 5" xfId="29464" xr:uid="{A55C7502-DD00-404E-8B57-9FBA7CA6A882}"/>
    <cellStyle name="Normal 2 3 4 3 2 4 2 2 6" xfId="44348" xr:uid="{1AEA040C-BBFD-4CD1-98F5-7FB834BA50C0}"/>
    <cellStyle name="Normal 2 3 4 3 2 4 2 3" xfId="10638" xr:uid="{ED929576-BB07-4845-9FCD-8C42F5FC1525}"/>
    <cellStyle name="Normal 2 3 4 3 2 4 2 3 2" xfId="24328" xr:uid="{35B9552F-C481-4FA0-B037-1EFB948F63FE}"/>
    <cellStyle name="Normal 2 3 4 3 2 4 2 3 2 2" xfId="38020" xr:uid="{D5F42E48-4950-4C75-B514-9307CA44E184}"/>
    <cellStyle name="Normal 2 3 4 3 2 4 2 3 2 3" xfId="52904" xr:uid="{C05C2D99-8B2C-48C1-9D94-8698F9169B0E}"/>
    <cellStyle name="Normal 2 3 4 3 2 4 2 3 3" xfId="17484" xr:uid="{D62A4CE3-E1D4-4B82-A6E2-57BBAEFC3153}"/>
    <cellStyle name="Normal 2 3 4 3 2 4 2 3 4" xfId="31174" xr:uid="{90E0A916-B516-4849-B596-57CC27FCABBF}"/>
    <cellStyle name="Normal 2 3 4 3 2 4 2 3 5" xfId="46058" xr:uid="{2E5C4F7A-7CC6-48B4-9BAA-E46C175929C3}"/>
    <cellStyle name="Normal 2 3 4 3 2 4 2 4" xfId="20906" xr:uid="{560DD89B-C80A-4D2C-A95A-858D17180A31}"/>
    <cellStyle name="Normal 2 3 4 3 2 4 2 4 2" xfId="34598" xr:uid="{30528D68-675A-42E8-B60A-918D91214A5B}"/>
    <cellStyle name="Normal 2 3 4 3 2 4 2 4 3" xfId="49482" xr:uid="{ED8EB954-425D-4798-A84D-B6997A47465F}"/>
    <cellStyle name="Normal 2 3 4 3 2 4 2 5" xfId="14062" xr:uid="{768DA1A3-B306-437C-BF86-36876E1CA816}"/>
    <cellStyle name="Normal 2 3 4 3 2 4 2 6" xfId="27752" xr:uid="{4A23EA9A-772E-4599-A0A0-11B1CAD4F106}"/>
    <cellStyle name="Normal 2 3 4 3 2 4 2 7" xfId="42636" xr:uid="{838BE3D1-A1FB-4A25-9188-E020545CC251}"/>
    <cellStyle name="Normal 2 3 4 3 2 4 3" xfId="8927" xr:uid="{3A01F621-07FF-421D-84B2-817E6435BDB1}"/>
    <cellStyle name="Normal 2 3 4 3 2 4 3 2" xfId="12349" xr:uid="{7F026983-86C6-4C7F-A079-C5E9B072AE05}"/>
    <cellStyle name="Normal 2 3 4 3 2 4 3 2 2" xfId="26039" xr:uid="{89B7EDEE-7851-4638-83CE-26858F9672B2}"/>
    <cellStyle name="Normal 2 3 4 3 2 4 3 2 2 2" xfId="39731" xr:uid="{0A60DE3C-2FBC-4E9A-859F-2A10159BCD96}"/>
    <cellStyle name="Normal 2 3 4 3 2 4 3 2 2 3" xfId="54615" xr:uid="{59CF8D39-960F-4C93-B384-984CEE7CEE3A}"/>
    <cellStyle name="Normal 2 3 4 3 2 4 3 2 3" xfId="19195" xr:uid="{E55FA13F-3F31-4C5C-9D49-66DC25C5B1C8}"/>
    <cellStyle name="Normal 2 3 4 3 2 4 3 2 4" xfId="32885" xr:uid="{FAC55DAC-B727-425A-807C-A6D94E3CD694}"/>
    <cellStyle name="Normal 2 3 4 3 2 4 3 2 5" xfId="47769" xr:uid="{FCC7D1E8-8023-474E-A7BC-267C5D15520B}"/>
    <cellStyle name="Normal 2 3 4 3 2 4 3 3" xfId="22617" xr:uid="{5EB667DA-60BE-47E8-AECC-E833750ECC41}"/>
    <cellStyle name="Normal 2 3 4 3 2 4 3 3 2" xfId="36309" xr:uid="{527DAC61-DB54-4C68-A430-8BD2B3F5B3D0}"/>
    <cellStyle name="Normal 2 3 4 3 2 4 3 3 3" xfId="51193" xr:uid="{2FEA59DE-FC07-425D-8467-A13C61DE29C9}"/>
    <cellStyle name="Normal 2 3 4 3 2 4 3 4" xfId="15773" xr:uid="{97D50CDC-8E3A-445F-84DB-AE429C687046}"/>
    <cellStyle name="Normal 2 3 4 3 2 4 3 5" xfId="29463" xr:uid="{DB75E23B-D3AC-4141-9DC4-78D3E8EA6FDE}"/>
    <cellStyle name="Normal 2 3 4 3 2 4 3 6" xfId="44347" xr:uid="{3F7B71DF-3678-414B-9EAB-04442F76E837}"/>
    <cellStyle name="Normal 2 3 4 3 2 4 4" xfId="10637" xr:uid="{4DE847F6-4863-49EF-A07C-149F7E645066}"/>
    <cellStyle name="Normal 2 3 4 3 2 4 4 2" xfId="24327" xr:uid="{0CCAE640-3B3E-479C-8628-D7EE94CE517C}"/>
    <cellStyle name="Normal 2 3 4 3 2 4 4 2 2" xfId="38019" xr:uid="{415AC673-D301-4359-8C0F-27F9F0A76922}"/>
    <cellStyle name="Normal 2 3 4 3 2 4 4 2 3" xfId="52903" xr:uid="{60A2152B-3554-4815-B2E8-C991261FBD92}"/>
    <cellStyle name="Normal 2 3 4 3 2 4 4 3" xfId="17483" xr:uid="{9455B3BE-DFEE-4EAC-8968-B454771CA1A1}"/>
    <cellStyle name="Normal 2 3 4 3 2 4 4 4" xfId="31173" xr:uid="{39A00AAC-EF48-42D9-BF18-1342A1A68B4D}"/>
    <cellStyle name="Normal 2 3 4 3 2 4 4 5" xfId="46057" xr:uid="{60B99CA1-3867-47BC-8EAE-85BBCBC5CD7E}"/>
    <cellStyle name="Normal 2 3 4 3 2 4 5" xfId="20905" xr:uid="{1833CA4B-299B-4783-92FC-2C38C0ED86F9}"/>
    <cellStyle name="Normal 2 3 4 3 2 4 5 2" xfId="34597" xr:uid="{4152E089-A2CB-43DC-A092-8DBA2F96F29F}"/>
    <cellStyle name="Normal 2 3 4 3 2 4 5 3" xfId="49481" xr:uid="{90003CBB-C984-435A-B19C-C151E8E0CACA}"/>
    <cellStyle name="Normal 2 3 4 3 2 4 6" xfId="14061" xr:uid="{3270009C-A802-44B8-88CB-9338015162A8}"/>
    <cellStyle name="Normal 2 3 4 3 2 4 7" xfId="27751" xr:uid="{46807A37-DA34-4204-B30D-ACF49A50D355}"/>
    <cellStyle name="Normal 2 3 4 3 2 4 8" xfId="42635" xr:uid="{8B76674F-5FF1-4590-8C36-56E6A806A766}"/>
    <cellStyle name="Normal 2 3 4 3 2 5" xfId="7216" xr:uid="{7D4FDBE4-4C59-4103-BAAE-574A5F16ADE1}"/>
    <cellStyle name="Normal 2 3 4 3 2 5 2" xfId="8929" xr:uid="{A968DE7D-D0A7-4581-AD02-0140D14F5C07}"/>
    <cellStyle name="Normal 2 3 4 3 2 5 2 2" xfId="12351" xr:uid="{F95008C9-830A-4D71-BB20-091E55A23E10}"/>
    <cellStyle name="Normal 2 3 4 3 2 5 2 2 2" xfId="26041" xr:uid="{89574D9B-31AA-45E9-ACE9-08AB27B58B93}"/>
    <cellStyle name="Normal 2 3 4 3 2 5 2 2 2 2" xfId="39733" xr:uid="{FD15790E-BD46-4645-A70D-8332A7D7E59E}"/>
    <cellStyle name="Normal 2 3 4 3 2 5 2 2 2 3" xfId="54617" xr:uid="{EF80CC0E-D2B9-42F6-8345-55B5136D064A}"/>
    <cellStyle name="Normal 2 3 4 3 2 5 2 2 3" xfId="19197" xr:uid="{BAC3F1E2-DB4C-468E-918E-D3696D472544}"/>
    <cellStyle name="Normal 2 3 4 3 2 5 2 2 4" xfId="32887" xr:uid="{1BB58175-F51B-4873-BBA5-13FBA58EC3EA}"/>
    <cellStyle name="Normal 2 3 4 3 2 5 2 2 5" xfId="47771" xr:uid="{47A8CCDB-A090-43B2-91C6-F600F3EE33E1}"/>
    <cellStyle name="Normal 2 3 4 3 2 5 2 3" xfId="22619" xr:uid="{6F870217-161A-47D4-8BB5-5F6FD5579FED}"/>
    <cellStyle name="Normal 2 3 4 3 2 5 2 3 2" xfId="36311" xr:uid="{2907904A-F4EE-42A4-8223-EB2A4885B986}"/>
    <cellStyle name="Normal 2 3 4 3 2 5 2 3 3" xfId="51195" xr:uid="{680B0CE9-2CF1-4124-BA6C-C305A1E9D183}"/>
    <cellStyle name="Normal 2 3 4 3 2 5 2 4" xfId="15775" xr:uid="{EE11CC64-163C-410B-B9C8-858E76EE79DE}"/>
    <cellStyle name="Normal 2 3 4 3 2 5 2 5" xfId="29465" xr:uid="{A6AD5174-604B-4BEF-8EAD-B4E335AB565A}"/>
    <cellStyle name="Normal 2 3 4 3 2 5 2 6" xfId="44349" xr:uid="{DAB00736-D5DD-4BA4-8E06-1DEF3AFC5B69}"/>
    <cellStyle name="Normal 2 3 4 3 2 5 3" xfId="10639" xr:uid="{F4F3A82B-D83E-4465-B5C0-36DCE409CB90}"/>
    <cellStyle name="Normal 2 3 4 3 2 5 3 2" xfId="24329" xr:uid="{E2172044-4AA0-4D17-A134-0EF3193B519B}"/>
    <cellStyle name="Normal 2 3 4 3 2 5 3 2 2" xfId="38021" xr:uid="{D765A4AE-33FF-4398-8869-C28AE0B7B504}"/>
    <cellStyle name="Normal 2 3 4 3 2 5 3 2 3" xfId="52905" xr:uid="{78391C5A-6193-437C-B112-32A2AD6573FA}"/>
    <cellStyle name="Normal 2 3 4 3 2 5 3 3" xfId="17485" xr:uid="{DB53597D-CA7E-49FD-BAB8-23A5984345E3}"/>
    <cellStyle name="Normal 2 3 4 3 2 5 3 4" xfId="31175" xr:uid="{77F3BA49-A23F-4132-A9C6-D720DB2C4ADC}"/>
    <cellStyle name="Normal 2 3 4 3 2 5 3 5" xfId="46059" xr:uid="{F1DC2836-E906-4F4A-BA3F-0732A15A929C}"/>
    <cellStyle name="Normal 2 3 4 3 2 5 4" xfId="20907" xr:uid="{A8033B91-E915-4BA0-B3C5-CA80D05F95B1}"/>
    <cellStyle name="Normal 2 3 4 3 2 5 4 2" xfId="34599" xr:uid="{77E8F8AF-4CCC-4A6C-95D5-92589C4B42B4}"/>
    <cellStyle name="Normal 2 3 4 3 2 5 4 3" xfId="49483" xr:uid="{846A11CD-0657-42E7-B28E-E9023F56BDA9}"/>
    <cellStyle name="Normal 2 3 4 3 2 5 5" xfId="14063" xr:uid="{557566A0-C5CA-4107-BABB-A1D51AB3437B}"/>
    <cellStyle name="Normal 2 3 4 3 2 5 6" xfId="27753" xr:uid="{298505D3-20C0-4E36-9AF6-F98A2882FC34}"/>
    <cellStyle name="Normal 2 3 4 3 2 5 7" xfId="42637" xr:uid="{76B6299D-F3B6-4B2E-97EC-A8C928453745}"/>
    <cellStyle name="Normal 2 3 4 3 2 6" xfId="7217" xr:uid="{DFF93319-BAF8-4E8C-A932-31BDF37132EB}"/>
    <cellStyle name="Normal 2 3 4 3 2 6 2" xfId="8930" xr:uid="{AB7B951E-343B-44CD-8E59-102D095487D0}"/>
    <cellStyle name="Normal 2 3 4 3 2 6 2 2" xfId="12352" xr:uid="{894029D1-134F-47C7-8668-49A1EF71D7A9}"/>
    <cellStyle name="Normal 2 3 4 3 2 6 2 2 2" xfId="26042" xr:uid="{DFB8D0F1-B674-4ECC-94FA-777BA5D33269}"/>
    <cellStyle name="Normal 2 3 4 3 2 6 2 2 2 2" xfId="39734" xr:uid="{85201002-DD3D-487D-9FC2-65B1A32DDD3A}"/>
    <cellStyle name="Normal 2 3 4 3 2 6 2 2 2 3" xfId="54618" xr:uid="{844DDF89-8EA1-47C8-8E0C-492F9AA91B5E}"/>
    <cellStyle name="Normal 2 3 4 3 2 6 2 2 3" xfId="19198" xr:uid="{18E9D14F-B122-4794-8ED9-02C33C0F0229}"/>
    <cellStyle name="Normal 2 3 4 3 2 6 2 2 4" xfId="32888" xr:uid="{17015622-539B-443D-9895-E248BA31BEF9}"/>
    <cellStyle name="Normal 2 3 4 3 2 6 2 2 5" xfId="47772" xr:uid="{ED34C2EF-2B7B-4C47-A984-8630DBCBEC69}"/>
    <cellStyle name="Normal 2 3 4 3 2 6 2 3" xfId="22620" xr:uid="{F96EE2DE-1FBB-44E2-99AA-1B9136FC0776}"/>
    <cellStyle name="Normal 2 3 4 3 2 6 2 3 2" xfId="36312" xr:uid="{83BF0E40-D055-4C13-8718-C471927DAFED}"/>
    <cellStyle name="Normal 2 3 4 3 2 6 2 3 3" xfId="51196" xr:uid="{23BB5C0E-DA86-4085-86CC-4E47AFBDA483}"/>
    <cellStyle name="Normal 2 3 4 3 2 6 2 4" xfId="15776" xr:uid="{DC925ED6-6D16-41DF-BAA7-0639EA91F9BD}"/>
    <cellStyle name="Normal 2 3 4 3 2 6 2 5" xfId="29466" xr:uid="{E2A7BA40-F3F3-48D7-9312-7AA5A483A018}"/>
    <cellStyle name="Normal 2 3 4 3 2 6 2 6" xfId="44350" xr:uid="{EBDB4423-A495-4189-9E0A-EC593B61B8E3}"/>
    <cellStyle name="Normal 2 3 4 3 2 6 3" xfId="10640" xr:uid="{76CE2A30-A1B4-4FCC-9E8C-255112D4CEDA}"/>
    <cellStyle name="Normal 2 3 4 3 2 6 3 2" xfId="24330" xr:uid="{0D301170-00AF-4473-87E0-85BCFCC4201B}"/>
    <cellStyle name="Normal 2 3 4 3 2 6 3 2 2" xfId="38022" xr:uid="{931348D7-7277-4AEC-A660-FC59FEEC9BBD}"/>
    <cellStyle name="Normal 2 3 4 3 2 6 3 2 3" xfId="52906" xr:uid="{B167219C-AD4A-4357-88A6-D10911F3FEEF}"/>
    <cellStyle name="Normal 2 3 4 3 2 6 3 3" xfId="17486" xr:uid="{40022737-17B6-4B60-85AF-A6E3FF4E5B01}"/>
    <cellStyle name="Normal 2 3 4 3 2 6 3 4" xfId="31176" xr:uid="{7B26D3D8-5F1C-4F97-84F0-6A725DD25941}"/>
    <cellStyle name="Normal 2 3 4 3 2 6 3 5" xfId="46060" xr:uid="{40B83CC9-1BC4-4ADF-925D-E3797B617947}"/>
    <cellStyle name="Normal 2 3 4 3 2 6 4" xfId="20908" xr:uid="{E70C58AB-DD8E-4B02-8FF2-48604A566733}"/>
    <cellStyle name="Normal 2 3 4 3 2 6 4 2" xfId="34600" xr:uid="{F499A820-61B4-4AAF-8F90-22779A683B61}"/>
    <cellStyle name="Normal 2 3 4 3 2 6 4 3" xfId="49484" xr:uid="{5C56D65F-E7AC-4D58-BFF7-D97B5B1BDB15}"/>
    <cellStyle name="Normal 2 3 4 3 2 6 5" xfId="14064" xr:uid="{CFD93CF1-4E53-45B9-A30F-A067C942C5FC}"/>
    <cellStyle name="Normal 2 3 4 3 2 6 6" xfId="27754" xr:uid="{16C13C70-10E9-4E6B-A477-F26A1694BA3B}"/>
    <cellStyle name="Normal 2 3 4 3 2 6 7" xfId="42638" xr:uid="{94F9DC1A-6D35-4820-8C42-0EBEE16EEA6E}"/>
    <cellStyle name="Normal 2 3 4 3 2 7" xfId="8916" xr:uid="{CD85D200-07A6-475B-8975-7D13496AFD14}"/>
    <cellStyle name="Normal 2 3 4 3 2 7 2" xfId="12338" xr:uid="{73C93280-AAD2-4571-B8E8-390B8DFA8941}"/>
    <cellStyle name="Normal 2 3 4 3 2 7 2 2" xfId="26028" xr:uid="{42AD7EF3-2269-4A54-870E-0172A79F804F}"/>
    <cellStyle name="Normal 2 3 4 3 2 7 2 2 2" xfId="39720" xr:uid="{45F57B55-9428-4B3E-BCEE-EEC45673C172}"/>
    <cellStyle name="Normal 2 3 4 3 2 7 2 2 3" xfId="54604" xr:uid="{C0DF1685-FD5F-4DAE-B04D-45531CFBC84D}"/>
    <cellStyle name="Normal 2 3 4 3 2 7 2 3" xfId="19184" xr:uid="{01F82F42-5F0B-49E5-A37D-D5CF47949795}"/>
    <cellStyle name="Normal 2 3 4 3 2 7 2 4" xfId="32874" xr:uid="{9DD2E024-D3D3-42F8-AC1A-DFC8A0EC04D2}"/>
    <cellStyle name="Normal 2 3 4 3 2 7 2 5" xfId="47758" xr:uid="{1B59BB76-C2AC-4290-98E6-6DCB7453428C}"/>
    <cellStyle name="Normal 2 3 4 3 2 7 3" xfId="22606" xr:uid="{DBB37D47-C8A6-44B5-89ED-5032A6C8808C}"/>
    <cellStyle name="Normal 2 3 4 3 2 7 3 2" xfId="36298" xr:uid="{F66AE3C5-756C-4CD9-9A47-6B1E23D6DA28}"/>
    <cellStyle name="Normal 2 3 4 3 2 7 3 3" xfId="51182" xr:uid="{3D820C48-8F1C-415E-BE0D-3BA36A3446DA}"/>
    <cellStyle name="Normal 2 3 4 3 2 7 4" xfId="15762" xr:uid="{098EE385-C290-4450-9D5D-4E26C7F2C99E}"/>
    <cellStyle name="Normal 2 3 4 3 2 7 5" xfId="29452" xr:uid="{BD5C78F8-78E7-46B2-9E08-AAE86813F3B2}"/>
    <cellStyle name="Normal 2 3 4 3 2 7 6" xfId="44336" xr:uid="{BF34E32F-98A5-468C-AC1C-24484B8F0EDA}"/>
    <cellStyle name="Normal 2 3 4 3 2 8" xfId="10626" xr:uid="{C2B0B385-F7FE-481E-B4D7-1CD8D5AB144C}"/>
    <cellStyle name="Normal 2 3 4 3 2 8 2" xfId="24316" xr:uid="{6952A78F-3E17-4498-9E6F-380242D6B8EE}"/>
    <cellStyle name="Normal 2 3 4 3 2 8 2 2" xfId="38008" xr:uid="{9FAAE05E-0208-4370-8F04-28DA059F3D1E}"/>
    <cellStyle name="Normal 2 3 4 3 2 8 2 3" xfId="52892" xr:uid="{649DFF3C-E916-4696-A627-EB869A424200}"/>
    <cellStyle name="Normal 2 3 4 3 2 8 3" xfId="17472" xr:uid="{77840F18-0F0E-498A-8982-F62CD204254A}"/>
    <cellStyle name="Normal 2 3 4 3 2 8 4" xfId="31162" xr:uid="{B9C37B7D-EF5F-4E4C-89A3-2A897BC950A9}"/>
    <cellStyle name="Normal 2 3 4 3 2 8 5" xfId="46046" xr:uid="{5A63F9D1-CA1F-4B58-AC6E-4823E497B8B2}"/>
    <cellStyle name="Normal 2 3 4 3 2 9" xfId="20894" xr:uid="{C189C4E8-9800-48C6-A025-2ECE1C299E7B}"/>
    <cellStyle name="Normal 2 3 4 3 2 9 2" xfId="34586" xr:uid="{12252E0A-ED5B-4D9D-9A54-48C0545CC939}"/>
    <cellStyle name="Normal 2 3 4 3 2 9 3" xfId="49470" xr:uid="{A4B8F0EF-8D94-4AEB-880C-DBF6AD7F5B14}"/>
    <cellStyle name="Normal 2 3 4 3 3" xfId="7218" xr:uid="{7000D54C-FABB-4FF9-965A-D0D59464295C}"/>
    <cellStyle name="Normal 2 3 4 3 3 10" xfId="42639" xr:uid="{E50EE4CE-D17D-4B43-AF24-50B3DD63507F}"/>
    <cellStyle name="Normal 2 3 4 3 3 2" xfId="7219" xr:uid="{04ABEEAE-E352-4E15-8D04-2B8395EC888A}"/>
    <cellStyle name="Normal 2 3 4 3 3 2 2" xfId="7220" xr:uid="{021F26B2-3D55-4509-82E9-97D72C748B9F}"/>
    <cellStyle name="Normal 2 3 4 3 3 2 2 2" xfId="8933" xr:uid="{AEA0641F-41FE-479D-B64E-CD455B5F587E}"/>
    <cellStyle name="Normal 2 3 4 3 3 2 2 2 2" xfId="12355" xr:uid="{D55696A3-052C-4C27-B1EA-88786CFBA2CD}"/>
    <cellStyle name="Normal 2 3 4 3 3 2 2 2 2 2" xfId="26045" xr:uid="{8BFEEBBD-97C1-4421-84B5-1BDFC96DBAF5}"/>
    <cellStyle name="Normal 2 3 4 3 3 2 2 2 2 2 2" xfId="39737" xr:uid="{D6AACE62-F0E9-450D-95EE-B03636F5B730}"/>
    <cellStyle name="Normal 2 3 4 3 3 2 2 2 2 2 3" xfId="54621" xr:uid="{D02DF77B-2061-440C-B148-58DE7A6BD1F3}"/>
    <cellStyle name="Normal 2 3 4 3 3 2 2 2 2 3" xfId="19201" xr:uid="{7663E2F3-F5AE-4008-8992-E93FB28C2C6C}"/>
    <cellStyle name="Normal 2 3 4 3 3 2 2 2 2 4" xfId="32891" xr:uid="{F832C45D-1223-4375-8472-7475B9D941B7}"/>
    <cellStyle name="Normal 2 3 4 3 3 2 2 2 2 5" xfId="47775" xr:uid="{72F6990A-4FA7-4297-AC90-0A28412B3B3E}"/>
    <cellStyle name="Normal 2 3 4 3 3 2 2 2 3" xfId="22623" xr:uid="{78378B07-A8F4-4C09-91FE-973E5AC51B77}"/>
    <cellStyle name="Normal 2 3 4 3 3 2 2 2 3 2" xfId="36315" xr:uid="{F9AEC80F-00F3-46CC-BB9A-AD59ABC223CE}"/>
    <cellStyle name="Normal 2 3 4 3 3 2 2 2 3 3" xfId="51199" xr:uid="{95A226BC-0149-48AC-AEC4-6C745AF3E9B2}"/>
    <cellStyle name="Normal 2 3 4 3 3 2 2 2 4" xfId="15779" xr:uid="{04063BC0-DCAC-406A-BF94-0B9430AE40BF}"/>
    <cellStyle name="Normal 2 3 4 3 3 2 2 2 5" xfId="29469" xr:uid="{DA4C1FF1-10B0-4964-B665-29918DB997FB}"/>
    <cellStyle name="Normal 2 3 4 3 3 2 2 2 6" xfId="44353" xr:uid="{C094A9BC-C57A-4256-9C88-7706EE243876}"/>
    <cellStyle name="Normal 2 3 4 3 3 2 2 3" xfId="10643" xr:uid="{5022470D-8A47-438F-B61D-73082C9427FC}"/>
    <cellStyle name="Normal 2 3 4 3 3 2 2 3 2" xfId="24333" xr:uid="{2239D6D8-CFD1-4D46-8A5E-A1C09CDE9A04}"/>
    <cellStyle name="Normal 2 3 4 3 3 2 2 3 2 2" xfId="38025" xr:uid="{67E02E76-66D6-475F-AC30-745746CF0605}"/>
    <cellStyle name="Normal 2 3 4 3 3 2 2 3 2 3" xfId="52909" xr:uid="{22D7A27D-617B-4C98-A6C2-EBD551890D5F}"/>
    <cellStyle name="Normal 2 3 4 3 3 2 2 3 3" xfId="17489" xr:uid="{5DC654C2-9F91-4847-A5AB-C009AF87F1E5}"/>
    <cellStyle name="Normal 2 3 4 3 3 2 2 3 4" xfId="31179" xr:uid="{8E912F75-6D83-41F1-AFAF-41272BCC2AF6}"/>
    <cellStyle name="Normal 2 3 4 3 3 2 2 3 5" xfId="46063" xr:uid="{0A616CBC-12DF-4114-B23C-8C05F05A69E2}"/>
    <cellStyle name="Normal 2 3 4 3 3 2 2 4" xfId="20911" xr:uid="{9A9D6B5C-BE3A-493A-9EDD-5EC7F49EA210}"/>
    <cellStyle name="Normal 2 3 4 3 3 2 2 4 2" xfId="34603" xr:uid="{BAD35044-C851-488E-8523-2FA3944AA6D4}"/>
    <cellStyle name="Normal 2 3 4 3 3 2 2 4 3" xfId="49487" xr:uid="{58B25CA5-8207-442B-B97D-45B4A5542F86}"/>
    <cellStyle name="Normal 2 3 4 3 3 2 2 5" xfId="14067" xr:uid="{8591EAB1-7102-4B81-9EFD-2326022A35EE}"/>
    <cellStyle name="Normal 2 3 4 3 3 2 2 6" xfId="27757" xr:uid="{59A4114C-C3DA-4613-BC24-6B942660397B}"/>
    <cellStyle name="Normal 2 3 4 3 3 2 2 7" xfId="42641" xr:uid="{341C4097-6875-415C-95E6-35FCD210B8C6}"/>
    <cellStyle name="Normal 2 3 4 3 3 2 3" xfId="8932" xr:uid="{55FBB50F-710D-467D-9FC3-EF3033045B60}"/>
    <cellStyle name="Normal 2 3 4 3 3 2 3 2" xfId="12354" xr:uid="{71A3E403-B696-4D56-90E5-753528AB0C50}"/>
    <cellStyle name="Normal 2 3 4 3 3 2 3 2 2" xfId="26044" xr:uid="{2C3AA2DF-4A55-4FC3-8F6A-C5DD44271032}"/>
    <cellStyle name="Normal 2 3 4 3 3 2 3 2 2 2" xfId="39736" xr:uid="{116DC7A3-EEB0-428D-97D4-AAA10D05A867}"/>
    <cellStyle name="Normal 2 3 4 3 3 2 3 2 2 3" xfId="54620" xr:uid="{99A0E8DC-D238-457F-8B8D-3E7A7391E7F3}"/>
    <cellStyle name="Normal 2 3 4 3 3 2 3 2 3" xfId="19200" xr:uid="{33C0D9E5-EC15-4720-9920-5F80C3EA5456}"/>
    <cellStyle name="Normal 2 3 4 3 3 2 3 2 4" xfId="32890" xr:uid="{67727562-B97E-4A36-AB36-125834DD0689}"/>
    <cellStyle name="Normal 2 3 4 3 3 2 3 2 5" xfId="47774" xr:uid="{F10DADCD-48F8-4EBE-BAF9-BF0849048AED}"/>
    <cellStyle name="Normal 2 3 4 3 3 2 3 3" xfId="22622" xr:uid="{2C7655E6-4D44-4248-929B-4579BDA6B9A4}"/>
    <cellStyle name="Normal 2 3 4 3 3 2 3 3 2" xfId="36314" xr:uid="{B070E9B3-DF3C-4D85-AD49-130E326F6494}"/>
    <cellStyle name="Normal 2 3 4 3 3 2 3 3 3" xfId="51198" xr:uid="{304FC2DE-EF55-4764-B55B-EA764CCAA6E6}"/>
    <cellStyle name="Normal 2 3 4 3 3 2 3 4" xfId="15778" xr:uid="{D751DC44-D885-45F4-B74E-128E60103A69}"/>
    <cellStyle name="Normal 2 3 4 3 3 2 3 5" xfId="29468" xr:uid="{10CD51BB-0343-4801-8A4D-7F3EF3F40C44}"/>
    <cellStyle name="Normal 2 3 4 3 3 2 3 6" xfId="44352" xr:uid="{3A652BB9-F692-4665-BBB4-78F4D9BF9894}"/>
    <cellStyle name="Normal 2 3 4 3 3 2 4" xfId="10642" xr:uid="{16436B57-3A37-4BF4-B46A-0D4B7AF0AE88}"/>
    <cellStyle name="Normal 2 3 4 3 3 2 4 2" xfId="24332" xr:uid="{DB18B871-F75A-4135-A81D-5B1336A47089}"/>
    <cellStyle name="Normal 2 3 4 3 3 2 4 2 2" xfId="38024" xr:uid="{475B91B5-16AB-4EB2-9A46-70BA90DD2235}"/>
    <cellStyle name="Normal 2 3 4 3 3 2 4 2 3" xfId="52908" xr:uid="{DC5613A8-B87C-49D4-B415-01844239A61C}"/>
    <cellStyle name="Normal 2 3 4 3 3 2 4 3" xfId="17488" xr:uid="{37D38B8F-7129-4CF4-A3BE-E4E4F9E40776}"/>
    <cellStyle name="Normal 2 3 4 3 3 2 4 4" xfId="31178" xr:uid="{E53F18A7-819C-476A-BA31-F96AB8389C1C}"/>
    <cellStyle name="Normal 2 3 4 3 3 2 4 5" xfId="46062" xr:uid="{A6E0B8E5-12DB-4913-A3D4-25036B28F68D}"/>
    <cellStyle name="Normal 2 3 4 3 3 2 5" xfId="20910" xr:uid="{FB087141-A879-4DF8-8C85-DA61BD3E6FAD}"/>
    <cellStyle name="Normal 2 3 4 3 3 2 5 2" xfId="34602" xr:uid="{9372FB3E-E6E1-4FC8-B837-337585461A9F}"/>
    <cellStyle name="Normal 2 3 4 3 3 2 5 3" xfId="49486" xr:uid="{F2673443-8F26-49B7-97F5-5539C05A2404}"/>
    <cellStyle name="Normal 2 3 4 3 3 2 6" xfId="14066" xr:uid="{19F818C1-D10F-4809-8DEE-396228B66FD6}"/>
    <cellStyle name="Normal 2 3 4 3 3 2 7" xfId="27756" xr:uid="{DFFED136-1E3A-4ED9-8D35-411F4216784D}"/>
    <cellStyle name="Normal 2 3 4 3 3 2 8" xfId="42640" xr:uid="{E69614D6-F4F9-40B9-B989-2C429EA4F963}"/>
    <cellStyle name="Normal 2 3 4 3 3 3" xfId="7221" xr:uid="{A2BABA23-156D-4875-8FF4-D93176190EA2}"/>
    <cellStyle name="Normal 2 3 4 3 3 3 2" xfId="8934" xr:uid="{354122A1-8681-4ECD-9001-799C7BBCFC89}"/>
    <cellStyle name="Normal 2 3 4 3 3 3 2 2" xfId="12356" xr:uid="{E5B14292-FA2C-452A-9EDA-07AE10ABAA88}"/>
    <cellStyle name="Normal 2 3 4 3 3 3 2 2 2" xfId="26046" xr:uid="{22B7A4C8-A97F-4FB2-9AB2-F2501F3C7392}"/>
    <cellStyle name="Normal 2 3 4 3 3 3 2 2 2 2" xfId="39738" xr:uid="{9DE882CB-0AE1-4AF8-AC9B-E536112DEC03}"/>
    <cellStyle name="Normal 2 3 4 3 3 3 2 2 2 3" xfId="54622" xr:uid="{6FA573F3-700E-4EB2-96D6-5E4243A0EC33}"/>
    <cellStyle name="Normal 2 3 4 3 3 3 2 2 3" xfId="19202" xr:uid="{4122DE24-8A8A-440F-8BAE-DA11321DB207}"/>
    <cellStyle name="Normal 2 3 4 3 3 3 2 2 4" xfId="32892" xr:uid="{CDD3D185-0F2B-44F3-B68C-E2ADCFACE81F}"/>
    <cellStyle name="Normal 2 3 4 3 3 3 2 2 5" xfId="47776" xr:uid="{D270EBD1-5E24-49CD-A30A-8748CFC7D29D}"/>
    <cellStyle name="Normal 2 3 4 3 3 3 2 3" xfId="22624" xr:uid="{EEBAA39C-40B3-45D1-BED1-1A1560D61B49}"/>
    <cellStyle name="Normal 2 3 4 3 3 3 2 3 2" xfId="36316" xr:uid="{6654C293-D2EF-4B04-B4DF-609490EAFA54}"/>
    <cellStyle name="Normal 2 3 4 3 3 3 2 3 3" xfId="51200" xr:uid="{DBBC06CF-E02F-474E-A6EB-DF08C6CA3917}"/>
    <cellStyle name="Normal 2 3 4 3 3 3 2 4" xfId="15780" xr:uid="{059E2AF6-3214-4BE5-80C9-3425620B91E3}"/>
    <cellStyle name="Normal 2 3 4 3 3 3 2 5" xfId="29470" xr:uid="{BF5FFB7D-239F-4CC8-8BDB-00AD7A74213B}"/>
    <cellStyle name="Normal 2 3 4 3 3 3 2 6" xfId="44354" xr:uid="{785680BA-297F-40C7-92D7-319C880497C7}"/>
    <cellStyle name="Normal 2 3 4 3 3 3 3" xfId="10644" xr:uid="{817A8AD0-D4CA-417B-B4AA-E38A83688608}"/>
    <cellStyle name="Normal 2 3 4 3 3 3 3 2" xfId="24334" xr:uid="{BEC3851D-F942-4056-84FF-33A9B642066E}"/>
    <cellStyle name="Normal 2 3 4 3 3 3 3 2 2" xfId="38026" xr:uid="{9D35A26F-404C-416F-B9E6-1DED988028E6}"/>
    <cellStyle name="Normal 2 3 4 3 3 3 3 2 3" xfId="52910" xr:uid="{6A78599E-8385-4CA5-9CE2-6BFF12090863}"/>
    <cellStyle name="Normal 2 3 4 3 3 3 3 3" xfId="17490" xr:uid="{F20BCB04-0626-4339-8812-60DF2FB0B70C}"/>
    <cellStyle name="Normal 2 3 4 3 3 3 3 4" xfId="31180" xr:uid="{074BF9FA-8D6C-4064-8AA3-05FF1CADB4DA}"/>
    <cellStyle name="Normal 2 3 4 3 3 3 3 5" xfId="46064" xr:uid="{B2EEBB46-F9D4-408C-B3BD-12687F4B18DB}"/>
    <cellStyle name="Normal 2 3 4 3 3 3 4" xfId="20912" xr:uid="{9597F6F4-E19A-412B-8239-2F9280AA5134}"/>
    <cellStyle name="Normal 2 3 4 3 3 3 4 2" xfId="34604" xr:uid="{D6B555BC-5152-4ED2-9CAE-D1FE6BD8F412}"/>
    <cellStyle name="Normal 2 3 4 3 3 3 4 3" xfId="49488" xr:uid="{FEA1379D-C99C-4CC6-8CC5-F3D455E67D78}"/>
    <cellStyle name="Normal 2 3 4 3 3 3 5" xfId="14068" xr:uid="{069FB7A1-D876-4B76-BF12-C751903A2661}"/>
    <cellStyle name="Normal 2 3 4 3 3 3 6" xfId="27758" xr:uid="{EBB33B4C-7063-44BD-BF4A-F7C5C2AF19AA}"/>
    <cellStyle name="Normal 2 3 4 3 3 3 7" xfId="42642" xr:uid="{D167D994-EE6E-4132-A94E-81FFDD8E06A9}"/>
    <cellStyle name="Normal 2 3 4 3 3 4" xfId="7222" xr:uid="{759928F9-5152-4BDA-B763-25206F540A54}"/>
    <cellStyle name="Normal 2 3 4 3 3 4 2" xfId="8935" xr:uid="{31AAAC31-225F-43FB-8759-9CF445C3C2C3}"/>
    <cellStyle name="Normal 2 3 4 3 3 4 2 2" xfId="12357" xr:uid="{F2CF7F8F-4F0C-45E0-A95F-4B3AB052F892}"/>
    <cellStyle name="Normal 2 3 4 3 3 4 2 2 2" xfId="26047" xr:uid="{4FB42246-3AD0-4A9F-9CE7-34557639AE69}"/>
    <cellStyle name="Normal 2 3 4 3 3 4 2 2 2 2" xfId="39739" xr:uid="{9C79BF39-696D-4FCA-959D-D3E3AE724D32}"/>
    <cellStyle name="Normal 2 3 4 3 3 4 2 2 2 3" xfId="54623" xr:uid="{06704C7E-4558-4531-967D-2D4543871B83}"/>
    <cellStyle name="Normal 2 3 4 3 3 4 2 2 3" xfId="19203" xr:uid="{DDAAFE6E-1EB6-4E63-98DC-9C7C91ECAA32}"/>
    <cellStyle name="Normal 2 3 4 3 3 4 2 2 4" xfId="32893" xr:uid="{DD0E736A-C335-40F5-B9FB-4FD43BDDBA13}"/>
    <cellStyle name="Normal 2 3 4 3 3 4 2 2 5" xfId="47777" xr:uid="{1939E658-C7FE-42E2-B68F-E4959A693296}"/>
    <cellStyle name="Normal 2 3 4 3 3 4 2 3" xfId="22625" xr:uid="{396DD411-2FBB-4193-9C12-1904DCBBAD43}"/>
    <cellStyle name="Normal 2 3 4 3 3 4 2 3 2" xfId="36317" xr:uid="{54C5E929-4A85-4B90-92FE-460CE86CFF2F}"/>
    <cellStyle name="Normal 2 3 4 3 3 4 2 3 3" xfId="51201" xr:uid="{DAC6403A-5E4F-4E21-B190-B5E7C7275EEF}"/>
    <cellStyle name="Normal 2 3 4 3 3 4 2 4" xfId="15781" xr:uid="{F3C5E26D-DFE6-4FE5-8E81-20B6D734B30C}"/>
    <cellStyle name="Normal 2 3 4 3 3 4 2 5" xfId="29471" xr:uid="{50B33137-E61F-456D-8F12-9C90EDF02532}"/>
    <cellStyle name="Normal 2 3 4 3 3 4 2 6" xfId="44355" xr:uid="{233C94F1-E890-4ADD-BB89-52F9C4E82B8A}"/>
    <cellStyle name="Normal 2 3 4 3 3 4 3" xfId="10645" xr:uid="{6DB3AEFF-47A2-4E5F-9CA4-8B79BCDAD4AC}"/>
    <cellStyle name="Normal 2 3 4 3 3 4 3 2" xfId="24335" xr:uid="{340BC560-8347-4817-A37C-157AF77B7505}"/>
    <cellStyle name="Normal 2 3 4 3 3 4 3 2 2" xfId="38027" xr:uid="{D27D4DDB-2D0A-45A8-A598-EB4E7DB24B65}"/>
    <cellStyle name="Normal 2 3 4 3 3 4 3 2 3" xfId="52911" xr:uid="{165301DA-4D5D-4EC9-A059-00DE92EC4AF7}"/>
    <cellStyle name="Normal 2 3 4 3 3 4 3 3" xfId="17491" xr:uid="{8EE9C64A-337B-464C-861E-2F99323DD6B0}"/>
    <cellStyle name="Normal 2 3 4 3 3 4 3 4" xfId="31181" xr:uid="{0FAC0E9F-4AD5-4302-A659-188CFB1D1FEC}"/>
    <cellStyle name="Normal 2 3 4 3 3 4 3 5" xfId="46065" xr:uid="{1929FD45-CABE-48DE-81EC-6BEF83D0B818}"/>
    <cellStyle name="Normal 2 3 4 3 3 4 4" xfId="20913" xr:uid="{8807B226-81F6-4506-A092-08E217477ED9}"/>
    <cellStyle name="Normal 2 3 4 3 3 4 4 2" xfId="34605" xr:uid="{0B1FC5B6-1DCA-464D-B288-F11FBD8B88AC}"/>
    <cellStyle name="Normal 2 3 4 3 3 4 4 3" xfId="49489" xr:uid="{FB81A05B-D923-4AA2-8D21-BF22DE69D235}"/>
    <cellStyle name="Normal 2 3 4 3 3 4 5" xfId="14069" xr:uid="{3B7F60F7-E19B-430F-ABD2-FDF122FA7A59}"/>
    <cellStyle name="Normal 2 3 4 3 3 4 6" xfId="27759" xr:uid="{4D688CF2-F497-4C86-BB0B-ACC50DFE53DE}"/>
    <cellStyle name="Normal 2 3 4 3 3 4 7" xfId="42643" xr:uid="{6227C265-86B0-4FBB-9870-1A0A33FA2771}"/>
    <cellStyle name="Normal 2 3 4 3 3 5" xfId="8931" xr:uid="{E794D884-205B-46EB-A504-48482FAC3806}"/>
    <cellStyle name="Normal 2 3 4 3 3 5 2" xfId="12353" xr:uid="{F4FB0A44-1348-4279-BB23-FE78E18F004F}"/>
    <cellStyle name="Normal 2 3 4 3 3 5 2 2" xfId="26043" xr:uid="{3BE1973D-78DD-4A03-9653-210A4145C70D}"/>
    <cellStyle name="Normal 2 3 4 3 3 5 2 2 2" xfId="39735" xr:uid="{8331E24E-0FB8-4B79-9C73-F9959CC3543B}"/>
    <cellStyle name="Normal 2 3 4 3 3 5 2 2 3" xfId="54619" xr:uid="{C6BFA8C0-C7EC-44D0-AB26-90D2FEF5E74D}"/>
    <cellStyle name="Normal 2 3 4 3 3 5 2 3" xfId="19199" xr:uid="{ED814098-C184-4E41-B0D3-82E9B03DB4F0}"/>
    <cellStyle name="Normal 2 3 4 3 3 5 2 4" xfId="32889" xr:uid="{01321979-8ECF-44FD-AF79-D00337DF00B8}"/>
    <cellStyle name="Normal 2 3 4 3 3 5 2 5" xfId="47773" xr:uid="{A07152CF-4441-4A8A-BA55-B9B211A4184B}"/>
    <cellStyle name="Normal 2 3 4 3 3 5 3" xfId="22621" xr:uid="{3BA3B240-961F-480B-ADFF-B5235EC40E8E}"/>
    <cellStyle name="Normal 2 3 4 3 3 5 3 2" xfId="36313" xr:uid="{95CF797F-62C6-42C0-B3AA-6408A4F1107A}"/>
    <cellStyle name="Normal 2 3 4 3 3 5 3 3" xfId="51197" xr:uid="{60E5525D-5D5B-4B64-A418-647D5DE34649}"/>
    <cellStyle name="Normal 2 3 4 3 3 5 4" xfId="15777" xr:uid="{26D04F96-71C5-47DC-AB91-4C2A6CE3F59F}"/>
    <cellStyle name="Normal 2 3 4 3 3 5 5" xfId="29467" xr:uid="{187C8E87-7034-4A75-88C4-F90258FD8302}"/>
    <cellStyle name="Normal 2 3 4 3 3 5 6" xfId="44351" xr:uid="{9A979C41-2B0C-46EC-975C-BAEF722542CC}"/>
    <cellStyle name="Normal 2 3 4 3 3 6" xfId="10641" xr:uid="{B0B0182F-59E5-46AE-AA54-76ADFA886CEC}"/>
    <cellStyle name="Normal 2 3 4 3 3 6 2" xfId="24331" xr:uid="{55155ED2-36C0-4881-9874-FCD0C7256592}"/>
    <cellStyle name="Normal 2 3 4 3 3 6 2 2" xfId="38023" xr:uid="{73936E58-AD90-4364-8EF4-D8964265B86A}"/>
    <cellStyle name="Normal 2 3 4 3 3 6 2 3" xfId="52907" xr:uid="{77697EC7-83FB-4214-98C6-2A6B962881C2}"/>
    <cellStyle name="Normal 2 3 4 3 3 6 3" xfId="17487" xr:uid="{D14CE43D-78A8-41F4-A110-BC3E968192FB}"/>
    <cellStyle name="Normal 2 3 4 3 3 6 4" xfId="31177" xr:uid="{7CF99B48-AC03-4F9C-AC8C-A8055B2D302E}"/>
    <cellStyle name="Normal 2 3 4 3 3 6 5" xfId="46061" xr:uid="{8DC324CD-FDF3-4FA2-AFAB-57830392FCA8}"/>
    <cellStyle name="Normal 2 3 4 3 3 7" xfId="20909" xr:uid="{182D8069-6A0C-4D65-ADBE-0189E0E246C8}"/>
    <cellStyle name="Normal 2 3 4 3 3 7 2" xfId="34601" xr:uid="{892FC2CA-AF64-4A31-A25A-26D5694C4836}"/>
    <cellStyle name="Normal 2 3 4 3 3 7 3" xfId="49485" xr:uid="{A84AA08D-5F97-4FFB-A140-45F6D986E160}"/>
    <cellStyle name="Normal 2 3 4 3 3 8" xfId="14065" xr:uid="{FC323BE3-FAF4-44F0-83AA-40AEAD1FA496}"/>
    <cellStyle name="Normal 2 3 4 3 3 9" xfId="27755" xr:uid="{B5F4F932-0A30-466B-93DC-5CD3B64223C1}"/>
    <cellStyle name="Normal 2 3 4 3 4" xfId="7223" xr:uid="{97BCDFD6-FEB1-44A2-A5E8-3A98BF180465}"/>
    <cellStyle name="Normal 2 3 4 3 4 10" xfId="42644" xr:uid="{96170286-FD0C-4E95-BF54-6536F48E18DA}"/>
    <cellStyle name="Normal 2 3 4 3 4 2" xfId="7224" xr:uid="{910E009E-C4D7-48FF-9416-3F547288DDB1}"/>
    <cellStyle name="Normal 2 3 4 3 4 2 2" xfId="7225" xr:uid="{2AB7845B-548C-4040-BBCE-DDA4E9BD0CE3}"/>
    <cellStyle name="Normal 2 3 4 3 4 2 2 2" xfId="8938" xr:uid="{CC360214-565C-48E0-ADE5-5CA452B8BB9B}"/>
    <cellStyle name="Normal 2 3 4 3 4 2 2 2 2" xfId="12360" xr:uid="{ECE10035-B997-45A7-AE77-19BF0856A592}"/>
    <cellStyle name="Normal 2 3 4 3 4 2 2 2 2 2" xfId="26050" xr:uid="{1FF20D41-D58A-4A15-913E-D2674BFDB0BE}"/>
    <cellStyle name="Normal 2 3 4 3 4 2 2 2 2 2 2" xfId="39742" xr:uid="{C41F00FB-8195-4544-995E-503B3BE4774C}"/>
    <cellStyle name="Normal 2 3 4 3 4 2 2 2 2 2 3" xfId="54626" xr:uid="{2B0075FB-1DCF-4B5C-8CDF-2D11A9AC9DCB}"/>
    <cellStyle name="Normal 2 3 4 3 4 2 2 2 2 3" xfId="19206" xr:uid="{41A2FEB7-E9A1-4969-B2D9-0D70F8B11135}"/>
    <cellStyle name="Normal 2 3 4 3 4 2 2 2 2 4" xfId="32896" xr:uid="{C8046EFD-06CF-4DD7-88FA-9C18737E3A56}"/>
    <cellStyle name="Normal 2 3 4 3 4 2 2 2 2 5" xfId="47780" xr:uid="{8ED4794E-3005-4645-B7B5-243D39118E9B}"/>
    <cellStyle name="Normal 2 3 4 3 4 2 2 2 3" xfId="22628" xr:uid="{A97F1A62-5C83-4917-8BC1-F370E9A430B4}"/>
    <cellStyle name="Normal 2 3 4 3 4 2 2 2 3 2" xfId="36320" xr:uid="{E3EE6F09-AF1F-487C-8BD6-212614330F61}"/>
    <cellStyle name="Normal 2 3 4 3 4 2 2 2 3 3" xfId="51204" xr:uid="{BEBDDBDB-1A7C-4CBD-8148-D43C0DA3DCBE}"/>
    <cellStyle name="Normal 2 3 4 3 4 2 2 2 4" xfId="15784" xr:uid="{FD6B9FE0-EBE2-4C9A-8A21-964FEACF54EF}"/>
    <cellStyle name="Normal 2 3 4 3 4 2 2 2 5" xfId="29474" xr:uid="{9EC64CCC-001B-4467-A59C-540314AC4F1E}"/>
    <cellStyle name="Normal 2 3 4 3 4 2 2 2 6" xfId="44358" xr:uid="{0F6A9C40-43F0-4DB1-B346-8B60023DA878}"/>
    <cellStyle name="Normal 2 3 4 3 4 2 2 3" xfId="10648" xr:uid="{7EF0548F-D099-486C-9E3E-7309708E2213}"/>
    <cellStyle name="Normal 2 3 4 3 4 2 2 3 2" xfId="24338" xr:uid="{84A8F69C-35FA-4EF8-A6A0-E33A4867D0AC}"/>
    <cellStyle name="Normal 2 3 4 3 4 2 2 3 2 2" xfId="38030" xr:uid="{67BAD9B0-8BEA-4557-8F21-BF1F03B11EE6}"/>
    <cellStyle name="Normal 2 3 4 3 4 2 2 3 2 3" xfId="52914" xr:uid="{8139AF1E-24A8-4626-9A7C-342DB6B7113D}"/>
    <cellStyle name="Normal 2 3 4 3 4 2 2 3 3" xfId="17494" xr:uid="{FFA535CE-0F40-4CE2-B3FB-DD3193A6EBC8}"/>
    <cellStyle name="Normal 2 3 4 3 4 2 2 3 4" xfId="31184" xr:uid="{F2518786-F151-472A-94C6-647938BC0C61}"/>
    <cellStyle name="Normal 2 3 4 3 4 2 2 3 5" xfId="46068" xr:uid="{B0AFC9F6-B3A7-47FA-B77E-45BBE1CAF1EE}"/>
    <cellStyle name="Normal 2 3 4 3 4 2 2 4" xfId="20916" xr:uid="{8BAED5D1-84F4-4293-8034-150CAB2A3412}"/>
    <cellStyle name="Normal 2 3 4 3 4 2 2 4 2" xfId="34608" xr:uid="{C8AD4A29-5FD8-4781-8335-2EFDAB36581C}"/>
    <cellStyle name="Normal 2 3 4 3 4 2 2 4 3" xfId="49492" xr:uid="{5A000C81-25D4-4BB6-AB94-650080BE223C}"/>
    <cellStyle name="Normal 2 3 4 3 4 2 2 5" xfId="14072" xr:uid="{1F2DC570-EBAE-48E0-8455-A6D71BB7EBBF}"/>
    <cellStyle name="Normal 2 3 4 3 4 2 2 6" xfId="27762" xr:uid="{D6BCADAC-08FB-4B03-8758-21897388291E}"/>
    <cellStyle name="Normal 2 3 4 3 4 2 2 7" xfId="42646" xr:uid="{0C8A80A8-2E08-493A-B7C7-A665B7367350}"/>
    <cellStyle name="Normal 2 3 4 3 4 2 3" xfId="8937" xr:uid="{6BF0AAC2-09A6-4DD9-813C-C4A806BB68EC}"/>
    <cellStyle name="Normal 2 3 4 3 4 2 3 2" xfId="12359" xr:uid="{FE4B4139-B009-460E-A766-E8D765EA28A9}"/>
    <cellStyle name="Normal 2 3 4 3 4 2 3 2 2" xfId="26049" xr:uid="{CB0253B8-8BA5-43A7-A58A-A94204C4784E}"/>
    <cellStyle name="Normal 2 3 4 3 4 2 3 2 2 2" xfId="39741" xr:uid="{D1EF7124-5EF5-4D5F-B0C4-B69D9E095897}"/>
    <cellStyle name="Normal 2 3 4 3 4 2 3 2 2 3" xfId="54625" xr:uid="{3F348B41-C1A3-458F-A9D7-38AC450D1E60}"/>
    <cellStyle name="Normal 2 3 4 3 4 2 3 2 3" xfId="19205" xr:uid="{A804E80C-A1CC-4633-AA74-6EFC5F9982D1}"/>
    <cellStyle name="Normal 2 3 4 3 4 2 3 2 4" xfId="32895" xr:uid="{94889ACE-0B7C-4474-B139-F632A758030F}"/>
    <cellStyle name="Normal 2 3 4 3 4 2 3 2 5" xfId="47779" xr:uid="{09EDD412-E4ED-449F-8E6A-D03AD67B322A}"/>
    <cellStyle name="Normal 2 3 4 3 4 2 3 3" xfId="22627" xr:uid="{65032C7C-E59B-4840-9342-A2894AC0197E}"/>
    <cellStyle name="Normal 2 3 4 3 4 2 3 3 2" xfId="36319" xr:uid="{393BCC85-FCBB-4B08-BCE1-476D28E7D09E}"/>
    <cellStyle name="Normal 2 3 4 3 4 2 3 3 3" xfId="51203" xr:uid="{5E1C7F54-0486-4A22-A04F-59A01AB06E88}"/>
    <cellStyle name="Normal 2 3 4 3 4 2 3 4" xfId="15783" xr:uid="{7C22FA9D-B289-4F48-8952-7BF59374334A}"/>
    <cellStyle name="Normal 2 3 4 3 4 2 3 5" xfId="29473" xr:uid="{10A36B56-AF3E-46D2-B2E7-9FA389720448}"/>
    <cellStyle name="Normal 2 3 4 3 4 2 3 6" xfId="44357" xr:uid="{BFEFF253-04BE-40F9-913B-B5F215E604A2}"/>
    <cellStyle name="Normal 2 3 4 3 4 2 4" xfId="10647" xr:uid="{E0AB26F1-0EAC-4C1E-80C9-08D553A9416F}"/>
    <cellStyle name="Normal 2 3 4 3 4 2 4 2" xfId="24337" xr:uid="{C31C27DB-1ED0-4DD4-BD65-5A636866B3FF}"/>
    <cellStyle name="Normal 2 3 4 3 4 2 4 2 2" xfId="38029" xr:uid="{99902240-3C7E-4E0B-9D57-32E652623C9F}"/>
    <cellStyle name="Normal 2 3 4 3 4 2 4 2 3" xfId="52913" xr:uid="{DFF41238-A0F3-4BE5-BCBC-555281B16837}"/>
    <cellStyle name="Normal 2 3 4 3 4 2 4 3" xfId="17493" xr:uid="{478BAE92-DC9C-4A23-AFD6-1AD81D5E7470}"/>
    <cellStyle name="Normal 2 3 4 3 4 2 4 4" xfId="31183" xr:uid="{EA180155-E51C-4ACA-BC56-2A194F9A81B0}"/>
    <cellStyle name="Normal 2 3 4 3 4 2 4 5" xfId="46067" xr:uid="{651AD034-CC87-430E-876F-B9B60224A88E}"/>
    <cellStyle name="Normal 2 3 4 3 4 2 5" xfId="20915" xr:uid="{C0C38A03-0A49-42A0-8050-AB8CCA2CB2D1}"/>
    <cellStyle name="Normal 2 3 4 3 4 2 5 2" xfId="34607" xr:uid="{0DC4F205-F338-4200-8173-70F88886EE4F}"/>
    <cellStyle name="Normal 2 3 4 3 4 2 5 3" xfId="49491" xr:uid="{3D2E18E8-A635-461B-BCBD-01959E43BBBE}"/>
    <cellStyle name="Normal 2 3 4 3 4 2 6" xfId="14071" xr:uid="{B258EF2B-FD15-47D2-A6A1-486D39C032CA}"/>
    <cellStyle name="Normal 2 3 4 3 4 2 7" xfId="27761" xr:uid="{A50BEE2B-307E-4113-9FC1-2AC14C0FAE34}"/>
    <cellStyle name="Normal 2 3 4 3 4 2 8" xfId="42645" xr:uid="{C89BEE3A-1976-479C-8C39-5581163E4868}"/>
    <cellStyle name="Normal 2 3 4 3 4 3" xfId="7226" xr:uid="{3E5BBAD5-8207-4FED-A41B-F236805EFE70}"/>
    <cellStyle name="Normal 2 3 4 3 4 3 2" xfId="8939" xr:uid="{CF733B10-6CB4-438D-9196-F17B2BDCF45A}"/>
    <cellStyle name="Normal 2 3 4 3 4 3 2 2" xfId="12361" xr:uid="{28580714-D9D9-4565-8521-6AEACE32EBAD}"/>
    <cellStyle name="Normal 2 3 4 3 4 3 2 2 2" xfId="26051" xr:uid="{94A5DD38-8936-4015-BDE7-C664E191BF1D}"/>
    <cellStyle name="Normal 2 3 4 3 4 3 2 2 2 2" xfId="39743" xr:uid="{8D8B2C10-09AC-4564-9C89-032D34C82EB1}"/>
    <cellStyle name="Normal 2 3 4 3 4 3 2 2 2 3" xfId="54627" xr:uid="{8821775D-D562-402F-97D1-B96D19103B88}"/>
    <cellStyle name="Normal 2 3 4 3 4 3 2 2 3" xfId="19207" xr:uid="{1D10F35C-D070-4FEF-9C31-70553F0E0050}"/>
    <cellStyle name="Normal 2 3 4 3 4 3 2 2 4" xfId="32897" xr:uid="{F8894D01-D9DB-498B-925B-2D33EB69B7A4}"/>
    <cellStyle name="Normal 2 3 4 3 4 3 2 2 5" xfId="47781" xr:uid="{D8B0E644-3019-47EB-9F9D-E0CE6DC3A186}"/>
    <cellStyle name="Normal 2 3 4 3 4 3 2 3" xfId="22629" xr:uid="{15C52306-639E-41EA-B009-48C92E050FD9}"/>
    <cellStyle name="Normal 2 3 4 3 4 3 2 3 2" xfId="36321" xr:uid="{091CA703-51A8-494D-AC78-296E3496144D}"/>
    <cellStyle name="Normal 2 3 4 3 4 3 2 3 3" xfId="51205" xr:uid="{792902EC-8857-4F67-813F-D9F4C3D23350}"/>
    <cellStyle name="Normal 2 3 4 3 4 3 2 4" xfId="15785" xr:uid="{558082DC-D758-44ED-ABC4-286C59720550}"/>
    <cellStyle name="Normal 2 3 4 3 4 3 2 5" xfId="29475" xr:uid="{EA6AAA0F-547B-435A-B09F-455B677EEE65}"/>
    <cellStyle name="Normal 2 3 4 3 4 3 2 6" xfId="44359" xr:uid="{87B23CD1-990F-4F84-9D5B-33B3A07E3E81}"/>
    <cellStyle name="Normal 2 3 4 3 4 3 3" xfId="10649" xr:uid="{88D2CB62-AA19-42A6-908F-595CFAAD2614}"/>
    <cellStyle name="Normal 2 3 4 3 4 3 3 2" xfId="24339" xr:uid="{10343CCF-0AF7-463E-8C5D-8EE4BF080815}"/>
    <cellStyle name="Normal 2 3 4 3 4 3 3 2 2" xfId="38031" xr:uid="{140D9146-24C0-4CCA-B883-7FA8A620DD5B}"/>
    <cellStyle name="Normal 2 3 4 3 4 3 3 2 3" xfId="52915" xr:uid="{1C8A6078-C1B7-4E72-81DA-D39B916FF91E}"/>
    <cellStyle name="Normal 2 3 4 3 4 3 3 3" xfId="17495" xr:uid="{19D18225-453A-46EF-8BB7-C4219363BEE6}"/>
    <cellStyle name="Normal 2 3 4 3 4 3 3 4" xfId="31185" xr:uid="{37DE6E3B-66A3-4A46-9A97-98CA32223938}"/>
    <cellStyle name="Normal 2 3 4 3 4 3 3 5" xfId="46069" xr:uid="{A61E015D-22ED-4229-9794-8C5D82B832CC}"/>
    <cellStyle name="Normal 2 3 4 3 4 3 4" xfId="20917" xr:uid="{05EE27C5-47ED-47BA-852A-F3C919B3ED2D}"/>
    <cellStyle name="Normal 2 3 4 3 4 3 4 2" xfId="34609" xr:uid="{ACCB7243-37F3-498D-A43B-673295447787}"/>
    <cellStyle name="Normal 2 3 4 3 4 3 4 3" xfId="49493" xr:uid="{94E40DEF-4ADB-430F-8ECD-9198A76ABBE0}"/>
    <cellStyle name="Normal 2 3 4 3 4 3 5" xfId="14073" xr:uid="{01B54DC6-8F6A-4486-8428-9CDC9B7BCBD7}"/>
    <cellStyle name="Normal 2 3 4 3 4 3 6" xfId="27763" xr:uid="{4591DF8A-47E7-4586-939F-2608B0CFEC18}"/>
    <cellStyle name="Normal 2 3 4 3 4 3 7" xfId="42647" xr:uid="{6EA3F53E-C574-4A0D-9782-7B80E680513E}"/>
    <cellStyle name="Normal 2 3 4 3 4 4" xfId="7227" xr:uid="{9FCE86D0-2550-431E-A6E4-2E94E76C522A}"/>
    <cellStyle name="Normal 2 3 4 3 4 4 2" xfId="8940" xr:uid="{0BAEF83D-22D8-4616-BE8E-38A875EF4DBA}"/>
    <cellStyle name="Normal 2 3 4 3 4 4 2 2" xfId="12362" xr:uid="{0C7A7ADD-3272-42F3-A990-DE3464C20D91}"/>
    <cellStyle name="Normal 2 3 4 3 4 4 2 2 2" xfId="26052" xr:uid="{24D2F895-C2A6-4835-8066-9ED6ABECEF8E}"/>
    <cellStyle name="Normal 2 3 4 3 4 4 2 2 2 2" xfId="39744" xr:uid="{A483854E-423A-4760-ACD5-D1AE5D731DAA}"/>
    <cellStyle name="Normal 2 3 4 3 4 4 2 2 2 3" xfId="54628" xr:uid="{C49515BE-DA82-46C9-B088-074017A75FB3}"/>
    <cellStyle name="Normal 2 3 4 3 4 4 2 2 3" xfId="19208" xr:uid="{DBEEBF44-170D-4774-9C1C-91DD2D260D75}"/>
    <cellStyle name="Normal 2 3 4 3 4 4 2 2 4" xfId="32898" xr:uid="{C37FF1C5-61BE-4EF3-A7AD-D09E0A5306B7}"/>
    <cellStyle name="Normal 2 3 4 3 4 4 2 2 5" xfId="47782" xr:uid="{B01E41B5-9EC3-4662-A670-6A95D5CFCD7B}"/>
    <cellStyle name="Normal 2 3 4 3 4 4 2 3" xfId="22630" xr:uid="{EB120B2D-F483-4467-BCD0-D394C5EAE02E}"/>
    <cellStyle name="Normal 2 3 4 3 4 4 2 3 2" xfId="36322" xr:uid="{CDCF6AF7-26D4-48C3-B043-1FD7771CB7DE}"/>
    <cellStyle name="Normal 2 3 4 3 4 4 2 3 3" xfId="51206" xr:uid="{A128B8E2-4401-4BC9-90AA-47F611EF0520}"/>
    <cellStyle name="Normal 2 3 4 3 4 4 2 4" xfId="15786" xr:uid="{CC2F0E9B-F5E6-4816-9356-5DB377590E97}"/>
    <cellStyle name="Normal 2 3 4 3 4 4 2 5" xfId="29476" xr:uid="{81B0F6B8-303C-486F-984E-8673E5AC0E78}"/>
    <cellStyle name="Normal 2 3 4 3 4 4 2 6" xfId="44360" xr:uid="{B232C594-5C3B-48DB-B132-92800B820CB3}"/>
    <cellStyle name="Normal 2 3 4 3 4 4 3" xfId="10650" xr:uid="{C4F8AF93-2810-48A1-AAA0-1D5BCEC35728}"/>
    <cellStyle name="Normal 2 3 4 3 4 4 3 2" xfId="24340" xr:uid="{675C795C-921B-42F5-B6E4-A55A61B1D55A}"/>
    <cellStyle name="Normal 2 3 4 3 4 4 3 2 2" xfId="38032" xr:uid="{6C9823CE-B251-43CE-BA3E-8D341072B4E0}"/>
    <cellStyle name="Normal 2 3 4 3 4 4 3 2 3" xfId="52916" xr:uid="{8B843641-8C3A-4084-87EE-A6B1CE43A5FF}"/>
    <cellStyle name="Normal 2 3 4 3 4 4 3 3" xfId="17496" xr:uid="{48C702B2-3161-4209-930E-D81250800D24}"/>
    <cellStyle name="Normal 2 3 4 3 4 4 3 4" xfId="31186" xr:uid="{90753680-2C99-42B8-B6EC-F01AAC75CC9F}"/>
    <cellStyle name="Normal 2 3 4 3 4 4 3 5" xfId="46070" xr:uid="{5D8756C2-7876-4BD1-ACA4-997B53A7DED9}"/>
    <cellStyle name="Normal 2 3 4 3 4 4 4" xfId="20918" xr:uid="{25A720B5-43C0-4C69-B511-5C5B3E5990C1}"/>
    <cellStyle name="Normal 2 3 4 3 4 4 4 2" xfId="34610" xr:uid="{0ED4F403-18F1-497A-851E-C6D5B672F3B6}"/>
    <cellStyle name="Normal 2 3 4 3 4 4 4 3" xfId="49494" xr:uid="{D3858B71-A621-4134-B06A-0466FBF339F2}"/>
    <cellStyle name="Normal 2 3 4 3 4 4 5" xfId="14074" xr:uid="{1681DAC8-B26D-4207-89F2-34C7FBE1591A}"/>
    <cellStyle name="Normal 2 3 4 3 4 4 6" xfId="27764" xr:uid="{54412CF5-153B-4633-AD44-1B43DD681A91}"/>
    <cellStyle name="Normal 2 3 4 3 4 4 7" xfId="42648" xr:uid="{49D02EB6-72CC-4630-91B9-34EB453A679C}"/>
    <cellStyle name="Normal 2 3 4 3 4 5" xfId="8936" xr:uid="{CDCC578A-2F13-4E6F-A078-364343143CAD}"/>
    <cellStyle name="Normal 2 3 4 3 4 5 2" xfId="12358" xr:uid="{FCB9B39E-2B0E-4E09-82C9-5DB178AFD67E}"/>
    <cellStyle name="Normal 2 3 4 3 4 5 2 2" xfId="26048" xr:uid="{BF14F026-E66E-482B-8B95-21301AFBD7E4}"/>
    <cellStyle name="Normal 2 3 4 3 4 5 2 2 2" xfId="39740" xr:uid="{9151BA90-84AC-4866-9A49-BC8F8F7B2F36}"/>
    <cellStyle name="Normal 2 3 4 3 4 5 2 2 3" xfId="54624" xr:uid="{7A8D3E2D-B690-444F-A0B9-C791675716E5}"/>
    <cellStyle name="Normal 2 3 4 3 4 5 2 3" xfId="19204" xr:uid="{4BE74E4B-47AE-4DFF-8F91-AF88789C28CA}"/>
    <cellStyle name="Normal 2 3 4 3 4 5 2 4" xfId="32894" xr:uid="{B2F01462-BDB6-4DD9-AFCD-C900FCD9F4D8}"/>
    <cellStyle name="Normal 2 3 4 3 4 5 2 5" xfId="47778" xr:uid="{B7E92FF5-0006-4BB4-BAC4-A873DF3A3BBF}"/>
    <cellStyle name="Normal 2 3 4 3 4 5 3" xfId="22626" xr:uid="{A9827875-389A-40F8-8786-1A78A71670A3}"/>
    <cellStyle name="Normal 2 3 4 3 4 5 3 2" xfId="36318" xr:uid="{530AE48D-F676-46C3-ACC5-F54791AD46A0}"/>
    <cellStyle name="Normal 2 3 4 3 4 5 3 3" xfId="51202" xr:uid="{7963169C-B661-4468-A91C-DE4B819C73E3}"/>
    <cellStyle name="Normal 2 3 4 3 4 5 4" xfId="15782" xr:uid="{E0762589-5379-4028-B274-D6EA3C2D8952}"/>
    <cellStyle name="Normal 2 3 4 3 4 5 5" xfId="29472" xr:uid="{B3CEDBDA-7E67-47DB-A561-66D75F06AD38}"/>
    <cellStyle name="Normal 2 3 4 3 4 5 6" xfId="44356" xr:uid="{DDC39E7E-546E-4FAF-B68A-B883E1FBB117}"/>
    <cellStyle name="Normal 2 3 4 3 4 6" xfId="10646" xr:uid="{246BF02E-D0B4-4528-A34D-BAB7684CECE1}"/>
    <cellStyle name="Normal 2 3 4 3 4 6 2" xfId="24336" xr:uid="{00033256-BA60-40F9-967C-733F88BB6B2A}"/>
    <cellStyle name="Normal 2 3 4 3 4 6 2 2" xfId="38028" xr:uid="{3C1E78EC-2F43-44F8-929E-43E2674F5C21}"/>
    <cellStyle name="Normal 2 3 4 3 4 6 2 3" xfId="52912" xr:uid="{7FDE5237-428C-4D49-8869-FA0532EB4E93}"/>
    <cellStyle name="Normal 2 3 4 3 4 6 3" xfId="17492" xr:uid="{05ECD89D-F722-4409-88E1-4231AEA4C786}"/>
    <cellStyle name="Normal 2 3 4 3 4 6 4" xfId="31182" xr:uid="{FDBE8C7F-4F49-496F-B9D5-F3C5774FED7C}"/>
    <cellStyle name="Normal 2 3 4 3 4 6 5" xfId="46066" xr:uid="{F3CFA66D-5E34-4CC1-8277-4FBB4BA64522}"/>
    <cellStyle name="Normal 2 3 4 3 4 7" xfId="20914" xr:uid="{FD4CA124-84C1-4D67-90DE-FD348AE3600C}"/>
    <cellStyle name="Normal 2 3 4 3 4 7 2" xfId="34606" xr:uid="{2C346C1F-5303-4DC0-802D-D5A10557F8C2}"/>
    <cellStyle name="Normal 2 3 4 3 4 7 3" xfId="49490" xr:uid="{0CA17570-0495-4CE6-B66C-0531213B3E16}"/>
    <cellStyle name="Normal 2 3 4 3 4 8" xfId="14070" xr:uid="{A6F4FA7A-7E2A-4B16-8382-6D3D19FE57B8}"/>
    <cellStyle name="Normal 2 3 4 3 4 9" xfId="27760" xr:uid="{36F95EF3-8138-426A-A3E7-3F7E73D41A9C}"/>
    <cellStyle name="Normal 2 3 4 3 5" xfId="7228" xr:uid="{C29B07C7-93F4-4D02-9D39-67E4B95E1E85}"/>
    <cellStyle name="Normal 2 3 4 3 5 2" xfId="7229" xr:uid="{B7BC2D48-18E6-4F70-8429-EBF4968D5077}"/>
    <cellStyle name="Normal 2 3 4 3 5 2 2" xfId="8942" xr:uid="{7AD91B51-9A83-4AFE-B12E-801E61556A03}"/>
    <cellStyle name="Normal 2 3 4 3 5 2 2 2" xfId="12364" xr:uid="{F8E9EEBB-41C1-45E8-B2F9-B87D33B4D46E}"/>
    <cellStyle name="Normal 2 3 4 3 5 2 2 2 2" xfId="26054" xr:uid="{D70670BF-5C67-4FF6-A2B5-077E664A1BFC}"/>
    <cellStyle name="Normal 2 3 4 3 5 2 2 2 2 2" xfId="39746" xr:uid="{E6A0BB53-B7E3-49F0-9E47-61A7734BCEDF}"/>
    <cellStyle name="Normal 2 3 4 3 5 2 2 2 2 3" xfId="54630" xr:uid="{3250E54F-ADDE-4344-93AB-06DE35A7CD9D}"/>
    <cellStyle name="Normal 2 3 4 3 5 2 2 2 3" xfId="19210" xr:uid="{7EBA7DE9-1005-4AFC-BB82-977EB9F3C855}"/>
    <cellStyle name="Normal 2 3 4 3 5 2 2 2 4" xfId="32900" xr:uid="{AC88207F-FA7E-4C7E-8304-0564C79ACFAE}"/>
    <cellStyle name="Normal 2 3 4 3 5 2 2 2 5" xfId="47784" xr:uid="{3C84247E-21FD-4A1A-9E54-C9F02814C42F}"/>
    <cellStyle name="Normal 2 3 4 3 5 2 2 3" xfId="22632" xr:uid="{859D0790-5ECE-462F-980D-9A88A1C748B1}"/>
    <cellStyle name="Normal 2 3 4 3 5 2 2 3 2" xfId="36324" xr:uid="{822206F4-292A-44ED-9B34-FD3F8BBEABA6}"/>
    <cellStyle name="Normal 2 3 4 3 5 2 2 3 3" xfId="51208" xr:uid="{3B54C628-C7C1-497E-BEC3-F75856AF513C}"/>
    <cellStyle name="Normal 2 3 4 3 5 2 2 4" xfId="15788" xr:uid="{5BA635CF-02BF-4A05-B1A8-C9C249AE4D53}"/>
    <cellStyle name="Normal 2 3 4 3 5 2 2 5" xfId="29478" xr:uid="{EA2E1467-604B-4331-A8F3-B4EF4F3EB442}"/>
    <cellStyle name="Normal 2 3 4 3 5 2 2 6" xfId="44362" xr:uid="{E1A7D168-05B2-44CA-BCD4-B0A1A54132DC}"/>
    <cellStyle name="Normal 2 3 4 3 5 2 3" xfId="10652" xr:uid="{3F0ADAA7-A55A-43CB-A499-957A4CD8DD7C}"/>
    <cellStyle name="Normal 2 3 4 3 5 2 3 2" xfId="24342" xr:uid="{FC5C19C1-11EC-4E58-8F86-70BB1573618D}"/>
    <cellStyle name="Normal 2 3 4 3 5 2 3 2 2" xfId="38034" xr:uid="{1A9E7ECC-BCD5-4345-911C-40FEBE8DB57A}"/>
    <cellStyle name="Normal 2 3 4 3 5 2 3 2 3" xfId="52918" xr:uid="{E13195F9-8073-4898-BB97-2392CDF068B3}"/>
    <cellStyle name="Normal 2 3 4 3 5 2 3 3" xfId="17498" xr:uid="{F5DEEF78-DC37-4978-B9E5-90D58A06F316}"/>
    <cellStyle name="Normal 2 3 4 3 5 2 3 4" xfId="31188" xr:uid="{5D1CC18E-BAB5-4469-ABEF-57D55CA3F7B0}"/>
    <cellStyle name="Normal 2 3 4 3 5 2 3 5" xfId="46072" xr:uid="{7B74919F-53B7-49D8-A833-D18BA92A1ED0}"/>
    <cellStyle name="Normal 2 3 4 3 5 2 4" xfId="20920" xr:uid="{6A906DA7-949C-4ED8-8AA8-34DFE3736E2B}"/>
    <cellStyle name="Normal 2 3 4 3 5 2 4 2" xfId="34612" xr:uid="{C2DFE735-0210-46A4-B93E-10B238CED865}"/>
    <cellStyle name="Normal 2 3 4 3 5 2 4 3" xfId="49496" xr:uid="{00A7991B-4C64-4810-9D1A-B0D995FEEF2C}"/>
    <cellStyle name="Normal 2 3 4 3 5 2 5" xfId="14076" xr:uid="{17DD9160-D576-491D-B809-ECE8D945B642}"/>
    <cellStyle name="Normal 2 3 4 3 5 2 6" xfId="27766" xr:uid="{A10C8CA5-FABE-44E6-91A3-3D44846EA5CB}"/>
    <cellStyle name="Normal 2 3 4 3 5 2 7" xfId="42650" xr:uid="{9C792FB4-2FFE-4736-BD2D-62C522D5AC7E}"/>
    <cellStyle name="Normal 2 3 4 3 5 3" xfId="8941" xr:uid="{71D5A881-72F6-413B-BA96-871322119203}"/>
    <cellStyle name="Normal 2 3 4 3 5 3 2" xfId="12363" xr:uid="{C9D63C44-2D5B-4EC8-BDAD-D293E8EF0273}"/>
    <cellStyle name="Normal 2 3 4 3 5 3 2 2" xfId="26053" xr:uid="{7735832A-D25B-4044-9240-4C5E804FB8BD}"/>
    <cellStyle name="Normal 2 3 4 3 5 3 2 2 2" xfId="39745" xr:uid="{9F78382C-312A-4572-94E6-68DF013EA74F}"/>
    <cellStyle name="Normal 2 3 4 3 5 3 2 2 3" xfId="54629" xr:uid="{DEC29C23-A7EA-48D8-BAB9-EC4EDB2EDAA9}"/>
    <cellStyle name="Normal 2 3 4 3 5 3 2 3" xfId="19209" xr:uid="{355ED192-D9B1-4B0D-AFBD-972D44B641E3}"/>
    <cellStyle name="Normal 2 3 4 3 5 3 2 4" xfId="32899" xr:uid="{7531DD31-3BC2-48FF-8835-643D89990252}"/>
    <cellStyle name="Normal 2 3 4 3 5 3 2 5" xfId="47783" xr:uid="{AA911F8A-5DBF-4B45-A3D6-86F1A0215C58}"/>
    <cellStyle name="Normal 2 3 4 3 5 3 3" xfId="22631" xr:uid="{0A22714F-73CF-48E3-B0E0-CDDB0F066BD2}"/>
    <cellStyle name="Normal 2 3 4 3 5 3 3 2" xfId="36323" xr:uid="{9C5A375A-DD98-4249-A1CC-A84694240138}"/>
    <cellStyle name="Normal 2 3 4 3 5 3 3 3" xfId="51207" xr:uid="{FCB6EB24-43B0-4DB1-81FF-DDD2006722A6}"/>
    <cellStyle name="Normal 2 3 4 3 5 3 4" xfId="15787" xr:uid="{21752493-9381-4A1F-9B91-F41FC87DB697}"/>
    <cellStyle name="Normal 2 3 4 3 5 3 5" xfId="29477" xr:uid="{CAA676A2-1538-4CBF-9E21-9AC8D9DA95DB}"/>
    <cellStyle name="Normal 2 3 4 3 5 3 6" xfId="44361" xr:uid="{C7A96375-F100-4A2D-8FA5-38F93C2CAF00}"/>
    <cellStyle name="Normal 2 3 4 3 5 4" xfId="10651" xr:uid="{E0FA3A74-4319-4160-8FF0-5B25A6CB40D1}"/>
    <cellStyle name="Normal 2 3 4 3 5 4 2" xfId="24341" xr:uid="{BD3BB080-2EE4-45A5-9E2E-64BE93707FCF}"/>
    <cellStyle name="Normal 2 3 4 3 5 4 2 2" xfId="38033" xr:uid="{975696C8-8A87-4304-A1B5-40B27C5F9906}"/>
    <cellStyle name="Normal 2 3 4 3 5 4 2 3" xfId="52917" xr:uid="{2B2AE6C8-3403-43FF-A751-C1D690A7FC43}"/>
    <cellStyle name="Normal 2 3 4 3 5 4 3" xfId="17497" xr:uid="{B655DDBD-BEA8-4328-9AF7-28518B884C07}"/>
    <cellStyle name="Normal 2 3 4 3 5 4 4" xfId="31187" xr:uid="{3A24836C-EDC6-463A-B6EC-B182F2334F6C}"/>
    <cellStyle name="Normal 2 3 4 3 5 4 5" xfId="46071" xr:uid="{06F35395-6463-4E09-82FC-B7824E4BF9EC}"/>
    <cellStyle name="Normal 2 3 4 3 5 5" xfId="20919" xr:uid="{335A6F9F-92A9-4871-9A13-02EA64633BE4}"/>
    <cellStyle name="Normal 2 3 4 3 5 5 2" xfId="34611" xr:uid="{471515A4-EC82-4180-AE7A-B289C7ECA10D}"/>
    <cellStyle name="Normal 2 3 4 3 5 5 3" xfId="49495" xr:uid="{77153AF2-4E38-436D-AC68-CB246D51DDC7}"/>
    <cellStyle name="Normal 2 3 4 3 5 6" xfId="14075" xr:uid="{8A3B8169-7543-473A-9AD4-659525F08747}"/>
    <cellStyle name="Normal 2 3 4 3 5 7" xfId="27765" xr:uid="{4B10016E-0197-4F41-A67C-A8C2D9B2E186}"/>
    <cellStyle name="Normal 2 3 4 3 5 8" xfId="42649" xr:uid="{CF3EFE87-58B2-4FA2-ACCF-179E7A30360A}"/>
    <cellStyle name="Normal 2 3 4 3 6" xfId="7230" xr:uid="{BD00F5AE-CD91-48C4-B6AE-442FCA98B516}"/>
    <cellStyle name="Normal 2 3 4 3 6 2" xfId="8943" xr:uid="{1A0F532E-9BD9-4751-B9A4-016CA15E81E7}"/>
    <cellStyle name="Normal 2 3 4 3 6 2 2" xfId="12365" xr:uid="{934CEAAF-37E1-4BCB-ACC5-8EFA4C0F2C86}"/>
    <cellStyle name="Normal 2 3 4 3 6 2 2 2" xfId="26055" xr:uid="{C1BDFA49-A968-435A-B016-ED71477C5B1F}"/>
    <cellStyle name="Normal 2 3 4 3 6 2 2 2 2" xfId="39747" xr:uid="{665D3FE7-24FD-48D0-9FD1-2C08E6E4E224}"/>
    <cellStyle name="Normal 2 3 4 3 6 2 2 2 3" xfId="54631" xr:uid="{EF0AA706-4101-41A1-860C-C036B0590DA4}"/>
    <cellStyle name="Normal 2 3 4 3 6 2 2 3" xfId="19211" xr:uid="{1B748177-EF0D-4F2F-9049-99A1CDAE7F84}"/>
    <cellStyle name="Normal 2 3 4 3 6 2 2 4" xfId="32901" xr:uid="{5EA90500-74FE-49F2-9527-54E420528E68}"/>
    <cellStyle name="Normal 2 3 4 3 6 2 2 5" xfId="47785" xr:uid="{8EA56D31-F290-4847-876A-0B5CBAA64B50}"/>
    <cellStyle name="Normal 2 3 4 3 6 2 3" xfId="22633" xr:uid="{E333AE26-2AC0-4531-B362-D1DF23A3207C}"/>
    <cellStyle name="Normal 2 3 4 3 6 2 3 2" xfId="36325" xr:uid="{67D9766A-1581-4AA6-90D4-FC7111D5ADD7}"/>
    <cellStyle name="Normal 2 3 4 3 6 2 3 3" xfId="51209" xr:uid="{3C4CA752-F4F8-4815-8DCF-2BEF1DA15448}"/>
    <cellStyle name="Normal 2 3 4 3 6 2 4" xfId="15789" xr:uid="{9E540C05-AD4D-40E9-88D2-05A394804D2D}"/>
    <cellStyle name="Normal 2 3 4 3 6 2 5" xfId="29479" xr:uid="{1AF59906-5593-40DC-8816-1C191FE81FD6}"/>
    <cellStyle name="Normal 2 3 4 3 6 2 6" xfId="44363" xr:uid="{EF8DDEC9-BBA4-42A6-AC3C-45FE020CD69E}"/>
    <cellStyle name="Normal 2 3 4 3 6 3" xfId="10653" xr:uid="{DB1D5EC5-3B05-4091-8371-51A1C4495272}"/>
    <cellStyle name="Normal 2 3 4 3 6 3 2" xfId="24343" xr:uid="{0E6A918F-4655-4197-9A50-0461E1EFE7B6}"/>
    <cellStyle name="Normal 2 3 4 3 6 3 2 2" xfId="38035" xr:uid="{4A24BEE8-C032-4471-ADE4-B35A679DE5E2}"/>
    <cellStyle name="Normal 2 3 4 3 6 3 2 3" xfId="52919" xr:uid="{FE46CCAA-0301-4D45-8DA6-0DC1D1A70915}"/>
    <cellStyle name="Normal 2 3 4 3 6 3 3" xfId="17499" xr:uid="{61F08178-9595-4C05-BD27-0D7782645F0B}"/>
    <cellStyle name="Normal 2 3 4 3 6 3 4" xfId="31189" xr:uid="{6E0C757A-7BBF-4DAD-9982-04A77B8C4CBB}"/>
    <cellStyle name="Normal 2 3 4 3 6 3 5" xfId="46073" xr:uid="{ED17A6B0-BA98-4FE5-9224-8191FFA128AF}"/>
    <cellStyle name="Normal 2 3 4 3 6 4" xfId="20921" xr:uid="{DCEE2B88-0AFC-4171-BB17-BD68F9749340}"/>
    <cellStyle name="Normal 2 3 4 3 6 4 2" xfId="34613" xr:uid="{677F48A0-722C-4F9C-A005-1367F15A9AFB}"/>
    <cellStyle name="Normal 2 3 4 3 6 4 3" xfId="49497" xr:uid="{9C6B13F1-3DE6-4D12-99E5-5FB965539329}"/>
    <cellStyle name="Normal 2 3 4 3 6 5" xfId="14077" xr:uid="{312244F3-2724-4F7F-8A65-4076820EDC8C}"/>
    <cellStyle name="Normal 2 3 4 3 6 6" xfId="27767" xr:uid="{1340FC2C-714A-42F3-931B-CE1BD2F06C2F}"/>
    <cellStyle name="Normal 2 3 4 3 6 7" xfId="42651" xr:uid="{ACD822F0-F737-48CE-B08D-DAA1BA026777}"/>
    <cellStyle name="Normal 2 3 4 3 7" xfId="7231" xr:uid="{33F298AA-7C7A-4672-B786-619F18D8DDB3}"/>
    <cellStyle name="Normal 2 3 4 3 7 2" xfId="8944" xr:uid="{A77AE7D2-2A9F-4230-9D89-CA6532FA9394}"/>
    <cellStyle name="Normal 2 3 4 3 7 2 2" xfId="12366" xr:uid="{FEDFD6AB-9CC5-461B-B6BC-E062FE1A0F24}"/>
    <cellStyle name="Normal 2 3 4 3 7 2 2 2" xfId="26056" xr:uid="{00ABC8FA-F95F-4D21-9848-1B93D4EE089F}"/>
    <cellStyle name="Normal 2 3 4 3 7 2 2 2 2" xfId="39748" xr:uid="{1A2BC096-258E-4780-86AF-1AD672BC5114}"/>
    <cellStyle name="Normal 2 3 4 3 7 2 2 2 3" xfId="54632" xr:uid="{2F567725-3028-4E5D-B6EE-A2A44DAC9DAC}"/>
    <cellStyle name="Normal 2 3 4 3 7 2 2 3" xfId="19212" xr:uid="{78975285-668D-427D-A5BD-2A8631EC6333}"/>
    <cellStyle name="Normal 2 3 4 3 7 2 2 4" xfId="32902" xr:uid="{53545A3B-F8DE-4177-A935-55198A9426F5}"/>
    <cellStyle name="Normal 2 3 4 3 7 2 2 5" xfId="47786" xr:uid="{2C26B183-8EEC-4DAD-8F38-9C6B39F635F4}"/>
    <cellStyle name="Normal 2 3 4 3 7 2 3" xfId="22634" xr:uid="{D7B973AC-8EBE-4BAD-A670-2F98E9184EC9}"/>
    <cellStyle name="Normal 2 3 4 3 7 2 3 2" xfId="36326" xr:uid="{4B6E5A77-9010-4E59-A6AC-CC8EFCABE48B}"/>
    <cellStyle name="Normal 2 3 4 3 7 2 3 3" xfId="51210" xr:uid="{8B5B0902-A8E7-435E-B73E-28BFD89F4F50}"/>
    <cellStyle name="Normal 2 3 4 3 7 2 4" xfId="15790" xr:uid="{B7819905-79A6-4E13-B980-ECFE1549ECDD}"/>
    <cellStyle name="Normal 2 3 4 3 7 2 5" xfId="29480" xr:uid="{54AA41C3-9C6F-48FB-8C29-8910F4FDBDA5}"/>
    <cellStyle name="Normal 2 3 4 3 7 2 6" xfId="44364" xr:uid="{FBC07AE3-B59A-4BE2-A1AF-64CC8053594A}"/>
    <cellStyle name="Normal 2 3 4 3 7 3" xfId="10654" xr:uid="{9ECACE2F-0F27-4FFE-AB9E-3BCE7D599239}"/>
    <cellStyle name="Normal 2 3 4 3 7 3 2" xfId="24344" xr:uid="{1677E635-54A8-43D0-B9FA-D4A1403CEAB6}"/>
    <cellStyle name="Normal 2 3 4 3 7 3 2 2" xfId="38036" xr:uid="{B04E8B90-ECA1-46C4-B6CD-53F651A1D432}"/>
    <cellStyle name="Normal 2 3 4 3 7 3 2 3" xfId="52920" xr:uid="{7EB24F13-3F77-4BCB-BAAA-39A9E346B2C1}"/>
    <cellStyle name="Normal 2 3 4 3 7 3 3" xfId="17500" xr:uid="{E1D8F809-2A66-47D9-BD1F-F757796CD229}"/>
    <cellStyle name="Normal 2 3 4 3 7 3 4" xfId="31190" xr:uid="{7C8CC67F-B8EF-4BC2-A607-925ABBB5AE66}"/>
    <cellStyle name="Normal 2 3 4 3 7 3 5" xfId="46074" xr:uid="{750B2B18-F96C-42A6-81C3-E0B821872773}"/>
    <cellStyle name="Normal 2 3 4 3 7 4" xfId="20922" xr:uid="{E3031A72-4ABA-4737-8810-7D41CADA28FF}"/>
    <cellStyle name="Normal 2 3 4 3 7 4 2" xfId="34614" xr:uid="{B7CE7CE8-1887-421A-866C-CF3EAD86C04A}"/>
    <cellStyle name="Normal 2 3 4 3 7 4 3" xfId="49498" xr:uid="{9A819EEA-0FB4-423D-8538-DC84DC3EC1B2}"/>
    <cellStyle name="Normal 2 3 4 3 7 5" xfId="14078" xr:uid="{016508D6-0BCF-4E46-83A6-F0917221E81F}"/>
    <cellStyle name="Normal 2 3 4 3 7 6" xfId="27768" xr:uid="{917DF3D8-6FAD-438C-875E-5459E4C65EEB}"/>
    <cellStyle name="Normal 2 3 4 3 7 7" xfId="42652" xr:uid="{4CE58A1B-1620-4271-808A-1420ADC56DAA}"/>
    <cellStyle name="Normal 2 3 4 3 8" xfId="8915" xr:uid="{54E64D05-7FF8-4F17-9BD3-1E137546E603}"/>
    <cellStyle name="Normal 2 3 4 3 8 2" xfId="12337" xr:uid="{727D902D-B2D0-4AAA-86CC-88BFD0DEA261}"/>
    <cellStyle name="Normal 2 3 4 3 8 2 2" xfId="26027" xr:uid="{2DFC4429-E9D4-41B7-9F24-8FB503352EF1}"/>
    <cellStyle name="Normal 2 3 4 3 8 2 2 2" xfId="39719" xr:uid="{9D76044E-24EC-4FEE-A7C5-0EB0E74A460B}"/>
    <cellStyle name="Normal 2 3 4 3 8 2 2 3" xfId="54603" xr:uid="{63BA5AC7-1EFD-4ADF-933D-05A291A8608A}"/>
    <cellStyle name="Normal 2 3 4 3 8 2 3" xfId="19183" xr:uid="{71993100-2AE8-408C-BA85-1521E60457E1}"/>
    <cellStyle name="Normal 2 3 4 3 8 2 4" xfId="32873" xr:uid="{451F9BC2-38A4-4385-8E42-9EC53C0FE87A}"/>
    <cellStyle name="Normal 2 3 4 3 8 2 5" xfId="47757" xr:uid="{5C6F99D3-FA46-4D67-8C75-F8D9FE7AF6B1}"/>
    <cellStyle name="Normal 2 3 4 3 8 3" xfId="22605" xr:uid="{C642FEFA-EB7E-43EF-B7D1-BAA57CED60B6}"/>
    <cellStyle name="Normal 2 3 4 3 8 3 2" xfId="36297" xr:uid="{0C7624FC-7B1F-4F48-AAD2-93B76C455307}"/>
    <cellStyle name="Normal 2 3 4 3 8 3 3" xfId="51181" xr:uid="{D34AB70A-7BBE-44C2-93E4-744DCE7A03BF}"/>
    <cellStyle name="Normal 2 3 4 3 8 4" xfId="15761" xr:uid="{75A32701-C05B-483B-B687-6B9D5882FBFE}"/>
    <cellStyle name="Normal 2 3 4 3 8 5" xfId="29451" xr:uid="{04AC5026-C46A-4A49-B3A4-898AD1F7D07D}"/>
    <cellStyle name="Normal 2 3 4 3 8 6" xfId="44335" xr:uid="{9B8DCB93-2C15-451E-824D-463C140CFBCA}"/>
    <cellStyle name="Normal 2 3 4 3 9" xfId="10625" xr:uid="{B13E32D7-EE36-4FCA-AD36-9276DC9155BE}"/>
    <cellStyle name="Normal 2 3 4 3 9 2" xfId="24315" xr:uid="{207FBFEF-41F3-464B-8FB8-EBC5EECC82BC}"/>
    <cellStyle name="Normal 2 3 4 3 9 2 2" xfId="38007" xr:uid="{8E79BF14-DEB4-4182-B74E-EB4004143575}"/>
    <cellStyle name="Normal 2 3 4 3 9 2 3" xfId="52891" xr:uid="{C1BFBE2E-6F91-46CE-A022-8E2722ECE58F}"/>
    <cellStyle name="Normal 2 3 4 3 9 3" xfId="17471" xr:uid="{F1D73413-3F09-4BB4-A742-471397B05745}"/>
    <cellStyle name="Normal 2 3 4 3 9 4" xfId="31161" xr:uid="{BEF78824-FD24-4C2E-AD24-FCC2A64D4319}"/>
    <cellStyle name="Normal 2 3 4 3 9 5" xfId="46045" xr:uid="{C86FF44D-4187-4880-A0F2-D10731A952C7}"/>
    <cellStyle name="Normal 2 3 4 4" xfId="7232" xr:uid="{5DD9DBEB-40B8-4D8D-ACC2-B3F46B46CA62}"/>
    <cellStyle name="Normal 2 3 4 4 10" xfId="14079" xr:uid="{976BADD3-360C-4B61-87E6-05FB550DED8F}"/>
    <cellStyle name="Normal 2 3 4 4 11" xfId="27769" xr:uid="{26B489CA-DEB1-4FC9-A4B2-375ADBF69CDD}"/>
    <cellStyle name="Normal 2 3 4 4 12" xfId="42653" xr:uid="{622726BA-2A24-4DF9-9960-7A21F17F1FC9}"/>
    <cellStyle name="Normal 2 3 4 4 13" xfId="56296" xr:uid="{A7F897E8-50CF-4829-A002-FFCE6D9BB6BB}"/>
    <cellStyle name="Normal 2 3 4 4 2" xfId="7233" xr:uid="{9FFEECF3-B5EE-477C-90E1-4903E6C9D0D7}"/>
    <cellStyle name="Normal 2 3 4 4 2 10" xfId="42654" xr:uid="{6E902B4A-67D7-4110-8372-58481FB40DD5}"/>
    <cellStyle name="Normal 2 3 4 4 2 2" xfId="7234" xr:uid="{DB5715F6-A4AE-4339-9CD9-CB0BAEDF5A11}"/>
    <cellStyle name="Normal 2 3 4 4 2 2 2" xfId="7235" xr:uid="{235E4E5C-A6CF-4815-9D25-467C35896656}"/>
    <cellStyle name="Normal 2 3 4 4 2 2 2 2" xfId="8948" xr:uid="{4C8FDC71-2A23-47CF-A1FE-69F2D8DE9B05}"/>
    <cellStyle name="Normal 2 3 4 4 2 2 2 2 2" xfId="12370" xr:uid="{B0D59906-F8A2-4E32-A14A-C3E7461F742C}"/>
    <cellStyle name="Normal 2 3 4 4 2 2 2 2 2 2" xfId="26060" xr:uid="{DAE5D937-5F17-4EA6-8ABD-46B33E718505}"/>
    <cellStyle name="Normal 2 3 4 4 2 2 2 2 2 2 2" xfId="39752" xr:uid="{CFF39118-C874-4C0E-A12F-D6244853DF8E}"/>
    <cellStyle name="Normal 2 3 4 4 2 2 2 2 2 2 3" xfId="54636" xr:uid="{0245F494-76E1-4097-BA59-C10C46372AF5}"/>
    <cellStyle name="Normal 2 3 4 4 2 2 2 2 2 3" xfId="19216" xr:uid="{21B00DE1-D32A-4D9F-BEC8-F23CADD1F263}"/>
    <cellStyle name="Normal 2 3 4 4 2 2 2 2 2 4" xfId="32906" xr:uid="{938E15E0-1266-44B1-90B2-6A2C2497B56D}"/>
    <cellStyle name="Normal 2 3 4 4 2 2 2 2 2 5" xfId="47790" xr:uid="{18FD9E9D-EF9F-404D-985A-21705B82D095}"/>
    <cellStyle name="Normal 2 3 4 4 2 2 2 2 3" xfId="22638" xr:uid="{38E77411-27FE-4056-B409-C382480AB2A5}"/>
    <cellStyle name="Normal 2 3 4 4 2 2 2 2 3 2" xfId="36330" xr:uid="{AE4435EC-47A5-4752-AFB6-0F32AF28D1CD}"/>
    <cellStyle name="Normal 2 3 4 4 2 2 2 2 3 3" xfId="51214" xr:uid="{7D699E20-62B8-4317-9EA2-39BCFEFE2EBD}"/>
    <cellStyle name="Normal 2 3 4 4 2 2 2 2 4" xfId="15794" xr:uid="{909201DB-9247-457B-9DB6-57CB9C46A4C9}"/>
    <cellStyle name="Normal 2 3 4 4 2 2 2 2 5" xfId="29484" xr:uid="{6C072913-EF5A-48F3-880A-185408321542}"/>
    <cellStyle name="Normal 2 3 4 4 2 2 2 2 6" xfId="44368" xr:uid="{8780F434-F32D-4566-BAFA-C68F0F18E0A3}"/>
    <cellStyle name="Normal 2 3 4 4 2 2 2 3" xfId="10658" xr:uid="{E107F203-8655-40B1-9DAE-B592BE8A0D25}"/>
    <cellStyle name="Normal 2 3 4 4 2 2 2 3 2" xfId="24348" xr:uid="{87F691AE-DD0E-4C9E-9F0E-5C406C00D86F}"/>
    <cellStyle name="Normal 2 3 4 4 2 2 2 3 2 2" xfId="38040" xr:uid="{199E2FDD-2227-484B-9D48-88ECB154C708}"/>
    <cellStyle name="Normal 2 3 4 4 2 2 2 3 2 3" xfId="52924" xr:uid="{8532AA63-8679-4BD2-9485-42C019B557D3}"/>
    <cellStyle name="Normal 2 3 4 4 2 2 2 3 3" xfId="17504" xr:uid="{7BF43671-2843-49A7-AC26-358A39CE9DA1}"/>
    <cellStyle name="Normal 2 3 4 4 2 2 2 3 4" xfId="31194" xr:uid="{4087D436-ECC5-4837-BBCD-EFB2ED6CD6B5}"/>
    <cellStyle name="Normal 2 3 4 4 2 2 2 3 5" xfId="46078" xr:uid="{6CF4491E-2666-4C05-81A9-D2DAD034BEF2}"/>
    <cellStyle name="Normal 2 3 4 4 2 2 2 4" xfId="20926" xr:uid="{40574B43-CEED-4273-96E6-BE8ECCDC6E0A}"/>
    <cellStyle name="Normal 2 3 4 4 2 2 2 4 2" xfId="34618" xr:uid="{F7E23658-ECC7-4622-807F-2AA500A8ED74}"/>
    <cellStyle name="Normal 2 3 4 4 2 2 2 4 3" xfId="49502" xr:uid="{7EE75F37-04A7-4C02-AD4C-829A6D02E5D8}"/>
    <cellStyle name="Normal 2 3 4 4 2 2 2 5" xfId="14082" xr:uid="{FBEE87DE-F93D-4436-A1E5-787F65782A0E}"/>
    <cellStyle name="Normal 2 3 4 4 2 2 2 6" xfId="27772" xr:uid="{415A9C0A-6714-4190-B5AC-35E4E80F672D}"/>
    <cellStyle name="Normal 2 3 4 4 2 2 2 7" xfId="42656" xr:uid="{7D0A556E-44E9-49E6-8405-80FA897ECC8A}"/>
    <cellStyle name="Normal 2 3 4 4 2 2 3" xfId="8947" xr:uid="{AA6714E2-E71C-46AE-B170-788A517EA848}"/>
    <cellStyle name="Normal 2 3 4 4 2 2 3 2" xfId="12369" xr:uid="{72660A41-14D7-4DCC-9D6C-9AC098534B68}"/>
    <cellStyle name="Normal 2 3 4 4 2 2 3 2 2" xfId="26059" xr:uid="{820C04C3-2D9E-467C-B87F-527E3280AFBA}"/>
    <cellStyle name="Normal 2 3 4 4 2 2 3 2 2 2" xfId="39751" xr:uid="{54489707-3233-4784-BD1E-A05ECA7ABBC8}"/>
    <cellStyle name="Normal 2 3 4 4 2 2 3 2 2 3" xfId="54635" xr:uid="{32ECD943-8FB3-45C8-A13F-C91DE9A4CBCE}"/>
    <cellStyle name="Normal 2 3 4 4 2 2 3 2 3" xfId="19215" xr:uid="{6CD32E1B-6700-490E-A245-48EA185232CD}"/>
    <cellStyle name="Normal 2 3 4 4 2 2 3 2 4" xfId="32905" xr:uid="{8AC11E45-3AC7-49CD-A9A1-8299E0C90724}"/>
    <cellStyle name="Normal 2 3 4 4 2 2 3 2 5" xfId="47789" xr:uid="{67A27619-118E-441D-9221-E4440E7B17D6}"/>
    <cellStyle name="Normal 2 3 4 4 2 2 3 3" xfId="22637" xr:uid="{E107B87B-01B5-4A89-AFAA-CCF1819CE086}"/>
    <cellStyle name="Normal 2 3 4 4 2 2 3 3 2" xfId="36329" xr:uid="{29B0AD79-F942-44E3-91E5-1BB4F089CD3B}"/>
    <cellStyle name="Normal 2 3 4 4 2 2 3 3 3" xfId="51213" xr:uid="{24E9AE13-85D2-463A-9FA6-EFC7F7EF39EC}"/>
    <cellStyle name="Normal 2 3 4 4 2 2 3 4" xfId="15793" xr:uid="{4E6E7AE1-2C64-4A02-A83F-4D6E37BC706C}"/>
    <cellStyle name="Normal 2 3 4 4 2 2 3 5" xfId="29483" xr:uid="{9B478084-D171-4098-B403-A16E6B06C014}"/>
    <cellStyle name="Normal 2 3 4 4 2 2 3 6" xfId="44367" xr:uid="{6CB2E9F8-DF06-4B1B-92BE-4251B5A69345}"/>
    <cellStyle name="Normal 2 3 4 4 2 2 4" xfId="10657" xr:uid="{C57952DF-B93F-4E7E-BC69-04DAC896EB62}"/>
    <cellStyle name="Normal 2 3 4 4 2 2 4 2" xfId="24347" xr:uid="{28297825-6DEF-485B-A3BC-3B2D1617A5B0}"/>
    <cellStyle name="Normal 2 3 4 4 2 2 4 2 2" xfId="38039" xr:uid="{C40E3443-94B9-4036-A275-08249EEA0393}"/>
    <cellStyle name="Normal 2 3 4 4 2 2 4 2 3" xfId="52923" xr:uid="{D035CB97-06E0-4C48-8E17-ECA7EF33B0D2}"/>
    <cellStyle name="Normal 2 3 4 4 2 2 4 3" xfId="17503" xr:uid="{2F9ECE3F-F2C8-4D20-8400-B52AADCF19EF}"/>
    <cellStyle name="Normal 2 3 4 4 2 2 4 4" xfId="31193" xr:uid="{66E3B44C-DCF2-4596-8933-5A99F8410742}"/>
    <cellStyle name="Normal 2 3 4 4 2 2 4 5" xfId="46077" xr:uid="{94306C44-1366-4443-A301-924C5A21FAE5}"/>
    <cellStyle name="Normal 2 3 4 4 2 2 5" xfId="20925" xr:uid="{2279B290-91F8-4977-AFAB-C943D1D0D027}"/>
    <cellStyle name="Normal 2 3 4 4 2 2 5 2" xfId="34617" xr:uid="{E6258752-7989-4050-9E3E-4B592EB0A962}"/>
    <cellStyle name="Normal 2 3 4 4 2 2 5 3" xfId="49501" xr:uid="{5C9F1DB6-BF04-473B-8D29-BD540B4D0B61}"/>
    <cellStyle name="Normal 2 3 4 4 2 2 6" xfId="14081" xr:uid="{ABEA2932-4B2D-49BD-97B4-719E3BCF12A6}"/>
    <cellStyle name="Normal 2 3 4 4 2 2 7" xfId="27771" xr:uid="{3550D00F-FDDF-4CC7-B3A1-A9EAB10D75A3}"/>
    <cellStyle name="Normal 2 3 4 4 2 2 8" xfId="42655" xr:uid="{97ED6F6E-ECA5-4A50-A57B-F8AFA29710C7}"/>
    <cellStyle name="Normal 2 3 4 4 2 3" xfId="7236" xr:uid="{43D905A8-638F-4B81-9386-7BAA99AC89F2}"/>
    <cellStyle name="Normal 2 3 4 4 2 3 2" xfId="8949" xr:uid="{CC3694FA-D0B2-4101-8CBC-AA5D2AB5941C}"/>
    <cellStyle name="Normal 2 3 4 4 2 3 2 2" xfId="12371" xr:uid="{B3EB37F6-48B4-4DDA-BEBF-00FB92B10397}"/>
    <cellStyle name="Normal 2 3 4 4 2 3 2 2 2" xfId="26061" xr:uid="{A564223E-FF22-4D87-99E7-7D3D4C87B28E}"/>
    <cellStyle name="Normal 2 3 4 4 2 3 2 2 2 2" xfId="39753" xr:uid="{D8D0E15B-CABA-40E1-AACB-DA9788737EED}"/>
    <cellStyle name="Normal 2 3 4 4 2 3 2 2 2 3" xfId="54637" xr:uid="{FDE26794-EFCD-48CC-8270-DBCCF960D962}"/>
    <cellStyle name="Normal 2 3 4 4 2 3 2 2 3" xfId="19217" xr:uid="{9BC6426F-5D0D-430E-BB20-03DB2870F0E6}"/>
    <cellStyle name="Normal 2 3 4 4 2 3 2 2 4" xfId="32907" xr:uid="{4D64ECCA-9260-472D-AED6-FE4EEF14A731}"/>
    <cellStyle name="Normal 2 3 4 4 2 3 2 2 5" xfId="47791" xr:uid="{A2D4E750-A365-418C-89AD-36FC2B9BAD42}"/>
    <cellStyle name="Normal 2 3 4 4 2 3 2 3" xfId="22639" xr:uid="{999D5FFF-B38D-4582-8BE4-4D70DE570704}"/>
    <cellStyle name="Normal 2 3 4 4 2 3 2 3 2" xfId="36331" xr:uid="{E6B8FD12-FB7B-4CEC-A280-1DE34E8D5E7F}"/>
    <cellStyle name="Normal 2 3 4 4 2 3 2 3 3" xfId="51215" xr:uid="{DD60DC05-64CC-462F-9E45-88FB1EC8C0C7}"/>
    <cellStyle name="Normal 2 3 4 4 2 3 2 4" xfId="15795" xr:uid="{8A173BDE-2F56-4222-B788-45CEB00A71F1}"/>
    <cellStyle name="Normal 2 3 4 4 2 3 2 5" xfId="29485" xr:uid="{5FF531EB-2A61-45D2-9F78-0A1AA70742C6}"/>
    <cellStyle name="Normal 2 3 4 4 2 3 2 6" xfId="44369" xr:uid="{ACE00F80-23E8-4056-82FE-BFD39515FC17}"/>
    <cellStyle name="Normal 2 3 4 4 2 3 3" xfId="10659" xr:uid="{726BD5AA-8D3D-40AE-B22B-5BC3AA168A0C}"/>
    <cellStyle name="Normal 2 3 4 4 2 3 3 2" xfId="24349" xr:uid="{8EF55EC4-81AC-475B-9F4E-EEFF21519A72}"/>
    <cellStyle name="Normal 2 3 4 4 2 3 3 2 2" xfId="38041" xr:uid="{A5939473-89A9-4692-BC3F-4193F220DCAA}"/>
    <cellStyle name="Normal 2 3 4 4 2 3 3 2 3" xfId="52925" xr:uid="{A73AD881-0E5B-493C-8131-3305B472982D}"/>
    <cellStyle name="Normal 2 3 4 4 2 3 3 3" xfId="17505" xr:uid="{A9B51B01-576A-40A7-A47C-1E29C8B5EED2}"/>
    <cellStyle name="Normal 2 3 4 4 2 3 3 4" xfId="31195" xr:uid="{CB174600-088C-4F58-A162-1FA58E75865C}"/>
    <cellStyle name="Normal 2 3 4 4 2 3 3 5" xfId="46079" xr:uid="{89653376-5FAE-47CE-8E23-48CC5F87CF68}"/>
    <cellStyle name="Normal 2 3 4 4 2 3 4" xfId="20927" xr:uid="{3A85BF93-15A8-4C24-A912-5D0D3AC5C216}"/>
    <cellStyle name="Normal 2 3 4 4 2 3 4 2" xfId="34619" xr:uid="{F1BB7540-091E-4A9A-85F2-1658C92F0259}"/>
    <cellStyle name="Normal 2 3 4 4 2 3 4 3" xfId="49503" xr:uid="{B488AF30-4C27-4FC6-80A5-3DEF1FD81A10}"/>
    <cellStyle name="Normal 2 3 4 4 2 3 5" xfId="14083" xr:uid="{E49B0576-9E9B-415F-85BF-F0DD76BCC7E3}"/>
    <cellStyle name="Normal 2 3 4 4 2 3 6" xfId="27773" xr:uid="{09C52A69-AD43-49F0-80D0-D8BC68B49B45}"/>
    <cellStyle name="Normal 2 3 4 4 2 3 7" xfId="42657" xr:uid="{991A7D50-2CCF-4851-9309-6F944CA75D12}"/>
    <cellStyle name="Normal 2 3 4 4 2 4" xfId="7237" xr:uid="{CBDFEA2B-473B-49F1-824C-4D289D03BD4A}"/>
    <cellStyle name="Normal 2 3 4 4 2 4 2" xfId="8950" xr:uid="{D016D948-9808-4A51-B572-AA02B09F524B}"/>
    <cellStyle name="Normal 2 3 4 4 2 4 2 2" xfId="12372" xr:uid="{5F479F5B-289C-46A2-A976-8E5FAAF4C767}"/>
    <cellStyle name="Normal 2 3 4 4 2 4 2 2 2" xfId="26062" xr:uid="{6A87322D-6F55-4F96-813A-C3ADC818D65B}"/>
    <cellStyle name="Normal 2 3 4 4 2 4 2 2 2 2" xfId="39754" xr:uid="{9673CED7-80DE-4B27-9F5B-09FD20880CEC}"/>
    <cellStyle name="Normal 2 3 4 4 2 4 2 2 2 3" xfId="54638" xr:uid="{2B9760BB-7868-4330-AFDF-9E99303939FB}"/>
    <cellStyle name="Normal 2 3 4 4 2 4 2 2 3" xfId="19218" xr:uid="{4D9FB63C-3358-4170-80B4-8C51B6867DE3}"/>
    <cellStyle name="Normal 2 3 4 4 2 4 2 2 4" xfId="32908" xr:uid="{212C62A3-A565-4598-B4F4-0688AC097985}"/>
    <cellStyle name="Normal 2 3 4 4 2 4 2 2 5" xfId="47792" xr:uid="{64089AE5-0C57-4698-917E-87C9FA4733F4}"/>
    <cellStyle name="Normal 2 3 4 4 2 4 2 3" xfId="22640" xr:uid="{6FC6C542-5ED5-4057-A720-ADC88DC6026B}"/>
    <cellStyle name="Normal 2 3 4 4 2 4 2 3 2" xfId="36332" xr:uid="{8939E6D4-4929-4E3E-8B3A-7D139157124B}"/>
    <cellStyle name="Normal 2 3 4 4 2 4 2 3 3" xfId="51216" xr:uid="{C808F586-76D0-4E61-A022-7339AFF482DC}"/>
    <cellStyle name="Normal 2 3 4 4 2 4 2 4" xfId="15796" xr:uid="{BB077EC0-CB6A-4E73-9785-6EAB57AB328B}"/>
    <cellStyle name="Normal 2 3 4 4 2 4 2 5" xfId="29486" xr:uid="{69E7F9A5-894D-4B68-A31C-FCF40A5FA4B4}"/>
    <cellStyle name="Normal 2 3 4 4 2 4 2 6" xfId="44370" xr:uid="{8F433FAA-DE42-4A79-9871-E624C978AC2D}"/>
    <cellStyle name="Normal 2 3 4 4 2 4 3" xfId="10660" xr:uid="{90DA63EE-AF87-4114-946F-D18D4E657155}"/>
    <cellStyle name="Normal 2 3 4 4 2 4 3 2" xfId="24350" xr:uid="{E9407152-39E0-4E84-B090-57BE490D5EEF}"/>
    <cellStyle name="Normal 2 3 4 4 2 4 3 2 2" xfId="38042" xr:uid="{E93266AE-1EF6-491A-87AE-75AF0B85765C}"/>
    <cellStyle name="Normal 2 3 4 4 2 4 3 2 3" xfId="52926" xr:uid="{D75DB7F2-AA9A-4D5D-AE6C-F389710149DB}"/>
    <cellStyle name="Normal 2 3 4 4 2 4 3 3" xfId="17506" xr:uid="{E611E169-94DE-46C6-8B1A-F168A66AD39F}"/>
    <cellStyle name="Normal 2 3 4 4 2 4 3 4" xfId="31196" xr:uid="{DAC139C6-9B79-4528-855B-7854BB31A4DF}"/>
    <cellStyle name="Normal 2 3 4 4 2 4 3 5" xfId="46080" xr:uid="{B49697B4-38AF-41FF-A57B-75892E38E63B}"/>
    <cellStyle name="Normal 2 3 4 4 2 4 4" xfId="20928" xr:uid="{C0970F57-F237-4307-AA5E-DB7DFD45FB55}"/>
    <cellStyle name="Normal 2 3 4 4 2 4 4 2" xfId="34620" xr:uid="{D83542BF-D150-44F8-BCE3-40788D9148AD}"/>
    <cellStyle name="Normal 2 3 4 4 2 4 4 3" xfId="49504" xr:uid="{727D5E49-67EA-46A3-91AB-9E53AD0F0A67}"/>
    <cellStyle name="Normal 2 3 4 4 2 4 5" xfId="14084" xr:uid="{05BAC48E-D9A1-419B-8899-B0C9B4D067E3}"/>
    <cellStyle name="Normal 2 3 4 4 2 4 6" xfId="27774" xr:uid="{DF80BB78-FCE2-4B5E-8D2B-6C95A1D3F234}"/>
    <cellStyle name="Normal 2 3 4 4 2 4 7" xfId="42658" xr:uid="{46B9C182-B0FE-49F6-B90C-3B26F6E59A35}"/>
    <cellStyle name="Normal 2 3 4 4 2 5" xfId="8946" xr:uid="{A0128F90-1535-460D-A4E5-BD831C35F3ED}"/>
    <cellStyle name="Normal 2 3 4 4 2 5 2" xfId="12368" xr:uid="{A7D3AAF0-4A84-4984-9086-9BBD9EB1D797}"/>
    <cellStyle name="Normal 2 3 4 4 2 5 2 2" xfId="26058" xr:uid="{E0F81F48-CEA0-430E-B500-FF62A1915BDA}"/>
    <cellStyle name="Normal 2 3 4 4 2 5 2 2 2" xfId="39750" xr:uid="{F2391FFA-AE21-4301-8E65-36940A999ED0}"/>
    <cellStyle name="Normal 2 3 4 4 2 5 2 2 3" xfId="54634" xr:uid="{8B06992A-8427-4DDA-92DF-4397A13F495A}"/>
    <cellStyle name="Normal 2 3 4 4 2 5 2 3" xfId="19214" xr:uid="{7950D652-6893-48D9-98ED-9A107743DCF8}"/>
    <cellStyle name="Normal 2 3 4 4 2 5 2 4" xfId="32904" xr:uid="{9921CEF8-B45F-4D4F-8E70-F6632166861D}"/>
    <cellStyle name="Normal 2 3 4 4 2 5 2 5" xfId="47788" xr:uid="{F8BE1FB6-076E-43B5-8857-0F0C406199BE}"/>
    <cellStyle name="Normal 2 3 4 4 2 5 3" xfId="22636" xr:uid="{776EEF5A-BA05-4A30-BF49-E978601E5C35}"/>
    <cellStyle name="Normal 2 3 4 4 2 5 3 2" xfId="36328" xr:uid="{3672547D-592B-4A4A-96EB-AC2398843250}"/>
    <cellStyle name="Normal 2 3 4 4 2 5 3 3" xfId="51212" xr:uid="{ACE94494-A242-4D43-B20A-A62DE2587F82}"/>
    <cellStyle name="Normal 2 3 4 4 2 5 4" xfId="15792" xr:uid="{787E4A5A-DC5C-4AF1-865F-AC881B97B6FA}"/>
    <cellStyle name="Normal 2 3 4 4 2 5 5" xfId="29482" xr:uid="{1DE8CDC7-A626-43EA-B94F-F67DB2DAE907}"/>
    <cellStyle name="Normal 2 3 4 4 2 5 6" xfId="44366" xr:uid="{418D5017-C330-4A9E-8992-450570362ED1}"/>
    <cellStyle name="Normal 2 3 4 4 2 6" xfId="10656" xr:uid="{98C21BFA-EE9B-484D-9739-3C704079D2AD}"/>
    <cellStyle name="Normal 2 3 4 4 2 6 2" xfId="24346" xr:uid="{1DA967C7-D283-4D62-9EB5-4030847E95E5}"/>
    <cellStyle name="Normal 2 3 4 4 2 6 2 2" xfId="38038" xr:uid="{75BD4622-7388-470F-A137-AC9B1F97A4E2}"/>
    <cellStyle name="Normal 2 3 4 4 2 6 2 3" xfId="52922" xr:uid="{5A571A41-45E9-42DE-B611-F6BED61CE32A}"/>
    <cellStyle name="Normal 2 3 4 4 2 6 3" xfId="17502" xr:uid="{20677057-D773-41E3-8020-B31123232840}"/>
    <cellStyle name="Normal 2 3 4 4 2 6 4" xfId="31192" xr:uid="{1C550E20-1DCC-4828-8E90-907A9D3C3792}"/>
    <cellStyle name="Normal 2 3 4 4 2 6 5" xfId="46076" xr:uid="{46CC70E0-3223-4E21-A72A-8D4DD9E48F72}"/>
    <cellStyle name="Normal 2 3 4 4 2 7" xfId="20924" xr:uid="{4A0559E8-98D9-4A21-AAFD-30FE3D7AB89F}"/>
    <cellStyle name="Normal 2 3 4 4 2 7 2" xfId="34616" xr:uid="{E79B3B6D-81D9-467B-9338-FFDACC24C41B}"/>
    <cellStyle name="Normal 2 3 4 4 2 7 3" xfId="49500" xr:uid="{BB101303-C76A-416E-AB97-286F4144B405}"/>
    <cellStyle name="Normal 2 3 4 4 2 8" xfId="14080" xr:uid="{3814C211-2462-4C96-85BE-B0B9592A6457}"/>
    <cellStyle name="Normal 2 3 4 4 2 9" xfId="27770" xr:uid="{E253A3AB-0BB1-4183-B572-B50486DEFF73}"/>
    <cellStyle name="Normal 2 3 4 4 3" xfId="7238" xr:uid="{72928C9B-EA6B-4156-8B6D-8AA971EBAA46}"/>
    <cellStyle name="Normal 2 3 4 4 3 10" xfId="42659" xr:uid="{D759A463-90A1-4B3E-90FE-8866A7403345}"/>
    <cellStyle name="Normal 2 3 4 4 3 2" xfId="7239" xr:uid="{E9CC8FA9-BBC9-4072-B6CB-50F522CAD8B7}"/>
    <cellStyle name="Normal 2 3 4 4 3 2 2" xfId="7240" xr:uid="{0294342E-E44F-43A6-80EC-E16FA4C01890}"/>
    <cellStyle name="Normal 2 3 4 4 3 2 2 2" xfId="8953" xr:uid="{FF2E5DC9-79EB-4331-B534-92286186F117}"/>
    <cellStyle name="Normal 2 3 4 4 3 2 2 2 2" xfId="12375" xr:uid="{1B0AF537-3FD0-4144-9843-E3A74983D45C}"/>
    <cellStyle name="Normal 2 3 4 4 3 2 2 2 2 2" xfId="26065" xr:uid="{FA2206A7-4C12-4EF4-A7CD-E31E814FA09A}"/>
    <cellStyle name="Normal 2 3 4 4 3 2 2 2 2 2 2" xfId="39757" xr:uid="{3B93AF41-F5C9-4DD8-8C17-E04BA4BE96F8}"/>
    <cellStyle name="Normal 2 3 4 4 3 2 2 2 2 2 3" xfId="54641" xr:uid="{C23689DF-DAA4-44B0-B7E2-A162CB57677D}"/>
    <cellStyle name="Normal 2 3 4 4 3 2 2 2 2 3" xfId="19221" xr:uid="{02C0C71C-3898-470F-B8F3-C89CCACB29A8}"/>
    <cellStyle name="Normal 2 3 4 4 3 2 2 2 2 4" xfId="32911" xr:uid="{58D3A69E-54D6-4951-9284-F8BE11679A91}"/>
    <cellStyle name="Normal 2 3 4 4 3 2 2 2 2 5" xfId="47795" xr:uid="{CF67DAC9-024B-4470-A934-B476258B1B2A}"/>
    <cellStyle name="Normal 2 3 4 4 3 2 2 2 3" xfId="22643" xr:uid="{351D1D10-26EB-406F-A167-75C5ADEC7610}"/>
    <cellStyle name="Normal 2 3 4 4 3 2 2 2 3 2" xfId="36335" xr:uid="{7B0D25D4-D520-41F8-ABF4-597BD06DA8B8}"/>
    <cellStyle name="Normal 2 3 4 4 3 2 2 2 3 3" xfId="51219" xr:uid="{C0AB7365-59BE-4EC0-B29F-FFB215D74204}"/>
    <cellStyle name="Normal 2 3 4 4 3 2 2 2 4" xfId="15799" xr:uid="{67E95E73-17D6-44FA-B8FC-2E12A6F6A5A5}"/>
    <cellStyle name="Normal 2 3 4 4 3 2 2 2 5" xfId="29489" xr:uid="{836758F7-CB42-40DA-8E49-CD75EA5B0EF6}"/>
    <cellStyle name="Normal 2 3 4 4 3 2 2 2 6" xfId="44373" xr:uid="{3F862063-CE56-4490-B137-58B497225486}"/>
    <cellStyle name="Normal 2 3 4 4 3 2 2 3" xfId="10663" xr:uid="{D7238D2B-910C-439A-865A-B8B7257621CB}"/>
    <cellStyle name="Normal 2 3 4 4 3 2 2 3 2" xfId="24353" xr:uid="{6A62824A-7AC6-4D25-BB81-52F7E342F6E2}"/>
    <cellStyle name="Normal 2 3 4 4 3 2 2 3 2 2" xfId="38045" xr:uid="{3398D75C-ABFF-4C39-B0A2-7C85E5F8651E}"/>
    <cellStyle name="Normal 2 3 4 4 3 2 2 3 2 3" xfId="52929" xr:uid="{3643F8B3-C4C5-438E-970D-A44205042BDD}"/>
    <cellStyle name="Normal 2 3 4 4 3 2 2 3 3" xfId="17509" xr:uid="{27D2A0E5-B6F4-4610-BC3B-7822E038519A}"/>
    <cellStyle name="Normal 2 3 4 4 3 2 2 3 4" xfId="31199" xr:uid="{892E3CC2-6FC2-4042-A8CD-3180220829F8}"/>
    <cellStyle name="Normal 2 3 4 4 3 2 2 3 5" xfId="46083" xr:uid="{7107730F-55CD-497E-B7F0-AE55127F3596}"/>
    <cellStyle name="Normal 2 3 4 4 3 2 2 4" xfId="20931" xr:uid="{3045CECB-CA18-4842-9D03-3087A65FDAAE}"/>
    <cellStyle name="Normal 2 3 4 4 3 2 2 4 2" xfId="34623" xr:uid="{E1DDB042-F500-46FE-97BC-1D589A72BF32}"/>
    <cellStyle name="Normal 2 3 4 4 3 2 2 4 3" xfId="49507" xr:uid="{044F3DB2-1CC2-47C0-80DD-46D0CEC033C0}"/>
    <cellStyle name="Normal 2 3 4 4 3 2 2 5" xfId="14087" xr:uid="{77A1D1DF-FA92-4F3E-9FB0-0AF5DAD0DEA5}"/>
    <cellStyle name="Normal 2 3 4 4 3 2 2 6" xfId="27777" xr:uid="{104E24A6-7B2A-418D-A009-426F5E0CEEBD}"/>
    <cellStyle name="Normal 2 3 4 4 3 2 2 7" xfId="42661" xr:uid="{A4F32B8C-8BD1-4948-9698-5AA5C7F590F0}"/>
    <cellStyle name="Normal 2 3 4 4 3 2 3" xfId="8952" xr:uid="{596F80AA-624A-47B4-9E69-CC91C9BA8F65}"/>
    <cellStyle name="Normal 2 3 4 4 3 2 3 2" xfId="12374" xr:uid="{740E64E2-F728-43F8-9DA3-32BA1B877D38}"/>
    <cellStyle name="Normal 2 3 4 4 3 2 3 2 2" xfId="26064" xr:uid="{1F18C207-D394-467A-B752-20B960649467}"/>
    <cellStyle name="Normal 2 3 4 4 3 2 3 2 2 2" xfId="39756" xr:uid="{88E56973-DC79-430C-A495-32DAD8BCFAB2}"/>
    <cellStyle name="Normal 2 3 4 4 3 2 3 2 2 3" xfId="54640" xr:uid="{28080626-7792-4061-807B-EBF9CF3AB05E}"/>
    <cellStyle name="Normal 2 3 4 4 3 2 3 2 3" xfId="19220" xr:uid="{C00A7ED9-DB5C-4C95-9E0F-037C01E4CB70}"/>
    <cellStyle name="Normal 2 3 4 4 3 2 3 2 4" xfId="32910" xr:uid="{C81A0D41-6551-45DE-85DB-01DF2ED4B6D9}"/>
    <cellStyle name="Normal 2 3 4 4 3 2 3 2 5" xfId="47794" xr:uid="{58716C5F-F1CF-42C2-9F7F-D5657AE85EB0}"/>
    <cellStyle name="Normal 2 3 4 4 3 2 3 3" xfId="22642" xr:uid="{2442CFFD-01AD-41AA-A46F-4611AC8F0AC3}"/>
    <cellStyle name="Normal 2 3 4 4 3 2 3 3 2" xfId="36334" xr:uid="{9D75AE9F-631C-4625-B9CA-724E77DD26CB}"/>
    <cellStyle name="Normal 2 3 4 4 3 2 3 3 3" xfId="51218" xr:uid="{157A16EC-EBD4-4582-B38E-06C700BD80E6}"/>
    <cellStyle name="Normal 2 3 4 4 3 2 3 4" xfId="15798" xr:uid="{AFA32606-65A9-4429-8C4C-E2B2D116A435}"/>
    <cellStyle name="Normal 2 3 4 4 3 2 3 5" xfId="29488" xr:uid="{05827554-66EC-4E56-AD62-03752A8B9C63}"/>
    <cellStyle name="Normal 2 3 4 4 3 2 3 6" xfId="44372" xr:uid="{6B00BE35-6EE7-46B0-B475-DA1700D6202A}"/>
    <cellStyle name="Normal 2 3 4 4 3 2 4" xfId="10662" xr:uid="{89098CE9-5423-4D8E-84AE-81011D557A0F}"/>
    <cellStyle name="Normal 2 3 4 4 3 2 4 2" xfId="24352" xr:uid="{A9B34B09-B2E9-499F-8AC7-0BA8E70338B1}"/>
    <cellStyle name="Normal 2 3 4 4 3 2 4 2 2" xfId="38044" xr:uid="{8D9C22E8-57D0-44B7-8909-D7AC4E526507}"/>
    <cellStyle name="Normal 2 3 4 4 3 2 4 2 3" xfId="52928" xr:uid="{5CB321FB-C033-49F8-AD70-49C116853221}"/>
    <cellStyle name="Normal 2 3 4 4 3 2 4 3" xfId="17508" xr:uid="{E82B80E9-68AE-4C90-A4CD-A0F4594737B5}"/>
    <cellStyle name="Normal 2 3 4 4 3 2 4 4" xfId="31198" xr:uid="{AE5AC3C0-84EA-4316-8A67-4C5769B4005E}"/>
    <cellStyle name="Normal 2 3 4 4 3 2 4 5" xfId="46082" xr:uid="{1BFEBDB0-ABB1-427E-B67B-A74B49E7E6C8}"/>
    <cellStyle name="Normal 2 3 4 4 3 2 5" xfId="20930" xr:uid="{05C148EE-6E94-4D12-BF64-D2FB933B3E6F}"/>
    <cellStyle name="Normal 2 3 4 4 3 2 5 2" xfId="34622" xr:uid="{EE527D76-4D59-4FF5-957A-80696524ABB8}"/>
    <cellStyle name="Normal 2 3 4 4 3 2 5 3" xfId="49506" xr:uid="{4A5F1755-B62A-405B-8B6B-BCB44102E3FE}"/>
    <cellStyle name="Normal 2 3 4 4 3 2 6" xfId="14086" xr:uid="{B40D9459-9BF5-42FE-B865-66AAF73DE7D5}"/>
    <cellStyle name="Normal 2 3 4 4 3 2 7" xfId="27776" xr:uid="{7DCFAB27-005C-4F89-8668-D5EB4C475922}"/>
    <cellStyle name="Normal 2 3 4 4 3 2 8" xfId="42660" xr:uid="{34867E61-A95C-4D34-8E6B-5678E1EA32C4}"/>
    <cellStyle name="Normal 2 3 4 4 3 3" xfId="7241" xr:uid="{4B94685A-4D14-4713-A540-5B9FC7194AB7}"/>
    <cellStyle name="Normal 2 3 4 4 3 3 2" xfId="8954" xr:uid="{02A2693B-1062-485E-85B4-03A72B3270A9}"/>
    <cellStyle name="Normal 2 3 4 4 3 3 2 2" xfId="12376" xr:uid="{8E43F6FB-74F4-4887-986C-65F6D54E2EB6}"/>
    <cellStyle name="Normal 2 3 4 4 3 3 2 2 2" xfId="26066" xr:uid="{64C21444-5D76-4BEB-9521-F9F3C2B17D32}"/>
    <cellStyle name="Normal 2 3 4 4 3 3 2 2 2 2" xfId="39758" xr:uid="{627E7B31-2046-4733-AE54-835146B213DA}"/>
    <cellStyle name="Normal 2 3 4 4 3 3 2 2 2 3" xfId="54642" xr:uid="{74AC0E56-709C-40AA-8EBB-EF7C91FFDBAB}"/>
    <cellStyle name="Normal 2 3 4 4 3 3 2 2 3" xfId="19222" xr:uid="{F4D135BD-5C9E-4767-B2C8-BC5B7ACDB588}"/>
    <cellStyle name="Normal 2 3 4 4 3 3 2 2 4" xfId="32912" xr:uid="{FAF3572B-47B5-4F17-B2F1-02086CA64DBC}"/>
    <cellStyle name="Normal 2 3 4 4 3 3 2 2 5" xfId="47796" xr:uid="{373BA7E4-24C5-49AA-A4BA-FDB0AC7E613C}"/>
    <cellStyle name="Normal 2 3 4 4 3 3 2 3" xfId="22644" xr:uid="{9BE2627F-0BDD-4651-AAB4-538F3D756FC3}"/>
    <cellStyle name="Normal 2 3 4 4 3 3 2 3 2" xfId="36336" xr:uid="{26F3F97B-1FD2-4BDF-9EAF-8F06460471D8}"/>
    <cellStyle name="Normal 2 3 4 4 3 3 2 3 3" xfId="51220" xr:uid="{C701E78A-5813-44F1-B72A-BA9CB8302844}"/>
    <cellStyle name="Normal 2 3 4 4 3 3 2 4" xfId="15800" xr:uid="{54D05997-E69C-4714-A63C-12933ACADA6C}"/>
    <cellStyle name="Normal 2 3 4 4 3 3 2 5" xfId="29490" xr:uid="{2D33F632-867F-4FB7-B988-E9024A28D0D6}"/>
    <cellStyle name="Normal 2 3 4 4 3 3 2 6" xfId="44374" xr:uid="{7706B41D-6570-4B82-8CC7-E34530FE6231}"/>
    <cellStyle name="Normal 2 3 4 4 3 3 3" xfId="10664" xr:uid="{FB31D2DF-5FBA-4789-9D84-3E067720959A}"/>
    <cellStyle name="Normal 2 3 4 4 3 3 3 2" xfId="24354" xr:uid="{806AA38E-115E-4EFD-84D8-61472B82CBEA}"/>
    <cellStyle name="Normal 2 3 4 4 3 3 3 2 2" xfId="38046" xr:uid="{C65F4FE3-366F-4BF1-8584-78BEFB57BEFA}"/>
    <cellStyle name="Normal 2 3 4 4 3 3 3 2 3" xfId="52930" xr:uid="{B24BDE96-EA06-4F00-BE8F-A067CE4B1730}"/>
    <cellStyle name="Normal 2 3 4 4 3 3 3 3" xfId="17510" xr:uid="{279095A3-E6DB-4A9A-9AEA-7DC5ADF2E219}"/>
    <cellStyle name="Normal 2 3 4 4 3 3 3 4" xfId="31200" xr:uid="{C9E6F5A9-2F1D-445B-8EB2-288532BC4BD5}"/>
    <cellStyle name="Normal 2 3 4 4 3 3 3 5" xfId="46084" xr:uid="{93C168B9-FF06-4EBB-816E-B4D51DDA28BC}"/>
    <cellStyle name="Normal 2 3 4 4 3 3 4" xfId="20932" xr:uid="{A51773FB-E52E-4430-BC0F-720BFC3CEBC2}"/>
    <cellStyle name="Normal 2 3 4 4 3 3 4 2" xfId="34624" xr:uid="{D5553E70-10AD-4378-B710-28CE5F868AC0}"/>
    <cellStyle name="Normal 2 3 4 4 3 3 4 3" xfId="49508" xr:uid="{E36E50AD-BB31-4A19-B4AA-B5BA48205516}"/>
    <cellStyle name="Normal 2 3 4 4 3 3 5" xfId="14088" xr:uid="{8EE23D09-4AB4-4909-8C8C-D35A587F29E7}"/>
    <cellStyle name="Normal 2 3 4 4 3 3 6" xfId="27778" xr:uid="{FED9CC58-8DC6-447C-B116-9CE4F98F18D7}"/>
    <cellStyle name="Normal 2 3 4 4 3 3 7" xfId="42662" xr:uid="{66867AD2-87E2-411C-AEB7-6A57F56A9993}"/>
    <cellStyle name="Normal 2 3 4 4 3 4" xfId="7242" xr:uid="{9F05EFE2-503E-4071-BD20-C06D9968C640}"/>
    <cellStyle name="Normal 2 3 4 4 3 4 2" xfId="8955" xr:uid="{E57434EB-169A-49AC-889E-A9D97A1D8A39}"/>
    <cellStyle name="Normal 2 3 4 4 3 4 2 2" xfId="12377" xr:uid="{46BC5862-DA61-4F41-A2A3-FAA7D31FFE6B}"/>
    <cellStyle name="Normal 2 3 4 4 3 4 2 2 2" xfId="26067" xr:uid="{32E1E399-B077-47C0-B0B7-071249238789}"/>
    <cellStyle name="Normal 2 3 4 4 3 4 2 2 2 2" xfId="39759" xr:uid="{2494F130-DCC8-4B46-BCFC-DAFAD153BF7A}"/>
    <cellStyle name="Normal 2 3 4 4 3 4 2 2 2 3" xfId="54643" xr:uid="{EE990520-F8B5-49DF-AA21-11B4ED09EB3C}"/>
    <cellStyle name="Normal 2 3 4 4 3 4 2 2 3" xfId="19223" xr:uid="{6798B808-FCDA-48A0-BFFF-7659212064B2}"/>
    <cellStyle name="Normal 2 3 4 4 3 4 2 2 4" xfId="32913" xr:uid="{856C4E5F-2C40-431A-B855-3D4C96D9BE25}"/>
    <cellStyle name="Normal 2 3 4 4 3 4 2 2 5" xfId="47797" xr:uid="{C002C00A-1BFC-42E2-9404-6872EE9B972C}"/>
    <cellStyle name="Normal 2 3 4 4 3 4 2 3" xfId="22645" xr:uid="{08F9AF86-9435-4F18-8606-FC9A7F33DD1C}"/>
    <cellStyle name="Normal 2 3 4 4 3 4 2 3 2" xfId="36337" xr:uid="{87686CE7-2D96-44E3-A9BF-3F3E0D6F6E74}"/>
    <cellStyle name="Normal 2 3 4 4 3 4 2 3 3" xfId="51221" xr:uid="{A079B14F-8189-4564-BF6A-B1F64C61704E}"/>
    <cellStyle name="Normal 2 3 4 4 3 4 2 4" xfId="15801" xr:uid="{8E28C1D0-16CC-4423-B4BD-19B63650F48C}"/>
    <cellStyle name="Normal 2 3 4 4 3 4 2 5" xfId="29491" xr:uid="{4A03EC61-823D-4FF1-8B7C-42082C024C41}"/>
    <cellStyle name="Normal 2 3 4 4 3 4 2 6" xfId="44375" xr:uid="{8D88984B-3F59-4EBA-B5C2-5CDB46FC45F0}"/>
    <cellStyle name="Normal 2 3 4 4 3 4 3" xfId="10665" xr:uid="{4532ECA0-8A01-4CE1-92ED-412E4443EC93}"/>
    <cellStyle name="Normal 2 3 4 4 3 4 3 2" xfId="24355" xr:uid="{03EAB40A-8B34-436C-9B6A-9E6716F6B6C5}"/>
    <cellStyle name="Normal 2 3 4 4 3 4 3 2 2" xfId="38047" xr:uid="{C9E9F6DC-81EF-4E68-BC2F-83844725FEC3}"/>
    <cellStyle name="Normal 2 3 4 4 3 4 3 2 3" xfId="52931" xr:uid="{DBFBE525-B1FE-4833-A62D-144880762C8D}"/>
    <cellStyle name="Normal 2 3 4 4 3 4 3 3" xfId="17511" xr:uid="{0768670C-4FA8-4C55-B3D8-55A1D1712BE3}"/>
    <cellStyle name="Normal 2 3 4 4 3 4 3 4" xfId="31201" xr:uid="{BA6845C1-6B21-4D5A-B90B-1C93FB679442}"/>
    <cellStyle name="Normal 2 3 4 4 3 4 3 5" xfId="46085" xr:uid="{CAE4C290-5C00-4210-8980-B6E722607FD0}"/>
    <cellStyle name="Normal 2 3 4 4 3 4 4" xfId="20933" xr:uid="{5DAB2B6F-A788-4C2E-A34D-C28D91F2C83B}"/>
    <cellStyle name="Normal 2 3 4 4 3 4 4 2" xfId="34625" xr:uid="{2B25E0D7-2D68-41A4-8A68-5CE3C984654D}"/>
    <cellStyle name="Normal 2 3 4 4 3 4 4 3" xfId="49509" xr:uid="{0C98F1DB-F2F5-4C7B-A236-351856163BF9}"/>
    <cellStyle name="Normal 2 3 4 4 3 4 5" xfId="14089" xr:uid="{D5920EED-268C-4A57-BC41-5871F3EE9036}"/>
    <cellStyle name="Normal 2 3 4 4 3 4 6" xfId="27779" xr:uid="{6225358B-5DE3-4FFB-960E-D1C7223369FB}"/>
    <cellStyle name="Normal 2 3 4 4 3 4 7" xfId="42663" xr:uid="{65C1966E-3C01-4C98-B0C7-5F0C737FA20E}"/>
    <cellStyle name="Normal 2 3 4 4 3 5" xfId="8951" xr:uid="{571F44B1-0C3F-4327-B937-28D9F01441D2}"/>
    <cellStyle name="Normal 2 3 4 4 3 5 2" xfId="12373" xr:uid="{F45A1E98-1AF6-4D32-BDC3-1CACD7C5D0CA}"/>
    <cellStyle name="Normal 2 3 4 4 3 5 2 2" xfId="26063" xr:uid="{BAB75DBD-F565-4F92-86FE-F946141F76F2}"/>
    <cellStyle name="Normal 2 3 4 4 3 5 2 2 2" xfId="39755" xr:uid="{A8B9AA61-46AA-40CD-8AF3-DE5AA836963C}"/>
    <cellStyle name="Normal 2 3 4 4 3 5 2 2 3" xfId="54639" xr:uid="{E6DF95FF-D836-4E24-AE6B-D0C08D4001F4}"/>
    <cellStyle name="Normal 2 3 4 4 3 5 2 3" xfId="19219" xr:uid="{6C480DF2-5272-431A-A4EF-11C7FC97D8BE}"/>
    <cellStyle name="Normal 2 3 4 4 3 5 2 4" xfId="32909" xr:uid="{9CED1C5B-A602-439B-A752-DCC7521061FE}"/>
    <cellStyle name="Normal 2 3 4 4 3 5 2 5" xfId="47793" xr:uid="{1A6C9B6F-5260-4E3A-9919-E25D092D378E}"/>
    <cellStyle name="Normal 2 3 4 4 3 5 3" xfId="22641" xr:uid="{BF561842-FB4B-420A-A269-3CC61C734EA2}"/>
    <cellStyle name="Normal 2 3 4 4 3 5 3 2" xfId="36333" xr:uid="{0F5D594C-C142-4DB2-88E6-3309C9EA22A7}"/>
    <cellStyle name="Normal 2 3 4 4 3 5 3 3" xfId="51217" xr:uid="{CD9DFA57-5408-455E-9D35-9F6E046ECB6F}"/>
    <cellStyle name="Normal 2 3 4 4 3 5 4" xfId="15797" xr:uid="{3A0B5EFA-1710-42EA-B9AC-16FD05538C62}"/>
    <cellStyle name="Normal 2 3 4 4 3 5 5" xfId="29487" xr:uid="{CA70E50D-E71B-4245-A82A-9677FC0AD648}"/>
    <cellStyle name="Normal 2 3 4 4 3 5 6" xfId="44371" xr:uid="{C23EF91D-462D-4984-AFF7-32FAA57E9D01}"/>
    <cellStyle name="Normal 2 3 4 4 3 6" xfId="10661" xr:uid="{F50F7C8A-6FB1-4457-883A-2C00E70E9859}"/>
    <cellStyle name="Normal 2 3 4 4 3 6 2" xfId="24351" xr:uid="{B31B2B8A-0595-46C1-8371-F3EAA31D04D5}"/>
    <cellStyle name="Normal 2 3 4 4 3 6 2 2" xfId="38043" xr:uid="{E084D7F1-3229-4AC1-98F3-A43C14AF49AB}"/>
    <cellStyle name="Normal 2 3 4 4 3 6 2 3" xfId="52927" xr:uid="{0941848D-4990-4DB3-9BCB-51963E36C447}"/>
    <cellStyle name="Normal 2 3 4 4 3 6 3" xfId="17507" xr:uid="{36847DDB-4EA2-44E8-AE46-6ECE73ED2D37}"/>
    <cellStyle name="Normal 2 3 4 4 3 6 4" xfId="31197" xr:uid="{0FE06374-1979-4A70-AFC1-72256BE32102}"/>
    <cellStyle name="Normal 2 3 4 4 3 6 5" xfId="46081" xr:uid="{F0D66FF4-BCF8-4EB7-A302-9E0476F26323}"/>
    <cellStyle name="Normal 2 3 4 4 3 7" xfId="20929" xr:uid="{37F6CE4D-9B77-41B7-8CD3-2DF1AE030D0F}"/>
    <cellStyle name="Normal 2 3 4 4 3 7 2" xfId="34621" xr:uid="{1AB604C0-599F-43E0-BDD1-CC777D3B975D}"/>
    <cellStyle name="Normal 2 3 4 4 3 7 3" xfId="49505" xr:uid="{FBECE25C-D034-495D-8AC8-D3A7D20E7BD4}"/>
    <cellStyle name="Normal 2 3 4 4 3 8" xfId="14085" xr:uid="{A662CE45-9AFF-4ACD-8678-083CD283CBE1}"/>
    <cellStyle name="Normal 2 3 4 4 3 9" xfId="27775" xr:uid="{F06ED6E8-08EF-483F-8684-37E520A4D80E}"/>
    <cellStyle name="Normal 2 3 4 4 4" xfId="7243" xr:uid="{7284A9C2-282B-47BF-80E8-D7CDFF45220D}"/>
    <cellStyle name="Normal 2 3 4 4 4 2" xfId="7244" xr:uid="{A392ED4B-FFB3-4787-A9BF-0283CA2C2DB4}"/>
    <cellStyle name="Normal 2 3 4 4 4 2 2" xfId="8957" xr:uid="{81765D69-0F8E-4A46-8D1A-34CE688AC5C5}"/>
    <cellStyle name="Normal 2 3 4 4 4 2 2 2" xfId="12379" xr:uid="{5E3598FF-6C9A-4077-939C-68F56B4305F8}"/>
    <cellStyle name="Normal 2 3 4 4 4 2 2 2 2" xfId="26069" xr:uid="{C0331435-D255-4E79-A3AC-F164B2209684}"/>
    <cellStyle name="Normal 2 3 4 4 4 2 2 2 2 2" xfId="39761" xr:uid="{239B0841-9636-475A-8836-5FEEB8C1F8BB}"/>
    <cellStyle name="Normal 2 3 4 4 4 2 2 2 2 3" xfId="54645" xr:uid="{6A3FFB76-7411-4516-B7AE-18B50E47DA2B}"/>
    <cellStyle name="Normal 2 3 4 4 4 2 2 2 3" xfId="19225" xr:uid="{264D63EE-8B9E-4DF7-A268-1DA1BC569493}"/>
    <cellStyle name="Normal 2 3 4 4 4 2 2 2 4" xfId="32915" xr:uid="{BB8D3A87-84C3-4FCF-8144-FB78825DAE47}"/>
    <cellStyle name="Normal 2 3 4 4 4 2 2 2 5" xfId="47799" xr:uid="{F8736105-FCC1-405A-B65E-EF6761E2AF48}"/>
    <cellStyle name="Normal 2 3 4 4 4 2 2 3" xfId="22647" xr:uid="{CDA9141F-40C0-4C4D-9517-3B017D9532E7}"/>
    <cellStyle name="Normal 2 3 4 4 4 2 2 3 2" xfId="36339" xr:uid="{2AE6C978-0C12-4621-B2F1-E92B951CB1E5}"/>
    <cellStyle name="Normal 2 3 4 4 4 2 2 3 3" xfId="51223" xr:uid="{8EEF3E17-A65F-4D7D-B08F-598256917AEE}"/>
    <cellStyle name="Normal 2 3 4 4 4 2 2 4" xfId="15803" xr:uid="{2C56B146-25F9-462E-B956-A21387A05E18}"/>
    <cellStyle name="Normal 2 3 4 4 4 2 2 5" xfId="29493" xr:uid="{2E2460C4-34F8-4A99-A285-BA6B81038FCF}"/>
    <cellStyle name="Normal 2 3 4 4 4 2 2 6" xfId="44377" xr:uid="{7222D2C9-DA3F-4A76-B732-56AB43A0B448}"/>
    <cellStyle name="Normal 2 3 4 4 4 2 3" xfId="10667" xr:uid="{304938FC-26CD-4AF0-8CBF-89BB93A20EA1}"/>
    <cellStyle name="Normal 2 3 4 4 4 2 3 2" xfId="24357" xr:uid="{4B817FFD-D2A6-4C39-85CC-B2ABA4D016B7}"/>
    <cellStyle name="Normal 2 3 4 4 4 2 3 2 2" xfId="38049" xr:uid="{6A25A4FC-0AA7-4A8D-A39D-AC8858DD6C2C}"/>
    <cellStyle name="Normal 2 3 4 4 4 2 3 2 3" xfId="52933" xr:uid="{B704BB5C-1FED-4E5A-919C-F846C0D8838A}"/>
    <cellStyle name="Normal 2 3 4 4 4 2 3 3" xfId="17513" xr:uid="{C1A56CE8-4FF1-4905-880D-06EB2211CB8C}"/>
    <cellStyle name="Normal 2 3 4 4 4 2 3 4" xfId="31203" xr:uid="{FC42138E-0157-49EB-9BA9-CBA6C16FE848}"/>
    <cellStyle name="Normal 2 3 4 4 4 2 3 5" xfId="46087" xr:uid="{29246F98-341F-43B6-811E-191E5DFC462F}"/>
    <cellStyle name="Normal 2 3 4 4 4 2 4" xfId="20935" xr:uid="{C1C2B299-533F-4884-9B6D-84E501D1D17F}"/>
    <cellStyle name="Normal 2 3 4 4 4 2 4 2" xfId="34627" xr:uid="{40034E50-E5AA-4DF8-852C-0800C2851EB3}"/>
    <cellStyle name="Normal 2 3 4 4 4 2 4 3" xfId="49511" xr:uid="{63BAA9E2-48E6-4322-8CD7-3ED3625316BD}"/>
    <cellStyle name="Normal 2 3 4 4 4 2 5" xfId="14091" xr:uid="{D1A2EA7D-D044-4B7E-A37F-5CE9C4D7D50B}"/>
    <cellStyle name="Normal 2 3 4 4 4 2 6" xfId="27781" xr:uid="{BDEA8FAE-03EE-4164-95E6-3A26B1453344}"/>
    <cellStyle name="Normal 2 3 4 4 4 2 7" xfId="42665" xr:uid="{FEAFF4D2-9020-4500-BE57-837781B40E34}"/>
    <cellStyle name="Normal 2 3 4 4 4 3" xfId="8956" xr:uid="{822FC569-4DFB-4408-A15B-83158451D75B}"/>
    <cellStyle name="Normal 2 3 4 4 4 3 2" xfId="12378" xr:uid="{5DDF41BF-0837-4EA0-889C-B05486412E57}"/>
    <cellStyle name="Normal 2 3 4 4 4 3 2 2" xfId="26068" xr:uid="{14D78889-2C36-4F72-BF28-F0A4A24D2DC2}"/>
    <cellStyle name="Normal 2 3 4 4 4 3 2 2 2" xfId="39760" xr:uid="{8A743A57-602C-4F57-B3D1-44A0D41E7EBF}"/>
    <cellStyle name="Normal 2 3 4 4 4 3 2 2 3" xfId="54644" xr:uid="{500F04C6-F3F8-4D85-B36F-B7CDA992D5BF}"/>
    <cellStyle name="Normal 2 3 4 4 4 3 2 3" xfId="19224" xr:uid="{10609364-BF8C-418D-91A9-C3F7091F6E84}"/>
    <cellStyle name="Normal 2 3 4 4 4 3 2 4" xfId="32914" xr:uid="{A9DF66A1-E29D-4D76-90B2-797611C0A3E3}"/>
    <cellStyle name="Normal 2 3 4 4 4 3 2 5" xfId="47798" xr:uid="{A24F9579-1DE2-411F-894C-2CF11F5AAF3F}"/>
    <cellStyle name="Normal 2 3 4 4 4 3 3" xfId="22646" xr:uid="{0D824DD9-793C-490C-9D42-EDB6ED532114}"/>
    <cellStyle name="Normal 2 3 4 4 4 3 3 2" xfId="36338" xr:uid="{0551FFC2-A3FD-4391-8DD2-24FD86BBF5E0}"/>
    <cellStyle name="Normal 2 3 4 4 4 3 3 3" xfId="51222" xr:uid="{BE75D3AB-726C-41A0-B7CC-2E3C41F836EC}"/>
    <cellStyle name="Normal 2 3 4 4 4 3 4" xfId="15802" xr:uid="{ECA20506-AF5A-435F-92AB-6F6A89E211EA}"/>
    <cellStyle name="Normal 2 3 4 4 4 3 5" xfId="29492" xr:uid="{D45491AD-D101-43E2-8F2D-5AEEC9268095}"/>
    <cellStyle name="Normal 2 3 4 4 4 3 6" xfId="44376" xr:uid="{286DD067-D837-43D5-A672-7CAB3BF78ABF}"/>
    <cellStyle name="Normal 2 3 4 4 4 4" xfId="10666" xr:uid="{40C041C1-2208-4227-BC06-5EB00531A550}"/>
    <cellStyle name="Normal 2 3 4 4 4 4 2" xfId="24356" xr:uid="{240DFCDE-310D-4FE6-9CFE-72CFB1A49106}"/>
    <cellStyle name="Normal 2 3 4 4 4 4 2 2" xfId="38048" xr:uid="{E0937FAA-72D3-4639-AFE3-FBC0916C9CE6}"/>
    <cellStyle name="Normal 2 3 4 4 4 4 2 3" xfId="52932" xr:uid="{F3DDA2F3-F5E1-4322-BAF9-0CF903C4EC6A}"/>
    <cellStyle name="Normal 2 3 4 4 4 4 3" xfId="17512" xr:uid="{3D3BB160-37E3-4297-BD12-364C8C4C7063}"/>
    <cellStyle name="Normal 2 3 4 4 4 4 4" xfId="31202" xr:uid="{F306F7AF-C163-4749-8BAB-1C09B99146B2}"/>
    <cellStyle name="Normal 2 3 4 4 4 4 5" xfId="46086" xr:uid="{78B8BFDE-ECA6-4E71-891E-8A7CF9DC7365}"/>
    <cellStyle name="Normal 2 3 4 4 4 5" xfId="20934" xr:uid="{245B8FA4-3FDC-4EAE-9AF0-5AB1E0FA6731}"/>
    <cellStyle name="Normal 2 3 4 4 4 5 2" xfId="34626" xr:uid="{343667DB-201F-4A73-8ABE-0311215827F9}"/>
    <cellStyle name="Normal 2 3 4 4 4 5 3" xfId="49510" xr:uid="{5AF67EB1-407A-4FE4-973E-8B9395CDB94E}"/>
    <cellStyle name="Normal 2 3 4 4 4 6" xfId="14090" xr:uid="{28141776-EC1E-4A0D-80DE-3835C273CDA9}"/>
    <cellStyle name="Normal 2 3 4 4 4 7" xfId="27780" xr:uid="{AD35F1BE-9D26-4774-8824-CD7E6E26AC8F}"/>
    <cellStyle name="Normal 2 3 4 4 4 8" xfId="42664" xr:uid="{5F66579D-7DCB-48F7-A571-014AF3DB0152}"/>
    <cellStyle name="Normal 2 3 4 4 5" xfId="7245" xr:uid="{B36F892F-71F6-4399-ACD0-91A38687475B}"/>
    <cellStyle name="Normal 2 3 4 4 5 2" xfId="8958" xr:uid="{7C63F86D-F196-4B14-BCA2-5B1E09CB50AA}"/>
    <cellStyle name="Normal 2 3 4 4 5 2 2" xfId="12380" xr:uid="{07B10997-9308-45C5-8405-FDD9BC12502D}"/>
    <cellStyle name="Normal 2 3 4 4 5 2 2 2" xfId="26070" xr:uid="{EA0D1164-4F06-4372-A844-5A3521091CCB}"/>
    <cellStyle name="Normal 2 3 4 4 5 2 2 2 2" xfId="39762" xr:uid="{D066E9E6-513B-4FFB-B6F5-037C22CF94F0}"/>
    <cellStyle name="Normal 2 3 4 4 5 2 2 2 3" xfId="54646" xr:uid="{7EBD0B22-C7C8-449D-A9CD-390CF71BC88C}"/>
    <cellStyle name="Normal 2 3 4 4 5 2 2 3" xfId="19226" xr:uid="{9ECB0873-A911-47F2-81E1-E6EF1B668922}"/>
    <cellStyle name="Normal 2 3 4 4 5 2 2 4" xfId="32916" xr:uid="{56F03A7D-F37C-4480-818F-0A7072A146C9}"/>
    <cellStyle name="Normal 2 3 4 4 5 2 2 5" xfId="47800" xr:uid="{B02CB9AA-5CE9-418A-B2D4-86B2E568A2CD}"/>
    <cellStyle name="Normal 2 3 4 4 5 2 3" xfId="22648" xr:uid="{A2529A54-F076-43C6-8071-2A4622C69ECA}"/>
    <cellStyle name="Normal 2 3 4 4 5 2 3 2" xfId="36340" xr:uid="{9417F2C9-7464-4296-A98E-C4E5ACB69D3A}"/>
    <cellStyle name="Normal 2 3 4 4 5 2 3 3" xfId="51224" xr:uid="{73C73B53-F7D3-40FA-8783-AC5965F4A7E5}"/>
    <cellStyle name="Normal 2 3 4 4 5 2 4" xfId="15804" xr:uid="{EF415A10-D0DB-4595-BC44-B42288A06184}"/>
    <cellStyle name="Normal 2 3 4 4 5 2 5" xfId="29494" xr:uid="{62CC8B46-C6C6-4B88-9B1D-DEF788F40D34}"/>
    <cellStyle name="Normal 2 3 4 4 5 2 6" xfId="44378" xr:uid="{7E47E5A0-02A7-4B55-A069-1F6105C93AC4}"/>
    <cellStyle name="Normal 2 3 4 4 5 3" xfId="10668" xr:uid="{07322FCF-3B1D-4BE0-882B-93AB0A236502}"/>
    <cellStyle name="Normal 2 3 4 4 5 3 2" xfId="24358" xr:uid="{44CBF1F8-71E2-4721-B261-F42DD63D6825}"/>
    <cellStyle name="Normal 2 3 4 4 5 3 2 2" xfId="38050" xr:uid="{3C3DC793-0D6E-400A-9C52-B336A4B02E24}"/>
    <cellStyle name="Normal 2 3 4 4 5 3 2 3" xfId="52934" xr:uid="{41AFB245-E0B6-4096-A487-FB0022366E0E}"/>
    <cellStyle name="Normal 2 3 4 4 5 3 3" xfId="17514" xr:uid="{02201DC2-1159-485B-A8E2-89213066964D}"/>
    <cellStyle name="Normal 2 3 4 4 5 3 4" xfId="31204" xr:uid="{7AE5D2AF-3DFB-4A5A-ABE8-4DA03A126B49}"/>
    <cellStyle name="Normal 2 3 4 4 5 3 5" xfId="46088" xr:uid="{3F4BB9A0-26D1-463B-8C6D-931417741DEA}"/>
    <cellStyle name="Normal 2 3 4 4 5 4" xfId="20936" xr:uid="{0972F36D-9D9D-4AD4-8037-200C1A5B7E41}"/>
    <cellStyle name="Normal 2 3 4 4 5 4 2" xfId="34628" xr:uid="{D70D5625-3FFF-481D-8C46-17135E0D5FE7}"/>
    <cellStyle name="Normal 2 3 4 4 5 4 3" xfId="49512" xr:uid="{94C7A184-6CAF-4773-9831-2FA4270B537E}"/>
    <cellStyle name="Normal 2 3 4 4 5 5" xfId="14092" xr:uid="{50C76136-2D36-49E2-BFE7-CB49F814E0CE}"/>
    <cellStyle name="Normal 2 3 4 4 5 6" xfId="27782" xr:uid="{D952CCF9-558F-44FD-90BA-5084654A4763}"/>
    <cellStyle name="Normal 2 3 4 4 5 7" xfId="42666" xr:uid="{6CCFB314-48D6-43A6-90DB-F99222A8CE57}"/>
    <cellStyle name="Normal 2 3 4 4 6" xfId="7246" xr:uid="{BBD593A3-7522-4052-8170-7CE6CF3DBF1F}"/>
    <cellStyle name="Normal 2 3 4 4 6 2" xfId="8959" xr:uid="{5E3161EB-2B3A-4BAE-B2C7-44F84F6BDEB0}"/>
    <cellStyle name="Normal 2 3 4 4 6 2 2" xfId="12381" xr:uid="{5E580566-6129-4900-973C-77BC69C6B26F}"/>
    <cellStyle name="Normal 2 3 4 4 6 2 2 2" xfId="26071" xr:uid="{8AB12F3A-20E8-4475-81F2-A62A9685672A}"/>
    <cellStyle name="Normal 2 3 4 4 6 2 2 2 2" xfId="39763" xr:uid="{5309FFD1-63E2-4B50-BC35-0E1C83E0B5DA}"/>
    <cellStyle name="Normal 2 3 4 4 6 2 2 2 3" xfId="54647" xr:uid="{3C803518-6EF5-49F3-B43C-5B71889D62AD}"/>
    <cellStyle name="Normal 2 3 4 4 6 2 2 3" xfId="19227" xr:uid="{998E323E-0E5C-4C8E-B65C-C6F72CEFF903}"/>
    <cellStyle name="Normal 2 3 4 4 6 2 2 4" xfId="32917" xr:uid="{891CCCED-3EC0-4511-876B-E5297E0DFC12}"/>
    <cellStyle name="Normal 2 3 4 4 6 2 2 5" xfId="47801" xr:uid="{2C5AE234-1199-4079-9F68-759996538118}"/>
    <cellStyle name="Normal 2 3 4 4 6 2 3" xfId="22649" xr:uid="{2F88D20B-366A-4F33-BF8B-36365BAEB771}"/>
    <cellStyle name="Normal 2 3 4 4 6 2 3 2" xfId="36341" xr:uid="{731845D4-92FB-437E-A61D-CD0AF0B59339}"/>
    <cellStyle name="Normal 2 3 4 4 6 2 3 3" xfId="51225" xr:uid="{57EBC13A-0A9C-4809-B1B3-5C304BFC673D}"/>
    <cellStyle name="Normal 2 3 4 4 6 2 4" xfId="15805" xr:uid="{8DE158AD-BC91-462B-8669-8225E44ABB01}"/>
    <cellStyle name="Normal 2 3 4 4 6 2 5" xfId="29495" xr:uid="{4215B2EA-9621-4B74-8F12-8991FA15D4D0}"/>
    <cellStyle name="Normal 2 3 4 4 6 2 6" xfId="44379" xr:uid="{7BA9D90F-56D6-4BC4-977D-D3C261E32E82}"/>
    <cellStyle name="Normal 2 3 4 4 6 3" xfId="10669" xr:uid="{4141753A-054C-4955-ABD7-3B72AB4688F9}"/>
    <cellStyle name="Normal 2 3 4 4 6 3 2" xfId="24359" xr:uid="{B413FBE6-8A52-4AD8-AFE4-A4E3C2099B68}"/>
    <cellStyle name="Normal 2 3 4 4 6 3 2 2" xfId="38051" xr:uid="{B23B710B-5897-4340-B597-ED52EAAB104D}"/>
    <cellStyle name="Normal 2 3 4 4 6 3 2 3" xfId="52935" xr:uid="{5E0F16C6-5631-4A9A-9EBD-EFDF52204C68}"/>
    <cellStyle name="Normal 2 3 4 4 6 3 3" xfId="17515" xr:uid="{A19243F6-A414-4E48-A50A-B9D3D9E4A6BA}"/>
    <cellStyle name="Normal 2 3 4 4 6 3 4" xfId="31205" xr:uid="{FB913BE9-7200-44AC-99D9-3DC5ECACE355}"/>
    <cellStyle name="Normal 2 3 4 4 6 3 5" xfId="46089" xr:uid="{C777197A-E7C0-445B-A24B-29FC3C431D27}"/>
    <cellStyle name="Normal 2 3 4 4 6 4" xfId="20937" xr:uid="{3DEC2E2D-C79D-418A-BD2D-78B5BF3AC451}"/>
    <cellStyle name="Normal 2 3 4 4 6 4 2" xfId="34629" xr:uid="{5028650F-1ED2-4EC1-92F5-5526858620EB}"/>
    <cellStyle name="Normal 2 3 4 4 6 4 3" xfId="49513" xr:uid="{736A55DB-4DC7-478C-B618-3B73E39F24CA}"/>
    <cellStyle name="Normal 2 3 4 4 6 5" xfId="14093" xr:uid="{8B00528B-BE69-4368-8920-08253B73AAFA}"/>
    <cellStyle name="Normal 2 3 4 4 6 6" xfId="27783" xr:uid="{907E1EE8-4A39-4B2D-8227-7AC3B6FF0089}"/>
    <cellStyle name="Normal 2 3 4 4 6 7" xfId="42667" xr:uid="{74CB6BF0-E747-442A-B482-D373F85BBCCF}"/>
    <cellStyle name="Normal 2 3 4 4 7" xfId="8945" xr:uid="{258993A8-5C2A-4F61-8F48-BB7CADE8EBCB}"/>
    <cellStyle name="Normal 2 3 4 4 7 2" xfId="12367" xr:uid="{14544B85-ED1A-4AD5-A04E-1EA673684223}"/>
    <cellStyle name="Normal 2 3 4 4 7 2 2" xfId="26057" xr:uid="{672C4582-99B8-4C91-8915-04310EF1D033}"/>
    <cellStyle name="Normal 2 3 4 4 7 2 2 2" xfId="39749" xr:uid="{72F2C419-40E4-4C21-8B89-1F1CAAF6A560}"/>
    <cellStyle name="Normal 2 3 4 4 7 2 2 3" xfId="54633" xr:uid="{42947B16-4048-4EB7-88F8-3EFFDC66BD11}"/>
    <cellStyle name="Normal 2 3 4 4 7 2 3" xfId="19213" xr:uid="{35B98272-5353-46A5-8F05-EE3FE9CFF63F}"/>
    <cellStyle name="Normal 2 3 4 4 7 2 4" xfId="32903" xr:uid="{44BE3EDC-2255-4E89-A423-BB8A0A353203}"/>
    <cellStyle name="Normal 2 3 4 4 7 2 5" xfId="47787" xr:uid="{8B6D3A7F-A3B3-4BDA-A497-B0DE871BA01D}"/>
    <cellStyle name="Normal 2 3 4 4 7 3" xfId="22635" xr:uid="{F6B45AC0-1055-4C9E-A48D-9F7087C76FB1}"/>
    <cellStyle name="Normal 2 3 4 4 7 3 2" xfId="36327" xr:uid="{8E9C49DF-46A9-4419-84E3-DEA4D41D0700}"/>
    <cellStyle name="Normal 2 3 4 4 7 3 3" xfId="51211" xr:uid="{F52717F1-588F-42A4-A823-A70546B2DB6C}"/>
    <cellStyle name="Normal 2 3 4 4 7 4" xfId="15791" xr:uid="{45F4729F-CC0F-41A3-BDAC-00EABE817B82}"/>
    <cellStyle name="Normal 2 3 4 4 7 5" xfId="29481" xr:uid="{C276213B-AF9C-44CE-B348-358C966570D3}"/>
    <cellStyle name="Normal 2 3 4 4 7 6" xfId="44365" xr:uid="{CC3B3C48-7527-472E-9A8B-B5D216B8318D}"/>
    <cellStyle name="Normal 2 3 4 4 8" xfId="10655" xr:uid="{F107CBC0-0F09-428D-A9AF-9BBAA76A75B7}"/>
    <cellStyle name="Normal 2 3 4 4 8 2" xfId="24345" xr:uid="{F38A9F8C-AC41-4023-83D2-3F6A17FC41A9}"/>
    <cellStyle name="Normal 2 3 4 4 8 2 2" xfId="38037" xr:uid="{5119C105-CD70-4FBC-9E24-E19B73DC6710}"/>
    <cellStyle name="Normal 2 3 4 4 8 2 3" xfId="52921" xr:uid="{9C8EA6CA-8FA3-471C-80FE-F8BA8CFD932D}"/>
    <cellStyle name="Normal 2 3 4 4 8 3" xfId="17501" xr:uid="{C659B29E-1573-475A-AC33-91834314E1E3}"/>
    <cellStyle name="Normal 2 3 4 4 8 4" xfId="31191" xr:uid="{5B23BA64-1495-449E-9F17-F4BAB3A38498}"/>
    <cellStyle name="Normal 2 3 4 4 8 5" xfId="46075" xr:uid="{926E9232-8D25-45DC-A884-7E00724B8C53}"/>
    <cellStyle name="Normal 2 3 4 4 9" xfId="20923" xr:uid="{73AF6002-DB22-442A-957A-E5BFA693AB0A}"/>
    <cellStyle name="Normal 2 3 4 4 9 2" xfId="34615" xr:uid="{5D914C9B-659A-4BCD-BA3F-AE2D5A76254C}"/>
    <cellStyle name="Normal 2 3 4 4 9 3" xfId="49499" xr:uid="{DA8B68C9-6F9B-4B58-BD56-3D6ADCE3A9F9}"/>
    <cellStyle name="Normal 2 3 4 5" xfId="7247" xr:uid="{2279B8EB-77D7-4B08-92EC-B67509D56A81}"/>
    <cellStyle name="Normal 2 3 4 5 10" xfId="14094" xr:uid="{6B84191E-2BA7-4428-8326-B1E08D7EA3D7}"/>
    <cellStyle name="Normal 2 3 4 5 11" xfId="27784" xr:uid="{A2982E68-B4BC-4655-B486-9E45DD37F50A}"/>
    <cellStyle name="Normal 2 3 4 5 12" xfId="42668" xr:uid="{621FA436-99FA-444D-A3C1-C6E219F6CBCA}"/>
    <cellStyle name="Normal 2 3 4 5 13" xfId="56356" xr:uid="{87CC13C1-4207-4491-9BFC-36608300878D}"/>
    <cellStyle name="Normal 2 3 4 5 2" xfId="7248" xr:uid="{51081672-7CD2-4514-8632-C877190B3258}"/>
    <cellStyle name="Normal 2 3 4 5 2 10" xfId="42669" xr:uid="{6D830A7F-E921-4BBE-9517-023BC3589A10}"/>
    <cellStyle name="Normal 2 3 4 5 2 2" xfId="7249" xr:uid="{88308A87-8C67-43F6-8AC9-21E5CE6CCD76}"/>
    <cellStyle name="Normal 2 3 4 5 2 2 2" xfId="7250" xr:uid="{45952569-4E7C-4131-9C00-39C15933EBAA}"/>
    <cellStyle name="Normal 2 3 4 5 2 2 2 2" xfId="8963" xr:uid="{7E19C86C-6515-452D-BAB0-149B7803D21D}"/>
    <cellStyle name="Normal 2 3 4 5 2 2 2 2 2" xfId="12385" xr:uid="{1DD31C56-CFC5-4A41-9337-5D8D9A84DE4F}"/>
    <cellStyle name="Normal 2 3 4 5 2 2 2 2 2 2" xfId="26075" xr:uid="{9B1E3FA8-078C-42EA-9D2C-ED52D1EDC63C}"/>
    <cellStyle name="Normal 2 3 4 5 2 2 2 2 2 2 2" xfId="39767" xr:uid="{CEE7649A-5449-45C6-BF68-F9CB2E488C0B}"/>
    <cellStyle name="Normal 2 3 4 5 2 2 2 2 2 2 3" xfId="54651" xr:uid="{49D4C4A4-0F58-4329-B27C-CD07C7ABD6B8}"/>
    <cellStyle name="Normal 2 3 4 5 2 2 2 2 2 3" xfId="19231" xr:uid="{D6B70429-3137-4FE8-BBA2-049F9DA34043}"/>
    <cellStyle name="Normal 2 3 4 5 2 2 2 2 2 4" xfId="32921" xr:uid="{05B4A01D-C7C6-4C88-804D-BA8E0F40A266}"/>
    <cellStyle name="Normal 2 3 4 5 2 2 2 2 2 5" xfId="47805" xr:uid="{1603712A-BA97-44D9-8E49-8CA5602E75DD}"/>
    <cellStyle name="Normal 2 3 4 5 2 2 2 2 3" xfId="22653" xr:uid="{BA8FBAE9-1CC5-463A-9B46-1D32A50EB3D0}"/>
    <cellStyle name="Normal 2 3 4 5 2 2 2 2 3 2" xfId="36345" xr:uid="{210641B7-DE79-4DE9-8A34-9115988A8C4E}"/>
    <cellStyle name="Normal 2 3 4 5 2 2 2 2 3 3" xfId="51229" xr:uid="{6C357573-2D2B-4204-8E66-8BBE81F73A61}"/>
    <cellStyle name="Normal 2 3 4 5 2 2 2 2 4" xfId="15809" xr:uid="{E852B66F-D64A-4171-B836-96BB11148E68}"/>
    <cellStyle name="Normal 2 3 4 5 2 2 2 2 5" xfId="29499" xr:uid="{122838A7-6DF8-478A-8F67-17FFA631B7BB}"/>
    <cellStyle name="Normal 2 3 4 5 2 2 2 2 6" xfId="44383" xr:uid="{DD90EB73-C40F-4D2A-AE1D-36F2FEE449FD}"/>
    <cellStyle name="Normal 2 3 4 5 2 2 2 3" xfId="10673" xr:uid="{EEDF0CFB-6CBF-49DD-A6CD-CF037948C894}"/>
    <cellStyle name="Normal 2 3 4 5 2 2 2 3 2" xfId="24363" xr:uid="{A96B881C-33D4-4B15-AE56-1527091BD6C4}"/>
    <cellStyle name="Normal 2 3 4 5 2 2 2 3 2 2" xfId="38055" xr:uid="{BC222896-C46F-4133-9C93-D4D6C7932C86}"/>
    <cellStyle name="Normal 2 3 4 5 2 2 2 3 2 3" xfId="52939" xr:uid="{39AE999B-2984-49D6-8989-F18F21E7560D}"/>
    <cellStyle name="Normal 2 3 4 5 2 2 2 3 3" xfId="17519" xr:uid="{076F69CD-A537-4AAC-9C6D-0C78E2F5071F}"/>
    <cellStyle name="Normal 2 3 4 5 2 2 2 3 4" xfId="31209" xr:uid="{8DBE24A1-BD55-4853-9806-438C8ED9343A}"/>
    <cellStyle name="Normal 2 3 4 5 2 2 2 3 5" xfId="46093" xr:uid="{272D0280-9C5E-4ED1-8436-107966379AED}"/>
    <cellStyle name="Normal 2 3 4 5 2 2 2 4" xfId="20941" xr:uid="{EFD666F5-9630-4BCE-A720-D8E37E8214B7}"/>
    <cellStyle name="Normal 2 3 4 5 2 2 2 4 2" xfId="34633" xr:uid="{7DD36AFD-9820-43F6-B3FC-5BDF3EA25692}"/>
    <cellStyle name="Normal 2 3 4 5 2 2 2 4 3" xfId="49517" xr:uid="{A63BFCED-28D7-4FDF-A47F-323EB4808CA8}"/>
    <cellStyle name="Normal 2 3 4 5 2 2 2 5" xfId="14097" xr:uid="{C89FE308-7CE0-407E-A063-93FFE7A84E1A}"/>
    <cellStyle name="Normal 2 3 4 5 2 2 2 6" xfId="27787" xr:uid="{11085BC8-89EB-4882-A7E9-1EBB1E44B75A}"/>
    <cellStyle name="Normal 2 3 4 5 2 2 2 7" xfId="42671" xr:uid="{41B23844-5584-4C8B-85CB-CACC4C8E7603}"/>
    <cellStyle name="Normal 2 3 4 5 2 2 3" xfId="8962" xr:uid="{8EDBEBB9-E1EF-441C-9914-1E3FC6F4EED9}"/>
    <cellStyle name="Normal 2 3 4 5 2 2 3 2" xfId="12384" xr:uid="{6116017E-964A-4E87-945D-ACD0805D5E94}"/>
    <cellStyle name="Normal 2 3 4 5 2 2 3 2 2" xfId="26074" xr:uid="{B56C79CC-8369-4BDD-BB06-9296B1773B6C}"/>
    <cellStyle name="Normal 2 3 4 5 2 2 3 2 2 2" xfId="39766" xr:uid="{6A2C58A7-5435-4441-A1A3-1E9159D63626}"/>
    <cellStyle name="Normal 2 3 4 5 2 2 3 2 2 3" xfId="54650" xr:uid="{C101F12F-2765-46CD-A5A6-40BC50C6E24E}"/>
    <cellStyle name="Normal 2 3 4 5 2 2 3 2 3" xfId="19230" xr:uid="{4906065A-144A-4D42-B795-BBFE60248A63}"/>
    <cellStyle name="Normal 2 3 4 5 2 2 3 2 4" xfId="32920" xr:uid="{63A666B0-0558-4D4A-98B7-2E88ACFC946C}"/>
    <cellStyle name="Normal 2 3 4 5 2 2 3 2 5" xfId="47804" xr:uid="{210ED45F-6F6E-46FC-9291-3FC99009826B}"/>
    <cellStyle name="Normal 2 3 4 5 2 2 3 3" xfId="22652" xr:uid="{879E616B-7578-470D-B932-1CC711EBFD3F}"/>
    <cellStyle name="Normal 2 3 4 5 2 2 3 3 2" xfId="36344" xr:uid="{951AB38A-E9C4-4A71-BB1D-538DA97AFF99}"/>
    <cellStyle name="Normal 2 3 4 5 2 2 3 3 3" xfId="51228" xr:uid="{989A325E-0B2F-4327-84D9-2DCF4F7C70A5}"/>
    <cellStyle name="Normal 2 3 4 5 2 2 3 4" xfId="15808" xr:uid="{16628478-BE1D-43AC-88A1-6C454F40FE41}"/>
    <cellStyle name="Normal 2 3 4 5 2 2 3 5" xfId="29498" xr:uid="{D7121E88-FED1-49D9-BBD2-95E4E3ACC1B4}"/>
    <cellStyle name="Normal 2 3 4 5 2 2 3 6" xfId="44382" xr:uid="{660DBDFD-4F30-4F4F-BB91-908AB9ACEAA6}"/>
    <cellStyle name="Normal 2 3 4 5 2 2 4" xfId="10672" xr:uid="{1DF39601-05D1-4C3C-A195-5137CCE1BC2C}"/>
    <cellStyle name="Normal 2 3 4 5 2 2 4 2" xfId="24362" xr:uid="{70BD3082-25CF-47CA-88AD-DA2D67A459D7}"/>
    <cellStyle name="Normal 2 3 4 5 2 2 4 2 2" xfId="38054" xr:uid="{84A48F16-E1D3-4324-89FF-D2E83209BD4B}"/>
    <cellStyle name="Normal 2 3 4 5 2 2 4 2 3" xfId="52938" xr:uid="{84B9D7E5-9853-45C2-9AC9-546615D97AE5}"/>
    <cellStyle name="Normal 2 3 4 5 2 2 4 3" xfId="17518" xr:uid="{BE2BC69B-85E3-4F26-A1A1-22C9713B94BD}"/>
    <cellStyle name="Normal 2 3 4 5 2 2 4 4" xfId="31208" xr:uid="{16B6445F-81B2-4066-8CB2-971C2A735E0A}"/>
    <cellStyle name="Normal 2 3 4 5 2 2 4 5" xfId="46092" xr:uid="{810D828B-37E7-4437-BC29-B1E8052AEF17}"/>
    <cellStyle name="Normal 2 3 4 5 2 2 5" xfId="20940" xr:uid="{5EDC4F26-6195-4E9F-B47A-74DB237745DD}"/>
    <cellStyle name="Normal 2 3 4 5 2 2 5 2" xfId="34632" xr:uid="{9C4CC33E-66D1-4A17-8B8C-869CBAE1BA28}"/>
    <cellStyle name="Normal 2 3 4 5 2 2 5 3" xfId="49516" xr:uid="{E8C1AD9C-587C-4E77-871B-174492ECC305}"/>
    <cellStyle name="Normal 2 3 4 5 2 2 6" xfId="14096" xr:uid="{1EBE4BEA-8FF6-4B37-890B-37B65672A3CD}"/>
    <cellStyle name="Normal 2 3 4 5 2 2 7" xfId="27786" xr:uid="{CE46570B-2D35-4C80-B6CD-5F0334AC08E7}"/>
    <cellStyle name="Normal 2 3 4 5 2 2 8" xfId="42670" xr:uid="{403BB6AB-0BD4-44D9-8A3B-2B899585A2AF}"/>
    <cellStyle name="Normal 2 3 4 5 2 3" xfId="7251" xr:uid="{CEF65C51-324D-422A-ABB7-DD18E16968D7}"/>
    <cellStyle name="Normal 2 3 4 5 2 3 2" xfId="8964" xr:uid="{5C0DFF49-3CBA-437C-ADD2-A4076BB2A841}"/>
    <cellStyle name="Normal 2 3 4 5 2 3 2 2" xfId="12386" xr:uid="{79CE54EF-A35D-4FB2-AE46-4F9CB4E537AE}"/>
    <cellStyle name="Normal 2 3 4 5 2 3 2 2 2" xfId="26076" xr:uid="{728A96B4-1381-4703-BC8E-F7A6A054B9D1}"/>
    <cellStyle name="Normal 2 3 4 5 2 3 2 2 2 2" xfId="39768" xr:uid="{91ADABB0-F23E-4E10-999B-C00DB275EE85}"/>
    <cellStyle name="Normal 2 3 4 5 2 3 2 2 2 3" xfId="54652" xr:uid="{F323FBCE-6FD0-4F4A-9E51-742A095F3F0F}"/>
    <cellStyle name="Normal 2 3 4 5 2 3 2 2 3" xfId="19232" xr:uid="{44DD6D34-82C9-49B2-9D11-4C531007C005}"/>
    <cellStyle name="Normal 2 3 4 5 2 3 2 2 4" xfId="32922" xr:uid="{3819FC47-C3AB-48C2-A0A8-AA852C504C22}"/>
    <cellStyle name="Normal 2 3 4 5 2 3 2 2 5" xfId="47806" xr:uid="{F5118FEE-D6FD-4C26-8CF8-3DB600D612A8}"/>
    <cellStyle name="Normal 2 3 4 5 2 3 2 3" xfId="22654" xr:uid="{C7E60C42-796D-4BFD-9708-403BB2D7CA00}"/>
    <cellStyle name="Normal 2 3 4 5 2 3 2 3 2" xfId="36346" xr:uid="{5AAF612C-55BD-4754-B3EA-6E8B58B2CEB1}"/>
    <cellStyle name="Normal 2 3 4 5 2 3 2 3 3" xfId="51230" xr:uid="{AF955495-6C6F-4149-B2D7-3DC5BA7128D9}"/>
    <cellStyle name="Normal 2 3 4 5 2 3 2 4" xfId="15810" xr:uid="{ED0FFBC5-7593-42DB-A1FC-83F31F4304E7}"/>
    <cellStyle name="Normal 2 3 4 5 2 3 2 5" xfId="29500" xr:uid="{1F5DFC9C-BEE0-4A29-A441-F0B8F411517A}"/>
    <cellStyle name="Normal 2 3 4 5 2 3 2 6" xfId="44384" xr:uid="{0F92F71F-FAE9-4384-8C6C-18A6715EBD9D}"/>
    <cellStyle name="Normal 2 3 4 5 2 3 3" xfId="10674" xr:uid="{BC1E26F4-419A-4A0D-8909-55FDF649674D}"/>
    <cellStyle name="Normal 2 3 4 5 2 3 3 2" xfId="24364" xr:uid="{28E8E10C-709A-4060-A59F-2CE4E4E7480F}"/>
    <cellStyle name="Normal 2 3 4 5 2 3 3 2 2" xfId="38056" xr:uid="{6E9DBAA3-7F30-45F7-AC31-BAD2F63A2316}"/>
    <cellStyle name="Normal 2 3 4 5 2 3 3 2 3" xfId="52940" xr:uid="{F4CE85FC-D906-4F0D-8E33-60E52B0EB362}"/>
    <cellStyle name="Normal 2 3 4 5 2 3 3 3" xfId="17520" xr:uid="{00A573D3-E27E-4532-B96E-9A030EEC9F39}"/>
    <cellStyle name="Normal 2 3 4 5 2 3 3 4" xfId="31210" xr:uid="{64744D37-5599-460E-9735-8EDD160278AC}"/>
    <cellStyle name="Normal 2 3 4 5 2 3 3 5" xfId="46094" xr:uid="{FB3301BC-66E0-47BA-A599-85FC4D600F77}"/>
    <cellStyle name="Normal 2 3 4 5 2 3 4" xfId="20942" xr:uid="{FBFA479B-E80D-4C4F-827B-922E9C0E2FD3}"/>
    <cellStyle name="Normal 2 3 4 5 2 3 4 2" xfId="34634" xr:uid="{DDEB1DDA-8AAA-45F4-9BE2-6C4A9BA0AE66}"/>
    <cellStyle name="Normal 2 3 4 5 2 3 4 3" xfId="49518" xr:uid="{E496DB04-5665-4350-941E-D81780DC287C}"/>
    <cellStyle name="Normal 2 3 4 5 2 3 5" xfId="14098" xr:uid="{56574469-03CC-4329-8FD2-73619C7B52DE}"/>
    <cellStyle name="Normal 2 3 4 5 2 3 6" xfId="27788" xr:uid="{9F12A585-90C9-4E4B-9B8E-9D9C0559834D}"/>
    <cellStyle name="Normal 2 3 4 5 2 3 7" xfId="42672" xr:uid="{AD196F42-F3CD-4E30-B6C9-F0B7A5326112}"/>
    <cellStyle name="Normal 2 3 4 5 2 4" xfId="7252" xr:uid="{00642911-B05C-484B-944D-6E56491F374A}"/>
    <cellStyle name="Normal 2 3 4 5 2 4 2" xfId="8965" xr:uid="{CE519FB8-2DF0-4C7A-84BF-DC4593D2B7A2}"/>
    <cellStyle name="Normal 2 3 4 5 2 4 2 2" xfId="12387" xr:uid="{769ED1AE-4397-4FE8-9E3E-8C553D09C366}"/>
    <cellStyle name="Normal 2 3 4 5 2 4 2 2 2" xfId="26077" xr:uid="{91026BB2-FC80-47AE-BA52-41399C618F0E}"/>
    <cellStyle name="Normal 2 3 4 5 2 4 2 2 2 2" xfId="39769" xr:uid="{79C08307-E765-4E0F-BB20-2852DD255971}"/>
    <cellStyle name="Normal 2 3 4 5 2 4 2 2 2 3" xfId="54653" xr:uid="{5C0E508B-822F-49F8-8653-355DDE35A141}"/>
    <cellStyle name="Normal 2 3 4 5 2 4 2 2 3" xfId="19233" xr:uid="{3578C003-F688-4DC3-BC9C-10E79FDAE4AD}"/>
    <cellStyle name="Normal 2 3 4 5 2 4 2 2 4" xfId="32923" xr:uid="{0F44BF03-8638-4F3F-A90C-2064107CBB34}"/>
    <cellStyle name="Normal 2 3 4 5 2 4 2 2 5" xfId="47807" xr:uid="{8403D873-A806-42EF-A2B5-9386B96C63B1}"/>
    <cellStyle name="Normal 2 3 4 5 2 4 2 3" xfId="22655" xr:uid="{D07C5259-2B17-4077-864D-36312CCB24EF}"/>
    <cellStyle name="Normal 2 3 4 5 2 4 2 3 2" xfId="36347" xr:uid="{85D059B9-ABF9-416E-8A0D-45754643EBC6}"/>
    <cellStyle name="Normal 2 3 4 5 2 4 2 3 3" xfId="51231" xr:uid="{26E7D6B8-9533-43A0-8B4F-8E70A0D70981}"/>
    <cellStyle name="Normal 2 3 4 5 2 4 2 4" xfId="15811" xr:uid="{63FCC75B-3F5E-41C4-B394-5A40985954EB}"/>
    <cellStyle name="Normal 2 3 4 5 2 4 2 5" xfId="29501" xr:uid="{DC2718A2-D07A-43E2-812C-9380A9C87A6B}"/>
    <cellStyle name="Normal 2 3 4 5 2 4 2 6" xfId="44385" xr:uid="{3F3E5EC9-E8CE-4192-9F07-E6F7523ECCD1}"/>
    <cellStyle name="Normal 2 3 4 5 2 4 3" xfId="10675" xr:uid="{25FD0C75-BB39-4C8C-8680-F1FAF7C27B1D}"/>
    <cellStyle name="Normal 2 3 4 5 2 4 3 2" xfId="24365" xr:uid="{1649B404-F7F6-4BFF-826F-FAEDE93E1590}"/>
    <cellStyle name="Normal 2 3 4 5 2 4 3 2 2" xfId="38057" xr:uid="{3B6A204B-19E6-412A-94D9-3768B7A57F93}"/>
    <cellStyle name="Normal 2 3 4 5 2 4 3 2 3" xfId="52941" xr:uid="{C252E055-694A-471F-9C92-059EED783C7F}"/>
    <cellStyle name="Normal 2 3 4 5 2 4 3 3" xfId="17521" xr:uid="{E1700FFA-83E2-4581-92C3-C6F4CB4065A1}"/>
    <cellStyle name="Normal 2 3 4 5 2 4 3 4" xfId="31211" xr:uid="{58283A4A-3A14-429C-AECF-BD91C29BA9E4}"/>
    <cellStyle name="Normal 2 3 4 5 2 4 3 5" xfId="46095" xr:uid="{7F8C5407-054D-4ACA-ADBF-A95AE1004865}"/>
    <cellStyle name="Normal 2 3 4 5 2 4 4" xfId="20943" xr:uid="{2E1BC034-B319-44EA-877F-8F0FFC6C5D4F}"/>
    <cellStyle name="Normal 2 3 4 5 2 4 4 2" xfId="34635" xr:uid="{46ED4515-2EAD-4545-A838-632ED6B0FADE}"/>
    <cellStyle name="Normal 2 3 4 5 2 4 4 3" xfId="49519" xr:uid="{34D50D7C-2ED1-471F-A89E-1E0FE57BAAC1}"/>
    <cellStyle name="Normal 2 3 4 5 2 4 5" xfId="14099" xr:uid="{3AD6B5BB-B3A3-49F3-A45B-361B48886841}"/>
    <cellStyle name="Normal 2 3 4 5 2 4 6" xfId="27789" xr:uid="{89D5300A-FC8A-4A29-82F3-B1088A34CAC5}"/>
    <cellStyle name="Normal 2 3 4 5 2 4 7" xfId="42673" xr:uid="{43202030-E2C1-422E-83A1-A46EF5A8F412}"/>
    <cellStyle name="Normal 2 3 4 5 2 5" xfId="8961" xr:uid="{6CEE36C1-C6E8-4AE8-AEC7-3F0C79559A76}"/>
    <cellStyle name="Normal 2 3 4 5 2 5 2" xfId="12383" xr:uid="{C36670D3-C335-4C67-B078-D7CF8CEACDEC}"/>
    <cellStyle name="Normal 2 3 4 5 2 5 2 2" xfId="26073" xr:uid="{095869CA-D3CD-4A84-BB2E-A448120C3239}"/>
    <cellStyle name="Normal 2 3 4 5 2 5 2 2 2" xfId="39765" xr:uid="{A0E12A36-5A96-47F0-BAD3-2D7E0C734BB2}"/>
    <cellStyle name="Normal 2 3 4 5 2 5 2 2 3" xfId="54649" xr:uid="{6BCF2476-78F5-4B67-9E67-324839B3775A}"/>
    <cellStyle name="Normal 2 3 4 5 2 5 2 3" xfId="19229" xr:uid="{584C6951-4740-4834-BAE1-A26C46183F1A}"/>
    <cellStyle name="Normal 2 3 4 5 2 5 2 4" xfId="32919" xr:uid="{97B93FD3-2CF5-4D06-B258-F98A35F44CF5}"/>
    <cellStyle name="Normal 2 3 4 5 2 5 2 5" xfId="47803" xr:uid="{31998E69-6C48-4001-974C-A3F9A2F1DF22}"/>
    <cellStyle name="Normal 2 3 4 5 2 5 3" xfId="22651" xr:uid="{D5787617-A759-4FE2-BC54-7EA52CA6E9B7}"/>
    <cellStyle name="Normal 2 3 4 5 2 5 3 2" xfId="36343" xr:uid="{7AEA1CCF-7FFF-48C4-AAC1-EE231D0BDBA6}"/>
    <cellStyle name="Normal 2 3 4 5 2 5 3 3" xfId="51227" xr:uid="{7DBA03FC-77BD-49D4-AB82-BAFE972AE078}"/>
    <cellStyle name="Normal 2 3 4 5 2 5 4" xfId="15807" xr:uid="{05FD9F75-BA86-4545-8E12-3C7024B8D569}"/>
    <cellStyle name="Normal 2 3 4 5 2 5 5" xfId="29497" xr:uid="{2570E5E8-57DA-4BFC-8A3C-9352BEF8A10E}"/>
    <cellStyle name="Normal 2 3 4 5 2 5 6" xfId="44381" xr:uid="{6E5F422A-D11A-47D8-A39B-018D0055D7E3}"/>
    <cellStyle name="Normal 2 3 4 5 2 6" xfId="10671" xr:uid="{01433390-2A50-4767-96C0-5FB92DFBA8B6}"/>
    <cellStyle name="Normal 2 3 4 5 2 6 2" xfId="24361" xr:uid="{AC901617-F588-4845-9983-F5A8E22EDC7D}"/>
    <cellStyle name="Normal 2 3 4 5 2 6 2 2" xfId="38053" xr:uid="{E76D4065-787A-4F6A-975D-590F51C4B5F0}"/>
    <cellStyle name="Normal 2 3 4 5 2 6 2 3" xfId="52937" xr:uid="{28715F6B-AA09-47A4-ADB4-5D496D8997E7}"/>
    <cellStyle name="Normal 2 3 4 5 2 6 3" xfId="17517" xr:uid="{EE18918E-328B-4E79-A09F-1587D95FCDA6}"/>
    <cellStyle name="Normal 2 3 4 5 2 6 4" xfId="31207" xr:uid="{3132C17A-C026-4290-85D3-773957C3080A}"/>
    <cellStyle name="Normal 2 3 4 5 2 6 5" xfId="46091" xr:uid="{94BF1611-67B1-4359-A4C9-6F9E62EA5415}"/>
    <cellStyle name="Normal 2 3 4 5 2 7" xfId="20939" xr:uid="{202107AC-D3B4-4270-AA3A-6D84EFE412A5}"/>
    <cellStyle name="Normal 2 3 4 5 2 7 2" xfId="34631" xr:uid="{1AFF32AD-B0ED-43DA-9C94-86FBFF7EB9C3}"/>
    <cellStyle name="Normal 2 3 4 5 2 7 3" xfId="49515" xr:uid="{7AC0314C-6336-4D52-A5DD-4E5985B44995}"/>
    <cellStyle name="Normal 2 3 4 5 2 8" xfId="14095" xr:uid="{670E46A1-9397-436E-AA63-93E426D04A82}"/>
    <cellStyle name="Normal 2 3 4 5 2 9" xfId="27785" xr:uid="{522D5AC2-6F6B-4D63-8D59-6C96130E5246}"/>
    <cellStyle name="Normal 2 3 4 5 3" xfId="7253" xr:uid="{818D9EFC-CBEC-40A2-A31E-70FF96195BEB}"/>
    <cellStyle name="Normal 2 3 4 5 3 10" xfId="42674" xr:uid="{4B77EDF9-7305-4635-89F1-6A904D605622}"/>
    <cellStyle name="Normal 2 3 4 5 3 2" xfId="7254" xr:uid="{9A0787FF-593E-4931-87BE-7882F39731F2}"/>
    <cellStyle name="Normal 2 3 4 5 3 2 2" xfId="7255" xr:uid="{2960E74A-B403-4295-9452-A8E529988A67}"/>
    <cellStyle name="Normal 2 3 4 5 3 2 2 2" xfId="8968" xr:uid="{E3A32A6B-4545-40BB-ADBA-F8739D8FAEDB}"/>
    <cellStyle name="Normal 2 3 4 5 3 2 2 2 2" xfId="12390" xr:uid="{674BF486-0DD8-448D-AFC1-C2DCE5F7ECD3}"/>
    <cellStyle name="Normal 2 3 4 5 3 2 2 2 2 2" xfId="26080" xr:uid="{6B965784-E73A-4CB7-B18D-E4252D3F604C}"/>
    <cellStyle name="Normal 2 3 4 5 3 2 2 2 2 2 2" xfId="39772" xr:uid="{4E4DAF66-A586-4162-81D8-48CDCE4AE2B0}"/>
    <cellStyle name="Normal 2 3 4 5 3 2 2 2 2 2 3" xfId="54656" xr:uid="{DBC155E1-E1EF-421D-A3E3-CD0F3B1AA619}"/>
    <cellStyle name="Normal 2 3 4 5 3 2 2 2 2 3" xfId="19236" xr:uid="{97301BE4-DFCD-48C7-8424-C2C5DD9F56CA}"/>
    <cellStyle name="Normal 2 3 4 5 3 2 2 2 2 4" xfId="32926" xr:uid="{A09C693E-0D03-45C4-9732-0F10D146927F}"/>
    <cellStyle name="Normal 2 3 4 5 3 2 2 2 2 5" xfId="47810" xr:uid="{FC3640C2-CD7E-433D-99A2-1BB7A176A6F7}"/>
    <cellStyle name="Normal 2 3 4 5 3 2 2 2 3" xfId="22658" xr:uid="{811719BD-1F82-4F59-BCCC-23957A87B1E9}"/>
    <cellStyle name="Normal 2 3 4 5 3 2 2 2 3 2" xfId="36350" xr:uid="{BB09D2E6-88D4-41BF-BF5C-2CE64E5A45EB}"/>
    <cellStyle name="Normal 2 3 4 5 3 2 2 2 3 3" xfId="51234" xr:uid="{8784BF4C-5531-442D-93FB-B3404494C3DC}"/>
    <cellStyle name="Normal 2 3 4 5 3 2 2 2 4" xfId="15814" xr:uid="{A725DF7D-1D7D-495B-B580-AEF0808DA93A}"/>
    <cellStyle name="Normal 2 3 4 5 3 2 2 2 5" xfId="29504" xr:uid="{7C8C4D27-43E5-4A61-B2C7-6F2D4914608C}"/>
    <cellStyle name="Normal 2 3 4 5 3 2 2 2 6" xfId="44388" xr:uid="{ECE07590-10F9-4B26-85C3-B3C777DDE750}"/>
    <cellStyle name="Normal 2 3 4 5 3 2 2 3" xfId="10678" xr:uid="{F90F587D-5A0F-406C-9703-8201F6225F09}"/>
    <cellStyle name="Normal 2 3 4 5 3 2 2 3 2" xfId="24368" xr:uid="{4DDBE5B8-3356-4F27-AB2C-D63AC9D0627D}"/>
    <cellStyle name="Normal 2 3 4 5 3 2 2 3 2 2" xfId="38060" xr:uid="{946FA3E7-9CBB-4BF9-A0AE-ED16C86228CA}"/>
    <cellStyle name="Normal 2 3 4 5 3 2 2 3 2 3" xfId="52944" xr:uid="{FFC24758-A38B-4CB9-B45C-99B888B50D4B}"/>
    <cellStyle name="Normal 2 3 4 5 3 2 2 3 3" xfId="17524" xr:uid="{EE9EFB79-9DF4-44E4-B9D5-76CA877E1B3F}"/>
    <cellStyle name="Normal 2 3 4 5 3 2 2 3 4" xfId="31214" xr:uid="{56D20110-419E-44FA-ACA8-DB3C917899EF}"/>
    <cellStyle name="Normal 2 3 4 5 3 2 2 3 5" xfId="46098" xr:uid="{FC6DBC60-59BA-4BBF-9113-38A510AAAC02}"/>
    <cellStyle name="Normal 2 3 4 5 3 2 2 4" xfId="20946" xr:uid="{FC1CED96-90D8-4BCE-B567-F41EABB5FCDF}"/>
    <cellStyle name="Normal 2 3 4 5 3 2 2 4 2" xfId="34638" xr:uid="{9754F322-C70A-46FB-9B2C-353B84B5CEF9}"/>
    <cellStyle name="Normal 2 3 4 5 3 2 2 4 3" xfId="49522" xr:uid="{BED00DB6-957E-4CDB-9DAB-F00A1EB83C8E}"/>
    <cellStyle name="Normal 2 3 4 5 3 2 2 5" xfId="14102" xr:uid="{94A127F8-6C91-43CA-81F3-B6DA28FDE420}"/>
    <cellStyle name="Normal 2 3 4 5 3 2 2 6" xfId="27792" xr:uid="{950440D0-A659-4BB1-9E74-A9D8C22D7212}"/>
    <cellStyle name="Normal 2 3 4 5 3 2 2 7" xfId="42676" xr:uid="{6D05A3A7-9681-43D6-94AC-A973E5602FE3}"/>
    <cellStyle name="Normal 2 3 4 5 3 2 3" xfId="8967" xr:uid="{BCF77347-11B3-4685-B138-63211127014D}"/>
    <cellStyle name="Normal 2 3 4 5 3 2 3 2" xfId="12389" xr:uid="{B334888D-F41C-4540-88EF-799D1B9EF71F}"/>
    <cellStyle name="Normal 2 3 4 5 3 2 3 2 2" xfId="26079" xr:uid="{64CF355C-ABEE-49DC-B872-002710D6FBC7}"/>
    <cellStyle name="Normal 2 3 4 5 3 2 3 2 2 2" xfId="39771" xr:uid="{5A28A1D8-C079-47D2-A7D3-A03EE29F05E8}"/>
    <cellStyle name="Normal 2 3 4 5 3 2 3 2 2 3" xfId="54655" xr:uid="{19E0A466-E7EF-490A-B47E-9F8CD949C03B}"/>
    <cellStyle name="Normal 2 3 4 5 3 2 3 2 3" xfId="19235" xr:uid="{B41F8509-EEFD-43D0-A4A1-EFE376ED8704}"/>
    <cellStyle name="Normal 2 3 4 5 3 2 3 2 4" xfId="32925" xr:uid="{26FD7E9B-C449-4580-B3EB-828620B80A3E}"/>
    <cellStyle name="Normal 2 3 4 5 3 2 3 2 5" xfId="47809" xr:uid="{FA3DC7F9-A005-4D8C-9744-1343F53DA284}"/>
    <cellStyle name="Normal 2 3 4 5 3 2 3 3" xfId="22657" xr:uid="{04FEA42A-3529-47AB-BDCA-ED92A730CC35}"/>
    <cellStyle name="Normal 2 3 4 5 3 2 3 3 2" xfId="36349" xr:uid="{7832B8AF-CB2B-403C-BF61-9D381CF2C161}"/>
    <cellStyle name="Normal 2 3 4 5 3 2 3 3 3" xfId="51233" xr:uid="{25DD9C97-759E-41C8-BEDB-17D261508FD9}"/>
    <cellStyle name="Normal 2 3 4 5 3 2 3 4" xfId="15813" xr:uid="{747D0021-BEA8-4D13-A26D-31B233AC9F1B}"/>
    <cellStyle name="Normal 2 3 4 5 3 2 3 5" xfId="29503" xr:uid="{3DFFDC77-7E83-46B7-8598-8B72B4D8FB1D}"/>
    <cellStyle name="Normal 2 3 4 5 3 2 3 6" xfId="44387" xr:uid="{B65BC746-C035-4148-8653-A7C20450FF16}"/>
    <cellStyle name="Normal 2 3 4 5 3 2 4" xfId="10677" xr:uid="{789B9E24-0BE5-4EBF-B29D-766706B3C993}"/>
    <cellStyle name="Normal 2 3 4 5 3 2 4 2" xfId="24367" xr:uid="{D7FC63DF-BE37-4A58-9D60-E1C19D9CEC25}"/>
    <cellStyle name="Normal 2 3 4 5 3 2 4 2 2" xfId="38059" xr:uid="{EC2F83C1-FD74-4AD8-850E-E7C5EDE415B9}"/>
    <cellStyle name="Normal 2 3 4 5 3 2 4 2 3" xfId="52943" xr:uid="{C15B0D64-018E-4F93-AAFB-32DFC74F937A}"/>
    <cellStyle name="Normal 2 3 4 5 3 2 4 3" xfId="17523" xr:uid="{F8E71176-73E2-498F-AFCE-7BC0DDF754ED}"/>
    <cellStyle name="Normal 2 3 4 5 3 2 4 4" xfId="31213" xr:uid="{B0816A78-B6FC-4425-965B-483449088668}"/>
    <cellStyle name="Normal 2 3 4 5 3 2 4 5" xfId="46097" xr:uid="{9127558C-0589-4FB8-95F6-4410873BD345}"/>
    <cellStyle name="Normal 2 3 4 5 3 2 5" xfId="20945" xr:uid="{6058727E-06A3-4FFD-8642-43EA97A07B03}"/>
    <cellStyle name="Normal 2 3 4 5 3 2 5 2" xfId="34637" xr:uid="{388CB96F-CA15-48D4-A824-EA2F329BF35E}"/>
    <cellStyle name="Normal 2 3 4 5 3 2 5 3" xfId="49521" xr:uid="{8BF9DDB6-6563-48E9-8195-F73D20AC2AE8}"/>
    <cellStyle name="Normal 2 3 4 5 3 2 6" xfId="14101" xr:uid="{A75DD14E-7ECB-417A-9D02-FA1EB1FA6665}"/>
    <cellStyle name="Normal 2 3 4 5 3 2 7" xfId="27791" xr:uid="{968F1234-267D-4DF2-9D65-8BF15357C0E6}"/>
    <cellStyle name="Normal 2 3 4 5 3 2 8" xfId="42675" xr:uid="{4823D2A0-B8B2-4BA7-8B53-3898F14E06B4}"/>
    <cellStyle name="Normal 2 3 4 5 3 3" xfId="7256" xr:uid="{68AEF987-47ED-40E2-918D-3EC791C28F70}"/>
    <cellStyle name="Normal 2 3 4 5 3 3 2" xfId="8969" xr:uid="{D3132195-E3B0-4D80-AA52-23158BEC2307}"/>
    <cellStyle name="Normal 2 3 4 5 3 3 2 2" xfId="12391" xr:uid="{969D0A93-3826-476B-AF75-5C90CFAB3C86}"/>
    <cellStyle name="Normal 2 3 4 5 3 3 2 2 2" xfId="26081" xr:uid="{A3DB2957-76A6-4FFE-9828-96B3D67B8E61}"/>
    <cellStyle name="Normal 2 3 4 5 3 3 2 2 2 2" xfId="39773" xr:uid="{F2A59E4C-6846-44A1-A392-5F42212F4EE9}"/>
    <cellStyle name="Normal 2 3 4 5 3 3 2 2 2 3" xfId="54657" xr:uid="{08A4E28C-846C-4DA0-8514-A98FBDFE7A97}"/>
    <cellStyle name="Normal 2 3 4 5 3 3 2 2 3" xfId="19237" xr:uid="{612C5F82-69A7-4B2D-920B-8069F73A1444}"/>
    <cellStyle name="Normal 2 3 4 5 3 3 2 2 4" xfId="32927" xr:uid="{C1FDCAF2-8E40-4295-ABFF-F036783F4D3A}"/>
    <cellStyle name="Normal 2 3 4 5 3 3 2 2 5" xfId="47811" xr:uid="{406F57C5-5A0D-46F5-9DEE-230BF81708FE}"/>
    <cellStyle name="Normal 2 3 4 5 3 3 2 3" xfId="22659" xr:uid="{8C789781-8612-4D6C-B11E-0612FA382A4F}"/>
    <cellStyle name="Normal 2 3 4 5 3 3 2 3 2" xfId="36351" xr:uid="{70713929-3EAE-42B4-B4F9-7BB54E687CB6}"/>
    <cellStyle name="Normal 2 3 4 5 3 3 2 3 3" xfId="51235" xr:uid="{B0A16531-0D87-46A6-B762-8E87509E89E5}"/>
    <cellStyle name="Normal 2 3 4 5 3 3 2 4" xfId="15815" xr:uid="{E6954C55-6BE9-4E47-B528-42C7FD2089D6}"/>
    <cellStyle name="Normal 2 3 4 5 3 3 2 5" xfId="29505" xr:uid="{7EFF63CD-9058-4493-9168-75979FFB3461}"/>
    <cellStyle name="Normal 2 3 4 5 3 3 2 6" xfId="44389" xr:uid="{D724C8E4-04DE-4337-887F-130C4A7386DD}"/>
    <cellStyle name="Normal 2 3 4 5 3 3 3" xfId="10679" xr:uid="{DBEE65B7-BA8A-41AE-80C8-7B7A80846215}"/>
    <cellStyle name="Normal 2 3 4 5 3 3 3 2" xfId="24369" xr:uid="{2BF69442-5D82-463E-AADF-B5BAE4FA23DE}"/>
    <cellStyle name="Normal 2 3 4 5 3 3 3 2 2" xfId="38061" xr:uid="{17FA574F-5490-4BBB-8952-E18B9EE45C29}"/>
    <cellStyle name="Normal 2 3 4 5 3 3 3 2 3" xfId="52945" xr:uid="{C6C713E3-15F6-4662-B2F0-3CBDD3AEE328}"/>
    <cellStyle name="Normal 2 3 4 5 3 3 3 3" xfId="17525" xr:uid="{B532B28A-F025-4740-B4D5-5CA08337EFF3}"/>
    <cellStyle name="Normal 2 3 4 5 3 3 3 4" xfId="31215" xr:uid="{4D1DD2D1-36E1-426F-8038-7E08D6ADB2BC}"/>
    <cellStyle name="Normal 2 3 4 5 3 3 3 5" xfId="46099" xr:uid="{3EF129DD-0456-4F8A-B661-FFB9158B0ABD}"/>
    <cellStyle name="Normal 2 3 4 5 3 3 4" xfId="20947" xr:uid="{EDE19D89-63D3-489B-BC43-5DC9884E7464}"/>
    <cellStyle name="Normal 2 3 4 5 3 3 4 2" xfId="34639" xr:uid="{147DBA31-D8F7-4967-B225-7FAD51AE0DC7}"/>
    <cellStyle name="Normal 2 3 4 5 3 3 4 3" xfId="49523" xr:uid="{2BD14D36-590D-4904-99B0-8E35B36AB564}"/>
    <cellStyle name="Normal 2 3 4 5 3 3 5" xfId="14103" xr:uid="{7B6F043E-9ACC-4B47-8AF4-43F67493E38C}"/>
    <cellStyle name="Normal 2 3 4 5 3 3 6" xfId="27793" xr:uid="{2A1CC7A5-7853-4CE3-9FD8-2143D40DC803}"/>
    <cellStyle name="Normal 2 3 4 5 3 3 7" xfId="42677" xr:uid="{7E20B67F-0E1B-4286-B419-0731C309B1F5}"/>
    <cellStyle name="Normal 2 3 4 5 3 4" xfId="7257" xr:uid="{4808C1F8-7E12-4F9E-8FF9-4F98D8899B33}"/>
    <cellStyle name="Normal 2 3 4 5 3 4 2" xfId="8970" xr:uid="{063F3DC9-5F12-476F-845C-DB0488710D53}"/>
    <cellStyle name="Normal 2 3 4 5 3 4 2 2" xfId="12392" xr:uid="{15F7CD5A-6495-454C-BDE1-5924A27B61C8}"/>
    <cellStyle name="Normal 2 3 4 5 3 4 2 2 2" xfId="26082" xr:uid="{01057FE8-FB15-41A3-9EA8-5273B652C100}"/>
    <cellStyle name="Normal 2 3 4 5 3 4 2 2 2 2" xfId="39774" xr:uid="{3DDFBDC9-F2AE-4019-928E-02C61C9B704B}"/>
    <cellStyle name="Normal 2 3 4 5 3 4 2 2 2 3" xfId="54658" xr:uid="{051D732F-A40D-4ED0-A189-F36BFE135E5C}"/>
    <cellStyle name="Normal 2 3 4 5 3 4 2 2 3" xfId="19238" xr:uid="{59A5ECD4-364A-4EBE-8DBD-38F1E8877202}"/>
    <cellStyle name="Normal 2 3 4 5 3 4 2 2 4" xfId="32928" xr:uid="{0CA374B4-0BFA-4CE3-B0A8-47B042131EB3}"/>
    <cellStyle name="Normal 2 3 4 5 3 4 2 2 5" xfId="47812" xr:uid="{189BC0C8-C3AD-43B6-9E8A-7D4DB9B9A566}"/>
    <cellStyle name="Normal 2 3 4 5 3 4 2 3" xfId="22660" xr:uid="{C422FB17-4EB8-4245-8449-3A24A49021D4}"/>
    <cellStyle name="Normal 2 3 4 5 3 4 2 3 2" xfId="36352" xr:uid="{A32AA411-5E00-4B10-B7F8-31813BBEA62B}"/>
    <cellStyle name="Normal 2 3 4 5 3 4 2 3 3" xfId="51236" xr:uid="{6289F9B4-88E4-485A-AE65-E0F68C29B429}"/>
    <cellStyle name="Normal 2 3 4 5 3 4 2 4" xfId="15816" xr:uid="{AEC2A8DF-BEF6-475E-9D75-38B6AD721D50}"/>
    <cellStyle name="Normal 2 3 4 5 3 4 2 5" xfId="29506" xr:uid="{4003690E-B2E0-4E40-B26C-253255E14F8E}"/>
    <cellStyle name="Normal 2 3 4 5 3 4 2 6" xfId="44390" xr:uid="{7A509375-852C-4F19-8F0E-E95EFA140911}"/>
    <cellStyle name="Normal 2 3 4 5 3 4 3" xfId="10680" xr:uid="{79A46189-58FD-4533-BFBC-82657A3EA98E}"/>
    <cellStyle name="Normal 2 3 4 5 3 4 3 2" xfId="24370" xr:uid="{ED82CFEE-5196-4300-8FDB-9159199D7D06}"/>
    <cellStyle name="Normal 2 3 4 5 3 4 3 2 2" xfId="38062" xr:uid="{D4077E6C-E21E-42C8-BE8F-95597148DEAD}"/>
    <cellStyle name="Normal 2 3 4 5 3 4 3 2 3" xfId="52946" xr:uid="{91D634A5-DEF1-4185-AD8E-1F143DA10560}"/>
    <cellStyle name="Normal 2 3 4 5 3 4 3 3" xfId="17526" xr:uid="{848C03A5-24DF-4E53-B480-993D2310F0CF}"/>
    <cellStyle name="Normal 2 3 4 5 3 4 3 4" xfId="31216" xr:uid="{8999659C-CD3B-4EF6-BF3C-EB5CBF965CF4}"/>
    <cellStyle name="Normal 2 3 4 5 3 4 3 5" xfId="46100" xr:uid="{682001D2-200B-4658-94B6-BA495D8F806D}"/>
    <cellStyle name="Normal 2 3 4 5 3 4 4" xfId="20948" xr:uid="{3CF8E887-0FCF-438A-B512-2169E2D85832}"/>
    <cellStyle name="Normal 2 3 4 5 3 4 4 2" xfId="34640" xr:uid="{AF633B3C-F684-4667-B751-02D2A4249C71}"/>
    <cellStyle name="Normal 2 3 4 5 3 4 4 3" xfId="49524" xr:uid="{A41DE5A2-E8EB-40EE-B901-99CFEDD3D538}"/>
    <cellStyle name="Normal 2 3 4 5 3 4 5" xfId="14104" xr:uid="{28743B12-BCCE-4FAF-9689-281E792D2BAC}"/>
    <cellStyle name="Normal 2 3 4 5 3 4 6" xfId="27794" xr:uid="{48D405B1-C928-4AB0-91EE-8EB262A0A64B}"/>
    <cellStyle name="Normal 2 3 4 5 3 4 7" xfId="42678" xr:uid="{11992D33-E6CC-4D94-8A4B-DEF9E092D908}"/>
    <cellStyle name="Normal 2 3 4 5 3 5" xfId="8966" xr:uid="{B96CEDB0-A2D0-4C3F-9201-4E6C06343229}"/>
    <cellStyle name="Normal 2 3 4 5 3 5 2" xfId="12388" xr:uid="{764FA7D7-2C36-4FA9-978F-E108143AAABD}"/>
    <cellStyle name="Normal 2 3 4 5 3 5 2 2" xfId="26078" xr:uid="{5DB22741-DD68-4899-9ECE-970B11B98F9B}"/>
    <cellStyle name="Normal 2 3 4 5 3 5 2 2 2" xfId="39770" xr:uid="{B1652BC0-111F-48C7-9761-9A9F4CC0E599}"/>
    <cellStyle name="Normal 2 3 4 5 3 5 2 2 3" xfId="54654" xr:uid="{426E7579-5A46-4527-847E-593875F1150A}"/>
    <cellStyle name="Normal 2 3 4 5 3 5 2 3" xfId="19234" xr:uid="{672B2032-CD2E-4CED-960A-408C3824D8D9}"/>
    <cellStyle name="Normal 2 3 4 5 3 5 2 4" xfId="32924" xr:uid="{81219F42-3312-4F22-83AA-058795850552}"/>
    <cellStyle name="Normal 2 3 4 5 3 5 2 5" xfId="47808" xr:uid="{C22DC07E-B03D-41DD-8F59-65415A263FCD}"/>
    <cellStyle name="Normal 2 3 4 5 3 5 3" xfId="22656" xr:uid="{8131F98C-6ED6-4430-81F5-253CD0B549C9}"/>
    <cellStyle name="Normal 2 3 4 5 3 5 3 2" xfId="36348" xr:uid="{DB25BA29-7E40-4ED6-8006-18B6E81CA214}"/>
    <cellStyle name="Normal 2 3 4 5 3 5 3 3" xfId="51232" xr:uid="{1A0C9DEB-4BEB-4A69-BC52-84F1EB3177DE}"/>
    <cellStyle name="Normal 2 3 4 5 3 5 4" xfId="15812" xr:uid="{1178FF84-7D59-4851-8D48-6E51D712C5F3}"/>
    <cellStyle name="Normal 2 3 4 5 3 5 5" xfId="29502" xr:uid="{BBB90F46-9D42-4073-825E-A901F87D4811}"/>
    <cellStyle name="Normal 2 3 4 5 3 5 6" xfId="44386" xr:uid="{208AADBC-81C6-4D8F-8D23-D366AA43294E}"/>
    <cellStyle name="Normal 2 3 4 5 3 6" xfId="10676" xr:uid="{4C7FB168-08A6-416D-B423-57648983A033}"/>
    <cellStyle name="Normal 2 3 4 5 3 6 2" xfId="24366" xr:uid="{736470C8-2FCC-41C3-AC39-0701C4D694CD}"/>
    <cellStyle name="Normal 2 3 4 5 3 6 2 2" xfId="38058" xr:uid="{2CA538B6-7A72-45D8-A75E-F4000B4F9415}"/>
    <cellStyle name="Normal 2 3 4 5 3 6 2 3" xfId="52942" xr:uid="{C81A5332-CE9F-4E83-85C5-3BDEE2F9D777}"/>
    <cellStyle name="Normal 2 3 4 5 3 6 3" xfId="17522" xr:uid="{5CB0C836-C545-463B-B671-DB4281690297}"/>
    <cellStyle name="Normal 2 3 4 5 3 6 4" xfId="31212" xr:uid="{BCAE8C07-093E-4625-9BC3-020E2DE9C3C0}"/>
    <cellStyle name="Normal 2 3 4 5 3 6 5" xfId="46096" xr:uid="{19A250C9-6CE1-48D7-83A6-E40CE806B7D2}"/>
    <cellStyle name="Normal 2 3 4 5 3 7" xfId="20944" xr:uid="{546B6429-490B-4481-B792-2A98EA66E9CF}"/>
    <cellStyle name="Normal 2 3 4 5 3 7 2" xfId="34636" xr:uid="{B87D5767-2907-44E1-A175-367F8EDFB7F7}"/>
    <cellStyle name="Normal 2 3 4 5 3 7 3" xfId="49520" xr:uid="{BD0985D4-0F7A-4568-8B08-2B3420235762}"/>
    <cellStyle name="Normal 2 3 4 5 3 8" xfId="14100" xr:uid="{09712345-BE5B-4510-A082-C4E531F59DD2}"/>
    <cellStyle name="Normal 2 3 4 5 3 9" xfId="27790" xr:uid="{652BC3EE-8CC8-43CD-9964-A4BEC10D0B60}"/>
    <cellStyle name="Normal 2 3 4 5 4" xfId="7258" xr:uid="{B760E908-043C-4682-8B74-6B3FD6C8F240}"/>
    <cellStyle name="Normal 2 3 4 5 4 2" xfId="7259" xr:uid="{F25C1E01-A6E4-4280-8E98-82EDE02ADA16}"/>
    <cellStyle name="Normal 2 3 4 5 4 2 2" xfId="8972" xr:uid="{19B68728-E2C8-483A-8DF0-860ACC55774F}"/>
    <cellStyle name="Normal 2 3 4 5 4 2 2 2" xfId="12394" xr:uid="{65CC6ED9-4F0A-4F05-AF71-6685040B4CE3}"/>
    <cellStyle name="Normal 2 3 4 5 4 2 2 2 2" xfId="26084" xr:uid="{C5B7EC57-3DB8-4BF8-9A74-689A2EC25CC5}"/>
    <cellStyle name="Normal 2 3 4 5 4 2 2 2 2 2" xfId="39776" xr:uid="{69396CC4-985B-4C31-9A71-1CB89D2DFC17}"/>
    <cellStyle name="Normal 2 3 4 5 4 2 2 2 2 3" xfId="54660" xr:uid="{9095E703-C0B2-49C0-A8D3-DFB83677028E}"/>
    <cellStyle name="Normal 2 3 4 5 4 2 2 2 3" xfId="19240" xr:uid="{9F9658AF-FA47-4387-91A2-4CEDA419F895}"/>
    <cellStyle name="Normal 2 3 4 5 4 2 2 2 4" xfId="32930" xr:uid="{8C0459CE-FBE6-4F16-8D89-006FD3932268}"/>
    <cellStyle name="Normal 2 3 4 5 4 2 2 2 5" xfId="47814" xr:uid="{6EA9B4FA-731C-4F8E-8778-63A56818EF34}"/>
    <cellStyle name="Normal 2 3 4 5 4 2 2 3" xfId="22662" xr:uid="{39766939-96D6-45CA-AB18-292FAE1878E3}"/>
    <cellStyle name="Normal 2 3 4 5 4 2 2 3 2" xfId="36354" xr:uid="{03A52DE6-A704-46C6-A997-E4A3AF0C2548}"/>
    <cellStyle name="Normal 2 3 4 5 4 2 2 3 3" xfId="51238" xr:uid="{924C8C25-9600-4605-B541-10F1FEBD26A6}"/>
    <cellStyle name="Normal 2 3 4 5 4 2 2 4" xfId="15818" xr:uid="{6F3D7E44-71B0-4F24-8597-9B4867EB3663}"/>
    <cellStyle name="Normal 2 3 4 5 4 2 2 5" xfId="29508" xr:uid="{B262E843-1033-4E12-B8CF-F4C21B612F28}"/>
    <cellStyle name="Normal 2 3 4 5 4 2 2 6" xfId="44392" xr:uid="{25290549-2082-4EC2-B68F-3096BF6456A9}"/>
    <cellStyle name="Normal 2 3 4 5 4 2 3" xfId="10682" xr:uid="{ECAA7026-174E-4B6D-8F30-A1501A44EE54}"/>
    <cellStyle name="Normal 2 3 4 5 4 2 3 2" xfId="24372" xr:uid="{054AE491-44B2-478B-B5FB-37E7A57D57F3}"/>
    <cellStyle name="Normal 2 3 4 5 4 2 3 2 2" xfId="38064" xr:uid="{04D2E018-AB9A-4AA7-88D1-F2658C225D35}"/>
    <cellStyle name="Normal 2 3 4 5 4 2 3 2 3" xfId="52948" xr:uid="{94A22D19-2F87-4401-9E83-8981CA3DF910}"/>
    <cellStyle name="Normal 2 3 4 5 4 2 3 3" xfId="17528" xr:uid="{385EAC1B-7A53-4A64-B818-FBA0F8299304}"/>
    <cellStyle name="Normal 2 3 4 5 4 2 3 4" xfId="31218" xr:uid="{0F8C48E3-02AF-4AC2-BA0F-58BDDEEDCA2E}"/>
    <cellStyle name="Normal 2 3 4 5 4 2 3 5" xfId="46102" xr:uid="{E202445E-FAE9-451D-8744-F935322CDA1E}"/>
    <cellStyle name="Normal 2 3 4 5 4 2 4" xfId="20950" xr:uid="{93214B03-C105-4932-A786-22A76978092D}"/>
    <cellStyle name="Normal 2 3 4 5 4 2 4 2" xfId="34642" xr:uid="{3B32D667-4C24-4BD4-94CE-6895E00F61F6}"/>
    <cellStyle name="Normal 2 3 4 5 4 2 4 3" xfId="49526" xr:uid="{1AF6CABE-7B09-4411-BBC2-69173FE75A00}"/>
    <cellStyle name="Normal 2 3 4 5 4 2 5" xfId="14106" xr:uid="{EB514576-B3B1-491A-B65A-7596D413F452}"/>
    <cellStyle name="Normal 2 3 4 5 4 2 6" xfId="27796" xr:uid="{3F3B4EDD-9F6F-4231-AA6A-F92A8247A273}"/>
    <cellStyle name="Normal 2 3 4 5 4 2 7" xfId="42680" xr:uid="{0B2E7C6C-FF0E-4349-B7F8-D4298E2A9070}"/>
    <cellStyle name="Normal 2 3 4 5 4 3" xfId="8971" xr:uid="{E7CE09BC-AB37-4E4D-82E6-1EB3A0DEAE68}"/>
    <cellStyle name="Normal 2 3 4 5 4 3 2" xfId="12393" xr:uid="{F704D78F-101A-415B-A46E-1B7111EA0B2C}"/>
    <cellStyle name="Normal 2 3 4 5 4 3 2 2" xfId="26083" xr:uid="{E4E6C379-C61F-419D-A872-3DA0F42F2AEA}"/>
    <cellStyle name="Normal 2 3 4 5 4 3 2 2 2" xfId="39775" xr:uid="{2A00FF89-934D-484B-98AB-9930BB843EC6}"/>
    <cellStyle name="Normal 2 3 4 5 4 3 2 2 3" xfId="54659" xr:uid="{2E513A3F-9D41-40AF-A969-F49F613826DB}"/>
    <cellStyle name="Normal 2 3 4 5 4 3 2 3" xfId="19239" xr:uid="{1B2B80DE-7EC0-428D-941D-A5B5D85DC67C}"/>
    <cellStyle name="Normal 2 3 4 5 4 3 2 4" xfId="32929" xr:uid="{C042211A-1585-4827-812C-96DD9CE020BA}"/>
    <cellStyle name="Normal 2 3 4 5 4 3 2 5" xfId="47813" xr:uid="{53689490-892F-4D57-9B4F-D66C504E3260}"/>
    <cellStyle name="Normal 2 3 4 5 4 3 3" xfId="22661" xr:uid="{34F89842-DB30-4586-A785-6FAF9A63B749}"/>
    <cellStyle name="Normal 2 3 4 5 4 3 3 2" xfId="36353" xr:uid="{8D4CDDD1-8FBE-49A5-9736-916FF932C8E7}"/>
    <cellStyle name="Normal 2 3 4 5 4 3 3 3" xfId="51237" xr:uid="{463DB6E1-EE35-4CA7-8717-E1164456E728}"/>
    <cellStyle name="Normal 2 3 4 5 4 3 4" xfId="15817" xr:uid="{385454BE-DDAC-4BB0-BF8B-C559C5E8C3BA}"/>
    <cellStyle name="Normal 2 3 4 5 4 3 5" xfId="29507" xr:uid="{DFAD2740-2C9F-4076-8DD6-5D6CC747CAF3}"/>
    <cellStyle name="Normal 2 3 4 5 4 3 6" xfId="44391" xr:uid="{E845AD7A-E404-4088-9CAB-224550D3D46D}"/>
    <cellStyle name="Normal 2 3 4 5 4 4" xfId="10681" xr:uid="{34C6E881-583E-4C39-BAEE-45FBF30AD831}"/>
    <cellStyle name="Normal 2 3 4 5 4 4 2" xfId="24371" xr:uid="{2D0C1FB5-4F05-4668-9CAB-FD662028D73B}"/>
    <cellStyle name="Normal 2 3 4 5 4 4 2 2" xfId="38063" xr:uid="{652478FF-EEA2-4CB8-93B8-8F7ABF0A7E76}"/>
    <cellStyle name="Normal 2 3 4 5 4 4 2 3" xfId="52947" xr:uid="{330573CB-94F0-4FB1-8D29-C91AB4E92D95}"/>
    <cellStyle name="Normal 2 3 4 5 4 4 3" xfId="17527" xr:uid="{5AC8E117-8E9D-4BFE-A287-A8BDF44D70BA}"/>
    <cellStyle name="Normal 2 3 4 5 4 4 4" xfId="31217" xr:uid="{6A1D7562-E2D1-4ADD-BBAE-B60EE71B5F16}"/>
    <cellStyle name="Normal 2 3 4 5 4 4 5" xfId="46101" xr:uid="{4CEA3539-D345-43C0-AEA8-A96E296469AB}"/>
    <cellStyle name="Normal 2 3 4 5 4 5" xfId="20949" xr:uid="{6E1052D0-EDF0-4551-8539-898983ED4E31}"/>
    <cellStyle name="Normal 2 3 4 5 4 5 2" xfId="34641" xr:uid="{2E6AACF1-8B19-4474-8329-5A5710E8D640}"/>
    <cellStyle name="Normal 2 3 4 5 4 5 3" xfId="49525" xr:uid="{B772F69B-A13F-4B56-A427-9CDB78E5A460}"/>
    <cellStyle name="Normal 2 3 4 5 4 6" xfId="14105" xr:uid="{6409A547-3EA7-4FB5-B71E-C88BB1476179}"/>
    <cellStyle name="Normal 2 3 4 5 4 7" xfId="27795" xr:uid="{4B075C60-75B2-4122-997A-C5DD2A270834}"/>
    <cellStyle name="Normal 2 3 4 5 4 8" xfId="42679" xr:uid="{EEBEB19A-202C-4C55-B66E-EA9EB3DDBBBF}"/>
    <cellStyle name="Normal 2 3 4 5 5" xfId="7260" xr:uid="{DD253D49-0606-4E1D-8945-E5A763724F53}"/>
    <cellStyle name="Normal 2 3 4 5 5 2" xfId="8973" xr:uid="{6531AA40-3145-443F-93F0-191E67123EDA}"/>
    <cellStyle name="Normal 2 3 4 5 5 2 2" xfId="12395" xr:uid="{AABFFAC0-E905-4283-966A-1AB6703A3AFB}"/>
    <cellStyle name="Normal 2 3 4 5 5 2 2 2" xfId="26085" xr:uid="{748123E5-F88D-43FC-A6CF-8EAA62C64AE5}"/>
    <cellStyle name="Normal 2 3 4 5 5 2 2 2 2" xfId="39777" xr:uid="{54466D00-B490-442B-B43B-416594423E87}"/>
    <cellStyle name="Normal 2 3 4 5 5 2 2 2 3" xfId="54661" xr:uid="{3B8F2829-7E5C-442F-8A21-0174FC7CA7EF}"/>
    <cellStyle name="Normal 2 3 4 5 5 2 2 3" xfId="19241" xr:uid="{04415AA5-5985-4E51-BC2C-FFC661373AF5}"/>
    <cellStyle name="Normal 2 3 4 5 5 2 2 4" xfId="32931" xr:uid="{3701C822-4BE5-4704-8148-75A29FEF6489}"/>
    <cellStyle name="Normal 2 3 4 5 5 2 2 5" xfId="47815" xr:uid="{3258AAC9-7BE1-44FB-9CC1-E1A4A6B3CA2E}"/>
    <cellStyle name="Normal 2 3 4 5 5 2 3" xfId="22663" xr:uid="{D3E99D94-79BF-4094-B583-CFCF65276831}"/>
    <cellStyle name="Normal 2 3 4 5 5 2 3 2" xfId="36355" xr:uid="{23BBAE42-BB01-476B-8281-3FCCBB19FF11}"/>
    <cellStyle name="Normal 2 3 4 5 5 2 3 3" xfId="51239" xr:uid="{E4F40127-FCB3-4370-A14D-33DA6F56A313}"/>
    <cellStyle name="Normal 2 3 4 5 5 2 4" xfId="15819" xr:uid="{9A77BAFF-AB7A-4F5D-9B0D-107DACF9A8F0}"/>
    <cellStyle name="Normal 2 3 4 5 5 2 5" xfId="29509" xr:uid="{1515B7AD-A3F6-4A29-B795-051AADC94DDE}"/>
    <cellStyle name="Normal 2 3 4 5 5 2 6" xfId="44393" xr:uid="{66052574-B467-4948-9BB6-344A2DF2252B}"/>
    <cellStyle name="Normal 2 3 4 5 5 3" xfId="10683" xr:uid="{B9C77F82-DA24-4989-B72C-A28A7068C866}"/>
    <cellStyle name="Normal 2 3 4 5 5 3 2" xfId="24373" xr:uid="{6E6E1A2F-0B8C-450C-B70B-3704CB0BBE85}"/>
    <cellStyle name="Normal 2 3 4 5 5 3 2 2" xfId="38065" xr:uid="{25EECC59-5C0B-410D-8597-857FD157B972}"/>
    <cellStyle name="Normal 2 3 4 5 5 3 2 3" xfId="52949" xr:uid="{D27D26CA-D48D-42EE-9F78-576F7E762164}"/>
    <cellStyle name="Normal 2 3 4 5 5 3 3" xfId="17529" xr:uid="{E02ADED2-9678-4A27-BB8B-191AB1B791BB}"/>
    <cellStyle name="Normal 2 3 4 5 5 3 4" xfId="31219" xr:uid="{DD720E0B-F8D9-4316-AE59-59F85ADC0935}"/>
    <cellStyle name="Normal 2 3 4 5 5 3 5" xfId="46103" xr:uid="{425982DE-37EB-47BA-B339-CE3C79275ED1}"/>
    <cellStyle name="Normal 2 3 4 5 5 4" xfId="20951" xr:uid="{CB2F4411-20AF-4C50-9FE0-E40765D12EF3}"/>
    <cellStyle name="Normal 2 3 4 5 5 4 2" xfId="34643" xr:uid="{E41ED2AB-4E53-4B78-BAF4-57073A220D99}"/>
    <cellStyle name="Normal 2 3 4 5 5 4 3" xfId="49527" xr:uid="{2D9C49F4-D3B8-4265-91BB-1BBCC575F256}"/>
    <cellStyle name="Normal 2 3 4 5 5 5" xfId="14107" xr:uid="{F466BA9E-5176-4DCC-AF23-EC3744B51DE8}"/>
    <cellStyle name="Normal 2 3 4 5 5 6" xfId="27797" xr:uid="{F5D402FD-2E68-40B5-9FBB-D0CFC48756E2}"/>
    <cellStyle name="Normal 2 3 4 5 5 7" xfId="42681" xr:uid="{21029A5C-E758-4CAA-8CD7-A26494403267}"/>
    <cellStyle name="Normal 2 3 4 5 6" xfId="7261" xr:uid="{BD1D2DA5-F800-4E61-BA3E-BA5799E4B46C}"/>
    <cellStyle name="Normal 2 3 4 5 6 2" xfId="8974" xr:uid="{6B5BA88D-44D0-4176-809B-60E326EF3489}"/>
    <cellStyle name="Normal 2 3 4 5 6 2 2" xfId="12396" xr:uid="{F3AC017F-97DD-476E-ABFF-BBBEDA0BD4BF}"/>
    <cellStyle name="Normal 2 3 4 5 6 2 2 2" xfId="26086" xr:uid="{53E14C35-090D-445E-B848-A5675A3F057A}"/>
    <cellStyle name="Normal 2 3 4 5 6 2 2 2 2" xfId="39778" xr:uid="{8A1D8C2C-D4EB-4956-8398-0F2A45CEE035}"/>
    <cellStyle name="Normal 2 3 4 5 6 2 2 2 3" xfId="54662" xr:uid="{A5697039-4494-43DB-8D35-F4C2CE76E833}"/>
    <cellStyle name="Normal 2 3 4 5 6 2 2 3" xfId="19242" xr:uid="{15763DC7-609E-458C-940C-E1F4CACF49D2}"/>
    <cellStyle name="Normal 2 3 4 5 6 2 2 4" xfId="32932" xr:uid="{9F315DBF-1AC4-4B5A-8395-1A4EEC224191}"/>
    <cellStyle name="Normal 2 3 4 5 6 2 2 5" xfId="47816" xr:uid="{EFAD70F4-221D-4D0E-99A5-6BD57971E557}"/>
    <cellStyle name="Normal 2 3 4 5 6 2 3" xfId="22664" xr:uid="{2C9891F3-73A6-4EE8-A5FF-C7E2E1F5B4D6}"/>
    <cellStyle name="Normal 2 3 4 5 6 2 3 2" xfId="36356" xr:uid="{E5434659-C0D8-4D67-9511-8046AB9C4C4E}"/>
    <cellStyle name="Normal 2 3 4 5 6 2 3 3" xfId="51240" xr:uid="{666C9F8A-01A4-47D6-83C3-BDDC083AA7C7}"/>
    <cellStyle name="Normal 2 3 4 5 6 2 4" xfId="15820" xr:uid="{075634B7-B79C-4960-AC27-158B3B1DA60A}"/>
    <cellStyle name="Normal 2 3 4 5 6 2 5" xfId="29510" xr:uid="{E6E8CFD7-2AE5-4ED9-B19B-6F40B35A905F}"/>
    <cellStyle name="Normal 2 3 4 5 6 2 6" xfId="44394" xr:uid="{2A0E2AB6-DC33-4B3A-8E3A-49E87DCD791F}"/>
    <cellStyle name="Normal 2 3 4 5 6 3" xfId="10684" xr:uid="{5A226A62-07E7-412C-9C11-7347872C8ECF}"/>
    <cellStyle name="Normal 2 3 4 5 6 3 2" xfId="24374" xr:uid="{DFB27C65-5D94-4972-9CC0-72ABDD25327F}"/>
    <cellStyle name="Normal 2 3 4 5 6 3 2 2" xfId="38066" xr:uid="{6E322ED0-3C3E-4518-8E35-2E4DA66B4A96}"/>
    <cellStyle name="Normal 2 3 4 5 6 3 2 3" xfId="52950" xr:uid="{327F7B88-92F3-4FC9-980C-BBB1631C05F5}"/>
    <cellStyle name="Normal 2 3 4 5 6 3 3" xfId="17530" xr:uid="{8DC21C14-6416-45F7-A965-EB8DAF3A0768}"/>
    <cellStyle name="Normal 2 3 4 5 6 3 4" xfId="31220" xr:uid="{7E1CF562-EB2A-463F-8798-22E27C3912BB}"/>
    <cellStyle name="Normal 2 3 4 5 6 3 5" xfId="46104" xr:uid="{28A0D182-E1A4-4772-8292-E22CD74D93A5}"/>
    <cellStyle name="Normal 2 3 4 5 6 4" xfId="20952" xr:uid="{58517FEC-44A9-4CFD-BCE9-6F69A5EE3EB9}"/>
    <cellStyle name="Normal 2 3 4 5 6 4 2" xfId="34644" xr:uid="{35FC9A33-5ADE-4917-BEC6-60806D6EC6CC}"/>
    <cellStyle name="Normal 2 3 4 5 6 4 3" xfId="49528" xr:uid="{CA3FB4AF-56FA-4B8A-8CC0-C6862317937C}"/>
    <cellStyle name="Normal 2 3 4 5 6 5" xfId="14108" xr:uid="{E5FADB9F-2708-4781-8DD9-3F9D4AE13BAC}"/>
    <cellStyle name="Normal 2 3 4 5 6 6" xfId="27798" xr:uid="{89F1758A-FC85-41C1-95B9-D9F8E5DDD4DA}"/>
    <cellStyle name="Normal 2 3 4 5 6 7" xfId="42682" xr:uid="{D5B520DC-83CB-4252-8013-876936547C10}"/>
    <cellStyle name="Normal 2 3 4 5 7" xfId="8960" xr:uid="{1018378A-E314-41CA-98C7-BD1AB52A698B}"/>
    <cellStyle name="Normal 2 3 4 5 7 2" xfId="12382" xr:uid="{DA48AA74-93DC-42AA-89AF-E16A1853B438}"/>
    <cellStyle name="Normal 2 3 4 5 7 2 2" xfId="26072" xr:uid="{7815E62F-5311-4844-8E1E-86393BC3DC1A}"/>
    <cellStyle name="Normal 2 3 4 5 7 2 2 2" xfId="39764" xr:uid="{937987B3-D0BF-4C81-A640-394E47C0B0DE}"/>
    <cellStyle name="Normal 2 3 4 5 7 2 2 3" xfId="54648" xr:uid="{40C1F2D3-7776-4A44-853D-264EB230D2D0}"/>
    <cellStyle name="Normal 2 3 4 5 7 2 3" xfId="19228" xr:uid="{5DE5D5B1-FB2C-4A92-9923-98D172460935}"/>
    <cellStyle name="Normal 2 3 4 5 7 2 4" xfId="32918" xr:uid="{57A4AE44-51AA-45A8-9C9C-C042E88B2274}"/>
    <cellStyle name="Normal 2 3 4 5 7 2 5" xfId="47802" xr:uid="{0E1DCE49-87C8-425C-8C63-0DB96840061C}"/>
    <cellStyle name="Normal 2 3 4 5 7 3" xfId="22650" xr:uid="{392A6C7A-ABB0-451E-A601-B6BE5E4D8434}"/>
    <cellStyle name="Normal 2 3 4 5 7 3 2" xfId="36342" xr:uid="{6004D428-8706-4489-A431-BAF73D04C01B}"/>
    <cellStyle name="Normal 2 3 4 5 7 3 3" xfId="51226" xr:uid="{029BC606-C7AC-47D5-B48B-366E61B99E97}"/>
    <cellStyle name="Normal 2 3 4 5 7 4" xfId="15806" xr:uid="{E97AF2C3-C77F-4D1E-B95C-101BD9AD95F8}"/>
    <cellStyle name="Normal 2 3 4 5 7 5" xfId="29496" xr:uid="{964FDE77-7C55-4395-8434-38873AA46CAC}"/>
    <cellStyle name="Normal 2 3 4 5 7 6" xfId="44380" xr:uid="{B5FE6065-0EAB-4439-A087-8119CA13EC86}"/>
    <cellStyle name="Normal 2 3 4 5 8" xfId="10670" xr:uid="{C18BF736-72B6-4663-A396-861BA6B99CC2}"/>
    <cellStyle name="Normal 2 3 4 5 8 2" xfId="24360" xr:uid="{F127E595-E720-4E5F-81A4-FD796D07036A}"/>
    <cellStyle name="Normal 2 3 4 5 8 2 2" xfId="38052" xr:uid="{1B925621-1E39-4FD0-91C6-2CE744CCF0D2}"/>
    <cellStyle name="Normal 2 3 4 5 8 2 3" xfId="52936" xr:uid="{C26DBB42-6BAB-452D-A1A2-758DA4308720}"/>
    <cellStyle name="Normal 2 3 4 5 8 3" xfId="17516" xr:uid="{8CF02731-0652-44FC-8A6F-AB9FD8F986AD}"/>
    <cellStyle name="Normal 2 3 4 5 8 4" xfId="31206" xr:uid="{B7510C29-5967-4767-BF4F-B5890674200E}"/>
    <cellStyle name="Normal 2 3 4 5 8 5" xfId="46090" xr:uid="{CB655542-245C-4ADB-9FF8-C7C3BDDE3E63}"/>
    <cellStyle name="Normal 2 3 4 5 9" xfId="20938" xr:uid="{7493B78B-AF16-4DC6-8D86-8A0D30D17818}"/>
    <cellStyle name="Normal 2 3 4 5 9 2" xfId="34630" xr:uid="{67EBAA8A-1DAB-4E29-8199-28A99AB43FB8}"/>
    <cellStyle name="Normal 2 3 4 5 9 3" xfId="49514" xr:uid="{29696639-8330-4650-A150-B60C8214762E}"/>
    <cellStyle name="Normal 2 3 4 6" xfId="7262" xr:uid="{A2E6A1DA-E5F1-4B1F-8BD3-959ECE0F1941}"/>
    <cellStyle name="Normal 2 3 4 6 10" xfId="42683" xr:uid="{583A5889-8E70-41DC-B264-A540B0CCCE93}"/>
    <cellStyle name="Normal 2 3 4 6 2" xfId="7263" xr:uid="{AFD3077E-CE23-4DC3-959E-D19418039DF4}"/>
    <cellStyle name="Normal 2 3 4 6 2 2" xfId="7264" xr:uid="{BD8D012D-11F9-4908-B451-321E4B4A5230}"/>
    <cellStyle name="Normal 2 3 4 6 2 2 2" xfId="8977" xr:uid="{750D0445-EFAB-4CE1-829F-0A162E17C8C8}"/>
    <cellStyle name="Normal 2 3 4 6 2 2 2 2" xfId="12399" xr:uid="{BD343E54-313F-42FA-82E4-497B1ACE7086}"/>
    <cellStyle name="Normal 2 3 4 6 2 2 2 2 2" xfId="26089" xr:uid="{466EA865-ADEB-44EF-92D2-9B5D432D84B1}"/>
    <cellStyle name="Normal 2 3 4 6 2 2 2 2 2 2" xfId="39781" xr:uid="{4E4C8621-E87F-4B32-8A16-F941A596F902}"/>
    <cellStyle name="Normal 2 3 4 6 2 2 2 2 2 3" xfId="54665" xr:uid="{1B8CFDDA-03B0-44E1-A7D0-7740DA9A4259}"/>
    <cellStyle name="Normal 2 3 4 6 2 2 2 2 3" xfId="19245" xr:uid="{34ABD693-027D-4A46-8CED-2A439C038FC3}"/>
    <cellStyle name="Normal 2 3 4 6 2 2 2 2 4" xfId="32935" xr:uid="{BACED745-E4E5-42D5-B0AB-BF05012562A9}"/>
    <cellStyle name="Normal 2 3 4 6 2 2 2 2 5" xfId="47819" xr:uid="{E43B7B3D-DC73-4A6D-AFE5-D4538170A810}"/>
    <cellStyle name="Normal 2 3 4 6 2 2 2 3" xfId="22667" xr:uid="{646B3CFA-25FF-42D5-9368-84FA641647EB}"/>
    <cellStyle name="Normal 2 3 4 6 2 2 2 3 2" xfId="36359" xr:uid="{65F80331-4E49-4BF5-A044-C54178610F1E}"/>
    <cellStyle name="Normal 2 3 4 6 2 2 2 3 3" xfId="51243" xr:uid="{B5220ECD-EEF8-4D8C-AEC6-D53D1750F379}"/>
    <cellStyle name="Normal 2 3 4 6 2 2 2 4" xfId="15823" xr:uid="{E5660E75-ED73-4ECC-B99A-052C6AEF6554}"/>
    <cellStyle name="Normal 2 3 4 6 2 2 2 5" xfId="29513" xr:uid="{4364DD93-1FBB-4458-A62A-D1C9072EA54F}"/>
    <cellStyle name="Normal 2 3 4 6 2 2 2 6" xfId="44397" xr:uid="{6DE0622B-7FEB-4858-8FAF-4EF3DB4A2F26}"/>
    <cellStyle name="Normal 2 3 4 6 2 2 3" xfId="10687" xr:uid="{67942D25-7B8D-41D0-9949-DAF405CB0310}"/>
    <cellStyle name="Normal 2 3 4 6 2 2 3 2" xfId="24377" xr:uid="{312D1F25-450E-478E-9836-8245AC82311C}"/>
    <cellStyle name="Normal 2 3 4 6 2 2 3 2 2" xfId="38069" xr:uid="{94E2A32A-C606-4442-90B9-16976671321A}"/>
    <cellStyle name="Normal 2 3 4 6 2 2 3 2 3" xfId="52953" xr:uid="{4B0B9781-3F58-4C32-8AA7-C7D30223A670}"/>
    <cellStyle name="Normal 2 3 4 6 2 2 3 3" xfId="17533" xr:uid="{C5AC5AA5-6579-4643-A0AF-91CD51595ECA}"/>
    <cellStyle name="Normal 2 3 4 6 2 2 3 4" xfId="31223" xr:uid="{FAC8014F-CCA9-459D-9B8B-B6F8F1B4B7A0}"/>
    <cellStyle name="Normal 2 3 4 6 2 2 3 5" xfId="46107" xr:uid="{09271A9C-3808-451D-BB8F-A7D60CD1B8C4}"/>
    <cellStyle name="Normal 2 3 4 6 2 2 4" xfId="20955" xr:uid="{F4035EC0-5CE0-4705-9516-C5CD21B2D475}"/>
    <cellStyle name="Normal 2 3 4 6 2 2 4 2" xfId="34647" xr:uid="{24001FF2-D78F-488C-A6FD-6EDD6C6D280E}"/>
    <cellStyle name="Normal 2 3 4 6 2 2 4 3" xfId="49531" xr:uid="{94FDC09E-C4C2-4CA5-8A20-2A6CA098F44D}"/>
    <cellStyle name="Normal 2 3 4 6 2 2 5" xfId="14111" xr:uid="{F93A580D-76D3-41CD-85E1-9224A305D7C0}"/>
    <cellStyle name="Normal 2 3 4 6 2 2 6" xfId="27801" xr:uid="{1BD44946-5D79-4996-A922-E9D2FD4E14BA}"/>
    <cellStyle name="Normal 2 3 4 6 2 2 7" xfId="42685" xr:uid="{1E319ADE-4897-4F7F-B45E-388FCA982E5F}"/>
    <cellStyle name="Normal 2 3 4 6 2 3" xfId="8976" xr:uid="{A09A8E1C-271B-43DF-8246-D858980346A9}"/>
    <cellStyle name="Normal 2 3 4 6 2 3 2" xfId="12398" xr:uid="{FD82E961-FD16-493D-B6A4-99FEB030C3D6}"/>
    <cellStyle name="Normal 2 3 4 6 2 3 2 2" xfId="26088" xr:uid="{D6ACAB94-8F82-47E4-86FC-0F08EECDFBB5}"/>
    <cellStyle name="Normal 2 3 4 6 2 3 2 2 2" xfId="39780" xr:uid="{0C3B377F-974B-4CA2-A655-E25A626ABC3F}"/>
    <cellStyle name="Normal 2 3 4 6 2 3 2 2 3" xfId="54664" xr:uid="{80ECDB49-E817-48A1-AEBE-687FCBC91D2D}"/>
    <cellStyle name="Normal 2 3 4 6 2 3 2 3" xfId="19244" xr:uid="{454FF8AD-48B7-4CE9-9096-E56066C6B303}"/>
    <cellStyle name="Normal 2 3 4 6 2 3 2 4" xfId="32934" xr:uid="{0713D5E7-9F2D-4306-8378-4B5779CEEB9D}"/>
    <cellStyle name="Normal 2 3 4 6 2 3 2 5" xfId="47818" xr:uid="{EBFBB3EB-992A-4E91-9A2B-F56550057445}"/>
    <cellStyle name="Normal 2 3 4 6 2 3 3" xfId="22666" xr:uid="{6A2E9D7B-01FD-425F-9B58-E27253BC8AD8}"/>
    <cellStyle name="Normal 2 3 4 6 2 3 3 2" xfId="36358" xr:uid="{A3190005-00A2-413B-9C2C-3571FEB7D7C9}"/>
    <cellStyle name="Normal 2 3 4 6 2 3 3 3" xfId="51242" xr:uid="{3BDB4922-42F0-40E6-BBC2-487B7DD5AC5E}"/>
    <cellStyle name="Normal 2 3 4 6 2 3 4" xfId="15822" xr:uid="{6063D8D8-7A74-4F0A-AA87-07F2334FA94B}"/>
    <cellStyle name="Normal 2 3 4 6 2 3 5" xfId="29512" xr:uid="{CCBB1045-B416-457E-8D1B-17738D83597A}"/>
    <cellStyle name="Normal 2 3 4 6 2 3 6" xfId="44396" xr:uid="{CDA12225-D4FD-43FC-8ADE-64F85036CBFE}"/>
    <cellStyle name="Normal 2 3 4 6 2 4" xfId="10686" xr:uid="{708D241D-5E1A-46DC-920B-AA082B8E9AE7}"/>
    <cellStyle name="Normal 2 3 4 6 2 4 2" xfId="24376" xr:uid="{3C551846-C211-4020-9E19-388DE4A93D14}"/>
    <cellStyle name="Normal 2 3 4 6 2 4 2 2" xfId="38068" xr:uid="{7A8509B5-79F2-45FE-A49B-890082C6B171}"/>
    <cellStyle name="Normal 2 3 4 6 2 4 2 3" xfId="52952" xr:uid="{96258F45-C5DC-4A85-95D4-09CD4D373893}"/>
    <cellStyle name="Normal 2 3 4 6 2 4 3" xfId="17532" xr:uid="{644889C7-20C0-42CE-8946-9C43A4FD27D5}"/>
    <cellStyle name="Normal 2 3 4 6 2 4 4" xfId="31222" xr:uid="{3974802E-89BF-4037-99A9-E19AB2D2C965}"/>
    <cellStyle name="Normal 2 3 4 6 2 4 5" xfId="46106" xr:uid="{AD0DEA21-7B5C-4FDC-96B4-1027E2F2A18E}"/>
    <cellStyle name="Normal 2 3 4 6 2 5" xfId="20954" xr:uid="{88BC78F6-7024-47B6-9E86-659C59DD8DA6}"/>
    <cellStyle name="Normal 2 3 4 6 2 5 2" xfId="34646" xr:uid="{401C34D8-B50A-44D8-A183-7C4F12DEA429}"/>
    <cellStyle name="Normal 2 3 4 6 2 5 3" xfId="49530" xr:uid="{A402B760-7BA5-490E-8AAC-DC29172CFB87}"/>
    <cellStyle name="Normal 2 3 4 6 2 6" xfId="14110" xr:uid="{8EF63A66-3664-463E-828E-4E0DFF659623}"/>
    <cellStyle name="Normal 2 3 4 6 2 7" xfId="27800" xr:uid="{485FD988-9029-44F0-9102-9EFA53C62A69}"/>
    <cellStyle name="Normal 2 3 4 6 2 8" xfId="42684" xr:uid="{53E301A0-9B69-4445-8807-4D20F2B1B2A3}"/>
    <cellStyle name="Normal 2 3 4 6 3" xfId="7265" xr:uid="{1B1F82D4-AC8F-4038-BD47-EF70BB01DAE5}"/>
    <cellStyle name="Normal 2 3 4 6 3 2" xfId="8978" xr:uid="{DC649B99-7BCC-41AF-9A24-BF235539A8D6}"/>
    <cellStyle name="Normal 2 3 4 6 3 2 2" xfId="12400" xr:uid="{CBB78A0A-22C4-4384-89CF-F6FE27992430}"/>
    <cellStyle name="Normal 2 3 4 6 3 2 2 2" xfId="26090" xr:uid="{B0399811-E3AB-4072-A8A4-F55896F0CA29}"/>
    <cellStyle name="Normal 2 3 4 6 3 2 2 2 2" xfId="39782" xr:uid="{1BCAC157-54FB-4CD8-8B66-7E78AF74AB24}"/>
    <cellStyle name="Normal 2 3 4 6 3 2 2 2 3" xfId="54666" xr:uid="{CE8640DE-CEA7-4BAD-8404-AF5A5421C426}"/>
    <cellStyle name="Normal 2 3 4 6 3 2 2 3" xfId="19246" xr:uid="{B20CD46A-AFAA-46B2-B962-CE4320A2FEFF}"/>
    <cellStyle name="Normal 2 3 4 6 3 2 2 4" xfId="32936" xr:uid="{D752CEA8-466B-4600-89E5-0C914ADB385A}"/>
    <cellStyle name="Normal 2 3 4 6 3 2 2 5" xfId="47820" xr:uid="{C637980C-7FBB-4E32-8C98-8D5CB142B8FE}"/>
    <cellStyle name="Normal 2 3 4 6 3 2 3" xfId="22668" xr:uid="{767BDBE8-E814-4DC0-94FC-34511481A6B6}"/>
    <cellStyle name="Normal 2 3 4 6 3 2 3 2" xfId="36360" xr:uid="{C0B7738F-42D4-4FB1-84B9-F507B0065B7D}"/>
    <cellStyle name="Normal 2 3 4 6 3 2 3 3" xfId="51244" xr:uid="{8808F028-FB23-464F-815C-13BA1116AD77}"/>
    <cellStyle name="Normal 2 3 4 6 3 2 4" xfId="15824" xr:uid="{94B41D20-D542-4AFF-90D0-68E5A3BF221A}"/>
    <cellStyle name="Normal 2 3 4 6 3 2 5" xfId="29514" xr:uid="{257CF89A-CBB7-43E4-8A51-10E40A1C9841}"/>
    <cellStyle name="Normal 2 3 4 6 3 2 6" xfId="44398" xr:uid="{53F27412-A477-4AAC-AC5A-65F90FD74C97}"/>
    <cellStyle name="Normal 2 3 4 6 3 3" xfId="10688" xr:uid="{1BA00A4F-BC0F-4258-8BA4-C89329674460}"/>
    <cellStyle name="Normal 2 3 4 6 3 3 2" xfId="24378" xr:uid="{3537111D-207C-4EA3-B6DD-19B6F822DC9A}"/>
    <cellStyle name="Normal 2 3 4 6 3 3 2 2" xfId="38070" xr:uid="{AE557117-635C-4B46-A7A8-D684A59F8A73}"/>
    <cellStyle name="Normal 2 3 4 6 3 3 2 3" xfId="52954" xr:uid="{5F8DC6DA-FFDE-45C9-859C-A955EDA3C94A}"/>
    <cellStyle name="Normal 2 3 4 6 3 3 3" xfId="17534" xr:uid="{4FFBE6C0-2998-445B-87F9-BF6F1C84E6DD}"/>
    <cellStyle name="Normal 2 3 4 6 3 3 4" xfId="31224" xr:uid="{5A8AD314-3726-48DC-95AA-E2F63A3D039B}"/>
    <cellStyle name="Normal 2 3 4 6 3 3 5" xfId="46108" xr:uid="{06F2D439-4584-4C08-8B40-BD7DB001161F}"/>
    <cellStyle name="Normal 2 3 4 6 3 4" xfId="20956" xr:uid="{B212B815-75FE-489E-9119-84CC9C5B79B6}"/>
    <cellStyle name="Normal 2 3 4 6 3 4 2" xfId="34648" xr:uid="{250E928B-4FAA-4F1A-A612-E3F69430A9EC}"/>
    <cellStyle name="Normal 2 3 4 6 3 4 3" xfId="49532" xr:uid="{E9A28727-1192-47B4-8528-EC83F66D7E68}"/>
    <cellStyle name="Normal 2 3 4 6 3 5" xfId="14112" xr:uid="{35CDB6A3-2DC8-44DC-981D-09D05FC54B17}"/>
    <cellStyle name="Normal 2 3 4 6 3 6" xfId="27802" xr:uid="{5A2652FC-D876-4DD8-80B5-8E8AAE48346E}"/>
    <cellStyle name="Normal 2 3 4 6 3 7" xfId="42686" xr:uid="{12D9B2D6-D120-48FD-8B85-CA4549C9556D}"/>
    <cellStyle name="Normal 2 3 4 6 4" xfId="7266" xr:uid="{0D46EE3D-BA0F-4E58-B7F8-7AF460317BFB}"/>
    <cellStyle name="Normal 2 3 4 6 4 2" xfId="8979" xr:uid="{3E390495-1ADD-4ED3-8720-5CA4AB4F75F6}"/>
    <cellStyle name="Normal 2 3 4 6 4 2 2" xfId="12401" xr:uid="{774193D9-EB7A-4AD1-A8DB-F5BEEAB31E06}"/>
    <cellStyle name="Normal 2 3 4 6 4 2 2 2" xfId="26091" xr:uid="{9383ED4C-93FC-4F2D-8050-0FC9AE68CB8E}"/>
    <cellStyle name="Normal 2 3 4 6 4 2 2 2 2" xfId="39783" xr:uid="{43AFF692-08C2-4577-B85B-FB7226CB6895}"/>
    <cellStyle name="Normal 2 3 4 6 4 2 2 2 3" xfId="54667" xr:uid="{683934B8-B981-45FD-A004-2A11A454BE84}"/>
    <cellStyle name="Normal 2 3 4 6 4 2 2 3" xfId="19247" xr:uid="{FC7847D2-1877-4A3E-94B8-7D505209366C}"/>
    <cellStyle name="Normal 2 3 4 6 4 2 2 4" xfId="32937" xr:uid="{BFB4F5AA-74BA-446C-B349-E4E5128B1506}"/>
    <cellStyle name="Normal 2 3 4 6 4 2 2 5" xfId="47821" xr:uid="{5506587F-BE15-4F3F-A476-10C27E0578D8}"/>
    <cellStyle name="Normal 2 3 4 6 4 2 3" xfId="22669" xr:uid="{300972DB-85C7-4DA3-8F7E-4DCE6EE7D9A6}"/>
    <cellStyle name="Normal 2 3 4 6 4 2 3 2" xfId="36361" xr:uid="{CA4C9D3C-4623-4C05-BDF7-F75AC6C9C649}"/>
    <cellStyle name="Normal 2 3 4 6 4 2 3 3" xfId="51245" xr:uid="{27DF5EE0-5A6F-465C-BD2E-00506848A1B5}"/>
    <cellStyle name="Normal 2 3 4 6 4 2 4" xfId="15825" xr:uid="{7CB7778F-9A0F-4047-BFC4-F345C55EABE7}"/>
    <cellStyle name="Normal 2 3 4 6 4 2 5" xfId="29515" xr:uid="{A51F513D-384E-4B18-9287-57220496E4D2}"/>
    <cellStyle name="Normal 2 3 4 6 4 2 6" xfId="44399" xr:uid="{8B54C533-6A74-48DC-94EC-F9BB3042BF37}"/>
    <cellStyle name="Normal 2 3 4 6 4 3" xfId="10689" xr:uid="{4C7C2523-181F-47AC-B9DB-E45F8E9FD797}"/>
    <cellStyle name="Normal 2 3 4 6 4 3 2" xfId="24379" xr:uid="{A42C8023-2386-4C17-88D0-E7F4BB29B3A1}"/>
    <cellStyle name="Normal 2 3 4 6 4 3 2 2" xfId="38071" xr:uid="{1A7919FA-7CAA-439A-BFF7-BA5D5A66C156}"/>
    <cellStyle name="Normal 2 3 4 6 4 3 2 3" xfId="52955" xr:uid="{0AA2B878-D066-4777-9425-C27D5300D8F1}"/>
    <cellStyle name="Normal 2 3 4 6 4 3 3" xfId="17535" xr:uid="{76C1238F-225F-4A1D-8C35-393FB9D3D007}"/>
    <cellStyle name="Normal 2 3 4 6 4 3 4" xfId="31225" xr:uid="{DBD63353-3A6B-4DA2-AEE1-4132DF404F40}"/>
    <cellStyle name="Normal 2 3 4 6 4 3 5" xfId="46109" xr:uid="{16F2F091-DBAD-498E-9BB4-E10621B06E75}"/>
    <cellStyle name="Normal 2 3 4 6 4 4" xfId="20957" xr:uid="{AEE66003-8322-42B5-A03B-B610212CA981}"/>
    <cellStyle name="Normal 2 3 4 6 4 4 2" xfId="34649" xr:uid="{39610613-9306-4626-BF87-2A56A190AD83}"/>
    <cellStyle name="Normal 2 3 4 6 4 4 3" xfId="49533" xr:uid="{9960F86E-E724-4C66-A892-0A07C1BE697A}"/>
    <cellStyle name="Normal 2 3 4 6 4 5" xfId="14113" xr:uid="{E48AE4F0-32FE-4DFE-BDFC-B36DF48EC1AE}"/>
    <cellStyle name="Normal 2 3 4 6 4 6" xfId="27803" xr:uid="{2F950832-C69D-43EA-912B-6FE6D238DFC8}"/>
    <cellStyle name="Normal 2 3 4 6 4 7" xfId="42687" xr:uid="{F581B0B7-9224-44FC-A8D7-147A4C0D2977}"/>
    <cellStyle name="Normal 2 3 4 6 5" xfId="8975" xr:uid="{62C55C1D-C424-452A-B0D9-9B006F63A95E}"/>
    <cellStyle name="Normal 2 3 4 6 5 2" xfId="12397" xr:uid="{9B6B616A-75E6-45E4-85DD-E69892C41D55}"/>
    <cellStyle name="Normal 2 3 4 6 5 2 2" xfId="26087" xr:uid="{1F7FB95C-E21F-412E-9CC0-BD48585328AA}"/>
    <cellStyle name="Normal 2 3 4 6 5 2 2 2" xfId="39779" xr:uid="{F0FDF805-A2DA-4FDD-A672-2BCFF4F5E56D}"/>
    <cellStyle name="Normal 2 3 4 6 5 2 2 3" xfId="54663" xr:uid="{38689F9F-A546-4E0D-AB89-6860E8282C27}"/>
    <cellStyle name="Normal 2 3 4 6 5 2 3" xfId="19243" xr:uid="{CB9557F8-666D-4112-A34B-63B7893BAD9B}"/>
    <cellStyle name="Normal 2 3 4 6 5 2 4" xfId="32933" xr:uid="{EB5B2C8F-4138-4DDB-B3CA-0778CFE0F507}"/>
    <cellStyle name="Normal 2 3 4 6 5 2 5" xfId="47817" xr:uid="{046B8634-AD8F-486D-BCA0-AA72AE83838C}"/>
    <cellStyle name="Normal 2 3 4 6 5 3" xfId="22665" xr:uid="{F445D385-D3EE-4D6D-8DCC-6106DA4FC3E6}"/>
    <cellStyle name="Normal 2 3 4 6 5 3 2" xfId="36357" xr:uid="{D168EEE2-B61A-48D0-94B5-89010F2FE8A2}"/>
    <cellStyle name="Normal 2 3 4 6 5 3 3" xfId="51241" xr:uid="{C998ECC3-9285-4C99-8679-4058FE6BC2AF}"/>
    <cellStyle name="Normal 2 3 4 6 5 4" xfId="15821" xr:uid="{01EB340B-9021-4418-978D-14074DA1641E}"/>
    <cellStyle name="Normal 2 3 4 6 5 5" xfId="29511" xr:uid="{1D3933EB-48A4-4771-AB40-995CF15D447A}"/>
    <cellStyle name="Normal 2 3 4 6 5 6" xfId="44395" xr:uid="{C0C7E0AD-6C21-4D75-B6E3-B390CB528F33}"/>
    <cellStyle name="Normal 2 3 4 6 6" xfId="10685" xr:uid="{8C57C565-33FA-4A34-9138-F6FB701DD59B}"/>
    <cellStyle name="Normal 2 3 4 6 6 2" xfId="24375" xr:uid="{376AF1D2-A019-4F8A-8C11-C28BEAC9C90F}"/>
    <cellStyle name="Normal 2 3 4 6 6 2 2" xfId="38067" xr:uid="{D55689C0-1C7E-4B0B-8A09-9854537408E3}"/>
    <cellStyle name="Normal 2 3 4 6 6 2 3" xfId="52951" xr:uid="{ECA592A0-7D95-44F1-BA48-45F84A6DB8A0}"/>
    <cellStyle name="Normal 2 3 4 6 6 3" xfId="17531" xr:uid="{7A273BC1-D2EE-4FA7-8343-DF9F5EB87A9F}"/>
    <cellStyle name="Normal 2 3 4 6 6 4" xfId="31221" xr:uid="{D146D6BB-1C6B-42A6-8863-7ECC52A87767}"/>
    <cellStyle name="Normal 2 3 4 6 6 5" xfId="46105" xr:uid="{B0B44BF3-B3F2-406B-B0A9-5B8F96E434E4}"/>
    <cellStyle name="Normal 2 3 4 6 7" xfId="20953" xr:uid="{BD4A52DE-961D-4BB1-881F-8F2169C8EAC0}"/>
    <cellStyle name="Normal 2 3 4 6 7 2" xfId="34645" xr:uid="{6C06CC45-D638-4873-8160-850325A9B002}"/>
    <cellStyle name="Normal 2 3 4 6 7 3" xfId="49529" xr:uid="{378E3698-E080-46CC-BE76-2A2420AEBECE}"/>
    <cellStyle name="Normal 2 3 4 6 8" xfId="14109" xr:uid="{EAE8BF1F-8D79-4117-8196-1BDC7B85F2EF}"/>
    <cellStyle name="Normal 2 3 4 6 9" xfId="27799" xr:uid="{414AF9F6-5B42-4EB9-99EF-E81AA46847B4}"/>
    <cellStyle name="Normal 2 3 4 7" xfId="7267" xr:uid="{3B63C193-902F-48B5-A51D-2F6E219DC77A}"/>
    <cellStyle name="Normal 2 3 4 7 10" xfId="42688" xr:uid="{FDA41CE5-9E7A-4123-962E-9D5D4AD41424}"/>
    <cellStyle name="Normal 2 3 4 7 2" xfId="7268" xr:uid="{1369EFE0-E6B4-45BA-8A13-9B10F85F011D}"/>
    <cellStyle name="Normal 2 3 4 7 2 2" xfId="7269" xr:uid="{A7C24C2F-6635-40A2-9EE7-3305B8B5EDFF}"/>
    <cellStyle name="Normal 2 3 4 7 2 2 2" xfId="8982" xr:uid="{8681115A-9D77-4EDF-903D-A6BAC0FDC875}"/>
    <cellStyle name="Normal 2 3 4 7 2 2 2 2" xfId="12404" xr:uid="{1F66BEB6-C01B-42A5-B136-1002DC1CC72C}"/>
    <cellStyle name="Normal 2 3 4 7 2 2 2 2 2" xfId="26094" xr:uid="{3E462680-15FE-45F4-B6B9-7852B620D457}"/>
    <cellStyle name="Normal 2 3 4 7 2 2 2 2 2 2" xfId="39786" xr:uid="{82DF4190-1909-434F-AF6C-388FF6A4B5C6}"/>
    <cellStyle name="Normal 2 3 4 7 2 2 2 2 2 3" xfId="54670" xr:uid="{A96C908C-A138-446B-A32B-5315ED874508}"/>
    <cellStyle name="Normal 2 3 4 7 2 2 2 2 3" xfId="19250" xr:uid="{A9597ACA-EF16-49C9-B2A1-7D22B6FD767F}"/>
    <cellStyle name="Normal 2 3 4 7 2 2 2 2 4" xfId="32940" xr:uid="{96D5AC1A-D213-4DAC-BB33-537E15129DCA}"/>
    <cellStyle name="Normal 2 3 4 7 2 2 2 2 5" xfId="47824" xr:uid="{EA954BB0-84D3-4EE8-9403-264104144DC5}"/>
    <cellStyle name="Normal 2 3 4 7 2 2 2 3" xfId="22672" xr:uid="{C03F41FA-2757-4BF5-B3B5-8ABC98880307}"/>
    <cellStyle name="Normal 2 3 4 7 2 2 2 3 2" xfId="36364" xr:uid="{8806B255-A9AF-4E93-9C6B-92A65E8D8E18}"/>
    <cellStyle name="Normal 2 3 4 7 2 2 2 3 3" xfId="51248" xr:uid="{6922F04B-DB39-4464-9F98-1EBAC58FB3E4}"/>
    <cellStyle name="Normal 2 3 4 7 2 2 2 4" xfId="15828" xr:uid="{22AE1CDF-5A90-4E2A-933B-34EFCCCA0F43}"/>
    <cellStyle name="Normal 2 3 4 7 2 2 2 5" xfId="29518" xr:uid="{0841AA0B-324D-4E57-9967-50002C30D1DC}"/>
    <cellStyle name="Normal 2 3 4 7 2 2 2 6" xfId="44402" xr:uid="{321CC159-8C6A-4649-94BF-6BD0C1C21734}"/>
    <cellStyle name="Normal 2 3 4 7 2 2 3" xfId="10692" xr:uid="{B35DCCF2-96E6-40EB-980A-A99F8218E837}"/>
    <cellStyle name="Normal 2 3 4 7 2 2 3 2" xfId="24382" xr:uid="{26758642-4230-4721-865F-8B7B4FE04C14}"/>
    <cellStyle name="Normal 2 3 4 7 2 2 3 2 2" xfId="38074" xr:uid="{DFD5E67F-6C98-4AA0-B4CD-0F8CA3C9E92E}"/>
    <cellStyle name="Normal 2 3 4 7 2 2 3 2 3" xfId="52958" xr:uid="{70367E22-2AA0-4F81-8A1D-46E3C53DB6FA}"/>
    <cellStyle name="Normal 2 3 4 7 2 2 3 3" xfId="17538" xr:uid="{88502858-CECD-463A-AA3B-91BE81F83CAF}"/>
    <cellStyle name="Normal 2 3 4 7 2 2 3 4" xfId="31228" xr:uid="{01EB0854-069C-4D5B-A6C0-6F78697E2BFB}"/>
    <cellStyle name="Normal 2 3 4 7 2 2 3 5" xfId="46112" xr:uid="{7C754E11-C7D0-4BD1-8613-6BBC0DB66446}"/>
    <cellStyle name="Normal 2 3 4 7 2 2 4" xfId="20960" xr:uid="{9D6137D2-5EB4-4563-9CB6-39ECE72EBF6D}"/>
    <cellStyle name="Normal 2 3 4 7 2 2 4 2" xfId="34652" xr:uid="{C25FF37E-3D66-4E93-8B9A-4AAAD79B2BFE}"/>
    <cellStyle name="Normal 2 3 4 7 2 2 4 3" xfId="49536" xr:uid="{AFC5EE42-A870-4366-A5C9-2D87BBD1E63D}"/>
    <cellStyle name="Normal 2 3 4 7 2 2 5" xfId="14116" xr:uid="{7D254EA1-336D-45B3-A3E3-A5F6C9508942}"/>
    <cellStyle name="Normal 2 3 4 7 2 2 6" xfId="27806" xr:uid="{96DD4C37-BAB7-4E22-90AA-2C58F86A031F}"/>
    <cellStyle name="Normal 2 3 4 7 2 2 7" xfId="42690" xr:uid="{B2FC88E6-015A-4C43-986F-EA18E533B812}"/>
    <cellStyle name="Normal 2 3 4 7 2 3" xfId="8981" xr:uid="{DDE269D8-8B0F-47F3-834B-684A0C9D5095}"/>
    <cellStyle name="Normal 2 3 4 7 2 3 2" xfId="12403" xr:uid="{9F71B644-E611-4B12-A4EB-65A44F875EE3}"/>
    <cellStyle name="Normal 2 3 4 7 2 3 2 2" xfId="26093" xr:uid="{6BEFA30F-E6B9-4104-8F8D-215C8B3E8DBD}"/>
    <cellStyle name="Normal 2 3 4 7 2 3 2 2 2" xfId="39785" xr:uid="{F5E36863-BBC6-48E6-A531-525E6F49D656}"/>
    <cellStyle name="Normal 2 3 4 7 2 3 2 2 3" xfId="54669" xr:uid="{DDDE6E88-9BE0-45A3-8299-3AB8B1E64058}"/>
    <cellStyle name="Normal 2 3 4 7 2 3 2 3" xfId="19249" xr:uid="{5456CB6B-6A7C-49CE-82DE-C1FFC900A148}"/>
    <cellStyle name="Normal 2 3 4 7 2 3 2 4" xfId="32939" xr:uid="{45EF5E8B-F66D-4133-9B29-197D27F8694A}"/>
    <cellStyle name="Normal 2 3 4 7 2 3 2 5" xfId="47823" xr:uid="{D5BD2A62-306C-400F-A495-0E8FC04AE6EF}"/>
    <cellStyle name="Normal 2 3 4 7 2 3 3" xfId="22671" xr:uid="{57B30D88-F6B1-47DA-A8B0-067CB9017FB9}"/>
    <cellStyle name="Normal 2 3 4 7 2 3 3 2" xfId="36363" xr:uid="{315A0DF7-1F02-4688-99D4-68D2A085367F}"/>
    <cellStyle name="Normal 2 3 4 7 2 3 3 3" xfId="51247" xr:uid="{6A7FEAD1-5BD3-4FD9-AF10-1008E808E1A4}"/>
    <cellStyle name="Normal 2 3 4 7 2 3 4" xfId="15827" xr:uid="{AFEB06C5-0B86-4835-83DF-A65895518417}"/>
    <cellStyle name="Normal 2 3 4 7 2 3 5" xfId="29517" xr:uid="{E61BEE4D-EEE8-4D03-BAD1-384A219E37DD}"/>
    <cellStyle name="Normal 2 3 4 7 2 3 6" xfId="44401" xr:uid="{B5EB7E96-8E53-4243-BD21-D2523F74476D}"/>
    <cellStyle name="Normal 2 3 4 7 2 4" xfId="10691" xr:uid="{719A4E93-4F5B-4641-82CB-7500F724E619}"/>
    <cellStyle name="Normal 2 3 4 7 2 4 2" xfId="24381" xr:uid="{BD8B1C47-78CA-4AB2-AFA3-0BFDC31E58CF}"/>
    <cellStyle name="Normal 2 3 4 7 2 4 2 2" xfId="38073" xr:uid="{6A0BF3E9-0BA5-4A5F-ABEA-E162814416D6}"/>
    <cellStyle name="Normal 2 3 4 7 2 4 2 3" xfId="52957" xr:uid="{F0368583-7EE0-4D82-BCED-4028E9DFD7CE}"/>
    <cellStyle name="Normal 2 3 4 7 2 4 3" xfId="17537" xr:uid="{9CD7ADE0-6095-47BA-B0E5-0D5F506C7513}"/>
    <cellStyle name="Normal 2 3 4 7 2 4 4" xfId="31227" xr:uid="{464D2A8D-75AE-4A42-A06F-ABEC735FA8BC}"/>
    <cellStyle name="Normal 2 3 4 7 2 4 5" xfId="46111" xr:uid="{453FDE8E-2D07-442A-AED7-7960BFAE5CCC}"/>
    <cellStyle name="Normal 2 3 4 7 2 5" xfId="20959" xr:uid="{913EE603-A85D-427B-BCBD-D1396FEA12E1}"/>
    <cellStyle name="Normal 2 3 4 7 2 5 2" xfId="34651" xr:uid="{B8E0DCFF-9764-414E-BDCD-8C9F05C02393}"/>
    <cellStyle name="Normal 2 3 4 7 2 5 3" xfId="49535" xr:uid="{6A6C4FD9-A54A-417B-9BCE-60CC9CA09604}"/>
    <cellStyle name="Normal 2 3 4 7 2 6" xfId="14115" xr:uid="{E294672A-88B7-4F98-B5D5-820EE1916F63}"/>
    <cellStyle name="Normal 2 3 4 7 2 7" xfId="27805" xr:uid="{4753913F-506D-4C77-9825-3EE85206B913}"/>
    <cellStyle name="Normal 2 3 4 7 2 8" xfId="42689" xr:uid="{2B046B8D-9803-4BD8-A060-2A6A64A76D83}"/>
    <cellStyle name="Normal 2 3 4 7 3" xfId="7270" xr:uid="{A46913DF-F228-4EB4-99CA-02069E825F77}"/>
    <cellStyle name="Normal 2 3 4 7 3 2" xfId="8983" xr:uid="{1B186319-7311-448C-A3C4-B7F2EB39C0AA}"/>
    <cellStyle name="Normal 2 3 4 7 3 2 2" xfId="12405" xr:uid="{B0D0C5D2-A218-4A3D-A7C1-AD0206A4BB74}"/>
    <cellStyle name="Normal 2 3 4 7 3 2 2 2" xfId="26095" xr:uid="{90C92D4D-248C-4234-BB2E-FCCA4710ACD9}"/>
    <cellStyle name="Normal 2 3 4 7 3 2 2 2 2" xfId="39787" xr:uid="{808D96B2-608B-462B-B4A8-B7E5A4A16CE6}"/>
    <cellStyle name="Normal 2 3 4 7 3 2 2 2 3" xfId="54671" xr:uid="{FCAAB73D-6B51-4D1B-AA47-E5FEFAA82EF0}"/>
    <cellStyle name="Normal 2 3 4 7 3 2 2 3" xfId="19251" xr:uid="{A9D317D0-9596-455B-AD06-2595DA7C4D57}"/>
    <cellStyle name="Normal 2 3 4 7 3 2 2 4" xfId="32941" xr:uid="{7D0CD9D9-3A9D-4E87-A82B-E70655D24FF4}"/>
    <cellStyle name="Normal 2 3 4 7 3 2 2 5" xfId="47825" xr:uid="{854EFF2E-043F-46D6-AFDB-6FD78C3F329A}"/>
    <cellStyle name="Normal 2 3 4 7 3 2 3" xfId="22673" xr:uid="{A3EA7DFB-828C-47D2-B5FC-DC5C71EADF06}"/>
    <cellStyle name="Normal 2 3 4 7 3 2 3 2" xfId="36365" xr:uid="{71FF2CEC-824E-45B3-961B-C3D1AD36684B}"/>
    <cellStyle name="Normal 2 3 4 7 3 2 3 3" xfId="51249" xr:uid="{F2F06BBE-54EA-4524-BD17-DC3E3F59C423}"/>
    <cellStyle name="Normal 2 3 4 7 3 2 4" xfId="15829" xr:uid="{46517CED-D02F-46AF-8B80-A6850226615D}"/>
    <cellStyle name="Normal 2 3 4 7 3 2 5" xfId="29519" xr:uid="{A4C8E351-D359-402C-A3ED-DFD3164405B5}"/>
    <cellStyle name="Normal 2 3 4 7 3 2 6" xfId="44403" xr:uid="{84B35A45-33A2-44D1-B51E-B31409FDA257}"/>
    <cellStyle name="Normal 2 3 4 7 3 3" xfId="10693" xr:uid="{CC7DE209-C1D0-42A6-89C7-27AD04A018E7}"/>
    <cellStyle name="Normal 2 3 4 7 3 3 2" xfId="24383" xr:uid="{DE3E8224-8928-4926-BD86-0CAB39D295FD}"/>
    <cellStyle name="Normal 2 3 4 7 3 3 2 2" xfId="38075" xr:uid="{2064D798-8885-419C-A229-F1D460F32900}"/>
    <cellStyle name="Normal 2 3 4 7 3 3 2 3" xfId="52959" xr:uid="{E327557E-B366-4FF3-8283-D62A45001FA3}"/>
    <cellStyle name="Normal 2 3 4 7 3 3 3" xfId="17539" xr:uid="{CC766422-AF28-47EF-880B-93CC84847DBD}"/>
    <cellStyle name="Normal 2 3 4 7 3 3 4" xfId="31229" xr:uid="{B10A14F3-90EF-44A3-9329-C9113A0FC08D}"/>
    <cellStyle name="Normal 2 3 4 7 3 3 5" xfId="46113" xr:uid="{A7DA3616-5E5A-450B-BB4B-B54C75215748}"/>
    <cellStyle name="Normal 2 3 4 7 3 4" xfId="20961" xr:uid="{F5E0AF9F-2C13-484D-8FB2-F18A3639B842}"/>
    <cellStyle name="Normal 2 3 4 7 3 4 2" xfId="34653" xr:uid="{5A23F023-DC4B-4F59-A1CE-F00720CD95D1}"/>
    <cellStyle name="Normal 2 3 4 7 3 4 3" xfId="49537" xr:uid="{DB60DC69-DBFD-4C70-B493-10F5C5410284}"/>
    <cellStyle name="Normal 2 3 4 7 3 5" xfId="14117" xr:uid="{8D65F51E-1A4C-4C0E-9424-BBAE071C70E4}"/>
    <cellStyle name="Normal 2 3 4 7 3 6" xfId="27807" xr:uid="{CABFD8E1-E548-42DE-8DAB-3DB001A2110B}"/>
    <cellStyle name="Normal 2 3 4 7 3 7" xfId="42691" xr:uid="{A429DA3F-EC0D-4805-9527-0C8B50850A85}"/>
    <cellStyle name="Normal 2 3 4 7 4" xfId="7271" xr:uid="{DDDC1CC0-EDA2-4CBA-82D2-A63B05EAF0F2}"/>
    <cellStyle name="Normal 2 3 4 7 4 2" xfId="8984" xr:uid="{2A4C0E13-FE24-4F8D-A310-68DB219CEA9C}"/>
    <cellStyle name="Normal 2 3 4 7 4 2 2" xfId="12406" xr:uid="{11C32732-FF43-48D2-AA10-257436D049AF}"/>
    <cellStyle name="Normal 2 3 4 7 4 2 2 2" xfId="26096" xr:uid="{C6C5EFC5-3581-4724-9613-D5633912C040}"/>
    <cellStyle name="Normal 2 3 4 7 4 2 2 2 2" xfId="39788" xr:uid="{266FD81D-AFF1-4A3C-AE24-555081336311}"/>
    <cellStyle name="Normal 2 3 4 7 4 2 2 2 3" xfId="54672" xr:uid="{E7AC290D-C5F7-4548-A901-2398C8D3AE26}"/>
    <cellStyle name="Normal 2 3 4 7 4 2 2 3" xfId="19252" xr:uid="{1482A361-7293-497B-942C-D4B37626E83D}"/>
    <cellStyle name="Normal 2 3 4 7 4 2 2 4" xfId="32942" xr:uid="{299BD600-2850-40E6-A61F-12228D612307}"/>
    <cellStyle name="Normal 2 3 4 7 4 2 2 5" xfId="47826" xr:uid="{AF31636F-BE05-4F89-B926-D4DE930A7B95}"/>
    <cellStyle name="Normal 2 3 4 7 4 2 3" xfId="22674" xr:uid="{C082584A-6AD7-4F14-9DC7-26883D2D6BCA}"/>
    <cellStyle name="Normal 2 3 4 7 4 2 3 2" xfId="36366" xr:uid="{51811754-B8BD-4C98-8E02-94FEF1D9F08C}"/>
    <cellStyle name="Normal 2 3 4 7 4 2 3 3" xfId="51250" xr:uid="{5403A411-48D3-4248-B21B-8B24C124EB50}"/>
    <cellStyle name="Normal 2 3 4 7 4 2 4" xfId="15830" xr:uid="{3C024B5C-19E0-44DD-BF7E-0A09B04D76B0}"/>
    <cellStyle name="Normal 2 3 4 7 4 2 5" xfId="29520" xr:uid="{DDF4785F-8CE0-452E-9CEA-AD7D73B3CF83}"/>
    <cellStyle name="Normal 2 3 4 7 4 2 6" xfId="44404" xr:uid="{9BC7B155-B14A-496C-8500-5F1756CA4C9F}"/>
    <cellStyle name="Normal 2 3 4 7 4 3" xfId="10694" xr:uid="{18E9CC8A-8750-4516-8326-48D6999D8372}"/>
    <cellStyle name="Normal 2 3 4 7 4 3 2" xfId="24384" xr:uid="{06A5C8CA-F04F-4102-BE19-1555F22B2396}"/>
    <cellStyle name="Normal 2 3 4 7 4 3 2 2" xfId="38076" xr:uid="{36C3CD9B-6D5D-431B-BC51-4A15E6F1D926}"/>
    <cellStyle name="Normal 2 3 4 7 4 3 2 3" xfId="52960" xr:uid="{1935750D-7C8F-46F0-B11F-8E940D742766}"/>
    <cellStyle name="Normal 2 3 4 7 4 3 3" xfId="17540" xr:uid="{63E8A67D-5F8F-4B8E-8910-9C3C00C5FC65}"/>
    <cellStyle name="Normal 2 3 4 7 4 3 4" xfId="31230" xr:uid="{3DE7B858-BD09-49BF-A996-7F32C4263C73}"/>
    <cellStyle name="Normal 2 3 4 7 4 3 5" xfId="46114" xr:uid="{F564D70C-E41B-4529-82EE-345324B9742C}"/>
    <cellStyle name="Normal 2 3 4 7 4 4" xfId="20962" xr:uid="{C97D9EE1-7619-4731-8DDE-E9B6EA495F21}"/>
    <cellStyle name="Normal 2 3 4 7 4 4 2" xfId="34654" xr:uid="{843AA442-48D3-4757-956B-ED19214D6F01}"/>
    <cellStyle name="Normal 2 3 4 7 4 4 3" xfId="49538" xr:uid="{BFE74EA6-7F21-4F50-84EB-EAC07FE939B0}"/>
    <cellStyle name="Normal 2 3 4 7 4 5" xfId="14118" xr:uid="{D2B3A6DC-B273-46C2-ADB8-825EB956ACFC}"/>
    <cellStyle name="Normal 2 3 4 7 4 6" xfId="27808" xr:uid="{165AE3F8-57DC-4DA3-A4B0-3EF1E6B56C0C}"/>
    <cellStyle name="Normal 2 3 4 7 4 7" xfId="42692" xr:uid="{0B590EC1-3666-40B9-B873-894BA649CA9E}"/>
    <cellStyle name="Normal 2 3 4 7 5" xfId="8980" xr:uid="{BA620B20-3B83-4A48-A5A8-59A9901B1858}"/>
    <cellStyle name="Normal 2 3 4 7 5 2" xfId="12402" xr:uid="{23153A94-AC07-4F1E-826C-D25D4BB383A7}"/>
    <cellStyle name="Normal 2 3 4 7 5 2 2" xfId="26092" xr:uid="{69DE0BDB-8EE6-4309-90C7-D4D3EE5438E3}"/>
    <cellStyle name="Normal 2 3 4 7 5 2 2 2" xfId="39784" xr:uid="{F0955B9F-A7B3-4866-9BA8-8D63FECDD0BA}"/>
    <cellStyle name="Normal 2 3 4 7 5 2 2 3" xfId="54668" xr:uid="{A9AF7C06-01C2-434E-BF63-0AEB54B55564}"/>
    <cellStyle name="Normal 2 3 4 7 5 2 3" xfId="19248" xr:uid="{93C6C060-758E-49B3-AFAD-AD9EFDAF2F18}"/>
    <cellStyle name="Normal 2 3 4 7 5 2 4" xfId="32938" xr:uid="{25807E8B-E971-49DD-914E-A931362D7C1C}"/>
    <cellStyle name="Normal 2 3 4 7 5 2 5" xfId="47822" xr:uid="{C50CEB9A-6B18-47F5-84D7-6FB259C0FBC9}"/>
    <cellStyle name="Normal 2 3 4 7 5 3" xfId="22670" xr:uid="{1265C13B-E24E-434D-9A76-CABA9C00E289}"/>
    <cellStyle name="Normal 2 3 4 7 5 3 2" xfId="36362" xr:uid="{3201ED25-3D06-43FA-A40E-50B0A466A6DD}"/>
    <cellStyle name="Normal 2 3 4 7 5 3 3" xfId="51246" xr:uid="{A19B37AF-A5D4-4107-A3A1-01A55318879C}"/>
    <cellStyle name="Normal 2 3 4 7 5 4" xfId="15826" xr:uid="{C9844B53-DB90-49CF-9B3B-47C39462F24B}"/>
    <cellStyle name="Normal 2 3 4 7 5 5" xfId="29516" xr:uid="{AAFB8BE7-8BFD-4214-B4D1-8BA0936DBBF5}"/>
    <cellStyle name="Normal 2 3 4 7 5 6" xfId="44400" xr:uid="{3C39D350-33AD-46F4-A402-23DF9EC0EF2C}"/>
    <cellStyle name="Normal 2 3 4 7 6" xfId="10690" xr:uid="{E036455B-420B-44B9-8443-881F08DEFB2C}"/>
    <cellStyle name="Normal 2 3 4 7 6 2" xfId="24380" xr:uid="{D8914D72-B7D7-4D3D-A1F0-0989DBF9A97B}"/>
    <cellStyle name="Normal 2 3 4 7 6 2 2" xfId="38072" xr:uid="{C76FD442-6E4C-48CC-B9EB-F3398C2116C0}"/>
    <cellStyle name="Normal 2 3 4 7 6 2 3" xfId="52956" xr:uid="{2C3293DE-C15D-4385-8DB2-5AABEFA530EB}"/>
    <cellStyle name="Normal 2 3 4 7 6 3" xfId="17536" xr:uid="{5156A1E5-83E4-494F-974A-5914F488087C}"/>
    <cellStyle name="Normal 2 3 4 7 6 4" xfId="31226" xr:uid="{6BECCA3F-0BB1-47EC-B0DF-E2371E9454B6}"/>
    <cellStyle name="Normal 2 3 4 7 6 5" xfId="46110" xr:uid="{ABEBEDF1-747D-4AAD-A616-512423C33808}"/>
    <cellStyle name="Normal 2 3 4 7 7" xfId="20958" xr:uid="{E6598FA9-393F-43FD-A665-00DCD032D562}"/>
    <cellStyle name="Normal 2 3 4 7 7 2" xfId="34650" xr:uid="{045B88F4-C7BD-4942-8F09-827B469315A1}"/>
    <cellStyle name="Normal 2 3 4 7 7 3" xfId="49534" xr:uid="{E5B687E9-48D7-49D3-9BD8-51D19A61886D}"/>
    <cellStyle name="Normal 2 3 4 7 8" xfId="14114" xr:uid="{7F893CA4-8BC9-4545-B0D9-7AE8722950F8}"/>
    <cellStyle name="Normal 2 3 4 7 9" xfId="27804" xr:uid="{1DC129DE-40C7-4E28-A675-5648694F8A4B}"/>
    <cellStyle name="Normal 2 3 4 8" xfId="7272" xr:uid="{C388E658-CFBA-49C6-A5B9-51B24325BC53}"/>
    <cellStyle name="Normal 2 3 4 8 2" xfId="7273" xr:uid="{5CAFFF5A-16EE-4CE4-8C7D-F0966C207049}"/>
    <cellStyle name="Normal 2 3 4 8 2 2" xfId="8986" xr:uid="{AD7A7A67-B652-4136-9CBF-0A6C892FFACE}"/>
    <cellStyle name="Normal 2 3 4 8 2 2 2" xfId="12408" xr:uid="{1840FD46-6946-45FB-92E9-BF264D2445EE}"/>
    <cellStyle name="Normal 2 3 4 8 2 2 2 2" xfId="26098" xr:uid="{62221A11-61FE-4A02-8D3E-9D1559BA10A5}"/>
    <cellStyle name="Normal 2 3 4 8 2 2 2 2 2" xfId="39790" xr:uid="{F04F81D8-EE0B-4B07-A508-432B49B50EED}"/>
    <cellStyle name="Normal 2 3 4 8 2 2 2 2 3" xfId="54674" xr:uid="{D7912E65-C0FA-477D-A3BC-393A02522646}"/>
    <cellStyle name="Normal 2 3 4 8 2 2 2 3" xfId="19254" xr:uid="{D89D4CDD-3FFF-47AC-9BE7-658102A4AE0B}"/>
    <cellStyle name="Normal 2 3 4 8 2 2 2 4" xfId="32944" xr:uid="{0B204C5F-C501-4E80-A65A-12F93B6D0E7F}"/>
    <cellStyle name="Normal 2 3 4 8 2 2 2 5" xfId="47828" xr:uid="{4C226084-70DE-470E-B674-359B93C4C544}"/>
    <cellStyle name="Normal 2 3 4 8 2 2 3" xfId="22676" xr:uid="{C73053FC-8F14-4A5B-8E17-53D80E52B58E}"/>
    <cellStyle name="Normal 2 3 4 8 2 2 3 2" xfId="36368" xr:uid="{505BFC10-70AF-4CF5-9EA2-0917783399F3}"/>
    <cellStyle name="Normal 2 3 4 8 2 2 3 3" xfId="51252" xr:uid="{A2A86AC9-288E-48B1-95D5-A42A9863A926}"/>
    <cellStyle name="Normal 2 3 4 8 2 2 4" xfId="15832" xr:uid="{A3FFC75B-89DA-4022-98F9-51F5BBCB69F3}"/>
    <cellStyle name="Normal 2 3 4 8 2 2 5" xfId="29522" xr:uid="{DDC7D214-BA43-4B53-88B3-548B2BBDCA9D}"/>
    <cellStyle name="Normal 2 3 4 8 2 2 6" xfId="44406" xr:uid="{D4D9DE8C-9352-4739-B5BA-504F2BE933BB}"/>
    <cellStyle name="Normal 2 3 4 8 2 3" xfId="10696" xr:uid="{D8635AA0-C353-45E8-8D81-1F9FF80E651D}"/>
    <cellStyle name="Normal 2 3 4 8 2 3 2" xfId="24386" xr:uid="{E5C3F665-E54C-49A3-9FF8-40C15CA86D49}"/>
    <cellStyle name="Normal 2 3 4 8 2 3 2 2" xfId="38078" xr:uid="{DE0AE1C2-7C00-44A3-A70F-D0F6BA38F434}"/>
    <cellStyle name="Normal 2 3 4 8 2 3 2 3" xfId="52962" xr:uid="{CEB3EFA1-F0EC-4442-ACA5-FB938CBCFFE0}"/>
    <cellStyle name="Normal 2 3 4 8 2 3 3" xfId="17542" xr:uid="{99178D6C-18E3-45D2-9CEE-EA9B4A2E31F3}"/>
    <cellStyle name="Normal 2 3 4 8 2 3 4" xfId="31232" xr:uid="{4D249DCC-D839-472B-B251-2C372EB76014}"/>
    <cellStyle name="Normal 2 3 4 8 2 3 5" xfId="46116" xr:uid="{38609461-A285-4E90-B4C3-AF06DB288114}"/>
    <cellStyle name="Normal 2 3 4 8 2 4" xfId="20964" xr:uid="{1D4903F7-DA5F-476A-A335-771F749FFDF4}"/>
    <cellStyle name="Normal 2 3 4 8 2 4 2" xfId="34656" xr:uid="{B3636A33-8DD1-4FAA-B7E2-E0870F17B430}"/>
    <cellStyle name="Normal 2 3 4 8 2 4 3" xfId="49540" xr:uid="{FEDDA2DE-E006-4DCC-B217-72972D32A5E1}"/>
    <cellStyle name="Normal 2 3 4 8 2 5" xfId="14120" xr:uid="{8AEF7117-7D63-4C31-AACF-F92C41686E6D}"/>
    <cellStyle name="Normal 2 3 4 8 2 6" xfId="27810" xr:uid="{18AA9E95-9578-4A8B-B6BF-6BB2D4C7183E}"/>
    <cellStyle name="Normal 2 3 4 8 2 7" xfId="42694" xr:uid="{7728A7F3-6D43-4603-BBE0-446CFBD474B1}"/>
    <cellStyle name="Normal 2 3 4 8 3" xfId="8985" xr:uid="{C0626DD0-D3E5-4E80-8C63-A10B49B6FF11}"/>
    <cellStyle name="Normal 2 3 4 8 3 2" xfId="12407" xr:uid="{837B6462-A323-4682-A248-5EC51B16728B}"/>
    <cellStyle name="Normal 2 3 4 8 3 2 2" xfId="26097" xr:uid="{59D700FC-D1CB-41DD-B89F-FD8476A8F355}"/>
    <cellStyle name="Normal 2 3 4 8 3 2 2 2" xfId="39789" xr:uid="{A6B39705-C1CA-4A30-A4D7-3CB03EDF6D7D}"/>
    <cellStyle name="Normal 2 3 4 8 3 2 2 3" xfId="54673" xr:uid="{7B3ACCFD-3F00-4E18-B14C-07E928610A3D}"/>
    <cellStyle name="Normal 2 3 4 8 3 2 3" xfId="19253" xr:uid="{E91AD40D-BA02-404A-A1EF-B00130EBAD20}"/>
    <cellStyle name="Normal 2 3 4 8 3 2 4" xfId="32943" xr:uid="{C2211AC2-971E-427A-B043-64CE2AE20AA9}"/>
    <cellStyle name="Normal 2 3 4 8 3 2 5" xfId="47827" xr:uid="{13295FDD-C66A-4B2B-86B4-BE58D0387AFC}"/>
    <cellStyle name="Normal 2 3 4 8 3 3" xfId="22675" xr:uid="{F4EA30A8-00D6-4C7B-ACE0-0CE650344F1E}"/>
    <cellStyle name="Normal 2 3 4 8 3 3 2" xfId="36367" xr:uid="{BDC1FE7C-6716-414A-81F9-BF14EF3E956A}"/>
    <cellStyle name="Normal 2 3 4 8 3 3 3" xfId="51251" xr:uid="{D37D83BD-94D3-4092-AE66-BCDA45EF6939}"/>
    <cellStyle name="Normal 2 3 4 8 3 4" xfId="15831" xr:uid="{FA2EEADE-C090-4FE2-AA79-C6844D842BB3}"/>
    <cellStyle name="Normal 2 3 4 8 3 5" xfId="29521" xr:uid="{6C05280D-1EBC-4B10-A961-C360AFC7C4DB}"/>
    <cellStyle name="Normal 2 3 4 8 3 6" xfId="44405" xr:uid="{B169E85A-7017-4A20-B77E-6A7C6563E1B2}"/>
    <cellStyle name="Normal 2 3 4 8 4" xfId="10695" xr:uid="{A73F34F1-0D0F-491F-8ECC-8FBE9264BEFC}"/>
    <cellStyle name="Normal 2 3 4 8 4 2" xfId="24385" xr:uid="{7F88527C-62AD-42ED-A1D9-C9B348F9027C}"/>
    <cellStyle name="Normal 2 3 4 8 4 2 2" xfId="38077" xr:uid="{DD7E4FCC-6953-427D-BB71-9E4B70A7654F}"/>
    <cellStyle name="Normal 2 3 4 8 4 2 3" xfId="52961" xr:uid="{7152023D-05C7-4FD2-BEB6-83772EAA79A1}"/>
    <cellStyle name="Normal 2 3 4 8 4 3" xfId="17541" xr:uid="{7153DB17-1F15-4E20-8AC7-AF7A08C5C559}"/>
    <cellStyle name="Normal 2 3 4 8 4 4" xfId="31231" xr:uid="{E889271B-50D6-41DD-96D0-360A6DC5064F}"/>
    <cellStyle name="Normal 2 3 4 8 4 5" xfId="46115" xr:uid="{D818D523-59AF-46C1-A795-9C04FB49558F}"/>
    <cellStyle name="Normal 2 3 4 8 5" xfId="20963" xr:uid="{84E85496-B792-4FED-BCE5-12D31BADBA85}"/>
    <cellStyle name="Normal 2 3 4 8 5 2" xfId="34655" xr:uid="{B0333E16-59E5-4DDE-B598-426D2EEC3C73}"/>
    <cellStyle name="Normal 2 3 4 8 5 3" xfId="49539" xr:uid="{7108ACCA-C7E1-4B8E-9F03-1F7104CD7844}"/>
    <cellStyle name="Normal 2 3 4 8 6" xfId="14119" xr:uid="{3916C8E2-2C20-46D0-84D9-4C9EF011DF53}"/>
    <cellStyle name="Normal 2 3 4 8 7" xfId="27809" xr:uid="{449BE03C-1936-48D5-B50F-7715801D24ED}"/>
    <cellStyle name="Normal 2 3 4 8 8" xfId="42693" xr:uid="{9EA1B647-AB4C-4030-B411-BC94B9FFC876}"/>
    <cellStyle name="Normal 2 3 4 9" xfId="7274" xr:uid="{85A7AF92-5D71-4023-A8C1-8A816D9EE93E}"/>
    <cellStyle name="Normal 2 3 4 9 2" xfId="8987" xr:uid="{CF64605B-85C7-4696-B130-EE46D65031B8}"/>
    <cellStyle name="Normal 2 3 4 9 2 2" xfId="12409" xr:uid="{B0C10E00-842D-46A1-81AD-E6EC26FF88EF}"/>
    <cellStyle name="Normal 2 3 4 9 2 2 2" xfId="26099" xr:uid="{22487C2C-6D0F-4144-8B2F-43489B282DAD}"/>
    <cellStyle name="Normal 2 3 4 9 2 2 2 2" xfId="39791" xr:uid="{A43656C8-031F-4127-BA26-F19BD4D13BF4}"/>
    <cellStyle name="Normal 2 3 4 9 2 2 2 3" xfId="54675" xr:uid="{6ECBDF6D-C7A1-42B4-B585-395BF9785291}"/>
    <cellStyle name="Normal 2 3 4 9 2 2 3" xfId="19255" xr:uid="{3276D30A-23B5-4B8A-BEE8-8A85338617C8}"/>
    <cellStyle name="Normal 2 3 4 9 2 2 4" xfId="32945" xr:uid="{229EE82D-68C4-4BA3-BC68-C62960FDE6D8}"/>
    <cellStyle name="Normal 2 3 4 9 2 2 5" xfId="47829" xr:uid="{4F8726DF-5976-4669-B655-C5EED0E18303}"/>
    <cellStyle name="Normal 2 3 4 9 2 3" xfId="22677" xr:uid="{2EFC5D76-FEBE-4A57-83C1-581BCD988E3A}"/>
    <cellStyle name="Normal 2 3 4 9 2 3 2" xfId="36369" xr:uid="{26764C7D-7857-4154-991D-19A19D84D6B9}"/>
    <cellStyle name="Normal 2 3 4 9 2 3 3" xfId="51253" xr:uid="{2901768D-C968-46E7-BE2A-538478E02CB3}"/>
    <cellStyle name="Normal 2 3 4 9 2 4" xfId="15833" xr:uid="{0559CE3C-48F3-4731-910B-6B652F2FF2F8}"/>
    <cellStyle name="Normal 2 3 4 9 2 5" xfId="29523" xr:uid="{69133F27-C0A4-4DF8-917F-A59FB7CF0F80}"/>
    <cellStyle name="Normal 2 3 4 9 2 6" xfId="44407" xr:uid="{3F22D0C8-0F8D-41E0-AFDB-9438097A3575}"/>
    <cellStyle name="Normal 2 3 4 9 3" xfId="10697" xr:uid="{FA953F48-A7C9-4998-99AB-32ABC29BE18C}"/>
    <cellStyle name="Normal 2 3 4 9 3 2" xfId="24387" xr:uid="{4A696118-74F4-4F08-A959-5A02B09CFA70}"/>
    <cellStyle name="Normal 2 3 4 9 3 2 2" xfId="38079" xr:uid="{9DFED7EC-C0A7-4A7E-B3DB-5220F69F04F0}"/>
    <cellStyle name="Normal 2 3 4 9 3 2 3" xfId="52963" xr:uid="{408D52EE-BEAB-4BB5-AFFE-0F826476164D}"/>
    <cellStyle name="Normal 2 3 4 9 3 3" xfId="17543" xr:uid="{26E01D5F-2689-40F5-83A8-744474C6FE41}"/>
    <cellStyle name="Normal 2 3 4 9 3 4" xfId="31233" xr:uid="{96D4FB48-93A8-45AC-96B9-55E21D4D43CE}"/>
    <cellStyle name="Normal 2 3 4 9 3 5" xfId="46117" xr:uid="{2801501F-A072-4CF6-99B2-7574DA872C21}"/>
    <cellStyle name="Normal 2 3 4 9 4" xfId="20965" xr:uid="{5627C196-44BF-42DD-9988-36A3E39A11BC}"/>
    <cellStyle name="Normal 2 3 4 9 4 2" xfId="34657" xr:uid="{FCF447D8-46D3-4A38-9B70-0E403A94F168}"/>
    <cellStyle name="Normal 2 3 4 9 4 3" xfId="49541" xr:uid="{75FE1846-61AA-4082-B5DB-369C9B4CE9A4}"/>
    <cellStyle name="Normal 2 3 4 9 5" xfId="14121" xr:uid="{12B6F4E0-99F1-4542-8029-4494E0849671}"/>
    <cellStyle name="Normal 2 3 4 9 6" xfId="27811" xr:uid="{A5786DFA-0359-45D5-8587-6AA826DDB65B}"/>
    <cellStyle name="Normal 2 3 4 9 7" xfId="42695" xr:uid="{3DC93CC6-E03D-429A-9BD6-FC2044456508}"/>
    <cellStyle name="Normal 2 3 5" xfId="191" xr:uid="{6F359469-7926-4AC2-8525-13B538D1273F}"/>
    <cellStyle name="Normal 2 3 5 2" xfId="4664" xr:uid="{6F6938BC-D491-4F53-9B55-13BD20C366CC}"/>
    <cellStyle name="Normal 2 3 6" xfId="4356" xr:uid="{C75E926D-C044-4B02-9829-D6F26FC6A086}"/>
    <cellStyle name="Normal 2 3 6 2" xfId="4558" xr:uid="{63EE6FB4-B5C4-4179-9733-6191E4924C67}"/>
    <cellStyle name="Normal 2 3 6 3" xfId="4740" xr:uid="{DF8D76EE-5A73-4E33-86F9-AEFBA33A0C73}"/>
    <cellStyle name="Normal 2 3 6 4" xfId="4715" xr:uid="{CB6C05D5-1A0C-4321-B4CA-25CCCB59A70C}"/>
    <cellStyle name="Normal 2 3 7" xfId="5324" xr:uid="{763106A9-7BBF-4A42-99A6-15659D585685}"/>
    <cellStyle name="Normal 2 4" xfId="85" xr:uid="{AE21EEC6-36CC-41E5-871A-455490B93D25}"/>
    <cellStyle name="Normal 2 4 2" xfId="86" xr:uid="{505C87A4-C23A-4B17-B821-40E32F444F8A}"/>
    <cellStyle name="Normal 2 4 3" xfId="288" xr:uid="{2F934652-E0E3-4074-8F0C-52C07F1CA6D2}"/>
    <cellStyle name="Normal 2 4 3 2" xfId="4665" xr:uid="{C9BB93DB-B924-4588-BE8A-3EC4F40785F9}"/>
    <cellStyle name="Normal 2 4 3 3" xfId="4679" xr:uid="{3B181A05-CD81-48E7-9D11-EE5042DFD7CA}"/>
    <cellStyle name="Normal 2 4 4" xfId="4560" xr:uid="{460DDC7B-00F2-4E9F-80FD-0DFF41290D6D}"/>
    <cellStyle name="Normal 2 4 5" xfId="4760" xr:uid="{858A6D11-733C-459F-8A30-E2FA639C0E83}"/>
    <cellStyle name="Normal 2 4 6" xfId="4758" xr:uid="{4E9E07DA-F5BA-48DA-9461-E82F94A1B947}"/>
    <cellStyle name="Normal 2 5" xfId="190" xr:uid="{148C8AF3-2436-459B-89A8-69F63EB9C49B}"/>
    <cellStyle name="Normal 2 5 2" xfId="290" xr:uid="{A1B501BB-4711-40FD-9161-4F879AF68728}"/>
    <cellStyle name="Normal 2 5 2 2" xfId="2511" xr:uid="{2ED330F5-0A08-4AB9-A09E-097C1088D120}"/>
    <cellStyle name="Normal 2 5 3" xfId="289" xr:uid="{227E833F-69EC-4525-97CD-870BE3879B5E}"/>
    <cellStyle name="Normal 2 5 3 2" xfId="4592" xr:uid="{2D5EEDF4-FB07-4E69-B5F8-C648E0BA782A}"/>
    <cellStyle name="Normal 2 5 3 3" xfId="4752" xr:uid="{CC82524E-A0FD-4EB4-A8AE-8E3C327E8E1F}"/>
    <cellStyle name="Normal 2 5 3 4" xfId="5308" xr:uid="{61BD2D50-79A4-4F49-A1E5-0F102AD92A79}"/>
    <cellStyle name="Normal 2 5 4" xfId="4666" xr:uid="{419E4DB4-CCBF-4CC2-9B44-15BFAB36D19D}"/>
    <cellStyle name="Normal 2 5 5" xfId="4621" xr:uid="{1AEB2142-6A0C-4A30-8ECA-8367BB6C39F9}"/>
    <cellStyle name="Normal 2 5 6" xfId="4620" xr:uid="{F5929D49-C40A-435C-823B-900AD58CC8FC}"/>
    <cellStyle name="Normal 2 5 7" xfId="4755" xr:uid="{56A5707A-DBB8-456B-BAE0-23FE65A9385D}"/>
    <cellStyle name="Normal 2 5 8" xfId="4725" xr:uid="{33A70891-8B0B-49F6-B9E3-F1C3436F483A}"/>
    <cellStyle name="Normal 2 6" xfId="291" xr:uid="{F4B549F8-871E-4C6C-BC0F-8CD8616CE9D8}"/>
    <cellStyle name="Normal 2 6 2" xfId="292" xr:uid="{75B1C955-ED14-4927-A75D-6F50CA93DEE4}"/>
    <cellStyle name="Normal 2 6 3" xfId="458" xr:uid="{51051BB5-1063-4DBF-B747-B4E8A2FA537B}"/>
    <cellStyle name="Normal 2 6 3 2" xfId="41942" xr:uid="{CEE9BA4F-2D1D-47CE-9F68-12521AABCD8C}"/>
    <cellStyle name="Normal 2 6 4" xfId="4667" xr:uid="{BB1D9A17-0804-4021-BAA2-6585CD48B1A6}"/>
    <cellStyle name="Normal 2 6 4 2" xfId="56947" xr:uid="{6F35FA09-6B63-4A69-A777-6355E624C538}"/>
    <cellStyle name="Normal 2 6 5" xfId="4618" xr:uid="{70544D25-408D-4F6D-ADB7-CFA7D2293F41}"/>
    <cellStyle name="Normal 2 6 5 2" xfId="4716" xr:uid="{8CB15D31-50E5-4931-BE03-EBACB008C310}"/>
    <cellStyle name="Normal 2 6 6" xfId="4604" xr:uid="{8D0ED498-F0D7-4A00-BE4B-374902478253}"/>
    <cellStyle name="Normal 2 6 7" xfId="5328" xr:uid="{61FA1F46-E43D-49F9-88E8-41367BD08E6C}"/>
    <cellStyle name="Normal 2 6 8" xfId="5337" xr:uid="{15B8785B-65F2-4111-B54E-C16C5CE07892}"/>
    <cellStyle name="Normal 2 7" xfId="293" xr:uid="{6B2AEAA0-5484-434C-B8C8-A63A3F51658B}"/>
    <cellStyle name="Normal 2 7 2" xfId="4462" xr:uid="{04C161E3-0922-4FF0-99B0-5688FE24B54C}"/>
    <cellStyle name="Normal 2 7 2 2" xfId="56946" xr:uid="{473C1364-DAD3-4286-A915-87096246BFF0}"/>
    <cellStyle name="Normal 2 7 3" xfId="4668" xr:uid="{2CDD405F-E6A3-4C4B-B914-E35A8439CB6E}"/>
    <cellStyle name="Normal 2 7 4" xfId="5309" xr:uid="{0E405492-9971-4253-925B-6BDB84FCDB3F}"/>
    <cellStyle name="Normal 2 8" xfId="4514" xr:uid="{066277EB-5786-4A5D-A3A8-773FBE64E684}"/>
    <cellStyle name="Normal 2 9" xfId="4659" xr:uid="{613CE0F8-F9B4-4F8C-BC13-3F759D2BB9A8}"/>
    <cellStyle name="Normal 2 9 2" xfId="41375" xr:uid="{504BB543-EFB9-4EB0-83F1-E6AA5453533E}"/>
    <cellStyle name="Normal 2 9 2 2" xfId="56389" xr:uid="{5666B93E-91DB-42F1-87BC-400B96B4DBFB}"/>
    <cellStyle name="Normal 2 9 3" xfId="5971" xr:uid="{7186933C-B7B3-4E02-8BFB-0743D55E93E0}"/>
    <cellStyle name="Normal 2 9 4" xfId="5379" xr:uid="{2B3B7058-B163-4B91-B797-BFB9874490B8}"/>
    <cellStyle name="Normal 2 9 5" xfId="55677" xr:uid="{E2620F1B-88D7-4E64-9794-8B6271432AB2}"/>
    <cellStyle name="Normal 20" xfId="440" xr:uid="{D436E3B2-EFFE-4C59-8583-DB0E29268EB0}"/>
    <cellStyle name="Normal 20 2" xfId="441" xr:uid="{BD5B697E-A93A-4B0B-B417-F5B1BB34F844}"/>
    <cellStyle name="Normal 20 2 2" xfId="442" xr:uid="{013C3629-22E6-4705-9527-315D746823D7}"/>
    <cellStyle name="Normal 20 2 2 2" xfId="4431" xr:uid="{944E9457-A597-4015-B8D2-AEEFB2A81A35}"/>
    <cellStyle name="Normal 20 2 2 3" xfId="4423" xr:uid="{ACA7ECF0-BB24-4FB9-920D-FFC162B92344}"/>
    <cellStyle name="Normal 20 2 2 4" xfId="4588" xr:uid="{5AF0C489-D36D-46CC-85C4-9DC48F0D3DAF}"/>
    <cellStyle name="Normal 20 2 2 5" xfId="4750" xr:uid="{920859ED-C7D2-4888-A1EF-6EC8A8BFA18B}"/>
    <cellStyle name="Normal 20 2 3" xfId="4426" xr:uid="{C3EF50F4-F154-452C-852C-897A9969F474}"/>
    <cellStyle name="Normal 20 2 4" xfId="4422" xr:uid="{13205F1E-BF33-4AB4-A762-049388AC3ADC}"/>
    <cellStyle name="Normal 20 2 5" xfId="4587" xr:uid="{9D406B04-3B22-4EED-A704-7E219399D23F}"/>
    <cellStyle name="Normal 20 2 6" xfId="4749" xr:uid="{09A2E4D7-CFED-4634-9780-C5404827B7F6}"/>
    <cellStyle name="Normal 20 3" xfId="1173" xr:uid="{28103AE5-3529-4F61-BEDA-A42FE58369F1}"/>
    <cellStyle name="Normal 20 3 2" xfId="4463" xr:uid="{056596D1-6DB4-476D-9860-C8A8994868BA}"/>
    <cellStyle name="Normal 20 4" xfId="4358" xr:uid="{8AF61AEF-C900-4904-97C3-3A221041C4D8}"/>
    <cellStyle name="Normal 20 4 2" xfId="4561" xr:uid="{F04C81F8-339F-4971-8BEA-8A37B5F3E3D4}"/>
    <cellStyle name="Normal 20 4 3" xfId="4742" xr:uid="{7E3EED62-C5CF-47A6-8EBC-0077326945E3}"/>
    <cellStyle name="Normal 20 4 4" xfId="4717" xr:uid="{776385A5-98C3-45F0-8AAE-3FE048036F62}"/>
    <cellStyle name="Normal 20 5" xfId="4439" xr:uid="{C9D8F526-FB54-45A5-AAA5-8753994D95C7}"/>
    <cellStyle name="Normal 20 5 2" xfId="5334" xr:uid="{A48FAF16-7720-4BA4-9531-BBFD6153AD72}"/>
    <cellStyle name="Normal 20 6" xfId="4593" xr:uid="{C6291AE9-24F5-4A99-815B-024652E5BB37}"/>
    <cellStyle name="Normal 20 7" xfId="4702" xr:uid="{8D627816-3F4D-4884-BDF5-E23D9805E23F}"/>
    <cellStyle name="Normal 20 8" xfId="4723" xr:uid="{957AABD9-377A-47B7-B38B-7FB5C611A7C0}"/>
    <cellStyle name="Normal 20 9" xfId="4722" xr:uid="{B4AD77D7-359F-4B07-BB8D-8CF681DD3391}"/>
    <cellStyle name="Normal 21" xfId="443" xr:uid="{647C3049-02E4-444C-9FC6-A5E2B80710E1}"/>
    <cellStyle name="Normal 21 2" xfId="444" xr:uid="{3C4130A6-EC21-45E4-A4C2-CA129F208C7A}"/>
    <cellStyle name="Normal 21 2 2" xfId="445" xr:uid="{C9059C22-03CA-4C64-8DE6-4B84299C3E6A}"/>
    <cellStyle name="Normal 21 3" xfId="4359" xr:uid="{79B2F400-4004-4C03-AB60-9D3692A61C7C}"/>
    <cellStyle name="Normal 21 3 2" xfId="4465" xr:uid="{945E1E12-439D-45F9-A980-C0766C4E3834}"/>
    <cellStyle name="Normal 21 3 2 2" xfId="56283" xr:uid="{43460F2F-E4C0-42F0-8FC3-1E7A02AD4407}"/>
    <cellStyle name="Normal 21 3 2 3" xfId="56343" xr:uid="{93F4CE43-07E1-45A3-A8EF-4CF0BE8E384E}"/>
    <cellStyle name="Normal 21 3 3" xfId="4464" xr:uid="{7016840F-03C5-43C4-A36C-C8810B01F52F}"/>
    <cellStyle name="Normal 21 3 4" xfId="41335" xr:uid="{6AA37F0D-739E-4607-B3E8-E6D8981A6ADE}"/>
    <cellStyle name="Normal 21 3 4 2" xfId="56253" xr:uid="{745732F2-5458-4242-A211-7FF0C6E4445C}"/>
    <cellStyle name="Normal 21 3 5" xfId="5957" xr:uid="{5610D848-FECA-47E8-BF4D-0C9BF21EDAD4}"/>
    <cellStyle name="Normal 21 3 5 2" xfId="56313" xr:uid="{A22F4D31-958F-4B2D-A30F-338FC9C9DC48}"/>
    <cellStyle name="Normal 21 3 6" xfId="5365" xr:uid="{A1E34DF6-16B3-474E-B70C-8CD5C3E40247}"/>
    <cellStyle name="Normal 21 3 6 2" xfId="56375" xr:uid="{03B0D0BB-D45D-4F57-BA80-B3EB8859135A}"/>
    <cellStyle name="Normal 21 3 7" xfId="55663" xr:uid="{B8D91DE5-264A-4BD4-BD3E-F852C75F1D26}"/>
    <cellStyle name="Normal 21 4" xfId="4576" xr:uid="{2C1BC90B-8A1B-4561-9F6E-12530BD120CC}"/>
    <cellStyle name="Normal 21 4 2" xfId="41360" xr:uid="{39D34E04-32D0-410F-B464-FB612C7542C4}"/>
    <cellStyle name="Normal 21 4 2 2" xfId="56383" xr:uid="{916901F9-24CE-4F7F-A292-290E6CD695E7}"/>
    <cellStyle name="Normal 21 4 3" xfId="5965" xr:uid="{410BFF33-187F-431E-978E-A59D3A368E3E}"/>
    <cellStyle name="Normal 21 4 4" xfId="5373" xr:uid="{CCFB305F-A361-4E17-B308-BB3DD36816B2}"/>
    <cellStyle name="Normal 21 4 5" xfId="55671" xr:uid="{A6057A6E-B523-4268-9F52-F2459FC36BC6}"/>
    <cellStyle name="Normal 21 5" xfId="4743" xr:uid="{C0531A65-2E2A-4421-BBF7-EF0C1C69E53C}"/>
    <cellStyle name="Normal 21 5 2" xfId="41388" xr:uid="{56926B0F-929B-49E9-8A17-8BC2CB246B44}"/>
    <cellStyle name="Normal 21 5 2 2" xfId="56397" xr:uid="{E7274DB5-AD89-4D00-BD8B-DE50694F9ABA}"/>
    <cellStyle name="Normal 21 5 3" xfId="5979" xr:uid="{0E7E9F60-08C1-406F-B804-1B428F495DD7}"/>
    <cellStyle name="Normal 21 5 4" xfId="5387" xr:uid="{4DB02379-9ED1-4472-832A-F323FF97A363}"/>
    <cellStyle name="Normal 21 5 5" xfId="55685" xr:uid="{602B1788-897F-4724-825C-5D233D81B304}"/>
    <cellStyle name="Normal 22" xfId="446" xr:uid="{E0815CE8-C809-494C-B554-92B8761A5A4B}"/>
    <cellStyle name="Normal 22 10" xfId="7276" xr:uid="{2DE58AA0-A1C4-4689-A72D-333BFAD91A3C}"/>
    <cellStyle name="Normal 22 10 2" xfId="8989" xr:uid="{B451662B-37A2-46F3-B75E-9591C95F296B}"/>
    <cellStyle name="Normal 22 10 2 2" xfId="12411" xr:uid="{BFB9DC9C-5C2D-4C10-A17F-4354793150B7}"/>
    <cellStyle name="Normal 22 10 2 2 2" xfId="26101" xr:uid="{E5586ED3-0F96-41A5-8E90-E5B0E58A807D}"/>
    <cellStyle name="Normal 22 10 2 2 2 2" xfId="39793" xr:uid="{6A95CABF-2ECE-438F-A250-0AD9BEECB027}"/>
    <cellStyle name="Normal 22 10 2 2 2 3" xfId="54677" xr:uid="{17D95D1A-788B-4692-AB0E-025C0E9F46E2}"/>
    <cellStyle name="Normal 22 10 2 2 3" xfId="19257" xr:uid="{2B933244-5D21-43F3-AEA5-07E0EF5FD70E}"/>
    <cellStyle name="Normal 22 10 2 2 4" xfId="32947" xr:uid="{D816A2B4-178C-41AE-A147-2EA093DD23C2}"/>
    <cellStyle name="Normal 22 10 2 2 5" xfId="47831" xr:uid="{D9B178AB-71C5-4BFD-A1C8-9EA9AAE793C1}"/>
    <cellStyle name="Normal 22 10 2 3" xfId="22679" xr:uid="{AFA25752-CFE7-4C2B-8967-AAC535196DA2}"/>
    <cellStyle name="Normal 22 10 2 3 2" xfId="36371" xr:uid="{308D710F-7716-4BAA-BA92-E6F8216E526E}"/>
    <cellStyle name="Normal 22 10 2 3 3" xfId="51255" xr:uid="{3669C433-3E81-412B-A024-DC70C1AACC75}"/>
    <cellStyle name="Normal 22 10 2 4" xfId="15835" xr:uid="{C080693B-F596-47C9-8AF9-BF2E17A0788C}"/>
    <cellStyle name="Normal 22 10 2 5" xfId="29525" xr:uid="{24EA331B-EF2D-487C-A78F-81D9E4AD4FB6}"/>
    <cellStyle name="Normal 22 10 2 6" xfId="44409" xr:uid="{B6C52567-BFC8-4664-B9C5-CA8998CAF0DB}"/>
    <cellStyle name="Normal 22 10 3" xfId="10699" xr:uid="{572AC8BC-BD01-4635-9E7C-DEB6660C97B6}"/>
    <cellStyle name="Normal 22 10 3 2" xfId="24389" xr:uid="{F60A2AAC-6C44-4E36-9E38-F4E5F8E8D476}"/>
    <cellStyle name="Normal 22 10 3 2 2" xfId="38081" xr:uid="{B25790C6-B0D1-4A55-B398-BC3288378260}"/>
    <cellStyle name="Normal 22 10 3 2 3" xfId="52965" xr:uid="{EB8F5B8D-59A3-4BE4-A4C8-3F0444FB48EB}"/>
    <cellStyle name="Normal 22 10 3 3" xfId="17545" xr:uid="{B0F4387C-7957-4A12-A5FC-A5D8A51B7277}"/>
    <cellStyle name="Normal 22 10 3 4" xfId="31235" xr:uid="{8A1AEA3F-AE35-4404-929A-F02A0EC946FB}"/>
    <cellStyle name="Normal 22 10 3 5" xfId="46119" xr:uid="{4BAED23F-37FD-4515-AD31-CDD39D08D8AF}"/>
    <cellStyle name="Normal 22 10 4" xfId="20967" xr:uid="{12ECB7F5-74E2-45D8-92A8-D89D742CFACC}"/>
    <cellStyle name="Normal 22 10 4 2" xfId="34659" xr:uid="{78BC3E16-FB7F-4A51-B135-F5BBABF93F7B}"/>
    <cellStyle name="Normal 22 10 4 3" xfId="49543" xr:uid="{DE8E15F8-75E8-49EB-8CEB-A6C07E2C425F}"/>
    <cellStyle name="Normal 22 10 5" xfId="14123" xr:uid="{23961241-D642-4572-9F87-328F2BF51C07}"/>
    <cellStyle name="Normal 22 10 6" xfId="27813" xr:uid="{64531D20-080E-4E93-BCC5-AADCB8CD4AA2}"/>
    <cellStyle name="Normal 22 10 7" xfId="42697" xr:uid="{60A1E121-A577-448D-9544-F58406CCA516}"/>
    <cellStyle name="Normal 22 11" xfId="8988" xr:uid="{ABF0A8BD-0044-4735-9E45-862C7A461973}"/>
    <cellStyle name="Normal 22 11 2" xfId="12410" xr:uid="{8C668FBB-D3A1-4F90-A4E1-1A98C8B4956C}"/>
    <cellStyle name="Normal 22 11 2 2" xfId="26100" xr:uid="{25613A40-D24C-4E91-83B5-D59B75E5E8C5}"/>
    <cellStyle name="Normal 22 11 2 2 2" xfId="39792" xr:uid="{F6066529-6378-4B46-8F9E-4B21E0D2273F}"/>
    <cellStyle name="Normal 22 11 2 2 3" xfId="54676" xr:uid="{92FC9F66-9182-4766-A3A8-7A18C2E8EBA3}"/>
    <cellStyle name="Normal 22 11 2 3" xfId="19256" xr:uid="{03B586A1-5252-4A8F-9D89-A1ED0BCDB62C}"/>
    <cellStyle name="Normal 22 11 2 4" xfId="32946" xr:uid="{65670BAD-F62A-4A9A-AA3B-A0EF3695344F}"/>
    <cellStyle name="Normal 22 11 2 5" xfId="47830" xr:uid="{672F9C55-1A00-412D-999B-C70D17476B0A}"/>
    <cellStyle name="Normal 22 11 3" xfId="22678" xr:uid="{7DC46120-84D4-460E-8DCB-9590027E6838}"/>
    <cellStyle name="Normal 22 11 3 2" xfId="36370" xr:uid="{667AC6ED-43E0-4911-8034-3C763508483F}"/>
    <cellStyle name="Normal 22 11 3 3" xfId="51254" xr:uid="{B9B0E88D-252E-42D5-960B-2E85F76D0409}"/>
    <cellStyle name="Normal 22 11 4" xfId="15834" xr:uid="{15DBB54C-023C-4981-8196-51020BEDDA60}"/>
    <cellStyle name="Normal 22 11 5" xfId="29524" xr:uid="{1716B8E3-D8D7-4CFF-BCA9-33D6E7FB6E82}"/>
    <cellStyle name="Normal 22 11 6" xfId="44408" xr:uid="{6261CDF6-7E40-4892-8D25-46AD2CFCCC37}"/>
    <cellStyle name="Normal 22 12" xfId="10698" xr:uid="{FFD5640B-EBC5-41F4-B40D-64934437F24B}"/>
    <cellStyle name="Normal 22 12 2" xfId="24388" xr:uid="{27E583E7-E687-4F59-8F6C-870E3062A70C}"/>
    <cellStyle name="Normal 22 12 2 2" xfId="38080" xr:uid="{D1BED698-301D-4AB0-B487-96CA28DF3871}"/>
    <cellStyle name="Normal 22 12 2 3" xfId="52964" xr:uid="{1189554B-7F6C-413C-8315-2E67C6842058}"/>
    <cellStyle name="Normal 22 12 3" xfId="17544" xr:uid="{FEC99C28-F67A-4BD5-B057-C14A5823DE0F}"/>
    <cellStyle name="Normal 22 12 4" xfId="31234" xr:uid="{0B7AF396-4A27-4EB0-A5E5-057F07155AC1}"/>
    <cellStyle name="Normal 22 12 5" xfId="46118" xr:uid="{25377EE1-E6FB-4BED-A1D8-812D1DDAD376}"/>
    <cellStyle name="Normal 22 13" xfId="20966" xr:uid="{A643F4FC-247F-465B-82C2-8C08C4AF95C9}"/>
    <cellStyle name="Normal 22 13 2" xfId="34658" xr:uid="{90CBB52F-C121-495C-A726-D20F5149F0E4}"/>
    <cellStyle name="Normal 22 13 3" xfId="49542" xr:uid="{57827F85-6BDC-4D54-9132-1BDDB784E61B}"/>
    <cellStyle name="Normal 22 14" xfId="14122" xr:uid="{5990DABC-A895-40AC-A065-F3491719EE6A}"/>
    <cellStyle name="Normal 22 14 2" xfId="40805" xr:uid="{D79B5CA2-B5B9-4807-B90A-C396C501BD7F}"/>
    <cellStyle name="Normal 22 15" xfId="27812" xr:uid="{5F1275B0-0ECF-41AA-9C09-791FBBD13680}"/>
    <cellStyle name="Normal 22 16" xfId="42696" xr:uid="{03E99B47-0E44-4E55-8922-AB4A6C2C6A97}"/>
    <cellStyle name="Normal 22 17" xfId="7275" xr:uid="{2788C89E-360D-4EA0-A989-591DC00F8DB1}"/>
    <cellStyle name="Normal 22 2" xfId="447" xr:uid="{0A4A840B-FD86-4F7F-8E5F-AE902165CFF8}"/>
    <cellStyle name="Normal 22 2 10" xfId="8990" xr:uid="{53799C6D-6E3B-4C16-B8A0-97E0D13D79CC}"/>
    <cellStyle name="Normal 22 2 10 2" xfId="12412" xr:uid="{F22889F7-15C1-4A09-A7E4-4E8C3548729A}"/>
    <cellStyle name="Normal 22 2 10 2 2" xfId="26102" xr:uid="{FAF4DFF5-4F07-4565-BFFF-BEEFAB1B3E2B}"/>
    <cellStyle name="Normal 22 2 10 2 2 2" xfId="39794" xr:uid="{42903D84-876D-4582-983D-D46C248D3C60}"/>
    <cellStyle name="Normal 22 2 10 2 2 3" xfId="54678" xr:uid="{705E0A92-B883-4E36-B92B-8948DE2E6B3A}"/>
    <cellStyle name="Normal 22 2 10 2 3" xfId="19258" xr:uid="{FA3BDE60-C611-449F-A7FD-DA51646EB7BC}"/>
    <cellStyle name="Normal 22 2 10 2 4" xfId="32948" xr:uid="{05053E8B-4B62-424B-8FCD-01BB6CC39BBC}"/>
    <cellStyle name="Normal 22 2 10 2 5" xfId="47832" xr:uid="{3A970E6D-AA35-4EBF-9E72-E05D0CBF9E4A}"/>
    <cellStyle name="Normal 22 2 10 3" xfId="22680" xr:uid="{F07D8360-1C97-4C8D-805B-207B58DC9A56}"/>
    <cellStyle name="Normal 22 2 10 3 2" xfId="36372" xr:uid="{B60A8C66-34F4-4432-B7D3-745AF9224134}"/>
    <cellStyle name="Normal 22 2 10 3 3" xfId="51256" xr:uid="{AEF37981-EC4D-42B0-B3B2-004D88A447BD}"/>
    <cellStyle name="Normal 22 2 10 4" xfId="15836" xr:uid="{7735A857-0F3C-40AC-B793-61E65EA04809}"/>
    <cellStyle name="Normal 22 2 10 5" xfId="29526" xr:uid="{0FAF6628-74FA-4F21-9A7B-B1BD3A025775}"/>
    <cellStyle name="Normal 22 2 10 6" xfId="44410" xr:uid="{C773B352-DE4C-4B15-9ACB-1699D9975AC6}"/>
    <cellStyle name="Normal 22 2 11" xfId="10700" xr:uid="{BBC059E3-8C29-4907-859D-8C00EAAD9F45}"/>
    <cellStyle name="Normal 22 2 11 2" xfId="24390" xr:uid="{EEEDB26D-F510-4AC5-A05A-2B0732433BAA}"/>
    <cellStyle name="Normal 22 2 11 2 2" xfId="38082" xr:uid="{FD94687D-B401-49EF-82D0-2038543112E6}"/>
    <cellStyle name="Normal 22 2 11 2 3" xfId="52966" xr:uid="{A4179758-751D-4E34-B0F5-683B3FE36971}"/>
    <cellStyle name="Normal 22 2 11 3" xfId="17546" xr:uid="{6038808F-C936-426A-A6C8-D56F45C74DDF}"/>
    <cellStyle name="Normal 22 2 11 4" xfId="31236" xr:uid="{7CF237B4-6B65-4DA6-AB1C-2CDA75BBF42B}"/>
    <cellStyle name="Normal 22 2 11 5" xfId="46120" xr:uid="{11C5828B-D1C5-42AF-92F6-988C99153609}"/>
    <cellStyle name="Normal 22 2 12" xfId="20968" xr:uid="{CE99A2C1-5362-4F84-B70F-7C412B765ABA}"/>
    <cellStyle name="Normal 22 2 12 2" xfId="34660" xr:uid="{2592BEF6-4C8D-4E68-91A8-5C8B6625EA6D}"/>
    <cellStyle name="Normal 22 2 12 3" xfId="49544" xr:uid="{37C167F9-4728-43DB-8C3E-59C6BA01676C}"/>
    <cellStyle name="Normal 22 2 13" xfId="14124" xr:uid="{0D96F4CD-BB1F-4D17-A44D-1E28373D0CBC}"/>
    <cellStyle name="Normal 22 2 13 2" xfId="40806" xr:uid="{0141634E-DBED-4AA1-9B0B-B239CF4424BB}"/>
    <cellStyle name="Normal 22 2 14" xfId="27814" xr:uid="{BA8D902F-1191-4ED6-9881-0780F3D6259E}"/>
    <cellStyle name="Normal 22 2 15" xfId="42698" xr:uid="{7FDF3B68-2761-4EC6-B248-66DC8358E249}"/>
    <cellStyle name="Normal 22 2 16" xfId="7277" xr:uid="{17E188EE-806D-48A6-B093-E246D464AEBA}"/>
    <cellStyle name="Normal 22 2 2" xfId="7278" xr:uid="{72E6E0C4-045A-449E-B98C-0D36FCF96517}"/>
    <cellStyle name="Normal 22 2 2 10" xfId="20969" xr:uid="{C8B1848C-0B0B-437B-946B-F6D5EBE3EB9B}"/>
    <cellStyle name="Normal 22 2 2 10 2" xfId="34661" xr:uid="{A0FB30F5-4CBF-4900-AB8B-6DAA197E942A}"/>
    <cellStyle name="Normal 22 2 2 10 3" xfId="49545" xr:uid="{90B42010-A618-45E6-9F26-85319FD04429}"/>
    <cellStyle name="Normal 22 2 2 11" xfId="14125" xr:uid="{48211746-CA98-4D42-8918-D7AE5AFE100A}"/>
    <cellStyle name="Normal 22 2 2 12" xfId="27815" xr:uid="{E336A663-C4A4-43C1-AF1E-5A3DEC8293D2}"/>
    <cellStyle name="Normal 22 2 2 13" xfId="42699" xr:uid="{F4D7ECBD-8D13-431F-8C75-655F6A15B021}"/>
    <cellStyle name="Normal 22 2 2 2" xfId="7279" xr:uid="{4064FA01-2704-4231-9A76-B03BF33A418E}"/>
    <cellStyle name="Normal 22 2 2 2 10" xfId="14126" xr:uid="{2E904C17-A552-4DEC-BA04-E857CBA6CEB6}"/>
    <cellStyle name="Normal 22 2 2 2 11" xfId="27816" xr:uid="{E2BC561A-79EC-4EBF-8EFB-140E1692411B}"/>
    <cellStyle name="Normal 22 2 2 2 12" xfId="42700" xr:uid="{CA3D16F4-2959-4616-A837-00A15E511607}"/>
    <cellStyle name="Normal 22 2 2 2 2" xfId="7280" xr:uid="{B2631A34-D709-4486-BF7A-62853B295FEE}"/>
    <cellStyle name="Normal 22 2 2 2 2 10" xfId="42701" xr:uid="{87F48955-0C92-46D4-BC0A-74D063C25254}"/>
    <cellStyle name="Normal 22 2 2 2 2 2" xfId="7281" xr:uid="{ACD50E56-AA34-4C5D-B5EB-23065C768418}"/>
    <cellStyle name="Normal 22 2 2 2 2 2 2" xfId="7282" xr:uid="{04966E08-9328-4E78-92AE-CA5D942CBE87}"/>
    <cellStyle name="Normal 22 2 2 2 2 2 2 2" xfId="8995" xr:uid="{80456843-6F2F-47C2-8F6B-0E888C1D52E1}"/>
    <cellStyle name="Normal 22 2 2 2 2 2 2 2 2" xfId="12417" xr:uid="{33F1AD2A-C924-435A-A233-0475086CACF3}"/>
    <cellStyle name="Normal 22 2 2 2 2 2 2 2 2 2" xfId="26107" xr:uid="{F789C8FB-09C5-49CB-8452-1AF938D55C82}"/>
    <cellStyle name="Normal 22 2 2 2 2 2 2 2 2 2 2" xfId="39799" xr:uid="{BF874FB6-0BCA-421C-8EAB-C19C2A23A7DF}"/>
    <cellStyle name="Normal 22 2 2 2 2 2 2 2 2 2 3" xfId="54683" xr:uid="{3F761939-0C1F-4368-B3C3-5800A5685E4C}"/>
    <cellStyle name="Normal 22 2 2 2 2 2 2 2 2 3" xfId="19263" xr:uid="{3F42B578-B900-4D4A-A686-BF4C7E3BD9F9}"/>
    <cellStyle name="Normal 22 2 2 2 2 2 2 2 2 4" xfId="32953" xr:uid="{41B6D5FD-EB88-4C47-8D08-34D755B0CFA1}"/>
    <cellStyle name="Normal 22 2 2 2 2 2 2 2 2 5" xfId="47837" xr:uid="{690C9805-1572-4A8F-8993-5AC2892E128D}"/>
    <cellStyle name="Normal 22 2 2 2 2 2 2 2 3" xfId="22685" xr:uid="{F53DB575-C21C-4D7F-9DAF-5579276BF537}"/>
    <cellStyle name="Normal 22 2 2 2 2 2 2 2 3 2" xfId="36377" xr:uid="{D32263BE-AD1F-4B86-BEA2-E007F067E5BD}"/>
    <cellStyle name="Normal 22 2 2 2 2 2 2 2 3 3" xfId="51261" xr:uid="{0C2B08EA-7EE8-4045-A541-0516F34228B5}"/>
    <cellStyle name="Normal 22 2 2 2 2 2 2 2 4" xfId="15841" xr:uid="{9CAFE013-903E-4A16-902E-FBEB5607686A}"/>
    <cellStyle name="Normal 22 2 2 2 2 2 2 2 5" xfId="29531" xr:uid="{AEFCCD0E-E7B1-4FE9-8995-B1F4E0C42947}"/>
    <cellStyle name="Normal 22 2 2 2 2 2 2 2 6" xfId="44415" xr:uid="{F0FE5BC1-7432-4AEA-82C7-B810854C859D}"/>
    <cellStyle name="Normal 22 2 2 2 2 2 2 3" xfId="10705" xr:uid="{4A046F15-96C2-411F-BC55-4C37D3EB97DB}"/>
    <cellStyle name="Normal 22 2 2 2 2 2 2 3 2" xfId="24395" xr:uid="{BB493DEC-85ED-4A23-9CA7-B54147C2A972}"/>
    <cellStyle name="Normal 22 2 2 2 2 2 2 3 2 2" xfId="38087" xr:uid="{247F3B0C-C7DF-4E7B-B3A1-DA7B7FC10FF5}"/>
    <cellStyle name="Normal 22 2 2 2 2 2 2 3 2 3" xfId="52971" xr:uid="{CB610E6C-CD9A-4B84-98B8-F51F79229CC1}"/>
    <cellStyle name="Normal 22 2 2 2 2 2 2 3 3" xfId="17551" xr:uid="{3899E3D2-BBC0-4EA7-980D-F590E363FFF2}"/>
    <cellStyle name="Normal 22 2 2 2 2 2 2 3 4" xfId="31241" xr:uid="{3464A867-8700-464A-9EA9-3DBF83083928}"/>
    <cellStyle name="Normal 22 2 2 2 2 2 2 3 5" xfId="46125" xr:uid="{23C69056-C546-4733-B383-9E05F5D47E9A}"/>
    <cellStyle name="Normal 22 2 2 2 2 2 2 4" xfId="20973" xr:uid="{2D27A99D-37EC-4C2E-B4FE-007C8645AED9}"/>
    <cellStyle name="Normal 22 2 2 2 2 2 2 4 2" xfId="34665" xr:uid="{4FE566D0-5150-4128-A841-68EADE0DE5C5}"/>
    <cellStyle name="Normal 22 2 2 2 2 2 2 4 3" xfId="49549" xr:uid="{6EC72116-134C-47FE-A575-7D289BD1A209}"/>
    <cellStyle name="Normal 22 2 2 2 2 2 2 5" xfId="14129" xr:uid="{570AB0DB-8EE2-44D5-BAEE-9C8B4172F90A}"/>
    <cellStyle name="Normal 22 2 2 2 2 2 2 6" xfId="27819" xr:uid="{CE9655AD-B046-4B59-A730-03FD64CEE5C3}"/>
    <cellStyle name="Normal 22 2 2 2 2 2 2 7" xfId="42703" xr:uid="{7F38C909-1340-43AE-BE2D-E3914707EC92}"/>
    <cellStyle name="Normal 22 2 2 2 2 2 3" xfId="8994" xr:uid="{5374E33F-74DB-4A93-8CF5-0CAD871A3BD8}"/>
    <cellStyle name="Normal 22 2 2 2 2 2 3 2" xfId="12416" xr:uid="{3BE2BAC7-DF61-4CEB-8129-4AD41C8F6351}"/>
    <cellStyle name="Normal 22 2 2 2 2 2 3 2 2" xfId="26106" xr:uid="{A94FA535-09D3-42CC-A451-4C9036887DDF}"/>
    <cellStyle name="Normal 22 2 2 2 2 2 3 2 2 2" xfId="39798" xr:uid="{6A3A31DE-E63D-46C0-80E6-2B585793DCF2}"/>
    <cellStyle name="Normal 22 2 2 2 2 2 3 2 2 3" xfId="54682" xr:uid="{6E3A8F5D-0639-4E0B-B7A8-7E2FCFE8623D}"/>
    <cellStyle name="Normal 22 2 2 2 2 2 3 2 3" xfId="19262" xr:uid="{31526D42-530C-4916-A76D-BFB25E20F9C9}"/>
    <cellStyle name="Normal 22 2 2 2 2 2 3 2 4" xfId="32952" xr:uid="{F8622196-A805-4FA3-BF9D-E9D5BC4DCBBB}"/>
    <cellStyle name="Normal 22 2 2 2 2 2 3 2 5" xfId="47836" xr:uid="{49248C4F-A6B9-4E22-8834-F065A98099C2}"/>
    <cellStyle name="Normal 22 2 2 2 2 2 3 3" xfId="22684" xr:uid="{3C511791-AC55-40C3-AC7F-E91F8E80E446}"/>
    <cellStyle name="Normal 22 2 2 2 2 2 3 3 2" xfId="36376" xr:uid="{F9D12463-BA2C-4E2F-B39C-AFFEE015C2E7}"/>
    <cellStyle name="Normal 22 2 2 2 2 2 3 3 3" xfId="51260" xr:uid="{B8CFF6AB-DD66-47B7-8D57-BCDDC623704B}"/>
    <cellStyle name="Normal 22 2 2 2 2 2 3 4" xfId="15840" xr:uid="{9DF71B3E-54B2-4EC6-A901-9C184500B122}"/>
    <cellStyle name="Normal 22 2 2 2 2 2 3 5" xfId="29530" xr:uid="{0742E2A9-D11D-4B7A-885C-304985F6AEAA}"/>
    <cellStyle name="Normal 22 2 2 2 2 2 3 6" xfId="44414" xr:uid="{E6143826-84ED-4D01-B2F1-543F648368E8}"/>
    <cellStyle name="Normal 22 2 2 2 2 2 4" xfId="10704" xr:uid="{21616D3A-BBE2-4C2B-8D44-F6DEBAA40DE1}"/>
    <cellStyle name="Normal 22 2 2 2 2 2 4 2" xfId="24394" xr:uid="{F4A3A854-4357-4051-9EF1-F3AC844405A1}"/>
    <cellStyle name="Normal 22 2 2 2 2 2 4 2 2" xfId="38086" xr:uid="{CD602E57-C7FF-4E78-A132-25D8491D5B71}"/>
    <cellStyle name="Normal 22 2 2 2 2 2 4 2 3" xfId="52970" xr:uid="{8AB206EF-8759-4AD0-9935-2CC8F8F6734A}"/>
    <cellStyle name="Normal 22 2 2 2 2 2 4 3" xfId="17550" xr:uid="{6816285E-E9CA-42A3-8917-990AD0374FAE}"/>
    <cellStyle name="Normal 22 2 2 2 2 2 4 4" xfId="31240" xr:uid="{44F607AC-BB58-45DB-AEEA-72C791B537AE}"/>
    <cellStyle name="Normal 22 2 2 2 2 2 4 5" xfId="46124" xr:uid="{7E98AEAD-48F7-492B-AFD6-54AC12A64F91}"/>
    <cellStyle name="Normal 22 2 2 2 2 2 5" xfId="20972" xr:uid="{59F7DEFD-A9AA-45A2-B476-8321ACADF929}"/>
    <cellStyle name="Normal 22 2 2 2 2 2 5 2" xfId="34664" xr:uid="{6C481113-BAEB-4D58-8FEC-1AFB25C9C0CF}"/>
    <cellStyle name="Normal 22 2 2 2 2 2 5 3" xfId="49548" xr:uid="{83893DEF-BAB1-46B5-BADC-13F1D4B80729}"/>
    <cellStyle name="Normal 22 2 2 2 2 2 6" xfId="14128" xr:uid="{42711786-D42E-4F3C-86CE-12C08575C737}"/>
    <cellStyle name="Normal 22 2 2 2 2 2 7" xfId="27818" xr:uid="{97DE564F-3C88-4AA4-9073-E4E2B08A2FE3}"/>
    <cellStyle name="Normal 22 2 2 2 2 2 8" xfId="42702" xr:uid="{8B89ABA1-F9E7-4907-B079-DE615A177A7C}"/>
    <cellStyle name="Normal 22 2 2 2 2 3" xfId="7283" xr:uid="{676C0868-0757-4CC6-80BF-2DEA19143037}"/>
    <cellStyle name="Normal 22 2 2 2 2 3 2" xfId="8996" xr:uid="{85223D35-817A-4CAC-B8AB-4999F660C659}"/>
    <cellStyle name="Normal 22 2 2 2 2 3 2 2" xfId="12418" xr:uid="{EDBBA04C-0E83-45A3-B792-DA55CD3A2B4F}"/>
    <cellStyle name="Normal 22 2 2 2 2 3 2 2 2" xfId="26108" xr:uid="{71ED23BE-5857-4891-B790-0428ACCD47F6}"/>
    <cellStyle name="Normal 22 2 2 2 2 3 2 2 2 2" xfId="39800" xr:uid="{A929D5AC-3557-4777-BBE8-CE79D1CC1C18}"/>
    <cellStyle name="Normal 22 2 2 2 2 3 2 2 2 3" xfId="54684" xr:uid="{15BFCC55-B933-4435-829A-2E051BCF01AB}"/>
    <cellStyle name="Normal 22 2 2 2 2 3 2 2 3" xfId="19264" xr:uid="{DC2A94EC-832D-4BFB-95CD-8DC0E1F278BB}"/>
    <cellStyle name="Normal 22 2 2 2 2 3 2 2 4" xfId="32954" xr:uid="{68122514-1A37-429A-A2E6-F0A08FEDD1A6}"/>
    <cellStyle name="Normal 22 2 2 2 2 3 2 2 5" xfId="47838" xr:uid="{0ADB41F8-443F-4F7C-ACAC-D25AFBFE26E5}"/>
    <cellStyle name="Normal 22 2 2 2 2 3 2 3" xfId="22686" xr:uid="{8285ADDC-A9F3-49BA-9982-C540CD9596FB}"/>
    <cellStyle name="Normal 22 2 2 2 2 3 2 3 2" xfId="36378" xr:uid="{0D2710B5-494E-4BE4-B5C9-2A5590D5AA40}"/>
    <cellStyle name="Normal 22 2 2 2 2 3 2 3 3" xfId="51262" xr:uid="{ADACAFE4-9A9C-4EAC-8B91-0FB74B6C9931}"/>
    <cellStyle name="Normal 22 2 2 2 2 3 2 4" xfId="15842" xr:uid="{ABA47260-11DC-476D-93F6-FBEDBF63CE37}"/>
    <cellStyle name="Normal 22 2 2 2 2 3 2 5" xfId="29532" xr:uid="{46E1CEE7-EA48-4328-A481-60846BE70135}"/>
    <cellStyle name="Normal 22 2 2 2 2 3 2 6" xfId="44416" xr:uid="{98438E6B-C42D-4D27-B37D-9E46785386AC}"/>
    <cellStyle name="Normal 22 2 2 2 2 3 3" xfId="10706" xr:uid="{A1C2051C-0B53-41FF-84B3-4F2581306771}"/>
    <cellStyle name="Normal 22 2 2 2 2 3 3 2" xfId="24396" xr:uid="{86F2936E-E18A-47F8-8E9B-9641E2BD4AB6}"/>
    <cellStyle name="Normal 22 2 2 2 2 3 3 2 2" xfId="38088" xr:uid="{AA8B462B-F3D6-437A-AF05-B4BF265827A9}"/>
    <cellStyle name="Normal 22 2 2 2 2 3 3 2 3" xfId="52972" xr:uid="{AE967588-AD11-46FF-B084-7BFC9E0B53F0}"/>
    <cellStyle name="Normal 22 2 2 2 2 3 3 3" xfId="17552" xr:uid="{C696BC07-16FE-47AA-8D29-D4F02CF87D08}"/>
    <cellStyle name="Normal 22 2 2 2 2 3 3 4" xfId="31242" xr:uid="{8CBA0C7B-1E5A-4027-8FDB-1A33B8E185FA}"/>
    <cellStyle name="Normal 22 2 2 2 2 3 3 5" xfId="46126" xr:uid="{E3C480AC-E078-43AA-853A-4ECA1656C2EE}"/>
    <cellStyle name="Normal 22 2 2 2 2 3 4" xfId="20974" xr:uid="{61E97CC5-380D-45E1-8D6C-EE155D0A426C}"/>
    <cellStyle name="Normal 22 2 2 2 2 3 4 2" xfId="34666" xr:uid="{5693E251-C099-4598-92CA-E17747C260F9}"/>
    <cellStyle name="Normal 22 2 2 2 2 3 4 3" xfId="49550" xr:uid="{F09BDE20-2A7E-4A5F-854A-02ED7AAF7A1B}"/>
    <cellStyle name="Normal 22 2 2 2 2 3 5" xfId="14130" xr:uid="{D0F02099-6585-4B20-A2B2-E7B6999767FE}"/>
    <cellStyle name="Normal 22 2 2 2 2 3 6" xfId="27820" xr:uid="{90D8DBF2-DB95-4A8A-8266-2421A109D6A2}"/>
    <cellStyle name="Normal 22 2 2 2 2 3 7" xfId="42704" xr:uid="{A66E8AA9-1938-4A5B-BDBD-633247520119}"/>
    <cellStyle name="Normal 22 2 2 2 2 4" xfId="7284" xr:uid="{E720A73A-1885-4534-980D-A32577C27BEB}"/>
    <cellStyle name="Normal 22 2 2 2 2 4 2" xfId="8997" xr:uid="{AA33CF09-5C83-4DDE-B880-3749498C7198}"/>
    <cellStyle name="Normal 22 2 2 2 2 4 2 2" xfId="12419" xr:uid="{DA429DCC-95BD-4426-BE89-C190E333E68D}"/>
    <cellStyle name="Normal 22 2 2 2 2 4 2 2 2" xfId="26109" xr:uid="{26E39F84-7863-4DFD-9D6D-C010F91049FD}"/>
    <cellStyle name="Normal 22 2 2 2 2 4 2 2 2 2" xfId="39801" xr:uid="{67CA14C9-7E20-42D9-BD32-70AA07FDA1C0}"/>
    <cellStyle name="Normal 22 2 2 2 2 4 2 2 2 3" xfId="54685" xr:uid="{D8D15442-59AD-4450-8051-30318E4F1294}"/>
    <cellStyle name="Normal 22 2 2 2 2 4 2 2 3" xfId="19265" xr:uid="{486F4C44-5766-4814-8275-F1A169C3DC47}"/>
    <cellStyle name="Normal 22 2 2 2 2 4 2 2 4" xfId="32955" xr:uid="{415BA7B5-A83D-4FC4-81A1-FA5445BFF9ED}"/>
    <cellStyle name="Normal 22 2 2 2 2 4 2 2 5" xfId="47839" xr:uid="{BA53E008-2174-4AAA-9B1C-FD0645709E38}"/>
    <cellStyle name="Normal 22 2 2 2 2 4 2 3" xfId="22687" xr:uid="{AAE1B51E-9F0E-443D-ABF9-F5EE5D4D5C9C}"/>
    <cellStyle name="Normal 22 2 2 2 2 4 2 3 2" xfId="36379" xr:uid="{08C90BA2-FD60-469E-B3D1-FF849AA08B5E}"/>
    <cellStyle name="Normal 22 2 2 2 2 4 2 3 3" xfId="51263" xr:uid="{9693975C-1708-448E-83D1-95951FF45D0F}"/>
    <cellStyle name="Normal 22 2 2 2 2 4 2 4" xfId="15843" xr:uid="{0AD00E76-772D-4694-A2DD-A6CFC094021B}"/>
    <cellStyle name="Normal 22 2 2 2 2 4 2 5" xfId="29533" xr:uid="{62EEAB07-0746-41AD-BFE9-D52919D05E64}"/>
    <cellStyle name="Normal 22 2 2 2 2 4 2 6" xfId="44417" xr:uid="{F6A9FFD4-0AB8-42FE-8549-C9B6C4C156AC}"/>
    <cellStyle name="Normal 22 2 2 2 2 4 3" xfId="10707" xr:uid="{0A0D0498-B6D7-4A1D-B8A5-5FE8A81F46D6}"/>
    <cellStyle name="Normal 22 2 2 2 2 4 3 2" xfId="24397" xr:uid="{D12DFFC4-06C8-4284-BFCB-E90F304A4526}"/>
    <cellStyle name="Normal 22 2 2 2 2 4 3 2 2" xfId="38089" xr:uid="{6C3D1463-B41F-4042-8F56-678155E1FD0A}"/>
    <cellStyle name="Normal 22 2 2 2 2 4 3 2 3" xfId="52973" xr:uid="{EFC0F3FF-D0C5-4D11-9451-1F383160597E}"/>
    <cellStyle name="Normal 22 2 2 2 2 4 3 3" xfId="17553" xr:uid="{1B13BA8D-C3C4-471A-B134-DED425AA6C24}"/>
    <cellStyle name="Normal 22 2 2 2 2 4 3 4" xfId="31243" xr:uid="{95AFABD9-1565-4915-AA4C-7BC80A11ADE3}"/>
    <cellStyle name="Normal 22 2 2 2 2 4 3 5" xfId="46127" xr:uid="{10211B4C-CABF-4EFF-80DF-CCBE450A4552}"/>
    <cellStyle name="Normal 22 2 2 2 2 4 4" xfId="20975" xr:uid="{39D60616-132F-4235-A321-1EBE4C32BBBA}"/>
    <cellStyle name="Normal 22 2 2 2 2 4 4 2" xfId="34667" xr:uid="{93373E34-545F-4F72-A2E3-86F51EB617E5}"/>
    <cellStyle name="Normal 22 2 2 2 2 4 4 3" xfId="49551" xr:uid="{04537D8B-E99F-49CC-AC57-357D99BE5C30}"/>
    <cellStyle name="Normal 22 2 2 2 2 4 5" xfId="14131" xr:uid="{B39B699A-5DEC-457B-8ACC-EFF79AC26880}"/>
    <cellStyle name="Normal 22 2 2 2 2 4 6" xfId="27821" xr:uid="{F41715A3-7378-42EC-BDA6-202D210B70E2}"/>
    <cellStyle name="Normal 22 2 2 2 2 4 7" xfId="42705" xr:uid="{4B4689A8-3E90-48B1-AEEE-045000847388}"/>
    <cellStyle name="Normal 22 2 2 2 2 5" xfId="8993" xr:uid="{D6FC984A-6DAD-417B-9372-1EEECF67630E}"/>
    <cellStyle name="Normal 22 2 2 2 2 5 2" xfId="12415" xr:uid="{EB808FC2-E987-49EF-B8B8-13384EFC4BA7}"/>
    <cellStyle name="Normal 22 2 2 2 2 5 2 2" xfId="26105" xr:uid="{FA47F404-404D-4C55-B1F5-E71710F73A3E}"/>
    <cellStyle name="Normal 22 2 2 2 2 5 2 2 2" xfId="39797" xr:uid="{DA992D4E-3146-4367-B5E3-088C68AE0297}"/>
    <cellStyle name="Normal 22 2 2 2 2 5 2 2 3" xfId="54681" xr:uid="{64FE1E8D-1CFC-4A27-A688-5E6F9E75549F}"/>
    <cellStyle name="Normal 22 2 2 2 2 5 2 3" xfId="19261" xr:uid="{E26DEBED-A8D1-47C6-9F14-48FC8C0C850D}"/>
    <cellStyle name="Normal 22 2 2 2 2 5 2 4" xfId="32951" xr:uid="{A562AC2D-45A4-46C9-B0F9-6797C2C1E191}"/>
    <cellStyle name="Normal 22 2 2 2 2 5 2 5" xfId="47835" xr:uid="{D0F04B4D-0EE5-4F7D-801E-0B7964EB18CD}"/>
    <cellStyle name="Normal 22 2 2 2 2 5 3" xfId="22683" xr:uid="{A9BC1893-BC44-4889-85F5-9DAFB487D698}"/>
    <cellStyle name="Normal 22 2 2 2 2 5 3 2" xfId="36375" xr:uid="{A719A2E7-CF1A-4509-A9D0-746C76037D47}"/>
    <cellStyle name="Normal 22 2 2 2 2 5 3 3" xfId="51259" xr:uid="{B220A306-586B-49F5-84EE-24A93807B7AB}"/>
    <cellStyle name="Normal 22 2 2 2 2 5 4" xfId="15839" xr:uid="{EE944054-2987-4D49-8134-DAE75BFBD7AC}"/>
    <cellStyle name="Normal 22 2 2 2 2 5 5" xfId="29529" xr:uid="{CE0CA21D-3022-41C9-996C-866FB3A82BEA}"/>
    <cellStyle name="Normal 22 2 2 2 2 5 6" xfId="44413" xr:uid="{1FEB9A13-C50C-4976-A026-360771C6AD47}"/>
    <cellStyle name="Normal 22 2 2 2 2 6" xfId="10703" xr:uid="{D7C066D0-358F-4518-A298-748D2D6FD4F8}"/>
    <cellStyle name="Normal 22 2 2 2 2 6 2" xfId="24393" xr:uid="{8FFB0B04-3B82-407D-BDB0-7D754280DABA}"/>
    <cellStyle name="Normal 22 2 2 2 2 6 2 2" xfId="38085" xr:uid="{A1123D80-8C7A-445B-89CE-F176D3FD2804}"/>
    <cellStyle name="Normal 22 2 2 2 2 6 2 3" xfId="52969" xr:uid="{C92D3AC1-3011-45D8-9F20-A05BEFC06889}"/>
    <cellStyle name="Normal 22 2 2 2 2 6 3" xfId="17549" xr:uid="{F0671E29-FEDE-4281-B8A1-6EB0130BFFCA}"/>
    <cellStyle name="Normal 22 2 2 2 2 6 4" xfId="31239" xr:uid="{17BD4058-5475-427C-9688-4B43132B131D}"/>
    <cellStyle name="Normal 22 2 2 2 2 6 5" xfId="46123" xr:uid="{74F6FF10-C526-4C26-B595-D2BF7BB3A8B1}"/>
    <cellStyle name="Normal 22 2 2 2 2 7" xfId="20971" xr:uid="{2445718F-35BB-464C-949D-E5F4D56526FF}"/>
    <cellStyle name="Normal 22 2 2 2 2 7 2" xfId="34663" xr:uid="{A0811BC8-DC4A-46A1-BFB6-DB9D743E1528}"/>
    <cellStyle name="Normal 22 2 2 2 2 7 3" xfId="49547" xr:uid="{AAD34F2C-FD80-4C8F-B285-4A6F680CF9D9}"/>
    <cellStyle name="Normal 22 2 2 2 2 8" xfId="14127" xr:uid="{3163804C-B4CA-4534-8625-D2B081E46732}"/>
    <cellStyle name="Normal 22 2 2 2 2 9" xfId="27817" xr:uid="{F46A91E5-076C-454A-8A12-C92F5352271E}"/>
    <cellStyle name="Normal 22 2 2 2 3" xfId="7285" xr:uid="{0C7F31A8-DC4F-4A2C-B12C-E9DB0162D1FA}"/>
    <cellStyle name="Normal 22 2 2 2 3 10" xfId="42706" xr:uid="{293DC5E1-1599-4E91-A4C3-5297F5CC9A29}"/>
    <cellStyle name="Normal 22 2 2 2 3 2" xfId="7286" xr:uid="{DC8E3CB6-574D-4505-A408-053767082833}"/>
    <cellStyle name="Normal 22 2 2 2 3 2 2" xfId="7287" xr:uid="{FD6BF0B8-80FD-4834-B514-87A49015BB3A}"/>
    <cellStyle name="Normal 22 2 2 2 3 2 2 2" xfId="9000" xr:uid="{9123E942-229B-46E2-AA09-AE9DBF53682C}"/>
    <cellStyle name="Normal 22 2 2 2 3 2 2 2 2" xfId="12422" xr:uid="{77251ED4-40DD-424E-9744-A5F7E42568DB}"/>
    <cellStyle name="Normal 22 2 2 2 3 2 2 2 2 2" xfId="26112" xr:uid="{2571F4E7-04E6-491D-8547-DF3A60AA08B9}"/>
    <cellStyle name="Normal 22 2 2 2 3 2 2 2 2 2 2" xfId="39804" xr:uid="{8F54B056-1322-4683-ACE7-EB5B8C46C506}"/>
    <cellStyle name="Normal 22 2 2 2 3 2 2 2 2 2 3" xfId="54688" xr:uid="{EE6A87F2-64DF-419E-A3C8-DF2FCB5EE594}"/>
    <cellStyle name="Normal 22 2 2 2 3 2 2 2 2 3" xfId="19268" xr:uid="{328D99A1-D2D4-4429-93E6-C71A4D64EC37}"/>
    <cellStyle name="Normal 22 2 2 2 3 2 2 2 2 4" xfId="32958" xr:uid="{6E09CA0A-12B7-4E97-98B8-A5A33E533870}"/>
    <cellStyle name="Normal 22 2 2 2 3 2 2 2 2 5" xfId="47842" xr:uid="{CA163556-F93D-465C-BE4D-5E50D37856C9}"/>
    <cellStyle name="Normal 22 2 2 2 3 2 2 2 3" xfId="22690" xr:uid="{E829EC73-5E51-4697-A0F6-5BBA736C43EF}"/>
    <cellStyle name="Normal 22 2 2 2 3 2 2 2 3 2" xfId="36382" xr:uid="{231AEC0A-AFE1-4478-AAE5-51E591B03952}"/>
    <cellStyle name="Normal 22 2 2 2 3 2 2 2 3 3" xfId="51266" xr:uid="{04B2356C-571C-42B0-8C7D-C8C506720A01}"/>
    <cellStyle name="Normal 22 2 2 2 3 2 2 2 4" xfId="15846" xr:uid="{352916B6-1B93-4C83-A9EC-B1E73151D2C4}"/>
    <cellStyle name="Normal 22 2 2 2 3 2 2 2 5" xfId="29536" xr:uid="{BDF194D5-3662-4096-99E5-497B675EE696}"/>
    <cellStyle name="Normal 22 2 2 2 3 2 2 2 6" xfId="44420" xr:uid="{EDC61266-0465-414B-9119-9BC466FB7866}"/>
    <cellStyle name="Normal 22 2 2 2 3 2 2 3" xfId="10710" xr:uid="{71A74321-3F7B-4E78-92CA-EA6DC8736A33}"/>
    <cellStyle name="Normal 22 2 2 2 3 2 2 3 2" xfId="24400" xr:uid="{65D80168-4A5C-4BA8-B4C2-24B9DDDE1D0F}"/>
    <cellStyle name="Normal 22 2 2 2 3 2 2 3 2 2" xfId="38092" xr:uid="{F4FD5D9A-D15A-4B9C-82E1-3C1FAF8905F7}"/>
    <cellStyle name="Normal 22 2 2 2 3 2 2 3 2 3" xfId="52976" xr:uid="{09D4E468-8335-4E4E-A083-470CB2EA349F}"/>
    <cellStyle name="Normal 22 2 2 2 3 2 2 3 3" xfId="17556" xr:uid="{23908296-1B6B-47A6-95BF-3F31A61CCCC4}"/>
    <cellStyle name="Normal 22 2 2 2 3 2 2 3 4" xfId="31246" xr:uid="{43D00ADA-D923-4072-B4EC-11E57203B4BD}"/>
    <cellStyle name="Normal 22 2 2 2 3 2 2 3 5" xfId="46130" xr:uid="{E9DCF727-59FD-4A24-A02F-B8857A5A2DC6}"/>
    <cellStyle name="Normal 22 2 2 2 3 2 2 4" xfId="20978" xr:uid="{74F0EB1B-811A-44BF-BF59-FEEE4CF373A6}"/>
    <cellStyle name="Normal 22 2 2 2 3 2 2 4 2" xfId="34670" xr:uid="{0E50CAD3-F47C-4870-9528-BCFA5C4CAFC2}"/>
    <cellStyle name="Normal 22 2 2 2 3 2 2 4 3" xfId="49554" xr:uid="{28A65633-B139-40D4-BFC8-0077BE25FCD0}"/>
    <cellStyle name="Normal 22 2 2 2 3 2 2 5" xfId="14134" xr:uid="{80F84C2E-1FD7-4AFA-98A7-2F256725BFB7}"/>
    <cellStyle name="Normal 22 2 2 2 3 2 2 6" xfId="27824" xr:uid="{883F40A3-1FCB-40C4-BD78-EAD14985A919}"/>
    <cellStyle name="Normal 22 2 2 2 3 2 2 7" xfId="42708" xr:uid="{3AD47D52-662A-49E3-8078-E05CDF3D1B2B}"/>
    <cellStyle name="Normal 22 2 2 2 3 2 3" xfId="8999" xr:uid="{CCFBD585-B986-4F83-87B8-5D340FB1360A}"/>
    <cellStyle name="Normal 22 2 2 2 3 2 3 2" xfId="12421" xr:uid="{67DB30A7-C095-4D2A-B051-3EA321DC35BA}"/>
    <cellStyle name="Normal 22 2 2 2 3 2 3 2 2" xfId="26111" xr:uid="{C7FFB1A7-DB6F-4B6C-8BE5-DD781DD0665C}"/>
    <cellStyle name="Normal 22 2 2 2 3 2 3 2 2 2" xfId="39803" xr:uid="{01661A2F-15EB-4EF8-AAFA-BACB0297822D}"/>
    <cellStyle name="Normal 22 2 2 2 3 2 3 2 2 3" xfId="54687" xr:uid="{B29BC2D3-B75C-4AD1-9F69-1612D88304C9}"/>
    <cellStyle name="Normal 22 2 2 2 3 2 3 2 3" xfId="19267" xr:uid="{2124E0AD-53C5-414B-83C7-780868BB58AE}"/>
    <cellStyle name="Normal 22 2 2 2 3 2 3 2 4" xfId="32957" xr:uid="{372F57B3-9659-42CD-90CE-8AF17D5B0B7F}"/>
    <cellStyle name="Normal 22 2 2 2 3 2 3 2 5" xfId="47841" xr:uid="{219ABA10-388B-4F02-9767-A9EFD505A76C}"/>
    <cellStyle name="Normal 22 2 2 2 3 2 3 3" xfId="22689" xr:uid="{FA204511-774C-4764-8A89-A3EEB4A91749}"/>
    <cellStyle name="Normal 22 2 2 2 3 2 3 3 2" xfId="36381" xr:uid="{97BF23A3-C20D-47CD-9829-D918688238EE}"/>
    <cellStyle name="Normal 22 2 2 2 3 2 3 3 3" xfId="51265" xr:uid="{5A2381A3-F639-4861-98A6-C9BF5FD665D2}"/>
    <cellStyle name="Normal 22 2 2 2 3 2 3 4" xfId="15845" xr:uid="{81DAD379-EFFA-4421-8419-16063FB4D226}"/>
    <cellStyle name="Normal 22 2 2 2 3 2 3 5" xfId="29535" xr:uid="{4D261C01-A13E-454C-B2F1-E59D5F0738E4}"/>
    <cellStyle name="Normal 22 2 2 2 3 2 3 6" xfId="44419" xr:uid="{DF317FB3-BBEA-4203-932D-A3C7EFE2B9BA}"/>
    <cellStyle name="Normal 22 2 2 2 3 2 4" xfId="10709" xr:uid="{51E7471B-1C2C-408F-B66E-BBA42FE7BF60}"/>
    <cellStyle name="Normal 22 2 2 2 3 2 4 2" xfId="24399" xr:uid="{11245B36-493F-4BBC-B437-5DD7D7F526FC}"/>
    <cellStyle name="Normal 22 2 2 2 3 2 4 2 2" xfId="38091" xr:uid="{9B6F6C16-A91A-4E42-B1F6-E239AFF46B88}"/>
    <cellStyle name="Normal 22 2 2 2 3 2 4 2 3" xfId="52975" xr:uid="{0D222E80-9429-41CA-8740-E6B4C8153983}"/>
    <cellStyle name="Normal 22 2 2 2 3 2 4 3" xfId="17555" xr:uid="{57ED191B-E948-4DB7-9150-DEC42B3A85F8}"/>
    <cellStyle name="Normal 22 2 2 2 3 2 4 4" xfId="31245" xr:uid="{97879919-AA64-4360-B2C3-7066C37D02DA}"/>
    <cellStyle name="Normal 22 2 2 2 3 2 4 5" xfId="46129" xr:uid="{33CF6403-1072-407F-9B60-3D25E64156EE}"/>
    <cellStyle name="Normal 22 2 2 2 3 2 5" xfId="20977" xr:uid="{D844D39D-E6A5-4260-B291-D883AAB428EE}"/>
    <cellStyle name="Normal 22 2 2 2 3 2 5 2" xfId="34669" xr:uid="{837C47BF-CBA7-406A-9E31-49ACD5F29DB0}"/>
    <cellStyle name="Normal 22 2 2 2 3 2 5 3" xfId="49553" xr:uid="{FB91D1AA-04BF-445E-9FCE-1A742CEDACEE}"/>
    <cellStyle name="Normal 22 2 2 2 3 2 6" xfId="14133" xr:uid="{327C648D-C167-4069-BCCC-C98EBAB8B975}"/>
    <cellStyle name="Normal 22 2 2 2 3 2 7" xfId="27823" xr:uid="{40FC9C1C-EEE1-4241-9000-75F06B67A309}"/>
    <cellStyle name="Normal 22 2 2 2 3 2 8" xfId="42707" xr:uid="{94E1AB8D-6429-4A92-9402-FD863243EB82}"/>
    <cellStyle name="Normal 22 2 2 2 3 3" xfId="7288" xr:uid="{A8B14AC9-28C4-4A4A-B287-67117DA0EF81}"/>
    <cellStyle name="Normal 22 2 2 2 3 3 2" xfId="9001" xr:uid="{3E7076FC-2B2C-4972-9FDB-E09644B5D3A2}"/>
    <cellStyle name="Normal 22 2 2 2 3 3 2 2" xfId="12423" xr:uid="{5676BCD7-8A0E-4549-8C11-F836C07BFF5F}"/>
    <cellStyle name="Normal 22 2 2 2 3 3 2 2 2" xfId="26113" xr:uid="{F48E5548-138E-4CEA-A706-D60AA1BD4F6C}"/>
    <cellStyle name="Normal 22 2 2 2 3 3 2 2 2 2" xfId="39805" xr:uid="{9660469D-97ED-4389-9B8F-0EEB3C7C66D6}"/>
    <cellStyle name="Normal 22 2 2 2 3 3 2 2 2 3" xfId="54689" xr:uid="{0432E5FD-E117-45D9-9215-D4D813DBFC87}"/>
    <cellStyle name="Normal 22 2 2 2 3 3 2 2 3" xfId="19269" xr:uid="{18F6B10F-37CB-4B97-AD3F-46022EA3064C}"/>
    <cellStyle name="Normal 22 2 2 2 3 3 2 2 4" xfId="32959" xr:uid="{58DBB7B6-BDC5-4A86-AFBD-9F89070FD066}"/>
    <cellStyle name="Normal 22 2 2 2 3 3 2 2 5" xfId="47843" xr:uid="{17B3617A-903F-4C41-8C67-EE92E3BAC2BE}"/>
    <cellStyle name="Normal 22 2 2 2 3 3 2 3" xfId="22691" xr:uid="{1B5A09A5-0499-4E3D-A517-C02C7124F4D7}"/>
    <cellStyle name="Normal 22 2 2 2 3 3 2 3 2" xfId="36383" xr:uid="{66D77885-9D87-429C-9269-79B45839194D}"/>
    <cellStyle name="Normal 22 2 2 2 3 3 2 3 3" xfId="51267" xr:uid="{9CED8139-FF0C-4946-81E7-6C58D9ACAD56}"/>
    <cellStyle name="Normal 22 2 2 2 3 3 2 4" xfId="15847" xr:uid="{BE83CCCF-A78A-4EDE-A6F2-E4ECCEEAE42B}"/>
    <cellStyle name="Normal 22 2 2 2 3 3 2 5" xfId="29537" xr:uid="{F867DA3E-10E6-4DBA-802A-F17F78C85EE9}"/>
    <cellStyle name="Normal 22 2 2 2 3 3 2 6" xfId="44421" xr:uid="{96595D03-F3D5-4D6A-8B01-B96F27AD0BEC}"/>
    <cellStyle name="Normal 22 2 2 2 3 3 3" xfId="10711" xr:uid="{0303A0A3-93C3-44D8-910E-19B3CFCFED2F}"/>
    <cellStyle name="Normal 22 2 2 2 3 3 3 2" xfId="24401" xr:uid="{D10AACAD-D051-4539-B0D6-BBF9A27ABA8B}"/>
    <cellStyle name="Normal 22 2 2 2 3 3 3 2 2" xfId="38093" xr:uid="{9F8B082B-14A5-4BBD-A060-CFA6D23934E5}"/>
    <cellStyle name="Normal 22 2 2 2 3 3 3 2 3" xfId="52977" xr:uid="{EB42012F-3EE7-4044-9CB6-8C4AE81A7E36}"/>
    <cellStyle name="Normal 22 2 2 2 3 3 3 3" xfId="17557" xr:uid="{60C8AE5B-BC17-44B9-9FF3-F66860405D0F}"/>
    <cellStyle name="Normal 22 2 2 2 3 3 3 4" xfId="31247" xr:uid="{F1C13EFD-0406-41EC-AB9C-E85BE2E8FDB9}"/>
    <cellStyle name="Normal 22 2 2 2 3 3 3 5" xfId="46131" xr:uid="{5FB8CDD1-4242-4D11-9B46-2E77A4982407}"/>
    <cellStyle name="Normal 22 2 2 2 3 3 4" xfId="20979" xr:uid="{15F35B21-7AD9-461A-A550-22ED5D37F70F}"/>
    <cellStyle name="Normal 22 2 2 2 3 3 4 2" xfId="34671" xr:uid="{0EADA4CF-D1E9-467F-BC95-5D681E0DF650}"/>
    <cellStyle name="Normal 22 2 2 2 3 3 4 3" xfId="49555" xr:uid="{013CF4CF-D519-47D0-8819-7223581884B7}"/>
    <cellStyle name="Normal 22 2 2 2 3 3 5" xfId="14135" xr:uid="{3A9B6B7F-693F-42B6-A57C-EFCFA807A0B5}"/>
    <cellStyle name="Normal 22 2 2 2 3 3 6" xfId="27825" xr:uid="{7F2CF30A-6D32-43CD-9AF1-1C89F3BC47E6}"/>
    <cellStyle name="Normal 22 2 2 2 3 3 7" xfId="42709" xr:uid="{7F59E161-C30D-4EDD-B109-06A406901732}"/>
    <cellStyle name="Normal 22 2 2 2 3 4" xfId="7289" xr:uid="{A5D6BD1E-613C-4584-A697-72E01DA9690C}"/>
    <cellStyle name="Normal 22 2 2 2 3 4 2" xfId="9002" xr:uid="{53545B9B-C6ED-42A7-B8BD-05E992C9AA1C}"/>
    <cellStyle name="Normal 22 2 2 2 3 4 2 2" xfId="12424" xr:uid="{9AE8A74D-7851-40B5-93DE-39CB005EAE96}"/>
    <cellStyle name="Normal 22 2 2 2 3 4 2 2 2" xfId="26114" xr:uid="{091B708E-15C9-43F9-9F68-5C1E018059C3}"/>
    <cellStyle name="Normal 22 2 2 2 3 4 2 2 2 2" xfId="39806" xr:uid="{C041BADA-DFF8-4D13-9FC5-D2F38377ACA1}"/>
    <cellStyle name="Normal 22 2 2 2 3 4 2 2 2 3" xfId="54690" xr:uid="{A626A87D-3872-4FF5-858A-E25BFEC4F45F}"/>
    <cellStyle name="Normal 22 2 2 2 3 4 2 2 3" xfId="19270" xr:uid="{C8E04F8E-5C5B-4FCD-9797-7BE5784E1D2A}"/>
    <cellStyle name="Normal 22 2 2 2 3 4 2 2 4" xfId="32960" xr:uid="{0B0CD60F-C083-4288-BA84-FD318B2AEDDA}"/>
    <cellStyle name="Normal 22 2 2 2 3 4 2 2 5" xfId="47844" xr:uid="{B18074FA-389A-4D12-957B-30E9AA8D1253}"/>
    <cellStyle name="Normal 22 2 2 2 3 4 2 3" xfId="22692" xr:uid="{11ED2C1A-C499-40AD-B9CA-D242465BC9E6}"/>
    <cellStyle name="Normal 22 2 2 2 3 4 2 3 2" xfId="36384" xr:uid="{61B9CFB2-756A-439D-B28E-6FCF6246F777}"/>
    <cellStyle name="Normal 22 2 2 2 3 4 2 3 3" xfId="51268" xr:uid="{0B0C66A0-C756-4409-BB71-C3AD7C032133}"/>
    <cellStyle name="Normal 22 2 2 2 3 4 2 4" xfId="15848" xr:uid="{6FC50F9B-F064-4947-B6EA-DC2B57EB8E03}"/>
    <cellStyle name="Normal 22 2 2 2 3 4 2 5" xfId="29538" xr:uid="{C76BBEBB-833C-468F-99FE-44ECA0D79644}"/>
    <cellStyle name="Normal 22 2 2 2 3 4 2 6" xfId="44422" xr:uid="{1E2E0AE9-9FB1-402D-8691-B9A34E85DA17}"/>
    <cellStyle name="Normal 22 2 2 2 3 4 3" xfId="10712" xr:uid="{1D237699-202B-4738-8C76-76C32B7EB95E}"/>
    <cellStyle name="Normal 22 2 2 2 3 4 3 2" xfId="24402" xr:uid="{27D9E388-CCD8-4928-9B5A-8C065D19F703}"/>
    <cellStyle name="Normal 22 2 2 2 3 4 3 2 2" xfId="38094" xr:uid="{97936AA4-30FD-433C-A69B-E1F1924C6BCC}"/>
    <cellStyle name="Normal 22 2 2 2 3 4 3 2 3" xfId="52978" xr:uid="{A767CB30-7415-4DF4-887A-A3FC4A153919}"/>
    <cellStyle name="Normal 22 2 2 2 3 4 3 3" xfId="17558" xr:uid="{9CCAA931-F27E-4A08-9B44-D7436B477321}"/>
    <cellStyle name="Normal 22 2 2 2 3 4 3 4" xfId="31248" xr:uid="{17E3AC52-0E83-4645-8DD5-C5FB7FD0C3AE}"/>
    <cellStyle name="Normal 22 2 2 2 3 4 3 5" xfId="46132" xr:uid="{C1511622-E533-4F17-9545-FF266D03FBA2}"/>
    <cellStyle name="Normal 22 2 2 2 3 4 4" xfId="20980" xr:uid="{1B3B55D0-CAAE-4B00-89F6-F20547A411AE}"/>
    <cellStyle name="Normal 22 2 2 2 3 4 4 2" xfId="34672" xr:uid="{B575AB59-581C-4962-A81E-C0FFE0D64542}"/>
    <cellStyle name="Normal 22 2 2 2 3 4 4 3" xfId="49556" xr:uid="{654F586C-3572-462B-AA9A-D272507B3792}"/>
    <cellStyle name="Normal 22 2 2 2 3 4 5" xfId="14136" xr:uid="{626C1BF8-FA98-41A2-932B-840A9BDF2A7D}"/>
    <cellStyle name="Normal 22 2 2 2 3 4 6" xfId="27826" xr:uid="{E8F37FE8-824D-4B13-B637-B402C8DFD79E}"/>
    <cellStyle name="Normal 22 2 2 2 3 4 7" xfId="42710" xr:uid="{44FBF4F5-E8A1-4375-93E0-D1476C4658DA}"/>
    <cellStyle name="Normal 22 2 2 2 3 5" xfId="8998" xr:uid="{3CE352B5-21BF-4AEE-86AF-EAE222AE58CA}"/>
    <cellStyle name="Normal 22 2 2 2 3 5 2" xfId="12420" xr:uid="{71CAAB67-30AA-4167-B5AA-EA9F46B55270}"/>
    <cellStyle name="Normal 22 2 2 2 3 5 2 2" xfId="26110" xr:uid="{6149BF4C-4981-4F23-809A-45DBEE1698F9}"/>
    <cellStyle name="Normal 22 2 2 2 3 5 2 2 2" xfId="39802" xr:uid="{3D4853AA-1A71-4C60-A889-94297A0A29A8}"/>
    <cellStyle name="Normal 22 2 2 2 3 5 2 2 3" xfId="54686" xr:uid="{9955C13C-8F3D-4DF5-8E18-91F60C30B385}"/>
    <cellStyle name="Normal 22 2 2 2 3 5 2 3" xfId="19266" xr:uid="{D292A0CB-97C4-440C-AD93-BEDFAADC4566}"/>
    <cellStyle name="Normal 22 2 2 2 3 5 2 4" xfId="32956" xr:uid="{F38611F2-C9EB-4D47-B584-46734046C55A}"/>
    <cellStyle name="Normal 22 2 2 2 3 5 2 5" xfId="47840" xr:uid="{63BB4677-4289-4581-8D65-17FDD1AD3A7A}"/>
    <cellStyle name="Normal 22 2 2 2 3 5 3" xfId="22688" xr:uid="{5F4D71F9-DF5B-476A-8B1B-6FCE914C8E91}"/>
    <cellStyle name="Normal 22 2 2 2 3 5 3 2" xfId="36380" xr:uid="{67C6CD9A-3347-417B-B00F-2659A970BAAA}"/>
    <cellStyle name="Normal 22 2 2 2 3 5 3 3" xfId="51264" xr:uid="{6C843CFD-7E4F-41F6-BE7F-04E48A3938BF}"/>
    <cellStyle name="Normal 22 2 2 2 3 5 4" xfId="15844" xr:uid="{4687931D-7CEF-4E35-946B-620757736639}"/>
    <cellStyle name="Normal 22 2 2 2 3 5 5" xfId="29534" xr:uid="{484B242D-F76E-4956-98E2-D74997D638AD}"/>
    <cellStyle name="Normal 22 2 2 2 3 5 6" xfId="44418" xr:uid="{19C462AB-D4C6-4FF6-87F4-DB4B6C4FA235}"/>
    <cellStyle name="Normal 22 2 2 2 3 6" xfId="10708" xr:uid="{36EC0280-151D-434A-B273-F9DA6C3C133E}"/>
    <cellStyle name="Normal 22 2 2 2 3 6 2" xfId="24398" xr:uid="{D0D0FC3C-ABF0-4984-9B94-0748FF244E84}"/>
    <cellStyle name="Normal 22 2 2 2 3 6 2 2" xfId="38090" xr:uid="{1DC6B8E6-6447-44EE-9C8C-0AF2E703685B}"/>
    <cellStyle name="Normal 22 2 2 2 3 6 2 3" xfId="52974" xr:uid="{B191C6C7-DCB3-489E-9083-3F4500A4C6D7}"/>
    <cellStyle name="Normal 22 2 2 2 3 6 3" xfId="17554" xr:uid="{34A7F7E8-B4EE-462C-BD36-4F7D7ADE8B9A}"/>
    <cellStyle name="Normal 22 2 2 2 3 6 4" xfId="31244" xr:uid="{5E79B1E9-E12A-4DC7-B62D-0CF673DC7BB5}"/>
    <cellStyle name="Normal 22 2 2 2 3 6 5" xfId="46128" xr:uid="{8BAB5980-DEB7-4474-AE4A-A9E5885DDF49}"/>
    <cellStyle name="Normal 22 2 2 2 3 7" xfId="20976" xr:uid="{F8F7E899-99FB-46A2-B4BB-470E7D817F47}"/>
    <cellStyle name="Normal 22 2 2 2 3 7 2" xfId="34668" xr:uid="{1BE3AA94-5BE9-41F9-AB94-79A587768460}"/>
    <cellStyle name="Normal 22 2 2 2 3 7 3" xfId="49552" xr:uid="{EE6073C0-AE51-4855-8CFF-F0185AB1260D}"/>
    <cellStyle name="Normal 22 2 2 2 3 8" xfId="14132" xr:uid="{4754B4A3-2890-466F-8D46-534F9558D483}"/>
    <cellStyle name="Normal 22 2 2 2 3 9" xfId="27822" xr:uid="{64D214FC-32DB-4DE3-A5A1-372AFEF1A0C7}"/>
    <cellStyle name="Normal 22 2 2 2 4" xfId="7290" xr:uid="{2E6B8B8B-1935-43FE-B522-B227C575298A}"/>
    <cellStyle name="Normal 22 2 2 2 4 2" xfId="7291" xr:uid="{BEDA2AF3-465C-47F7-BD26-C7C6E64B125D}"/>
    <cellStyle name="Normal 22 2 2 2 4 2 2" xfId="9004" xr:uid="{6E30D329-51D2-43A9-860C-360E37C37052}"/>
    <cellStyle name="Normal 22 2 2 2 4 2 2 2" xfId="12426" xr:uid="{5ED8A808-C707-487E-93FB-4A0EB198F4B1}"/>
    <cellStyle name="Normal 22 2 2 2 4 2 2 2 2" xfId="26116" xr:uid="{65D7B0EB-6311-4D1E-ABFD-8F215A3C39F8}"/>
    <cellStyle name="Normal 22 2 2 2 4 2 2 2 2 2" xfId="39808" xr:uid="{72B19E7B-803C-486D-9BCB-8D23CDCDB09E}"/>
    <cellStyle name="Normal 22 2 2 2 4 2 2 2 2 3" xfId="54692" xr:uid="{A2064CB7-3A49-44FA-A513-C71EC4533A89}"/>
    <cellStyle name="Normal 22 2 2 2 4 2 2 2 3" xfId="19272" xr:uid="{D54487D0-071F-43BF-91A0-09287C01C5FC}"/>
    <cellStyle name="Normal 22 2 2 2 4 2 2 2 4" xfId="32962" xr:uid="{B48BAA5F-680B-4910-B036-11C6463E1C1D}"/>
    <cellStyle name="Normal 22 2 2 2 4 2 2 2 5" xfId="47846" xr:uid="{A6B6235D-DA81-4551-B47C-BDC85CD7A130}"/>
    <cellStyle name="Normal 22 2 2 2 4 2 2 3" xfId="22694" xr:uid="{4E8C1DAB-8B3A-48E0-A8B4-FC99637F0780}"/>
    <cellStyle name="Normal 22 2 2 2 4 2 2 3 2" xfId="36386" xr:uid="{47B2EC94-A7DF-4FCF-A6F2-53DA87E230FF}"/>
    <cellStyle name="Normal 22 2 2 2 4 2 2 3 3" xfId="51270" xr:uid="{002FF748-9E84-40C3-ACD6-008A8D0AD7BC}"/>
    <cellStyle name="Normal 22 2 2 2 4 2 2 4" xfId="15850" xr:uid="{9446123B-7F20-4148-825E-C2B5A1F9302C}"/>
    <cellStyle name="Normal 22 2 2 2 4 2 2 5" xfId="29540" xr:uid="{9214BECE-5AA9-4D39-B7C1-EFB3ECCF671F}"/>
    <cellStyle name="Normal 22 2 2 2 4 2 2 6" xfId="44424" xr:uid="{A575A293-8B4D-4E51-8D98-E7E58D7B93A3}"/>
    <cellStyle name="Normal 22 2 2 2 4 2 3" xfId="10714" xr:uid="{877DAF92-1BF4-4F7A-B0E4-AE39D935ACBC}"/>
    <cellStyle name="Normal 22 2 2 2 4 2 3 2" xfId="24404" xr:uid="{0B959B15-E5B2-4F2C-894D-564A0C8FCC45}"/>
    <cellStyle name="Normal 22 2 2 2 4 2 3 2 2" xfId="38096" xr:uid="{AF9B2196-8476-4E7B-B46A-D8ED6EDAADE9}"/>
    <cellStyle name="Normal 22 2 2 2 4 2 3 2 3" xfId="52980" xr:uid="{87F8BB21-DB54-4A8F-9A4B-67129ABC53C9}"/>
    <cellStyle name="Normal 22 2 2 2 4 2 3 3" xfId="17560" xr:uid="{42285CDF-3B95-41D1-87C2-7A82C22C5A0A}"/>
    <cellStyle name="Normal 22 2 2 2 4 2 3 4" xfId="31250" xr:uid="{7765B1BC-86D6-455A-A5E8-4BC9F8252DD5}"/>
    <cellStyle name="Normal 22 2 2 2 4 2 3 5" xfId="46134" xr:uid="{2E76201A-1B33-44D3-BAE2-2A8C3507C09A}"/>
    <cellStyle name="Normal 22 2 2 2 4 2 4" xfId="20982" xr:uid="{C20FABCD-5C65-4249-A260-A967E06BF63C}"/>
    <cellStyle name="Normal 22 2 2 2 4 2 4 2" xfId="34674" xr:uid="{84E8CF70-01F7-4DC9-B6F7-7880940C7724}"/>
    <cellStyle name="Normal 22 2 2 2 4 2 4 3" xfId="49558" xr:uid="{8365CF56-0F47-4BA3-8764-C7DF42BB4A1C}"/>
    <cellStyle name="Normal 22 2 2 2 4 2 5" xfId="14138" xr:uid="{BCBFC264-AA99-4D80-A406-208FBE1B1364}"/>
    <cellStyle name="Normal 22 2 2 2 4 2 6" xfId="27828" xr:uid="{9F636CBF-350F-477E-819D-64FE93C2C681}"/>
    <cellStyle name="Normal 22 2 2 2 4 2 7" xfId="42712" xr:uid="{50B850DD-0270-44E2-9371-E36C48CF076C}"/>
    <cellStyle name="Normal 22 2 2 2 4 3" xfId="9003" xr:uid="{FB87F45E-ED44-4A1F-9764-1B7886D8809D}"/>
    <cellStyle name="Normal 22 2 2 2 4 3 2" xfId="12425" xr:uid="{F3C434ED-3002-422C-8E86-3A7056F2849F}"/>
    <cellStyle name="Normal 22 2 2 2 4 3 2 2" xfId="26115" xr:uid="{4A07C087-57D3-4FDD-9F2E-E5B0E8DB6EEA}"/>
    <cellStyle name="Normal 22 2 2 2 4 3 2 2 2" xfId="39807" xr:uid="{BBFADD47-5A32-4DBB-A524-AF64FF8F75F9}"/>
    <cellStyle name="Normal 22 2 2 2 4 3 2 2 3" xfId="54691" xr:uid="{A476E4A0-8AED-4ACA-B7AC-B0ED1D272E9D}"/>
    <cellStyle name="Normal 22 2 2 2 4 3 2 3" xfId="19271" xr:uid="{4A743351-A7CD-4EC7-8EEF-2FFF4541670A}"/>
    <cellStyle name="Normal 22 2 2 2 4 3 2 4" xfId="32961" xr:uid="{96A51FC1-F63B-44E6-B382-AC0D7E9E31F3}"/>
    <cellStyle name="Normal 22 2 2 2 4 3 2 5" xfId="47845" xr:uid="{86A58BEA-20EF-4CCA-A51C-22CACC94E3C3}"/>
    <cellStyle name="Normal 22 2 2 2 4 3 3" xfId="22693" xr:uid="{18FA7210-61B8-4D6B-9F2E-A5BCA101B8CA}"/>
    <cellStyle name="Normal 22 2 2 2 4 3 3 2" xfId="36385" xr:uid="{4190EFB3-1F3B-416C-84D6-3F0CA0599489}"/>
    <cellStyle name="Normal 22 2 2 2 4 3 3 3" xfId="51269" xr:uid="{4BD79C83-75DC-497A-966D-96E77FA38D62}"/>
    <cellStyle name="Normal 22 2 2 2 4 3 4" xfId="15849" xr:uid="{33A1B23A-3B99-4967-B252-E798C4991574}"/>
    <cellStyle name="Normal 22 2 2 2 4 3 5" xfId="29539" xr:uid="{2496A163-B2AF-4228-87F1-F456ED622144}"/>
    <cellStyle name="Normal 22 2 2 2 4 3 6" xfId="44423" xr:uid="{BF30E799-ABDE-4C53-A75C-BA709A88BF37}"/>
    <cellStyle name="Normal 22 2 2 2 4 4" xfId="10713" xr:uid="{8B690E9D-AFAF-4D36-8D9C-202FB1A093C0}"/>
    <cellStyle name="Normal 22 2 2 2 4 4 2" xfId="24403" xr:uid="{0AE167C9-3AA2-4E62-8B4C-8142C92A8E52}"/>
    <cellStyle name="Normal 22 2 2 2 4 4 2 2" xfId="38095" xr:uid="{FF0A8DC6-FAA9-4739-9C6D-B9DB02454274}"/>
    <cellStyle name="Normal 22 2 2 2 4 4 2 3" xfId="52979" xr:uid="{ED4C21CC-387E-4803-8E83-775BA87C6848}"/>
    <cellStyle name="Normal 22 2 2 2 4 4 3" xfId="17559" xr:uid="{D6E313B5-5686-4A9E-9013-127D97B13D9F}"/>
    <cellStyle name="Normal 22 2 2 2 4 4 4" xfId="31249" xr:uid="{0208B634-5831-4817-8465-3242308C3B3F}"/>
    <cellStyle name="Normal 22 2 2 2 4 4 5" xfId="46133" xr:uid="{43010499-5557-4429-8304-9FE3454F623B}"/>
    <cellStyle name="Normal 22 2 2 2 4 5" xfId="20981" xr:uid="{8229889C-396B-4B3D-BA57-D70FDD9E84A5}"/>
    <cellStyle name="Normal 22 2 2 2 4 5 2" xfId="34673" xr:uid="{C1C61DEB-FD0E-4E44-A9CD-840796CDDC23}"/>
    <cellStyle name="Normal 22 2 2 2 4 5 3" xfId="49557" xr:uid="{30030F13-6DEF-4290-9BDB-E4D85AF9F9D2}"/>
    <cellStyle name="Normal 22 2 2 2 4 6" xfId="14137" xr:uid="{0A66CA7E-E229-42D9-8A3E-17A841CF17F4}"/>
    <cellStyle name="Normal 22 2 2 2 4 7" xfId="27827" xr:uid="{4645A6E2-2B04-4CA7-B0D6-9A9C9E2A3511}"/>
    <cellStyle name="Normal 22 2 2 2 4 8" xfId="42711" xr:uid="{B102ECC9-604D-4458-A83F-37F822026600}"/>
    <cellStyle name="Normal 22 2 2 2 5" xfId="7292" xr:uid="{C5BD1AC9-075B-452B-8D68-572C5505525E}"/>
    <cellStyle name="Normal 22 2 2 2 5 2" xfId="9005" xr:uid="{84589DD9-867B-4EF2-9321-F722BB0F8A67}"/>
    <cellStyle name="Normal 22 2 2 2 5 2 2" xfId="12427" xr:uid="{22F378D4-E2A3-4057-9938-B57299BA6E21}"/>
    <cellStyle name="Normal 22 2 2 2 5 2 2 2" xfId="26117" xr:uid="{85EE9243-27DB-4757-91DB-A73B338A46C6}"/>
    <cellStyle name="Normal 22 2 2 2 5 2 2 2 2" xfId="39809" xr:uid="{6D62DB3E-E93F-47A1-B93E-C749E9B7877D}"/>
    <cellStyle name="Normal 22 2 2 2 5 2 2 2 3" xfId="54693" xr:uid="{A33E7718-AD69-4635-A657-E07910C4AB88}"/>
    <cellStyle name="Normal 22 2 2 2 5 2 2 3" xfId="19273" xr:uid="{197345E0-0F7A-49A5-9FA0-09661459939D}"/>
    <cellStyle name="Normal 22 2 2 2 5 2 2 4" xfId="32963" xr:uid="{FE657ECD-AF3F-458B-BE68-F950041A4112}"/>
    <cellStyle name="Normal 22 2 2 2 5 2 2 5" xfId="47847" xr:uid="{36696A60-3C30-45F3-A9CC-6D135D7B4116}"/>
    <cellStyle name="Normal 22 2 2 2 5 2 3" xfId="22695" xr:uid="{89F2473A-248A-4815-B240-2F0F202CEE2F}"/>
    <cellStyle name="Normal 22 2 2 2 5 2 3 2" xfId="36387" xr:uid="{1F699686-D3DA-4087-848F-DC0FE970FE94}"/>
    <cellStyle name="Normal 22 2 2 2 5 2 3 3" xfId="51271" xr:uid="{AC394518-C881-4CDC-8718-9FD8A066CE3E}"/>
    <cellStyle name="Normal 22 2 2 2 5 2 4" xfId="15851" xr:uid="{C16C6BAA-2E75-4C46-98A1-8186D03EC4F1}"/>
    <cellStyle name="Normal 22 2 2 2 5 2 5" xfId="29541" xr:uid="{697B5A8E-7596-41D1-8E15-465732F5BC2E}"/>
    <cellStyle name="Normal 22 2 2 2 5 2 6" xfId="44425" xr:uid="{C54124F5-30D7-4B47-844A-12E59D376FB4}"/>
    <cellStyle name="Normal 22 2 2 2 5 3" xfId="10715" xr:uid="{BC452D44-5DF2-4A8C-9FE1-35800457D791}"/>
    <cellStyle name="Normal 22 2 2 2 5 3 2" xfId="24405" xr:uid="{20D32131-B124-4750-BF1E-B6715AC92537}"/>
    <cellStyle name="Normal 22 2 2 2 5 3 2 2" xfId="38097" xr:uid="{75D2878C-B385-468D-8A78-624431E3EE2F}"/>
    <cellStyle name="Normal 22 2 2 2 5 3 2 3" xfId="52981" xr:uid="{5F8F2E33-D27F-4AE2-8973-2FDA4B59FE43}"/>
    <cellStyle name="Normal 22 2 2 2 5 3 3" xfId="17561" xr:uid="{7089932E-DDE1-49CE-8BA5-31EEAFC692BC}"/>
    <cellStyle name="Normal 22 2 2 2 5 3 4" xfId="31251" xr:uid="{6755DD89-CD53-40BE-A391-4E570F238476}"/>
    <cellStyle name="Normal 22 2 2 2 5 3 5" xfId="46135" xr:uid="{4FD7180D-32E7-445A-B016-B358EA37BFC0}"/>
    <cellStyle name="Normal 22 2 2 2 5 4" xfId="20983" xr:uid="{46E0B96C-1F75-47F5-8A1A-14B8F2814FE3}"/>
    <cellStyle name="Normal 22 2 2 2 5 4 2" xfId="34675" xr:uid="{5977303A-A198-4F1F-BD4D-C25CA5CF2B33}"/>
    <cellStyle name="Normal 22 2 2 2 5 4 3" xfId="49559" xr:uid="{96C45E4F-5F57-4ECD-80CE-677FFE2AEF5E}"/>
    <cellStyle name="Normal 22 2 2 2 5 5" xfId="14139" xr:uid="{447548FE-3889-4401-BD45-E34C7C3E085E}"/>
    <cellStyle name="Normal 22 2 2 2 5 6" xfId="27829" xr:uid="{A544971E-BCD7-4639-BD98-592DAC060229}"/>
    <cellStyle name="Normal 22 2 2 2 5 7" xfId="42713" xr:uid="{1C38CF36-3A9B-4490-A20C-D02B410E751A}"/>
    <cellStyle name="Normal 22 2 2 2 6" xfId="7293" xr:uid="{70D9A7AA-7645-4014-8036-57B4072EE26C}"/>
    <cellStyle name="Normal 22 2 2 2 6 2" xfId="9006" xr:uid="{C3AD5951-7249-4F89-B9DD-1A45D0C0CBA9}"/>
    <cellStyle name="Normal 22 2 2 2 6 2 2" xfId="12428" xr:uid="{5D14634D-D6C5-41BF-A21A-EAE1D1C1DFA6}"/>
    <cellStyle name="Normal 22 2 2 2 6 2 2 2" xfId="26118" xr:uid="{931FEB2C-D6A0-4A02-9A82-29A60D132271}"/>
    <cellStyle name="Normal 22 2 2 2 6 2 2 2 2" xfId="39810" xr:uid="{10D35BF5-DC80-4C26-A61B-1110F5107D45}"/>
    <cellStyle name="Normal 22 2 2 2 6 2 2 2 3" xfId="54694" xr:uid="{13BBEC5E-9018-4B3A-A89E-A59FDCFA805B}"/>
    <cellStyle name="Normal 22 2 2 2 6 2 2 3" xfId="19274" xr:uid="{24D3E6E2-7A2B-4A88-B117-055DE827A84D}"/>
    <cellStyle name="Normal 22 2 2 2 6 2 2 4" xfId="32964" xr:uid="{84A288FE-967C-4960-A562-A91811228F09}"/>
    <cellStyle name="Normal 22 2 2 2 6 2 2 5" xfId="47848" xr:uid="{6114F3A6-53B3-4398-9E05-317E4127C723}"/>
    <cellStyle name="Normal 22 2 2 2 6 2 3" xfId="22696" xr:uid="{0B52CC88-2134-451A-982D-C5408F9F80ED}"/>
    <cellStyle name="Normal 22 2 2 2 6 2 3 2" xfId="36388" xr:uid="{3D8CE4CC-1DF4-4B7C-829C-466188B9BBB1}"/>
    <cellStyle name="Normal 22 2 2 2 6 2 3 3" xfId="51272" xr:uid="{B186A3C7-2051-453A-9F94-1A6E576057A7}"/>
    <cellStyle name="Normal 22 2 2 2 6 2 4" xfId="15852" xr:uid="{9A93377A-7097-438E-BACA-9C6685141992}"/>
    <cellStyle name="Normal 22 2 2 2 6 2 5" xfId="29542" xr:uid="{52B75594-6E0D-4C7B-B706-12D561F05E4D}"/>
    <cellStyle name="Normal 22 2 2 2 6 2 6" xfId="44426" xr:uid="{36C9B3D2-F8D6-482E-AB9F-2627C42E5365}"/>
    <cellStyle name="Normal 22 2 2 2 6 3" xfId="10716" xr:uid="{972E838D-38CB-4048-9B6F-2BA90BA6F6B0}"/>
    <cellStyle name="Normal 22 2 2 2 6 3 2" xfId="24406" xr:uid="{9A6BB24C-1674-46EE-9EFE-4B368A406757}"/>
    <cellStyle name="Normal 22 2 2 2 6 3 2 2" xfId="38098" xr:uid="{67CD892E-388C-4BD4-9489-6DE6FDC37AEA}"/>
    <cellStyle name="Normal 22 2 2 2 6 3 2 3" xfId="52982" xr:uid="{E26093D2-EE20-47F6-9033-31804768CF48}"/>
    <cellStyle name="Normal 22 2 2 2 6 3 3" xfId="17562" xr:uid="{971E97F2-7579-42B1-B46A-7B7B88A3EF16}"/>
    <cellStyle name="Normal 22 2 2 2 6 3 4" xfId="31252" xr:uid="{93B6DE0D-7715-455E-8DFD-91DC15400142}"/>
    <cellStyle name="Normal 22 2 2 2 6 3 5" xfId="46136" xr:uid="{B24F3DB3-8D92-4D43-90EE-6C9E2B83335A}"/>
    <cellStyle name="Normal 22 2 2 2 6 4" xfId="20984" xr:uid="{18FBF34D-BE04-4568-9C67-04BB7EC358C7}"/>
    <cellStyle name="Normal 22 2 2 2 6 4 2" xfId="34676" xr:uid="{DADC50DE-4B31-4B1E-B444-DC2ED4476246}"/>
    <cellStyle name="Normal 22 2 2 2 6 4 3" xfId="49560" xr:uid="{4E08891C-6A8C-447A-A119-A9AEF2B0361E}"/>
    <cellStyle name="Normal 22 2 2 2 6 5" xfId="14140" xr:uid="{58882ED9-8E2E-40A5-B2D6-60A62DD8ABBD}"/>
    <cellStyle name="Normal 22 2 2 2 6 6" xfId="27830" xr:uid="{7DA8680C-A74D-462F-A096-7718C9E33450}"/>
    <cellStyle name="Normal 22 2 2 2 6 7" xfId="42714" xr:uid="{E1D87ACE-5679-401F-B77C-4450BD1B0B4D}"/>
    <cellStyle name="Normal 22 2 2 2 7" xfId="8992" xr:uid="{A4D6B155-7B3E-40F2-8493-1B78FC8C9C76}"/>
    <cellStyle name="Normal 22 2 2 2 7 2" xfId="12414" xr:uid="{948BF6A5-E038-41D3-B868-E47F2A245513}"/>
    <cellStyle name="Normal 22 2 2 2 7 2 2" xfId="26104" xr:uid="{AEF67017-3D8D-4E49-BD1A-6F240EDFF906}"/>
    <cellStyle name="Normal 22 2 2 2 7 2 2 2" xfId="39796" xr:uid="{7BCFA244-D761-47EA-A47D-237F3DE786BB}"/>
    <cellStyle name="Normal 22 2 2 2 7 2 2 3" xfId="54680" xr:uid="{A1366362-002E-4E31-A755-077C92C26828}"/>
    <cellStyle name="Normal 22 2 2 2 7 2 3" xfId="19260" xr:uid="{3258DAF6-E932-46A1-A14E-E000E421B318}"/>
    <cellStyle name="Normal 22 2 2 2 7 2 4" xfId="32950" xr:uid="{1D282CE6-A2EA-41A4-B982-97D7E0B5FC0A}"/>
    <cellStyle name="Normal 22 2 2 2 7 2 5" xfId="47834" xr:uid="{BCE482EF-9428-4EC0-A2A9-CDF924FA79BD}"/>
    <cellStyle name="Normal 22 2 2 2 7 3" xfId="22682" xr:uid="{659BBBD3-082B-455A-B807-1062CB44FF77}"/>
    <cellStyle name="Normal 22 2 2 2 7 3 2" xfId="36374" xr:uid="{C0439815-FF43-4EE1-88BF-91A319688753}"/>
    <cellStyle name="Normal 22 2 2 2 7 3 3" xfId="51258" xr:uid="{1846BC1A-5DFC-49DD-8CB6-0BB322CFBEFB}"/>
    <cellStyle name="Normal 22 2 2 2 7 4" xfId="15838" xr:uid="{BD1E31E1-7B42-47F5-95FD-E7FEA2DD39C1}"/>
    <cellStyle name="Normal 22 2 2 2 7 5" xfId="29528" xr:uid="{F91307A4-3E8D-454A-81F3-EE8D6878AD22}"/>
    <cellStyle name="Normal 22 2 2 2 7 6" xfId="44412" xr:uid="{BBBC1748-E1BB-420D-B92E-456FE9BE35EE}"/>
    <cellStyle name="Normal 22 2 2 2 8" xfId="10702" xr:uid="{B6238FB3-747E-43E8-BA55-30EBB71CCC3B}"/>
    <cellStyle name="Normal 22 2 2 2 8 2" xfId="24392" xr:uid="{2522DA20-BD80-4EBA-AC46-16E186199A65}"/>
    <cellStyle name="Normal 22 2 2 2 8 2 2" xfId="38084" xr:uid="{010E6EC7-FACD-46B0-AFB1-B322920DA502}"/>
    <cellStyle name="Normal 22 2 2 2 8 2 3" xfId="52968" xr:uid="{635A1F13-7195-436F-B7B4-50398BF63BAE}"/>
    <cellStyle name="Normal 22 2 2 2 8 3" xfId="17548" xr:uid="{7ED58852-9460-4E78-AC6C-D6FD68A3114C}"/>
    <cellStyle name="Normal 22 2 2 2 8 4" xfId="31238" xr:uid="{6ACAA1FF-846D-4966-964C-4786EA6EAC0E}"/>
    <cellStyle name="Normal 22 2 2 2 8 5" xfId="46122" xr:uid="{4A8AFD95-9C06-4558-9C4B-20AAEF655B20}"/>
    <cellStyle name="Normal 22 2 2 2 9" xfId="20970" xr:uid="{DC0B0B10-0E54-4347-93FA-7C17A6EAA99C}"/>
    <cellStyle name="Normal 22 2 2 2 9 2" xfId="34662" xr:uid="{85BDCFFA-9B7C-445D-864A-705D8B6CBF55}"/>
    <cellStyle name="Normal 22 2 2 2 9 3" xfId="49546" xr:uid="{1DFE6942-DC48-443F-905D-37DEB9FC20E6}"/>
    <cellStyle name="Normal 22 2 2 3" xfId="7294" xr:uid="{F8E045AF-D919-4685-8128-247507025C6D}"/>
    <cellStyle name="Normal 22 2 2 3 10" xfId="42715" xr:uid="{ACAB6413-2D6E-4C80-93C9-E9F2FC9E77B5}"/>
    <cellStyle name="Normal 22 2 2 3 2" xfId="7295" xr:uid="{5F73459E-1252-4AD5-A147-9EB42685D486}"/>
    <cellStyle name="Normal 22 2 2 3 2 2" xfId="7296" xr:uid="{0CB56187-398B-4DCC-804A-F56CC372C535}"/>
    <cellStyle name="Normal 22 2 2 3 2 2 2" xfId="9009" xr:uid="{1225A713-9F50-460E-A275-0469E2D529E6}"/>
    <cellStyle name="Normal 22 2 2 3 2 2 2 2" xfId="12431" xr:uid="{CB472F32-2D0B-456F-8CC6-0D7E4BE26989}"/>
    <cellStyle name="Normal 22 2 2 3 2 2 2 2 2" xfId="26121" xr:uid="{AF350183-0E20-4C16-BE82-389E51EC448C}"/>
    <cellStyle name="Normal 22 2 2 3 2 2 2 2 2 2" xfId="39813" xr:uid="{A6961692-B2E3-4578-909F-572DF8161458}"/>
    <cellStyle name="Normal 22 2 2 3 2 2 2 2 2 3" xfId="54697" xr:uid="{41275A5B-8D22-417E-A7D5-86106E8E10EF}"/>
    <cellStyle name="Normal 22 2 2 3 2 2 2 2 3" xfId="19277" xr:uid="{7F74B082-DD28-4DA4-BC18-BF5757D8F8E9}"/>
    <cellStyle name="Normal 22 2 2 3 2 2 2 2 4" xfId="32967" xr:uid="{849DCC11-1FA8-4E30-8254-28E60518E3CA}"/>
    <cellStyle name="Normal 22 2 2 3 2 2 2 2 5" xfId="47851" xr:uid="{46D3CC7F-23E3-444D-89A0-3EA2D8BD867C}"/>
    <cellStyle name="Normal 22 2 2 3 2 2 2 3" xfId="22699" xr:uid="{84CA7EE8-EFC7-4623-8389-F857FD5D73BA}"/>
    <cellStyle name="Normal 22 2 2 3 2 2 2 3 2" xfId="36391" xr:uid="{6D4E8D1B-A0AF-4C86-8EE3-70AE8D1DF75D}"/>
    <cellStyle name="Normal 22 2 2 3 2 2 2 3 3" xfId="51275" xr:uid="{F37C22B6-237F-4CFF-8D19-B8C659DCE79E}"/>
    <cellStyle name="Normal 22 2 2 3 2 2 2 4" xfId="15855" xr:uid="{5DC5E12C-B526-4C65-B444-D18D3143F503}"/>
    <cellStyle name="Normal 22 2 2 3 2 2 2 5" xfId="29545" xr:uid="{55F6B951-35FC-4FB4-B0E0-D9F13F33844A}"/>
    <cellStyle name="Normal 22 2 2 3 2 2 2 6" xfId="44429" xr:uid="{1B5863D2-B213-4A9E-B50A-D84118188990}"/>
    <cellStyle name="Normal 22 2 2 3 2 2 3" xfId="10719" xr:uid="{BA823B91-6481-4BFA-8355-980D5F0C45A3}"/>
    <cellStyle name="Normal 22 2 2 3 2 2 3 2" xfId="24409" xr:uid="{D03BD6D7-9986-4CBC-8344-43A40A12AEDA}"/>
    <cellStyle name="Normal 22 2 2 3 2 2 3 2 2" xfId="38101" xr:uid="{B7E19BBE-47B4-4FCC-90AD-CDA52EEB0D7D}"/>
    <cellStyle name="Normal 22 2 2 3 2 2 3 2 3" xfId="52985" xr:uid="{F02230E3-27FC-440B-B0A9-1D1D274746A1}"/>
    <cellStyle name="Normal 22 2 2 3 2 2 3 3" xfId="17565" xr:uid="{270A6E25-361E-45A9-BC48-27DCB1F39F87}"/>
    <cellStyle name="Normal 22 2 2 3 2 2 3 4" xfId="31255" xr:uid="{B2C85A41-D6B8-486B-860B-EDA4B59AF3D0}"/>
    <cellStyle name="Normal 22 2 2 3 2 2 3 5" xfId="46139" xr:uid="{4629D3B2-F24D-4FB4-86C7-F5C0E814F5D6}"/>
    <cellStyle name="Normal 22 2 2 3 2 2 4" xfId="20987" xr:uid="{C86903A8-99C2-411D-8555-6F2F33B0B874}"/>
    <cellStyle name="Normal 22 2 2 3 2 2 4 2" xfId="34679" xr:uid="{B61FBBA8-F5A9-4166-8AD3-BA19A8F0CE54}"/>
    <cellStyle name="Normal 22 2 2 3 2 2 4 3" xfId="49563" xr:uid="{CA7DA741-FE6A-427C-AD13-2AE69D173F58}"/>
    <cellStyle name="Normal 22 2 2 3 2 2 5" xfId="14143" xr:uid="{091B0012-3488-4DAC-B65A-DC6DEBB5A04E}"/>
    <cellStyle name="Normal 22 2 2 3 2 2 6" xfId="27833" xr:uid="{FE76D3B9-933E-478B-9F04-429078467B14}"/>
    <cellStyle name="Normal 22 2 2 3 2 2 7" xfId="42717" xr:uid="{66C9DC29-B8EE-4F0B-A592-B3505B410707}"/>
    <cellStyle name="Normal 22 2 2 3 2 3" xfId="9008" xr:uid="{A91D8602-407A-44BD-823E-EB803B7BC1C4}"/>
    <cellStyle name="Normal 22 2 2 3 2 3 2" xfId="12430" xr:uid="{F0EE4729-4080-41C7-B062-278660DBCAFC}"/>
    <cellStyle name="Normal 22 2 2 3 2 3 2 2" xfId="26120" xr:uid="{EF98C4F7-51DE-4CE6-857E-1854ACBA91CD}"/>
    <cellStyle name="Normal 22 2 2 3 2 3 2 2 2" xfId="39812" xr:uid="{DEC20452-871B-462E-9B31-21A82637032D}"/>
    <cellStyle name="Normal 22 2 2 3 2 3 2 2 3" xfId="54696" xr:uid="{2D33BD9C-F0D2-4C46-8758-FB33D0E0641A}"/>
    <cellStyle name="Normal 22 2 2 3 2 3 2 3" xfId="19276" xr:uid="{1395FEC8-8A6D-4396-8C58-07641C5DE28D}"/>
    <cellStyle name="Normal 22 2 2 3 2 3 2 4" xfId="32966" xr:uid="{1219A5AF-A15C-4D8C-A39A-4AD6358FD694}"/>
    <cellStyle name="Normal 22 2 2 3 2 3 2 5" xfId="47850" xr:uid="{A1A2A9C0-C5EB-4C31-982B-9D6A303ECDCA}"/>
    <cellStyle name="Normal 22 2 2 3 2 3 3" xfId="22698" xr:uid="{595C3C42-56E0-4E00-944C-28E7452A5377}"/>
    <cellStyle name="Normal 22 2 2 3 2 3 3 2" xfId="36390" xr:uid="{47D32A9A-E6BD-4AF2-B1EB-D7BF714CF7E8}"/>
    <cellStyle name="Normal 22 2 2 3 2 3 3 3" xfId="51274" xr:uid="{C62DE05D-55BB-49A0-9CD3-091D5638F74B}"/>
    <cellStyle name="Normal 22 2 2 3 2 3 4" xfId="15854" xr:uid="{448FC50D-E15F-471E-8FA1-53D63E02A0A3}"/>
    <cellStyle name="Normal 22 2 2 3 2 3 5" xfId="29544" xr:uid="{2321E311-6066-41F9-AB9A-426843BDCB98}"/>
    <cellStyle name="Normal 22 2 2 3 2 3 6" xfId="44428" xr:uid="{E268A1CD-6E4D-4899-8272-FF0DB2105B33}"/>
    <cellStyle name="Normal 22 2 2 3 2 4" xfId="10718" xr:uid="{334221E4-4162-4363-B98B-251EFE583397}"/>
    <cellStyle name="Normal 22 2 2 3 2 4 2" xfId="24408" xr:uid="{A2354989-E37B-4E41-805E-ED4E14793CB2}"/>
    <cellStyle name="Normal 22 2 2 3 2 4 2 2" xfId="38100" xr:uid="{063DCAC4-952C-4B6E-B024-624ABE88A122}"/>
    <cellStyle name="Normal 22 2 2 3 2 4 2 3" xfId="52984" xr:uid="{BF30BE9D-0DE4-4520-B81F-E78181225B59}"/>
    <cellStyle name="Normal 22 2 2 3 2 4 3" xfId="17564" xr:uid="{DC108967-17E5-4D59-A46B-FD57023F82D3}"/>
    <cellStyle name="Normal 22 2 2 3 2 4 4" xfId="31254" xr:uid="{08AB1055-961B-482E-A135-1BB7B19CB2EA}"/>
    <cellStyle name="Normal 22 2 2 3 2 4 5" xfId="46138" xr:uid="{FC8BE4C7-9365-475B-B717-4137738B35CC}"/>
    <cellStyle name="Normal 22 2 2 3 2 5" xfId="20986" xr:uid="{02886F4E-AB56-4EE1-8E4E-1C42572A5965}"/>
    <cellStyle name="Normal 22 2 2 3 2 5 2" xfId="34678" xr:uid="{AB117943-E2DD-4CA7-85F8-7977ED9BD6A9}"/>
    <cellStyle name="Normal 22 2 2 3 2 5 3" xfId="49562" xr:uid="{548834CE-15F9-4AB1-9A7B-CE7EC6962F9A}"/>
    <cellStyle name="Normal 22 2 2 3 2 6" xfId="14142" xr:uid="{7D5F2F26-23E2-40AB-890F-14A7F4A1BA65}"/>
    <cellStyle name="Normal 22 2 2 3 2 7" xfId="27832" xr:uid="{52276009-A2EA-4CF0-AB0F-37B3A2DE3A5A}"/>
    <cellStyle name="Normal 22 2 2 3 2 8" xfId="42716" xr:uid="{8214C280-C83C-4B55-8898-6941827DECCC}"/>
    <cellStyle name="Normal 22 2 2 3 3" xfId="7297" xr:uid="{92D38772-34E2-4D06-B6BD-76B42A48A810}"/>
    <cellStyle name="Normal 22 2 2 3 3 2" xfId="9010" xr:uid="{49706514-F7B2-4244-8BBB-E5386266D718}"/>
    <cellStyle name="Normal 22 2 2 3 3 2 2" xfId="12432" xr:uid="{69E0AF98-2825-4D0D-88E8-63CFC94752F2}"/>
    <cellStyle name="Normal 22 2 2 3 3 2 2 2" xfId="26122" xr:uid="{398654B5-4850-47C5-90FF-1D93CC06EE2F}"/>
    <cellStyle name="Normal 22 2 2 3 3 2 2 2 2" xfId="39814" xr:uid="{FE821407-A537-4A42-BBF3-8F761B5198B7}"/>
    <cellStyle name="Normal 22 2 2 3 3 2 2 2 3" xfId="54698" xr:uid="{74366D4D-448E-49F4-9F89-C5D4BDED51E3}"/>
    <cellStyle name="Normal 22 2 2 3 3 2 2 3" xfId="19278" xr:uid="{B5BDA58E-DE24-4CED-969E-4AF19876CEEC}"/>
    <cellStyle name="Normal 22 2 2 3 3 2 2 4" xfId="32968" xr:uid="{7E3C233F-8FD9-48E1-8A20-35AAEDF553CF}"/>
    <cellStyle name="Normal 22 2 2 3 3 2 2 5" xfId="47852" xr:uid="{8731977D-2FA0-4F79-908C-D51A0BBC50A8}"/>
    <cellStyle name="Normal 22 2 2 3 3 2 3" xfId="22700" xr:uid="{5B2C522D-63B2-433F-92FC-444C4D91FF01}"/>
    <cellStyle name="Normal 22 2 2 3 3 2 3 2" xfId="36392" xr:uid="{4BD32C0A-C684-40C3-A36E-7CFF2ADB2D33}"/>
    <cellStyle name="Normal 22 2 2 3 3 2 3 3" xfId="51276" xr:uid="{92074B58-DD60-4572-A32A-8955B4F83192}"/>
    <cellStyle name="Normal 22 2 2 3 3 2 4" xfId="15856" xr:uid="{D57B81CD-8700-4C94-A385-01D913BFC86A}"/>
    <cellStyle name="Normal 22 2 2 3 3 2 5" xfId="29546" xr:uid="{98894E02-5AA7-4AEC-BEFF-2DB323606A57}"/>
    <cellStyle name="Normal 22 2 2 3 3 2 6" xfId="44430" xr:uid="{2149B65E-BB33-4B0A-A7BE-2850F0BCA34A}"/>
    <cellStyle name="Normal 22 2 2 3 3 3" xfId="10720" xr:uid="{59B537F9-E1AA-4568-B630-9146EDF7BE59}"/>
    <cellStyle name="Normal 22 2 2 3 3 3 2" xfId="24410" xr:uid="{AA0522E3-D415-4681-B3E6-8951B7EC78FB}"/>
    <cellStyle name="Normal 22 2 2 3 3 3 2 2" xfId="38102" xr:uid="{F24BF4FA-BA02-4EDC-99CA-DDD9EE0F61D4}"/>
    <cellStyle name="Normal 22 2 2 3 3 3 2 3" xfId="52986" xr:uid="{BE0073E0-E13B-4BFE-8CD8-BDE18F5755A4}"/>
    <cellStyle name="Normal 22 2 2 3 3 3 3" xfId="17566" xr:uid="{5E46FD16-30AB-484E-8900-B7BFAC670428}"/>
    <cellStyle name="Normal 22 2 2 3 3 3 4" xfId="31256" xr:uid="{E12856BC-7EB4-4089-85D3-0B1CEA6BD90B}"/>
    <cellStyle name="Normal 22 2 2 3 3 3 5" xfId="46140" xr:uid="{ADAC0AC7-A4F4-48CE-B598-0438600277A6}"/>
    <cellStyle name="Normal 22 2 2 3 3 4" xfId="20988" xr:uid="{0572CC06-BF0E-480E-B4BC-56E99E49CC7C}"/>
    <cellStyle name="Normal 22 2 2 3 3 4 2" xfId="34680" xr:uid="{9B7F82F5-EA3A-42CD-90AD-6DDA8B89D77A}"/>
    <cellStyle name="Normal 22 2 2 3 3 4 3" xfId="49564" xr:uid="{CB436F1F-8555-4027-A9D5-28F2796209F0}"/>
    <cellStyle name="Normal 22 2 2 3 3 5" xfId="14144" xr:uid="{6ABBFFD7-1981-4C6D-B8DC-F646523064DD}"/>
    <cellStyle name="Normal 22 2 2 3 3 6" xfId="27834" xr:uid="{4EF030A4-5541-4998-87C9-B6298FE1BD93}"/>
    <cellStyle name="Normal 22 2 2 3 3 7" xfId="42718" xr:uid="{B818AD3D-7EF6-4C8B-ABD0-E22177F65857}"/>
    <cellStyle name="Normal 22 2 2 3 4" xfId="7298" xr:uid="{29558169-167A-4200-9E03-FC5093C4DE45}"/>
    <cellStyle name="Normal 22 2 2 3 4 2" xfId="9011" xr:uid="{26AE2768-3986-460D-9115-16DA2421E917}"/>
    <cellStyle name="Normal 22 2 2 3 4 2 2" xfId="12433" xr:uid="{8EBBD52F-25C9-4E55-A9AF-054304406A26}"/>
    <cellStyle name="Normal 22 2 2 3 4 2 2 2" xfId="26123" xr:uid="{78ACACB7-DC19-459C-AAD0-94EC985B0466}"/>
    <cellStyle name="Normal 22 2 2 3 4 2 2 2 2" xfId="39815" xr:uid="{CAAF67EB-AD5D-4774-B48A-BDF16FFA9BB8}"/>
    <cellStyle name="Normal 22 2 2 3 4 2 2 2 3" xfId="54699" xr:uid="{1D1B556B-E150-495A-9942-9915785E94BB}"/>
    <cellStyle name="Normal 22 2 2 3 4 2 2 3" xfId="19279" xr:uid="{90CA2824-257C-4C36-BCF5-24E83D5EBC29}"/>
    <cellStyle name="Normal 22 2 2 3 4 2 2 4" xfId="32969" xr:uid="{71F14CA8-7AB5-4A7E-877C-C0EB20BC18A2}"/>
    <cellStyle name="Normal 22 2 2 3 4 2 2 5" xfId="47853" xr:uid="{22DFB8E5-363B-4D1D-ABB9-6526A4C4C8A3}"/>
    <cellStyle name="Normal 22 2 2 3 4 2 3" xfId="22701" xr:uid="{DEA81CD5-7A5C-456A-9F1B-5DC20E397072}"/>
    <cellStyle name="Normal 22 2 2 3 4 2 3 2" xfId="36393" xr:uid="{81C20A79-900C-42A4-98F0-05107377C130}"/>
    <cellStyle name="Normal 22 2 2 3 4 2 3 3" xfId="51277" xr:uid="{3677F896-A433-4B2B-8E24-1C2C767830D6}"/>
    <cellStyle name="Normal 22 2 2 3 4 2 4" xfId="15857" xr:uid="{0186640A-BCF5-4DEA-B37E-DB43EFBD32E4}"/>
    <cellStyle name="Normal 22 2 2 3 4 2 5" xfId="29547" xr:uid="{6976E753-AED7-40F2-B1A6-6333D7B56A64}"/>
    <cellStyle name="Normal 22 2 2 3 4 2 6" xfId="44431" xr:uid="{8903314B-C10A-48A4-923A-D7BE16F65D07}"/>
    <cellStyle name="Normal 22 2 2 3 4 3" xfId="10721" xr:uid="{90AC1DB3-AAE0-49EE-9647-BA4C9183E08D}"/>
    <cellStyle name="Normal 22 2 2 3 4 3 2" xfId="24411" xr:uid="{9CCE98FB-F563-41B6-A8B7-66AB17F1F6AC}"/>
    <cellStyle name="Normal 22 2 2 3 4 3 2 2" xfId="38103" xr:uid="{7A455EFD-BB0D-4A29-BE52-DD63B8E16D73}"/>
    <cellStyle name="Normal 22 2 2 3 4 3 2 3" xfId="52987" xr:uid="{E272CF34-9118-420F-89D6-085246CE3702}"/>
    <cellStyle name="Normal 22 2 2 3 4 3 3" xfId="17567" xr:uid="{D22294C6-E0C8-4AC0-9F9B-C5D53B32167E}"/>
    <cellStyle name="Normal 22 2 2 3 4 3 4" xfId="31257" xr:uid="{0608C513-BFB6-4344-96C6-9D54D98A1AA7}"/>
    <cellStyle name="Normal 22 2 2 3 4 3 5" xfId="46141" xr:uid="{6A804D50-0315-41A7-B75D-FD971D6F1E52}"/>
    <cellStyle name="Normal 22 2 2 3 4 4" xfId="20989" xr:uid="{308D1CD4-EC46-426B-B14D-DD6842226AA7}"/>
    <cellStyle name="Normal 22 2 2 3 4 4 2" xfId="34681" xr:uid="{A9B3353B-5C0F-45D7-9DB7-303171BAB228}"/>
    <cellStyle name="Normal 22 2 2 3 4 4 3" xfId="49565" xr:uid="{81D08597-D98F-44AD-9BF0-CA3D8DC68D8D}"/>
    <cellStyle name="Normal 22 2 2 3 4 5" xfId="14145" xr:uid="{F0F8ECEA-5288-461A-A253-7993116706B6}"/>
    <cellStyle name="Normal 22 2 2 3 4 6" xfId="27835" xr:uid="{0ECF3B75-F3C4-4074-92E3-504C0C093D7E}"/>
    <cellStyle name="Normal 22 2 2 3 4 7" xfId="42719" xr:uid="{4D8626E5-C3DF-4F56-84DF-47D4193725AB}"/>
    <cellStyle name="Normal 22 2 2 3 5" xfId="9007" xr:uid="{DC6BEF39-1641-4B1E-8888-DABF1BB79B13}"/>
    <cellStyle name="Normal 22 2 2 3 5 2" xfId="12429" xr:uid="{CEFB83CC-0B6F-4956-A49B-9EB33DE1321A}"/>
    <cellStyle name="Normal 22 2 2 3 5 2 2" xfId="26119" xr:uid="{E1C209E0-B332-476A-80E7-549ECF1E9574}"/>
    <cellStyle name="Normal 22 2 2 3 5 2 2 2" xfId="39811" xr:uid="{1533F7E2-08A9-43C9-AF47-C01AC8D3ADE7}"/>
    <cellStyle name="Normal 22 2 2 3 5 2 2 3" xfId="54695" xr:uid="{9C53BEE0-ADFE-4F1F-B94D-AAF84A420657}"/>
    <cellStyle name="Normal 22 2 2 3 5 2 3" xfId="19275" xr:uid="{13AE2392-CE6B-431A-ADAF-3E78C88F8774}"/>
    <cellStyle name="Normal 22 2 2 3 5 2 4" xfId="32965" xr:uid="{D8C835DC-6C2F-4B29-99E7-6D8948A733F9}"/>
    <cellStyle name="Normal 22 2 2 3 5 2 5" xfId="47849" xr:uid="{03686E8F-FE92-46F3-9343-F6002E2BEA99}"/>
    <cellStyle name="Normal 22 2 2 3 5 3" xfId="22697" xr:uid="{6FDCF991-C086-4842-97BF-9A84A0353DDF}"/>
    <cellStyle name="Normal 22 2 2 3 5 3 2" xfId="36389" xr:uid="{678A8B83-210B-48EB-A3D8-15F15A868984}"/>
    <cellStyle name="Normal 22 2 2 3 5 3 3" xfId="51273" xr:uid="{EE060611-71A1-433A-8EED-1B9D583DFCE0}"/>
    <cellStyle name="Normal 22 2 2 3 5 4" xfId="15853" xr:uid="{4430A849-FE79-4D6B-BAB1-28F7E1E011DD}"/>
    <cellStyle name="Normal 22 2 2 3 5 5" xfId="29543" xr:uid="{8EDBC317-8A83-4161-8832-C291A4891EB0}"/>
    <cellStyle name="Normal 22 2 2 3 5 6" xfId="44427" xr:uid="{8C1242D1-FBB2-4E84-876D-BB87EE64EF82}"/>
    <cellStyle name="Normal 22 2 2 3 6" xfId="10717" xr:uid="{B801F69D-77F1-4716-80BF-FBE10A63A91D}"/>
    <cellStyle name="Normal 22 2 2 3 6 2" xfId="24407" xr:uid="{0619A81F-956F-442C-80E1-2F0A4B9E1DB9}"/>
    <cellStyle name="Normal 22 2 2 3 6 2 2" xfId="38099" xr:uid="{265F2686-A344-4608-B1D6-8C00D002974B}"/>
    <cellStyle name="Normal 22 2 2 3 6 2 3" xfId="52983" xr:uid="{1FB1864E-8C22-4EC8-9566-2886D6B261F3}"/>
    <cellStyle name="Normal 22 2 2 3 6 3" xfId="17563" xr:uid="{37E2C1C9-043A-4191-8F33-A7B32CB45811}"/>
    <cellStyle name="Normal 22 2 2 3 6 4" xfId="31253" xr:uid="{6F1B5D40-9101-463D-BBFD-99ADF70ED31F}"/>
    <cellStyle name="Normal 22 2 2 3 6 5" xfId="46137" xr:uid="{2A71F232-61C1-4BEF-8539-0E96A52FEFAA}"/>
    <cellStyle name="Normal 22 2 2 3 7" xfId="20985" xr:uid="{22352CC0-6FAE-4DD7-AF2C-8B015E87D334}"/>
    <cellStyle name="Normal 22 2 2 3 7 2" xfId="34677" xr:uid="{97E0FAE3-133D-44C5-A66C-D776FD9BE7FD}"/>
    <cellStyle name="Normal 22 2 2 3 7 3" xfId="49561" xr:uid="{DFC421E7-6B74-4C8C-9196-B831E44EDEDE}"/>
    <cellStyle name="Normal 22 2 2 3 8" xfId="14141" xr:uid="{E6C35043-3CB3-4A77-8B8D-A07D767C3103}"/>
    <cellStyle name="Normal 22 2 2 3 9" xfId="27831" xr:uid="{09C2B058-8208-4471-A8DB-DA28E01E202E}"/>
    <cellStyle name="Normal 22 2 2 4" xfId="7299" xr:uid="{B69E2CF4-97D9-4D09-B6C5-EA8AB7F755CF}"/>
    <cellStyle name="Normal 22 2 2 4 10" xfId="42720" xr:uid="{B1BF7490-1EA9-4376-8C3A-A714F67F9FB2}"/>
    <cellStyle name="Normal 22 2 2 4 2" xfId="7300" xr:uid="{90B3FD1D-800F-4844-8BE4-9C3D1D43B3FF}"/>
    <cellStyle name="Normal 22 2 2 4 2 2" xfId="7301" xr:uid="{EFA7ADE1-6D3C-49BE-8F8D-6E9A960512E3}"/>
    <cellStyle name="Normal 22 2 2 4 2 2 2" xfId="9014" xr:uid="{935C1458-A899-4960-8918-031E5C337203}"/>
    <cellStyle name="Normal 22 2 2 4 2 2 2 2" xfId="12436" xr:uid="{BA4A14A0-9638-4737-8468-4855C1C29E2D}"/>
    <cellStyle name="Normal 22 2 2 4 2 2 2 2 2" xfId="26126" xr:uid="{D3A0AF1F-8FAD-43E0-A2B8-AD1C7BA3B88C}"/>
    <cellStyle name="Normal 22 2 2 4 2 2 2 2 2 2" xfId="39818" xr:uid="{98D5A220-0E12-464B-9779-35A424F1CC3A}"/>
    <cellStyle name="Normal 22 2 2 4 2 2 2 2 2 3" xfId="54702" xr:uid="{A487B010-581B-4DCE-B74F-72C0E8AEEA02}"/>
    <cellStyle name="Normal 22 2 2 4 2 2 2 2 3" xfId="19282" xr:uid="{32321465-E5E8-43EA-B045-D10735588243}"/>
    <cellStyle name="Normal 22 2 2 4 2 2 2 2 4" xfId="32972" xr:uid="{BDDC90AD-9D0F-4256-A027-868646118B30}"/>
    <cellStyle name="Normal 22 2 2 4 2 2 2 2 5" xfId="47856" xr:uid="{950D0688-13FE-4ECE-8816-34436B71C25C}"/>
    <cellStyle name="Normal 22 2 2 4 2 2 2 3" xfId="22704" xr:uid="{2BA611CA-0578-434B-B36C-BEAA55CE4DC6}"/>
    <cellStyle name="Normal 22 2 2 4 2 2 2 3 2" xfId="36396" xr:uid="{82CB7FF1-7D2F-4AE8-B49A-4E9813A50EB2}"/>
    <cellStyle name="Normal 22 2 2 4 2 2 2 3 3" xfId="51280" xr:uid="{385D4929-B13D-4B8B-99DD-4E44FF4830D0}"/>
    <cellStyle name="Normal 22 2 2 4 2 2 2 4" xfId="15860" xr:uid="{0622916F-47FB-46E6-863F-17C299576EBF}"/>
    <cellStyle name="Normal 22 2 2 4 2 2 2 5" xfId="29550" xr:uid="{71D4508F-0352-4EB8-9B8C-A634D74009F2}"/>
    <cellStyle name="Normal 22 2 2 4 2 2 2 6" xfId="44434" xr:uid="{2653EE85-7C2A-42BE-8752-144900327C28}"/>
    <cellStyle name="Normal 22 2 2 4 2 2 3" xfId="10724" xr:uid="{96D0AF53-B8A9-4A73-A1CF-CDE2296A8BB6}"/>
    <cellStyle name="Normal 22 2 2 4 2 2 3 2" xfId="24414" xr:uid="{3401AB13-0E13-450C-9530-C7382F64728F}"/>
    <cellStyle name="Normal 22 2 2 4 2 2 3 2 2" xfId="38106" xr:uid="{8D0D3887-2BE5-481A-8594-000C4D313C19}"/>
    <cellStyle name="Normal 22 2 2 4 2 2 3 2 3" xfId="52990" xr:uid="{C2EB065E-17A4-440C-B3F4-AA83FDD2AD48}"/>
    <cellStyle name="Normal 22 2 2 4 2 2 3 3" xfId="17570" xr:uid="{2BC15E53-87F2-423C-AA46-E2DF0A4C0809}"/>
    <cellStyle name="Normal 22 2 2 4 2 2 3 4" xfId="31260" xr:uid="{1A4BFCCF-F323-45B3-B0DD-8AA62FAC22FD}"/>
    <cellStyle name="Normal 22 2 2 4 2 2 3 5" xfId="46144" xr:uid="{F54D23C3-4D83-4F77-A4FF-AD465484CFF8}"/>
    <cellStyle name="Normal 22 2 2 4 2 2 4" xfId="20992" xr:uid="{80B840DE-753F-476D-BCF5-A951BAF81BEB}"/>
    <cellStyle name="Normal 22 2 2 4 2 2 4 2" xfId="34684" xr:uid="{0D9C3D9E-BC52-4CBE-96FA-1DF7D1CDE945}"/>
    <cellStyle name="Normal 22 2 2 4 2 2 4 3" xfId="49568" xr:uid="{C0DF8E23-6F1B-4507-9B25-C64A32676AD3}"/>
    <cellStyle name="Normal 22 2 2 4 2 2 5" xfId="14148" xr:uid="{CE3C7BD0-7D80-4CBD-AC06-86CD8CBB244C}"/>
    <cellStyle name="Normal 22 2 2 4 2 2 6" xfId="27838" xr:uid="{032D0F00-454B-4C8A-A4CA-D2714FE7308C}"/>
    <cellStyle name="Normal 22 2 2 4 2 2 7" xfId="42722" xr:uid="{3A52D5B2-3CFD-4E7F-A379-A4992E808DF9}"/>
    <cellStyle name="Normal 22 2 2 4 2 3" xfId="9013" xr:uid="{28EAA75C-54BC-4600-9502-22F2939E8B02}"/>
    <cellStyle name="Normal 22 2 2 4 2 3 2" xfId="12435" xr:uid="{C13816C0-F60C-41AE-AA84-22694CF114FF}"/>
    <cellStyle name="Normal 22 2 2 4 2 3 2 2" xfId="26125" xr:uid="{E84C3EF0-11EB-4D05-85BC-C05AF8D0B9D1}"/>
    <cellStyle name="Normal 22 2 2 4 2 3 2 2 2" xfId="39817" xr:uid="{6792F1C3-F069-4FD4-9302-5C1DFEB1A35E}"/>
    <cellStyle name="Normal 22 2 2 4 2 3 2 2 3" xfId="54701" xr:uid="{D6C73118-D784-4F7A-8A98-0B0C8E540A8A}"/>
    <cellStyle name="Normal 22 2 2 4 2 3 2 3" xfId="19281" xr:uid="{EAE7DC5E-08EE-4D19-AE82-D95FA5DDF85C}"/>
    <cellStyle name="Normal 22 2 2 4 2 3 2 4" xfId="32971" xr:uid="{11AF4FA4-2BA1-4930-B3E6-429A050C8279}"/>
    <cellStyle name="Normal 22 2 2 4 2 3 2 5" xfId="47855" xr:uid="{50860636-51AB-4D55-9EDD-ED59ADA594A2}"/>
    <cellStyle name="Normal 22 2 2 4 2 3 3" xfId="22703" xr:uid="{00A302E7-9D44-41DB-BA88-2053D5D31037}"/>
    <cellStyle name="Normal 22 2 2 4 2 3 3 2" xfId="36395" xr:uid="{722B8791-E7BE-4A67-A870-3DF2ED6C462A}"/>
    <cellStyle name="Normal 22 2 2 4 2 3 3 3" xfId="51279" xr:uid="{A4C9DA87-FD32-407F-BCFA-E912EB6ECC36}"/>
    <cellStyle name="Normal 22 2 2 4 2 3 4" xfId="15859" xr:uid="{58DBAC8F-2705-4C9A-898F-3F2C8E1C51B2}"/>
    <cellStyle name="Normal 22 2 2 4 2 3 5" xfId="29549" xr:uid="{D67F5424-C0FF-4B58-ABD1-612D172BCDBA}"/>
    <cellStyle name="Normal 22 2 2 4 2 3 6" xfId="44433" xr:uid="{1A16F812-41A3-4125-AE22-9E9932B669CE}"/>
    <cellStyle name="Normal 22 2 2 4 2 4" xfId="10723" xr:uid="{BCEBC709-F548-4EA3-A6B3-D0E170524B44}"/>
    <cellStyle name="Normal 22 2 2 4 2 4 2" xfId="24413" xr:uid="{B5AF2A75-3C36-4B50-9A23-9B13782822FB}"/>
    <cellStyle name="Normal 22 2 2 4 2 4 2 2" xfId="38105" xr:uid="{AB7EF054-E431-46DA-936F-915CBA7476BD}"/>
    <cellStyle name="Normal 22 2 2 4 2 4 2 3" xfId="52989" xr:uid="{03834D07-BA9B-4E85-B49A-B9ADE07117DC}"/>
    <cellStyle name="Normal 22 2 2 4 2 4 3" xfId="17569" xr:uid="{DDD435A9-9170-440E-BBC2-A1FE8DB98ABE}"/>
    <cellStyle name="Normal 22 2 2 4 2 4 4" xfId="31259" xr:uid="{058ABDC5-50D6-4DE1-A3E2-B50E18B4DF99}"/>
    <cellStyle name="Normal 22 2 2 4 2 4 5" xfId="46143" xr:uid="{B499D025-CE14-44BB-994D-E9834E681233}"/>
    <cellStyle name="Normal 22 2 2 4 2 5" xfId="20991" xr:uid="{847D0E51-89BB-4FC5-9775-B79BE02C34D5}"/>
    <cellStyle name="Normal 22 2 2 4 2 5 2" xfId="34683" xr:uid="{6A42E8B7-B3F3-4B93-A57B-6D44009213AB}"/>
    <cellStyle name="Normal 22 2 2 4 2 5 3" xfId="49567" xr:uid="{72501B3D-A3EB-457E-AC97-F6D77A647E24}"/>
    <cellStyle name="Normal 22 2 2 4 2 6" xfId="14147" xr:uid="{FF189509-31B6-4E1F-BF35-1495B19D8B02}"/>
    <cellStyle name="Normal 22 2 2 4 2 7" xfId="27837" xr:uid="{60E9DB16-8D1D-4F94-B458-0D0D3342B54C}"/>
    <cellStyle name="Normal 22 2 2 4 2 8" xfId="42721" xr:uid="{D1BC058D-8C21-4B87-9958-E518FFEEE025}"/>
    <cellStyle name="Normal 22 2 2 4 3" xfId="7302" xr:uid="{151A1CB9-A2AD-4C02-AB1E-380A92508C09}"/>
    <cellStyle name="Normal 22 2 2 4 3 2" xfId="9015" xr:uid="{243C6D88-A056-44CA-A60F-A56EE7C1AFE8}"/>
    <cellStyle name="Normal 22 2 2 4 3 2 2" xfId="12437" xr:uid="{F91A2394-F01A-44B3-9957-04BAD0836679}"/>
    <cellStyle name="Normal 22 2 2 4 3 2 2 2" xfId="26127" xr:uid="{36D7E4A0-F786-44DD-94E3-E1D2CAB6ADE8}"/>
    <cellStyle name="Normal 22 2 2 4 3 2 2 2 2" xfId="39819" xr:uid="{6562EA50-AF05-4DBD-BE02-8CB2AF81E12F}"/>
    <cellStyle name="Normal 22 2 2 4 3 2 2 2 3" xfId="54703" xr:uid="{1FD495C4-5400-4078-BFDA-9BE456C96670}"/>
    <cellStyle name="Normal 22 2 2 4 3 2 2 3" xfId="19283" xr:uid="{2A8DEAAA-7E59-44D4-ACD3-4FF0A20D45BA}"/>
    <cellStyle name="Normal 22 2 2 4 3 2 2 4" xfId="32973" xr:uid="{1F6F87DF-E3A6-4B39-BAEB-2CD6047AD0BE}"/>
    <cellStyle name="Normal 22 2 2 4 3 2 2 5" xfId="47857" xr:uid="{946B9240-F704-4470-B894-FEC93854C49E}"/>
    <cellStyle name="Normal 22 2 2 4 3 2 3" xfId="22705" xr:uid="{FE5CE823-2CA8-48AF-A1EB-5E476466239C}"/>
    <cellStyle name="Normal 22 2 2 4 3 2 3 2" xfId="36397" xr:uid="{FBC56DEF-81FF-4918-8481-732D95CAB21A}"/>
    <cellStyle name="Normal 22 2 2 4 3 2 3 3" xfId="51281" xr:uid="{869C3250-3D53-47A0-B465-1D7E1628893D}"/>
    <cellStyle name="Normal 22 2 2 4 3 2 4" xfId="15861" xr:uid="{CABD7406-FA86-4B15-9C7B-59D0646DCBAF}"/>
    <cellStyle name="Normal 22 2 2 4 3 2 5" xfId="29551" xr:uid="{184812DF-DCF2-408F-B482-37B913490C98}"/>
    <cellStyle name="Normal 22 2 2 4 3 2 6" xfId="44435" xr:uid="{E4FC61E7-BCD1-420B-953D-02A10C8546C9}"/>
    <cellStyle name="Normal 22 2 2 4 3 3" xfId="10725" xr:uid="{D6CCCCDF-2543-4752-841F-FE9C0847E0D8}"/>
    <cellStyle name="Normal 22 2 2 4 3 3 2" xfId="24415" xr:uid="{E9B9C0F3-F8F5-4B50-A435-78135548E56C}"/>
    <cellStyle name="Normal 22 2 2 4 3 3 2 2" xfId="38107" xr:uid="{191C5E4E-4844-47D8-A3D8-A5731EF394D1}"/>
    <cellStyle name="Normal 22 2 2 4 3 3 2 3" xfId="52991" xr:uid="{60A657BF-7B9C-47D1-9BCA-074DA6D4285D}"/>
    <cellStyle name="Normal 22 2 2 4 3 3 3" xfId="17571" xr:uid="{E31B8BD6-A73C-4C77-B94B-315B722A97CE}"/>
    <cellStyle name="Normal 22 2 2 4 3 3 4" xfId="31261" xr:uid="{66ED1BD9-A59D-4F7D-8C17-357F4ECAA8BA}"/>
    <cellStyle name="Normal 22 2 2 4 3 3 5" xfId="46145" xr:uid="{C05CD978-2372-4E21-9B1D-76182768C246}"/>
    <cellStyle name="Normal 22 2 2 4 3 4" xfId="20993" xr:uid="{AF73751B-58F5-4A30-98A7-A2C35541C5E2}"/>
    <cellStyle name="Normal 22 2 2 4 3 4 2" xfId="34685" xr:uid="{D480FD79-A368-4CCD-9C9A-BC3D43515EE8}"/>
    <cellStyle name="Normal 22 2 2 4 3 4 3" xfId="49569" xr:uid="{98D1560B-C74B-40DB-98FA-81EEFD4FFF7D}"/>
    <cellStyle name="Normal 22 2 2 4 3 5" xfId="14149" xr:uid="{5D41AE2A-57A2-4984-9D49-80E91641F368}"/>
    <cellStyle name="Normal 22 2 2 4 3 6" xfId="27839" xr:uid="{0A6E918B-CD8B-4FFC-80EC-F6C7D3294DE2}"/>
    <cellStyle name="Normal 22 2 2 4 3 7" xfId="42723" xr:uid="{7646B121-6C66-46AF-AF87-9CAF42407135}"/>
    <cellStyle name="Normal 22 2 2 4 4" xfId="7303" xr:uid="{0ABC45D5-025E-4A80-950D-D4D7318C89AA}"/>
    <cellStyle name="Normal 22 2 2 4 4 2" xfId="9016" xr:uid="{63BC99E3-1AB4-4DB4-90E1-68258B1DBD3D}"/>
    <cellStyle name="Normal 22 2 2 4 4 2 2" xfId="12438" xr:uid="{046ECB16-356C-4B37-9D2A-4AE4F8672EB2}"/>
    <cellStyle name="Normal 22 2 2 4 4 2 2 2" xfId="26128" xr:uid="{3B58F773-11EF-4875-B070-935CC75E974D}"/>
    <cellStyle name="Normal 22 2 2 4 4 2 2 2 2" xfId="39820" xr:uid="{1B38FE99-4B9E-42DC-AD3A-6FA7824F767C}"/>
    <cellStyle name="Normal 22 2 2 4 4 2 2 2 3" xfId="54704" xr:uid="{06D421B2-0D50-4CD8-8D46-4BCF7D161435}"/>
    <cellStyle name="Normal 22 2 2 4 4 2 2 3" xfId="19284" xr:uid="{55E0E982-CF4E-4D64-A124-90D6B48ADD30}"/>
    <cellStyle name="Normal 22 2 2 4 4 2 2 4" xfId="32974" xr:uid="{E3F80755-0311-45D1-A570-81038CCFEC4C}"/>
    <cellStyle name="Normal 22 2 2 4 4 2 2 5" xfId="47858" xr:uid="{D514AEFE-08F0-406D-A3B5-C79A53482F0A}"/>
    <cellStyle name="Normal 22 2 2 4 4 2 3" xfId="22706" xr:uid="{7A971132-D010-4BE6-9307-8037E87A0EAD}"/>
    <cellStyle name="Normal 22 2 2 4 4 2 3 2" xfId="36398" xr:uid="{C63C33EB-6863-465F-B135-673062022217}"/>
    <cellStyle name="Normal 22 2 2 4 4 2 3 3" xfId="51282" xr:uid="{2E5FB087-737A-485C-A0D7-BCA367A7244D}"/>
    <cellStyle name="Normal 22 2 2 4 4 2 4" xfId="15862" xr:uid="{45221FA1-6F8D-427C-93F2-557602A42906}"/>
    <cellStyle name="Normal 22 2 2 4 4 2 5" xfId="29552" xr:uid="{354F287C-D307-48A2-B09D-1244F6DCD106}"/>
    <cellStyle name="Normal 22 2 2 4 4 2 6" xfId="44436" xr:uid="{2CB7E939-5298-493A-89E4-65DB3F94483C}"/>
    <cellStyle name="Normal 22 2 2 4 4 3" xfId="10726" xr:uid="{7985F856-EF54-4DE6-B436-4CFFC9AAC09D}"/>
    <cellStyle name="Normal 22 2 2 4 4 3 2" xfId="24416" xr:uid="{24235EF0-35E6-41BA-9B3D-DE009B80C85B}"/>
    <cellStyle name="Normal 22 2 2 4 4 3 2 2" xfId="38108" xr:uid="{81A20C34-1EED-433A-A700-0A483B4675AE}"/>
    <cellStyle name="Normal 22 2 2 4 4 3 2 3" xfId="52992" xr:uid="{DADB1FB3-77A0-4B4D-94CB-6BAD69C1740E}"/>
    <cellStyle name="Normal 22 2 2 4 4 3 3" xfId="17572" xr:uid="{7F15D188-39E3-401B-968A-A0B6A9217E97}"/>
    <cellStyle name="Normal 22 2 2 4 4 3 4" xfId="31262" xr:uid="{4C7F8259-1855-4536-8013-DC7981C002E9}"/>
    <cellStyle name="Normal 22 2 2 4 4 3 5" xfId="46146" xr:uid="{E283ED45-0277-42B3-B18C-BE1B8F7FF077}"/>
    <cellStyle name="Normal 22 2 2 4 4 4" xfId="20994" xr:uid="{0EB2CE7D-B81D-4401-82A1-2B14CEE9E841}"/>
    <cellStyle name="Normal 22 2 2 4 4 4 2" xfId="34686" xr:uid="{9304F0D9-03ED-46B5-B98E-DACC0695EE77}"/>
    <cellStyle name="Normal 22 2 2 4 4 4 3" xfId="49570" xr:uid="{EDFCFE44-A518-44FA-9DFD-86C8142EAC54}"/>
    <cellStyle name="Normal 22 2 2 4 4 5" xfId="14150" xr:uid="{F52B5ACB-5DE7-4D39-AE57-35F505E61F7A}"/>
    <cellStyle name="Normal 22 2 2 4 4 6" xfId="27840" xr:uid="{E0A95E9D-0616-4B0D-A2F1-0530A14B5941}"/>
    <cellStyle name="Normal 22 2 2 4 4 7" xfId="42724" xr:uid="{B6D183A9-D669-4188-87AE-8F18B43B3280}"/>
    <cellStyle name="Normal 22 2 2 4 5" xfId="9012" xr:uid="{EC79A283-AA87-4E27-90EE-C912ABCF7976}"/>
    <cellStyle name="Normal 22 2 2 4 5 2" xfId="12434" xr:uid="{8694EF41-B761-4F32-AACD-8662E1A807DD}"/>
    <cellStyle name="Normal 22 2 2 4 5 2 2" xfId="26124" xr:uid="{1C4366A5-0C60-40F2-BC63-9A31EA9CFF06}"/>
    <cellStyle name="Normal 22 2 2 4 5 2 2 2" xfId="39816" xr:uid="{8133A1B4-5E54-415F-9AE6-4AC741F2FE7A}"/>
    <cellStyle name="Normal 22 2 2 4 5 2 2 3" xfId="54700" xr:uid="{00EA8B06-0FBA-424D-AA6C-822ACD7753FA}"/>
    <cellStyle name="Normal 22 2 2 4 5 2 3" xfId="19280" xr:uid="{A97A51AB-E15F-4073-AE12-F71644D133D7}"/>
    <cellStyle name="Normal 22 2 2 4 5 2 4" xfId="32970" xr:uid="{B9E51DD3-8B7B-4EED-970F-BAC6AD9BF618}"/>
    <cellStyle name="Normal 22 2 2 4 5 2 5" xfId="47854" xr:uid="{F47C3CEC-BC0B-4E6B-B392-045511326B40}"/>
    <cellStyle name="Normal 22 2 2 4 5 3" xfId="22702" xr:uid="{10D20DBD-2730-421F-9504-3662ACC53C70}"/>
    <cellStyle name="Normal 22 2 2 4 5 3 2" xfId="36394" xr:uid="{B861E342-A31F-44AD-AE37-77BA35D2D025}"/>
    <cellStyle name="Normal 22 2 2 4 5 3 3" xfId="51278" xr:uid="{A7EBC4C3-33D6-4D22-BD02-8B730BCA9936}"/>
    <cellStyle name="Normal 22 2 2 4 5 4" xfId="15858" xr:uid="{83BCC862-C71C-4EAC-99BC-01FE7C6BC10B}"/>
    <cellStyle name="Normal 22 2 2 4 5 5" xfId="29548" xr:uid="{D8A18020-B6C3-4780-A1FF-80B4EB09D02A}"/>
    <cellStyle name="Normal 22 2 2 4 5 6" xfId="44432" xr:uid="{1633E029-0937-42B8-9C4D-20B35C63B5F8}"/>
    <cellStyle name="Normal 22 2 2 4 6" xfId="10722" xr:uid="{FD26D903-965B-43F3-BB54-77FFF151644C}"/>
    <cellStyle name="Normal 22 2 2 4 6 2" xfId="24412" xr:uid="{32B7AE20-B609-46E0-BA53-9B6F0491A8F0}"/>
    <cellStyle name="Normal 22 2 2 4 6 2 2" xfId="38104" xr:uid="{7D685227-D643-422B-8275-C60F7FD18F5D}"/>
    <cellStyle name="Normal 22 2 2 4 6 2 3" xfId="52988" xr:uid="{BFE307F2-9890-467A-9F12-99C54FE7C60F}"/>
    <cellStyle name="Normal 22 2 2 4 6 3" xfId="17568" xr:uid="{21F48791-1267-4A4B-A724-169C5F06DBCC}"/>
    <cellStyle name="Normal 22 2 2 4 6 4" xfId="31258" xr:uid="{C0C52C0A-B8D7-405C-BDB5-AFFD50810D4A}"/>
    <cellStyle name="Normal 22 2 2 4 6 5" xfId="46142" xr:uid="{196ADD47-AAB8-4834-BC13-D12950C2EF7A}"/>
    <cellStyle name="Normal 22 2 2 4 7" xfId="20990" xr:uid="{91353B57-1AFB-4D14-9FB6-3314A642E24E}"/>
    <cellStyle name="Normal 22 2 2 4 7 2" xfId="34682" xr:uid="{86B28D6E-3940-4119-A10E-DEDD6F80EC3E}"/>
    <cellStyle name="Normal 22 2 2 4 7 3" xfId="49566" xr:uid="{C3F4C57A-93F0-428D-A272-FE6EEE86CF95}"/>
    <cellStyle name="Normal 22 2 2 4 8" xfId="14146" xr:uid="{9D037CA7-02EE-47AF-A9D0-EDAF3FC18DD1}"/>
    <cellStyle name="Normal 22 2 2 4 9" xfId="27836" xr:uid="{6EDA8FD7-088C-4DDE-A74C-AA6588CAAD5E}"/>
    <cellStyle name="Normal 22 2 2 5" xfId="7304" xr:uid="{2B9DBB79-365D-4E92-9705-17D6EDAD833C}"/>
    <cellStyle name="Normal 22 2 2 5 2" xfId="7305" xr:uid="{7131A162-DEB3-414A-9AB0-AD7DAE7FD5E6}"/>
    <cellStyle name="Normal 22 2 2 5 2 2" xfId="9018" xr:uid="{D65571ED-CC21-4B76-A37F-58977ED99FCC}"/>
    <cellStyle name="Normal 22 2 2 5 2 2 2" xfId="12440" xr:uid="{971BD102-2955-4E12-BC49-A34E910A6AE8}"/>
    <cellStyle name="Normal 22 2 2 5 2 2 2 2" xfId="26130" xr:uid="{5872F73D-609E-4878-BFAF-B9F9D5321AD4}"/>
    <cellStyle name="Normal 22 2 2 5 2 2 2 2 2" xfId="39822" xr:uid="{CFB96D17-E713-441A-8465-C3A8100B7843}"/>
    <cellStyle name="Normal 22 2 2 5 2 2 2 2 3" xfId="54706" xr:uid="{7B0F4C4D-3BFC-405B-BCA0-59EE2A99507C}"/>
    <cellStyle name="Normal 22 2 2 5 2 2 2 3" xfId="19286" xr:uid="{B2FA45CB-45A6-4E1D-AC96-943EA16471EE}"/>
    <cellStyle name="Normal 22 2 2 5 2 2 2 4" xfId="32976" xr:uid="{DA59482B-84E7-4231-A9C6-D2BFE516EAF9}"/>
    <cellStyle name="Normal 22 2 2 5 2 2 2 5" xfId="47860" xr:uid="{D249BE40-4508-4B50-AD06-06719C138347}"/>
    <cellStyle name="Normal 22 2 2 5 2 2 3" xfId="22708" xr:uid="{A52093E1-102C-4FAF-BAE4-D2CAEB312916}"/>
    <cellStyle name="Normal 22 2 2 5 2 2 3 2" xfId="36400" xr:uid="{0D48A1F7-3035-4C30-9033-FAEA2C420147}"/>
    <cellStyle name="Normal 22 2 2 5 2 2 3 3" xfId="51284" xr:uid="{9E61E2E5-8D39-4CCF-98A7-B2D96659DE49}"/>
    <cellStyle name="Normal 22 2 2 5 2 2 4" xfId="15864" xr:uid="{CE175595-858E-417E-955D-24C83A5E5982}"/>
    <cellStyle name="Normal 22 2 2 5 2 2 5" xfId="29554" xr:uid="{CF744D67-873D-4242-93F4-CDF766B1F954}"/>
    <cellStyle name="Normal 22 2 2 5 2 2 6" xfId="44438" xr:uid="{51C1BCC2-EC09-4653-9AFB-D19A67D47CDB}"/>
    <cellStyle name="Normal 22 2 2 5 2 3" xfId="10728" xr:uid="{3B82EABD-5094-4337-874F-6F087D5E7FD4}"/>
    <cellStyle name="Normal 22 2 2 5 2 3 2" xfId="24418" xr:uid="{9854EA63-A614-46EE-806A-84022B173A8F}"/>
    <cellStyle name="Normal 22 2 2 5 2 3 2 2" xfId="38110" xr:uid="{2EF1A653-4EE0-470A-A11F-B98046A27B30}"/>
    <cellStyle name="Normal 22 2 2 5 2 3 2 3" xfId="52994" xr:uid="{DCCF83B8-8873-4A5F-8B8E-E39BF280C061}"/>
    <cellStyle name="Normal 22 2 2 5 2 3 3" xfId="17574" xr:uid="{0F99B70B-883D-4DB9-BD7D-5431BC0C54FB}"/>
    <cellStyle name="Normal 22 2 2 5 2 3 4" xfId="31264" xr:uid="{AD52DA59-9C9B-4F84-8DFC-0F2A0417A71D}"/>
    <cellStyle name="Normal 22 2 2 5 2 3 5" xfId="46148" xr:uid="{2548A8CF-CB02-47B1-A238-8528984DE661}"/>
    <cellStyle name="Normal 22 2 2 5 2 4" xfId="20996" xr:uid="{7670FD9A-5835-4FDD-B333-05D1A8B9754D}"/>
    <cellStyle name="Normal 22 2 2 5 2 4 2" xfId="34688" xr:uid="{0E7E39BF-8A7F-4D75-847B-57E562BD11D7}"/>
    <cellStyle name="Normal 22 2 2 5 2 4 3" xfId="49572" xr:uid="{D92482AF-4E3C-4C1B-A996-BFD24E8F2FD4}"/>
    <cellStyle name="Normal 22 2 2 5 2 5" xfId="14152" xr:uid="{9CDCBCFE-ADCE-40A4-9123-F89E6BA01494}"/>
    <cellStyle name="Normal 22 2 2 5 2 6" xfId="27842" xr:uid="{531B9BF0-872E-4C4C-A4A0-C7AC3813C160}"/>
    <cellStyle name="Normal 22 2 2 5 2 7" xfId="42726" xr:uid="{64FCD559-0C80-4DFF-9786-CC69A3D25043}"/>
    <cellStyle name="Normal 22 2 2 5 3" xfId="9017" xr:uid="{263F0B32-746F-4AA2-895A-F6149942BD4E}"/>
    <cellStyle name="Normal 22 2 2 5 3 2" xfId="12439" xr:uid="{4F113234-EC4B-4E26-9FBB-B3323593A47E}"/>
    <cellStyle name="Normal 22 2 2 5 3 2 2" xfId="26129" xr:uid="{82D9E1E5-0240-4890-83EA-2AA8DC81FDCB}"/>
    <cellStyle name="Normal 22 2 2 5 3 2 2 2" xfId="39821" xr:uid="{23580729-2480-4CC3-9DC7-1166E84891D7}"/>
    <cellStyle name="Normal 22 2 2 5 3 2 2 3" xfId="54705" xr:uid="{7EC96CAE-3D4A-4DD8-B1F0-E8955D7D15FD}"/>
    <cellStyle name="Normal 22 2 2 5 3 2 3" xfId="19285" xr:uid="{723FAD65-D579-44D7-BE0A-14824A13DADC}"/>
    <cellStyle name="Normal 22 2 2 5 3 2 4" xfId="32975" xr:uid="{317D2053-07DD-4B64-BF2E-04A54635930B}"/>
    <cellStyle name="Normal 22 2 2 5 3 2 5" xfId="47859" xr:uid="{8B4C68D7-2B69-40E3-AC77-B4BFA6AB21D4}"/>
    <cellStyle name="Normal 22 2 2 5 3 3" xfId="22707" xr:uid="{E6338024-D004-4413-AF7D-EB0B9A3654C9}"/>
    <cellStyle name="Normal 22 2 2 5 3 3 2" xfId="36399" xr:uid="{357F3DD0-641F-4046-B86D-438FA9DDCF89}"/>
    <cellStyle name="Normal 22 2 2 5 3 3 3" xfId="51283" xr:uid="{A1BBBB71-721F-4232-A361-750D6964CE18}"/>
    <cellStyle name="Normal 22 2 2 5 3 4" xfId="15863" xr:uid="{8D1A2F3E-5F6A-4023-A075-DA9A51B36220}"/>
    <cellStyle name="Normal 22 2 2 5 3 5" xfId="29553" xr:uid="{84FD1001-1C92-46DA-A4ED-4EDDCB1872E2}"/>
    <cellStyle name="Normal 22 2 2 5 3 6" xfId="44437" xr:uid="{10478060-7132-4494-B0F5-B652E09D25A7}"/>
    <cellStyle name="Normal 22 2 2 5 4" xfId="10727" xr:uid="{C3267A02-C812-42F4-9D67-413B863F423E}"/>
    <cellStyle name="Normal 22 2 2 5 4 2" xfId="24417" xr:uid="{D6F67B08-D930-4B9E-9718-70D38CE166AD}"/>
    <cellStyle name="Normal 22 2 2 5 4 2 2" xfId="38109" xr:uid="{7B1F8391-260E-48A2-844A-FDF98C7520EE}"/>
    <cellStyle name="Normal 22 2 2 5 4 2 3" xfId="52993" xr:uid="{7240797C-EDB4-4647-927D-F00335B1ED02}"/>
    <cellStyle name="Normal 22 2 2 5 4 3" xfId="17573" xr:uid="{EDAEDFFB-7866-4D3D-B670-4873DFF75A10}"/>
    <cellStyle name="Normal 22 2 2 5 4 4" xfId="31263" xr:uid="{722393BD-2287-48E0-8167-11DCEA6CD74E}"/>
    <cellStyle name="Normal 22 2 2 5 4 5" xfId="46147" xr:uid="{E3A5FF47-6F51-40A2-80F4-3947ACE7B208}"/>
    <cellStyle name="Normal 22 2 2 5 5" xfId="20995" xr:uid="{FFC5299E-FD3D-405A-B828-DA91719E91F3}"/>
    <cellStyle name="Normal 22 2 2 5 5 2" xfId="34687" xr:uid="{143E5126-6BC3-4C70-A1C1-033A8E9F54F8}"/>
    <cellStyle name="Normal 22 2 2 5 5 3" xfId="49571" xr:uid="{617B7E4D-3EE0-45A6-82F8-5F7AB40FB0F5}"/>
    <cellStyle name="Normal 22 2 2 5 6" xfId="14151" xr:uid="{52F0CCBB-F922-4D9B-9508-9313EC8C4820}"/>
    <cellStyle name="Normal 22 2 2 5 7" xfId="27841" xr:uid="{38D73064-1BB2-4A58-98CA-C17FFE3D34C5}"/>
    <cellStyle name="Normal 22 2 2 5 8" xfId="42725" xr:uid="{BA5F8DC4-8ECA-42E2-93D8-D2715F9EC763}"/>
    <cellStyle name="Normal 22 2 2 6" xfId="7306" xr:uid="{9CF6EEAB-28BA-4491-952F-907616FDCADD}"/>
    <cellStyle name="Normal 22 2 2 6 2" xfId="9019" xr:uid="{D9B23647-C160-44F6-9E60-01B2E023E542}"/>
    <cellStyle name="Normal 22 2 2 6 2 2" xfId="12441" xr:uid="{09AF03E4-F3D7-4FF5-B7CB-701B77DF4576}"/>
    <cellStyle name="Normal 22 2 2 6 2 2 2" xfId="26131" xr:uid="{1E6ED3B5-6E9C-48D7-93A7-FD00749A216E}"/>
    <cellStyle name="Normal 22 2 2 6 2 2 2 2" xfId="39823" xr:uid="{11160E7B-1CEB-4762-BE6C-C3DF2CDA8603}"/>
    <cellStyle name="Normal 22 2 2 6 2 2 2 3" xfId="54707" xr:uid="{24291D77-084F-4AA3-894A-FD48BB8ED4FE}"/>
    <cellStyle name="Normal 22 2 2 6 2 2 3" xfId="19287" xr:uid="{33A8A16E-DF77-4252-BBFA-5BAC01B891B0}"/>
    <cellStyle name="Normal 22 2 2 6 2 2 4" xfId="32977" xr:uid="{790921A4-49A1-48C6-989D-21CE67FC7FB0}"/>
    <cellStyle name="Normal 22 2 2 6 2 2 5" xfId="47861" xr:uid="{A7E33D95-A9E8-4986-9300-C1331FF985D2}"/>
    <cellStyle name="Normal 22 2 2 6 2 3" xfId="22709" xr:uid="{D55AD9E8-3AE6-4E3A-9204-EA77B59E960E}"/>
    <cellStyle name="Normal 22 2 2 6 2 3 2" xfId="36401" xr:uid="{054389D5-C69A-4311-B8E2-C44A6E51C8C9}"/>
    <cellStyle name="Normal 22 2 2 6 2 3 3" xfId="51285" xr:uid="{9E6B1E85-EE8D-42C5-BCED-A52335C4A290}"/>
    <cellStyle name="Normal 22 2 2 6 2 4" xfId="15865" xr:uid="{A53A8488-7365-43EA-843B-9FB2159710E1}"/>
    <cellStyle name="Normal 22 2 2 6 2 5" xfId="29555" xr:uid="{6EED4532-4CA0-4500-BD6C-AC7B67228910}"/>
    <cellStyle name="Normal 22 2 2 6 2 6" xfId="44439" xr:uid="{5C55473A-6F84-493D-B24E-846A190EF124}"/>
    <cellStyle name="Normal 22 2 2 6 3" xfId="10729" xr:uid="{63354DD2-0268-4275-8348-0B8F4878A2C3}"/>
    <cellStyle name="Normal 22 2 2 6 3 2" xfId="24419" xr:uid="{F9F4C144-8016-4500-B312-7C50087BBB50}"/>
    <cellStyle name="Normal 22 2 2 6 3 2 2" xfId="38111" xr:uid="{91FB6408-4682-420D-9EF6-EFAB55000D4F}"/>
    <cellStyle name="Normal 22 2 2 6 3 2 3" xfId="52995" xr:uid="{7826CD56-1C85-4901-A2C8-94D52E25ECE2}"/>
    <cellStyle name="Normal 22 2 2 6 3 3" xfId="17575" xr:uid="{4F0D6360-92F2-4889-AC03-BBB962F79AFD}"/>
    <cellStyle name="Normal 22 2 2 6 3 4" xfId="31265" xr:uid="{DE6BB01D-411B-4535-9BFD-73281E38466E}"/>
    <cellStyle name="Normal 22 2 2 6 3 5" xfId="46149" xr:uid="{2BED4C22-A54F-443F-A8B9-BE2C9C7BDB31}"/>
    <cellStyle name="Normal 22 2 2 6 4" xfId="20997" xr:uid="{7C1C14BA-25CB-400A-804B-4EFD6771C1AD}"/>
    <cellStyle name="Normal 22 2 2 6 4 2" xfId="34689" xr:uid="{BD7F2CD8-E1BD-4E0E-B8C5-9CAF33CC2FCB}"/>
    <cellStyle name="Normal 22 2 2 6 4 3" xfId="49573" xr:uid="{A12C7D3C-4EC1-48F9-8785-9950662DAA55}"/>
    <cellStyle name="Normal 22 2 2 6 5" xfId="14153" xr:uid="{D7F18329-7648-4020-BE3B-8B0139A5E06B}"/>
    <cellStyle name="Normal 22 2 2 6 6" xfId="27843" xr:uid="{EE547D50-B2EF-4DB9-AA05-D4970B85CA31}"/>
    <cellStyle name="Normal 22 2 2 6 7" xfId="42727" xr:uid="{EF054602-846C-454C-948B-0C1D822A3BB4}"/>
    <cellStyle name="Normal 22 2 2 7" xfId="7307" xr:uid="{5EF8258D-4D9E-442B-A20E-CA58988BC494}"/>
    <cellStyle name="Normal 22 2 2 7 2" xfId="9020" xr:uid="{9F4DE7BA-1BBC-4D35-B63F-4CFC97C62A55}"/>
    <cellStyle name="Normal 22 2 2 7 2 2" xfId="12442" xr:uid="{B1145231-5E25-4D26-88FA-BB4A1762E38D}"/>
    <cellStyle name="Normal 22 2 2 7 2 2 2" xfId="26132" xr:uid="{925E5DF4-7BBC-460B-94E9-E1F203594BA8}"/>
    <cellStyle name="Normal 22 2 2 7 2 2 2 2" xfId="39824" xr:uid="{EC100C14-B67A-4EF6-80D6-F1AA226696D8}"/>
    <cellStyle name="Normal 22 2 2 7 2 2 2 3" xfId="54708" xr:uid="{398606ED-C7D9-4FCD-BD4E-324814E8BB8A}"/>
    <cellStyle name="Normal 22 2 2 7 2 2 3" xfId="19288" xr:uid="{8F73E454-A53C-42ED-9230-02961F2ED1B3}"/>
    <cellStyle name="Normal 22 2 2 7 2 2 4" xfId="32978" xr:uid="{53719E40-F2E5-47AB-ABA9-36C39CE54900}"/>
    <cellStyle name="Normal 22 2 2 7 2 2 5" xfId="47862" xr:uid="{E44F06AF-4A76-454D-AE7F-8A840BC51F9A}"/>
    <cellStyle name="Normal 22 2 2 7 2 3" xfId="22710" xr:uid="{FF439522-1D84-4A2D-AE6B-C75433DCE15E}"/>
    <cellStyle name="Normal 22 2 2 7 2 3 2" xfId="36402" xr:uid="{97EFB14C-0EFE-4058-A722-956CE746775A}"/>
    <cellStyle name="Normal 22 2 2 7 2 3 3" xfId="51286" xr:uid="{8E8FDFC8-9063-42E1-8315-A4543BD9F865}"/>
    <cellStyle name="Normal 22 2 2 7 2 4" xfId="15866" xr:uid="{529E3247-280A-4209-9427-DF9F6F429017}"/>
    <cellStyle name="Normal 22 2 2 7 2 5" xfId="29556" xr:uid="{0A59C905-2C9D-4F36-9DF3-849C7FB7AB42}"/>
    <cellStyle name="Normal 22 2 2 7 2 6" xfId="44440" xr:uid="{4D868870-0944-4AF5-BFDB-82EB4014EAAB}"/>
    <cellStyle name="Normal 22 2 2 7 3" xfId="10730" xr:uid="{D63FEB9F-7CF0-4506-BD41-B5601225AA5B}"/>
    <cellStyle name="Normal 22 2 2 7 3 2" xfId="24420" xr:uid="{34E3C65A-0DA9-4FB2-91E1-3A97DBC290AE}"/>
    <cellStyle name="Normal 22 2 2 7 3 2 2" xfId="38112" xr:uid="{84C6B642-B912-4C8F-B274-99556A290AE4}"/>
    <cellStyle name="Normal 22 2 2 7 3 2 3" xfId="52996" xr:uid="{A8D12BB6-09CE-4AF3-BA6F-E54E25E8E883}"/>
    <cellStyle name="Normal 22 2 2 7 3 3" xfId="17576" xr:uid="{B733FB47-7770-48B0-A263-526629BB417B}"/>
    <cellStyle name="Normal 22 2 2 7 3 4" xfId="31266" xr:uid="{22AC98FE-6156-45E3-A773-D3681ABC55C5}"/>
    <cellStyle name="Normal 22 2 2 7 3 5" xfId="46150" xr:uid="{5AB805F8-5D17-479D-86DD-814BFFA7DAA6}"/>
    <cellStyle name="Normal 22 2 2 7 4" xfId="20998" xr:uid="{34AA68BC-6F76-4ACB-B3E8-F1FA30935E03}"/>
    <cellStyle name="Normal 22 2 2 7 4 2" xfId="34690" xr:uid="{F48533FC-99D7-4E9E-9882-CF58C8595D68}"/>
    <cellStyle name="Normal 22 2 2 7 4 3" xfId="49574" xr:uid="{7CAEAC40-49A3-4A9D-842F-A41CA7880F4D}"/>
    <cellStyle name="Normal 22 2 2 7 5" xfId="14154" xr:uid="{0802641E-ECAE-48B8-A54F-CAAD17A477F1}"/>
    <cellStyle name="Normal 22 2 2 7 6" xfId="27844" xr:uid="{AFE152E8-C49A-455C-AE70-8926100CAD46}"/>
    <cellStyle name="Normal 22 2 2 7 7" xfId="42728" xr:uid="{66F40869-F689-4DD9-9A56-F557786E8C45}"/>
    <cellStyle name="Normal 22 2 2 8" xfId="8991" xr:uid="{9B036DBD-C0FF-432B-90D0-2C06BAC03814}"/>
    <cellStyle name="Normal 22 2 2 8 2" xfId="12413" xr:uid="{0867E442-3B8B-485C-B2E3-F1C4DB3B6D08}"/>
    <cellStyle name="Normal 22 2 2 8 2 2" xfId="26103" xr:uid="{84DE5B86-2FAF-4F48-B126-8CC81961B524}"/>
    <cellStyle name="Normal 22 2 2 8 2 2 2" xfId="39795" xr:uid="{A98A9B23-C1D1-44AD-8C2D-D32B129FB297}"/>
    <cellStyle name="Normal 22 2 2 8 2 2 3" xfId="54679" xr:uid="{039E34BF-ED8E-4229-B944-1A299A22079C}"/>
    <cellStyle name="Normal 22 2 2 8 2 3" xfId="19259" xr:uid="{5E9CAD80-453D-4CC4-AA8B-451ACB070EE1}"/>
    <cellStyle name="Normal 22 2 2 8 2 4" xfId="32949" xr:uid="{8F85D3E0-259E-41D7-BC32-21123E355737}"/>
    <cellStyle name="Normal 22 2 2 8 2 5" xfId="47833" xr:uid="{F3843D85-E2A3-42DB-8EE5-277A496DBEDF}"/>
    <cellStyle name="Normal 22 2 2 8 3" xfId="22681" xr:uid="{84B15123-DF0C-4027-BABC-4C2C48C30050}"/>
    <cellStyle name="Normal 22 2 2 8 3 2" xfId="36373" xr:uid="{5B8A71FC-90E2-4766-AB6B-A092AF51C5EC}"/>
    <cellStyle name="Normal 22 2 2 8 3 3" xfId="51257" xr:uid="{6122E6E8-2E2F-4653-8306-F75EB7C638AC}"/>
    <cellStyle name="Normal 22 2 2 8 4" xfId="15837" xr:uid="{7E184F9E-D5F8-4880-B9C8-BF762DC37EB8}"/>
    <cellStyle name="Normal 22 2 2 8 5" xfId="29527" xr:uid="{BE881BC4-A8DE-457A-B544-457EE0AB5327}"/>
    <cellStyle name="Normal 22 2 2 8 6" xfId="44411" xr:uid="{0D69AEEB-B476-4CF0-B813-BF2525577687}"/>
    <cellStyle name="Normal 22 2 2 9" xfId="10701" xr:uid="{958B59F2-1A0D-4F8C-9566-0E337D284BB5}"/>
    <cellStyle name="Normal 22 2 2 9 2" xfId="24391" xr:uid="{A77A1389-C036-4969-9149-B4F36DB6A5E4}"/>
    <cellStyle name="Normal 22 2 2 9 2 2" xfId="38083" xr:uid="{1E8DA2F5-0E6B-417D-A0C8-33AF2FB17C82}"/>
    <cellStyle name="Normal 22 2 2 9 2 3" xfId="52967" xr:uid="{15D7D4EF-E9E4-413C-B3F6-0DA6CC94C562}"/>
    <cellStyle name="Normal 22 2 2 9 3" xfId="17547" xr:uid="{3C695FD9-372D-4542-BFC2-AEC6C18ED57B}"/>
    <cellStyle name="Normal 22 2 2 9 4" xfId="31237" xr:uid="{0ADBF289-2A4F-4E94-8CF0-A8533BD1B363}"/>
    <cellStyle name="Normal 22 2 2 9 5" xfId="46121" xr:uid="{B4B3C98C-3E05-4541-9BCE-F646216DA281}"/>
    <cellStyle name="Normal 22 2 3" xfId="7308" xr:uid="{500CD6B9-4FC5-4983-93D5-6FEDC47E8765}"/>
    <cellStyle name="Normal 22 2 3 10" xfId="14155" xr:uid="{040D5EF2-381F-44B9-A6BE-EA1CFD0FF658}"/>
    <cellStyle name="Normal 22 2 3 11" xfId="27845" xr:uid="{3D1BF148-A89F-4B19-B77C-670E89A581A2}"/>
    <cellStyle name="Normal 22 2 3 12" xfId="42729" xr:uid="{02C9A8BF-759D-43B1-A2D0-F6241AD0AE7E}"/>
    <cellStyle name="Normal 22 2 3 2" xfId="7309" xr:uid="{8F6CDC08-A6CB-4C92-8708-20A352232E50}"/>
    <cellStyle name="Normal 22 2 3 2 10" xfId="42730" xr:uid="{0D0E6918-A894-4F33-8301-CE3E0EBFAFCB}"/>
    <cellStyle name="Normal 22 2 3 2 2" xfId="7310" xr:uid="{0D1FD84E-3A46-43D5-93AA-1F3C8F32A8BE}"/>
    <cellStyle name="Normal 22 2 3 2 2 2" xfId="7311" xr:uid="{52F7B2B4-4EC2-4002-931D-DC5EA92842DF}"/>
    <cellStyle name="Normal 22 2 3 2 2 2 2" xfId="9024" xr:uid="{64486FF1-A74F-4C41-8F77-006964BE9FBB}"/>
    <cellStyle name="Normal 22 2 3 2 2 2 2 2" xfId="12446" xr:uid="{084E43C5-2137-4E7A-B5C7-04255D5BE885}"/>
    <cellStyle name="Normal 22 2 3 2 2 2 2 2 2" xfId="26136" xr:uid="{F902D706-96FE-4D84-93CB-1D4989A0601D}"/>
    <cellStyle name="Normal 22 2 3 2 2 2 2 2 2 2" xfId="39828" xr:uid="{30323B2B-2EFA-44E0-8FBD-713362E799BA}"/>
    <cellStyle name="Normal 22 2 3 2 2 2 2 2 2 3" xfId="54712" xr:uid="{E26A1AC5-06E7-488F-A385-A0E5BE71EC44}"/>
    <cellStyle name="Normal 22 2 3 2 2 2 2 2 3" xfId="19292" xr:uid="{642D592B-E563-4D20-9ABB-BE4BDDD9B513}"/>
    <cellStyle name="Normal 22 2 3 2 2 2 2 2 4" xfId="32982" xr:uid="{EF1BAD7C-0291-4406-BADE-F7931DDC9537}"/>
    <cellStyle name="Normal 22 2 3 2 2 2 2 2 5" xfId="47866" xr:uid="{47FC7FF8-121D-46D6-BCD7-477780DAA9F8}"/>
    <cellStyle name="Normal 22 2 3 2 2 2 2 3" xfId="22714" xr:uid="{7367625F-16E5-4FEA-AE6D-DB43860FEFE3}"/>
    <cellStyle name="Normal 22 2 3 2 2 2 2 3 2" xfId="36406" xr:uid="{A9EF0193-5EE2-4AE4-8CEF-AE464C3B0950}"/>
    <cellStyle name="Normal 22 2 3 2 2 2 2 3 3" xfId="51290" xr:uid="{BEABFDEB-314A-417B-AD8B-AC7B5BC2D286}"/>
    <cellStyle name="Normal 22 2 3 2 2 2 2 4" xfId="15870" xr:uid="{2A541DC3-65C3-425C-86E1-482D515CD56D}"/>
    <cellStyle name="Normal 22 2 3 2 2 2 2 5" xfId="29560" xr:uid="{408B4B1E-A7E1-484C-907D-045BEEE45055}"/>
    <cellStyle name="Normal 22 2 3 2 2 2 2 6" xfId="44444" xr:uid="{9917AEEE-6411-4063-8078-ACCA8BA570E3}"/>
    <cellStyle name="Normal 22 2 3 2 2 2 3" xfId="10734" xr:uid="{D64EF3E4-B383-4ADC-8FAE-F0D2718FF9E5}"/>
    <cellStyle name="Normal 22 2 3 2 2 2 3 2" xfId="24424" xr:uid="{D4E93FE7-C07D-48BF-8A43-10AB19274A0F}"/>
    <cellStyle name="Normal 22 2 3 2 2 2 3 2 2" xfId="38116" xr:uid="{47F5890F-4B4C-4450-8B99-529D8F1784BC}"/>
    <cellStyle name="Normal 22 2 3 2 2 2 3 2 3" xfId="53000" xr:uid="{111D714B-3EF1-41E8-B07E-B818109C9E7D}"/>
    <cellStyle name="Normal 22 2 3 2 2 2 3 3" xfId="17580" xr:uid="{812AA32C-3E48-4C97-94F1-70A8932EB6B4}"/>
    <cellStyle name="Normal 22 2 3 2 2 2 3 4" xfId="31270" xr:uid="{8D403419-8AD7-4D28-AC07-6E1090AC03F2}"/>
    <cellStyle name="Normal 22 2 3 2 2 2 3 5" xfId="46154" xr:uid="{E9801744-05F1-4B5C-B267-2575D22A2362}"/>
    <cellStyle name="Normal 22 2 3 2 2 2 4" xfId="21002" xr:uid="{8DB3C903-8B3E-4349-AA90-A09C4CFD2124}"/>
    <cellStyle name="Normal 22 2 3 2 2 2 4 2" xfId="34694" xr:uid="{6A8F1377-FC7D-4261-A23E-052E0E30F85D}"/>
    <cellStyle name="Normal 22 2 3 2 2 2 4 3" xfId="49578" xr:uid="{1876E3F9-2214-41C0-8196-BC4DDA2E3535}"/>
    <cellStyle name="Normal 22 2 3 2 2 2 5" xfId="14158" xr:uid="{7ECC36FE-B0BF-4783-BB59-101EB7488B38}"/>
    <cellStyle name="Normal 22 2 3 2 2 2 6" xfId="27848" xr:uid="{1502B19C-8EE0-4DB1-B914-337B6AEDEA34}"/>
    <cellStyle name="Normal 22 2 3 2 2 2 7" xfId="42732" xr:uid="{6D0577E0-F868-4F69-92F9-EFD4857667B5}"/>
    <cellStyle name="Normal 22 2 3 2 2 3" xfId="9023" xr:uid="{F966B8DD-1AA4-4E3C-9D90-0977C437D81C}"/>
    <cellStyle name="Normal 22 2 3 2 2 3 2" xfId="12445" xr:uid="{FE9192B2-6C58-4758-8808-34510D076AA4}"/>
    <cellStyle name="Normal 22 2 3 2 2 3 2 2" xfId="26135" xr:uid="{83719C91-AFD3-48A8-8AE2-67EC1148D385}"/>
    <cellStyle name="Normal 22 2 3 2 2 3 2 2 2" xfId="39827" xr:uid="{DCCA8FF7-0762-4D70-ADA7-EBEF3BBE633B}"/>
    <cellStyle name="Normal 22 2 3 2 2 3 2 2 3" xfId="54711" xr:uid="{A3B88C89-9021-4088-AD2F-79ADAEBC3C54}"/>
    <cellStyle name="Normal 22 2 3 2 2 3 2 3" xfId="19291" xr:uid="{6F20888E-3631-4F32-B58E-B1895B970E52}"/>
    <cellStyle name="Normal 22 2 3 2 2 3 2 4" xfId="32981" xr:uid="{95E6CBA4-B56D-43FC-8E86-348B5D7AB138}"/>
    <cellStyle name="Normal 22 2 3 2 2 3 2 5" xfId="47865" xr:uid="{B412C021-38B5-4B22-941D-F5BF22103068}"/>
    <cellStyle name="Normal 22 2 3 2 2 3 3" xfId="22713" xr:uid="{5E744936-A716-4138-B5DC-69E0F8AFC2AB}"/>
    <cellStyle name="Normal 22 2 3 2 2 3 3 2" xfId="36405" xr:uid="{D60E8B02-D484-444F-BAA0-08E13EDCA19E}"/>
    <cellStyle name="Normal 22 2 3 2 2 3 3 3" xfId="51289" xr:uid="{0CD83AAA-1B93-4C7F-917D-970DCFCC6B51}"/>
    <cellStyle name="Normal 22 2 3 2 2 3 4" xfId="15869" xr:uid="{F29DAB01-9A19-4986-8B77-49989DDE0B13}"/>
    <cellStyle name="Normal 22 2 3 2 2 3 5" xfId="29559" xr:uid="{92B1244E-617B-491A-BA95-F8511669210B}"/>
    <cellStyle name="Normal 22 2 3 2 2 3 6" xfId="44443" xr:uid="{DC0D3D82-0DC7-4379-A305-52E5927E2357}"/>
    <cellStyle name="Normal 22 2 3 2 2 4" xfId="10733" xr:uid="{4A379ABF-3BAF-49E2-9621-3FEBE15ADBE4}"/>
    <cellStyle name="Normal 22 2 3 2 2 4 2" xfId="24423" xr:uid="{C9605B13-AF5D-46F8-B4BB-08DD9B67A319}"/>
    <cellStyle name="Normal 22 2 3 2 2 4 2 2" xfId="38115" xr:uid="{F0834151-4460-499F-AD0F-9B313A255F10}"/>
    <cellStyle name="Normal 22 2 3 2 2 4 2 3" xfId="52999" xr:uid="{422277C4-A06D-4584-8C3F-D782ED1B97D1}"/>
    <cellStyle name="Normal 22 2 3 2 2 4 3" xfId="17579" xr:uid="{37DB7AF7-2098-414F-AE6A-353D1F22D3AE}"/>
    <cellStyle name="Normal 22 2 3 2 2 4 4" xfId="31269" xr:uid="{BBB5EACE-EA7D-4D83-99B2-3A4599EEC75B}"/>
    <cellStyle name="Normal 22 2 3 2 2 4 5" xfId="46153" xr:uid="{4CF65BD7-3846-49E7-AAC2-DCCD0DC4CAD6}"/>
    <cellStyle name="Normal 22 2 3 2 2 5" xfId="21001" xr:uid="{E8F88249-3AD7-4AB8-933A-F4C63D9F935F}"/>
    <cellStyle name="Normal 22 2 3 2 2 5 2" xfId="34693" xr:uid="{C169B352-F43B-40CE-9555-405BBD2C13DC}"/>
    <cellStyle name="Normal 22 2 3 2 2 5 3" xfId="49577" xr:uid="{242B5D77-8540-41A0-9848-24708D1AF2C9}"/>
    <cellStyle name="Normal 22 2 3 2 2 6" xfId="14157" xr:uid="{C3CB21CC-B051-4CDA-AD79-21AA4BF2EF77}"/>
    <cellStyle name="Normal 22 2 3 2 2 7" xfId="27847" xr:uid="{BD0CD78D-485B-4D88-BCE8-B25104737B7B}"/>
    <cellStyle name="Normal 22 2 3 2 2 8" xfId="42731" xr:uid="{FF596E10-5593-453E-AB25-08E73822814C}"/>
    <cellStyle name="Normal 22 2 3 2 3" xfId="7312" xr:uid="{A5ADA006-5A75-4450-9A45-CC54D7D98355}"/>
    <cellStyle name="Normal 22 2 3 2 3 2" xfId="9025" xr:uid="{C3B64CB4-5B4B-44D5-9645-10965B8CDEA6}"/>
    <cellStyle name="Normal 22 2 3 2 3 2 2" xfId="12447" xr:uid="{4634C95C-0293-4BDB-8778-164F4B6A5109}"/>
    <cellStyle name="Normal 22 2 3 2 3 2 2 2" xfId="26137" xr:uid="{B9013FFA-7125-4D97-A00D-D107021161EF}"/>
    <cellStyle name="Normal 22 2 3 2 3 2 2 2 2" xfId="39829" xr:uid="{EEFE5960-47D6-48FA-A386-AE3EAB65141B}"/>
    <cellStyle name="Normal 22 2 3 2 3 2 2 2 3" xfId="54713" xr:uid="{A3314F57-F10A-4517-8643-61B5EC27458F}"/>
    <cellStyle name="Normal 22 2 3 2 3 2 2 3" xfId="19293" xr:uid="{A5E2DB41-BE8A-4FD3-B1C0-EA90382CF45E}"/>
    <cellStyle name="Normal 22 2 3 2 3 2 2 4" xfId="32983" xr:uid="{CC0B6648-22D1-42C1-99BE-2C5F25C11166}"/>
    <cellStyle name="Normal 22 2 3 2 3 2 2 5" xfId="47867" xr:uid="{33878A81-F28D-40F5-A8DA-15D563BD553F}"/>
    <cellStyle name="Normal 22 2 3 2 3 2 3" xfId="22715" xr:uid="{2E383080-89B9-45DB-AB41-4E5EAE075970}"/>
    <cellStyle name="Normal 22 2 3 2 3 2 3 2" xfId="36407" xr:uid="{81AC9392-4FD3-41E4-911F-EA0DB9B371CB}"/>
    <cellStyle name="Normal 22 2 3 2 3 2 3 3" xfId="51291" xr:uid="{3C0709E7-B89D-4036-82FC-2889E6FFEF00}"/>
    <cellStyle name="Normal 22 2 3 2 3 2 4" xfId="15871" xr:uid="{4CEE5270-F498-43BD-B5C3-AE05A9266821}"/>
    <cellStyle name="Normal 22 2 3 2 3 2 5" xfId="29561" xr:uid="{484A3DD9-8729-48A4-A449-061E1DE046B5}"/>
    <cellStyle name="Normal 22 2 3 2 3 2 6" xfId="44445" xr:uid="{3CE8086B-7EA7-4BE8-8E2C-7CFE6D5617A9}"/>
    <cellStyle name="Normal 22 2 3 2 3 3" xfId="10735" xr:uid="{FAD04324-11EA-46E0-8283-C61D80F9DD7D}"/>
    <cellStyle name="Normal 22 2 3 2 3 3 2" xfId="24425" xr:uid="{3842C652-1894-4B07-86B3-5FA4A55110DB}"/>
    <cellStyle name="Normal 22 2 3 2 3 3 2 2" xfId="38117" xr:uid="{85A9DF09-B33B-4AC9-9579-334116AEA896}"/>
    <cellStyle name="Normal 22 2 3 2 3 3 2 3" xfId="53001" xr:uid="{CAA7E141-BD31-4532-886F-7C26892B90CA}"/>
    <cellStyle name="Normal 22 2 3 2 3 3 3" xfId="17581" xr:uid="{CAFE4767-6F00-4E75-BE14-A73D86A0F791}"/>
    <cellStyle name="Normal 22 2 3 2 3 3 4" xfId="31271" xr:uid="{98D635AD-1E60-4E41-B490-80924B487E9C}"/>
    <cellStyle name="Normal 22 2 3 2 3 3 5" xfId="46155" xr:uid="{D7EB5853-63D4-4F29-89F5-F8B9655F1334}"/>
    <cellStyle name="Normal 22 2 3 2 3 4" xfId="21003" xr:uid="{3C9D283F-B1DF-4C00-9D9B-6368A432B56E}"/>
    <cellStyle name="Normal 22 2 3 2 3 4 2" xfId="34695" xr:uid="{F690AE14-BCB4-4EED-8B55-F2C2D10658A7}"/>
    <cellStyle name="Normal 22 2 3 2 3 4 3" xfId="49579" xr:uid="{FCA3DF2E-63EA-428F-A09E-B0BCC23B4DC8}"/>
    <cellStyle name="Normal 22 2 3 2 3 5" xfId="14159" xr:uid="{2517060E-D5F2-4078-86CD-09C981A551C4}"/>
    <cellStyle name="Normal 22 2 3 2 3 6" xfId="27849" xr:uid="{86D68F74-5A48-4039-9B7E-8A7152373D0D}"/>
    <cellStyle name="Normal 22 2 3 2 3 7" xfId="42733" xr:uid="{E73CCC3C-AB8B-4786-AF94-03EE61A07EFD}"/>
    <cellStyle name="Normal 22 2 3 2 4" xfId="7313" xr:uid="{6FA5300A-A256-48F1-8035-56EA73B4964A}"/>
    <cellStyle name="Normal 22 2 3 2 4 2" xfId="9026" xr:uid="{57AD1CC1-D0DA-432D-9AEE-B6928997ECAB}"/>
    <cellStyle name="Normal 22 2 3 2 4 2 2" xfId="12448" xr:uid="{1B327A76-0D4D-4E83-B546-A06F35FD5B6A}"/>
    <cellStyle name="Normal 22 2 3 2 4 2 2 2" xfId="26138" xr:uid="{F17D5D1A-E674-4B1D-8326-37D6B8FA39B0}"/>
    <cellStyle name="Normal 22 2 3 2 4 2 2 2 2" xfId="39830" xr:uid="{944E7EF6-43E9-4F23-868B-FD7A502DAF66}"/>
    <cellStyle name="Normal 22 2 3 2 4 2 2 2 3" xfId="54714" xr:uid="{35BA3F3E-E18F-450A-B14F-2DE329C8804D}"/>
    <cellStyle name="Normal 22 2 3 2 4 2 2 3" xfId="19294" xr:uid="{085D27FA-9594-464E-BB64-49251331D369}"/>
    <cellStyle name="Normal 22 2 3 2 4 2 2 4" xfId="32984" xr:uid="{6D991963-360C-4F3C-BB97-C2C232DF7DAF}"/>
    <cellStyle name="Normal 22 2 3 2 4 2 2 5" xfId="47868" xr:uid="{485A0219-68B6-4EE6-9DB0-9C43872FE2B5}"/>
    <cellStyle name="Normal 22 2 3 2 4 2 3" xfId="22716" xr:uid="{AF442142-FA92-4694-93D1-C89E9CFCE1DC}"/>
    <cellStyle name="Normal 22 2 3 2 4 2 3 2" xfId="36408" xr:uid="{FD5278E2-AC0A-4301-9BA3-060661F5186F}"/>
    <cellStyle name="Normal 22 2 3 2 4 2 3 3" xfId="51292" xr:uid="{173203E0-131A-43FB-857C-C7928CDF2CDE}"/>
    <cellStyle name="Normal 22 2 3 2 4 2 4" xfId="15872" xr:uid="{91BDBD7D-795C-4471-AB6A-A9BD7B835C9F}"/>
    <cellStyle name="Normal 22 2 3 2 4 2 5" xfId="29562" xr:uid="{4E17CBB4-3B30-4925-A5D2-665EA1AED9AC}"/>
    <cellStyle name="Normal 22 2 3 2 4 2 6" xfId="44446" xr:uid="{2F0F4D38-51B6-4666-9948-B367AF909DCA}"/>
    <cellStyle name="Normal 22 2 3 2 4 3" xfId="10736" xr:uid="{C3328C46-BF9E-4281-AF93-EC2DFD80AE9D}"/>
    <cellStyle name="Normal 22 2 3 2 4 3 2" xfId="24426" xr:uid="{F18ECF58-E8F7-4ACE-97FC-EAD843194E01}"/>
    <cellStyle name="Normal 22 2 3 2 4 3 2 2" xfId="38118" xr:uid="{20EEE2E7-F61E-4BE1-BE16-8A7711F11386}"/>
    <cellStyle name="Normal 22 2 3 2 4 3 2 3" xfId="53002" xr:uid="{649F1C5E-7F20-40C5-8C7B-EF114028F629}"/>
    <cellStyle name="Normal 22 2 3 2 4 3 3" xfId="17582" xr:uid="{5393B8C0-B23B-4E71-B1A7-BF5DE21C26E4}"/>
    <cellStyle name="Normal 22 2 3 2 4 3 4" xfId="31272" xr:uid="{0BBC812F-3B1B-46BB-9D4E-4534C503622F}"/>
    <cellStyle name="Normal 22 2 3 2 4 3 5" xfId="46156" xr:uid="{78FCB42D-8328-4DCA-84F2-8F6FDC33A6AB}"/>
    <cellStyle name="Normal 22 2 3 2 4 4" xfId="21004" xr:uid="{3169E401-D7B9-4D4F-A6D1-D48E9427C2CF}"/>
    <cellStyle name="Normal 22 2 3 2 4 4 2" xfId="34696" xr:uid="{35750674-E72D-4FD5-8780-74A4D9FF1EB4}"/>
    <cellStyle name="Normal 22 2 3 2 4 4 3" xfId="49580" xr:uid="{EF985C40-B4EC-46B1-BED0-94790C7B9E52}"/>
    <cellStyle name="Normal 22 2 3 2 4 5" xfId="14160" xr:uid="{E6764996-A346-434D-897D-17F3A06AEEA8}"/>
    <cellStyle name="Normal 22 2 3 2 4 6" xfId="27850" xr:uid="{77D05F10-2CC0-4EF4-B6D7-B5C4931357FE}"/>
    <cellStyle name="Normal 22 2 3 2 4 7" xfId="42734" xr:uid="{C36FAE9F-F80C-4D43-BC17-E85F1DAB5CE4}"/>
    <cellStyle name="Normal 22 2 3 2 5" xfId="9022" xr:uid="{D0F8C5C7-76F6-4763-ADBE-32B881024D83}"/>
    <cellStyle name="Normal 22 2 3 2 5 2" xfId="12444" xr:uid="{C64D16B9-3754-45DB-85AD-429782AA6191}"/>
    <cellStyle name="Normal 22 2 3 2 5 2 2" xfId="26134" xr:uid="{77AF25A5-3461-4B62-B109-C5CEB6CD57ED}"/>
    <cellStyle name="Normal 22 2 3 2 5 2 2 2" xfId="39826" xr:uid="{B977A176-A763-46DE-91D1-A747A34A2DB6}"/>
    <cellStyle name="Normal 22 2 3 2 5 2 2 3" xfId="54710" xr:uid="{966EB0B6-4BD3-4D22-BBC5-A8BF8726764C}"/>
    <cellStyle name="Normal 22 2 3 2 5 2 3" xfId="19290" xr:uid="{C23A2917-938E-4B05-A1A1-77E5FF333454}"/>
    <cellStyle name="Normal 22 2 3 2 5 2 4" xfId="32980" xr:uid="{8F65DC71-0D86-45AB-9EBA-8A5273A8A3DF}"/>
    <cellStyle name="Normal 22 2 3 2 5 2 5" xfId="47864" xr:uid="{DB3498D0-B77F-4686-9BDB-44E17BFE5CD0}"/>
    <cellStyle name="Normal 22 2 3 2 5 3" xfId="22712" xr:uid="{241B82E3-3CCD-4CD9-8E1A-8861F1B8DE63}"/>
    <cellStyle name="Normal 22 2 3 2 5 3 2" xfId="36404" xr:uid="{6D0A5347-BD5A-4ED3-BDBF-9A559F936A38}"/>
    <cellStyle name="Normal 22 2 3 2 5 3 3" xfId="51288" xr:uid="{CA5B8EB2-40D9-4EA1-A1C8-60C4A924CF52}"/>
    <cellStyle name="Normal 22 2 3 2 5 4" xfId="15868" xr:uid="{E2FD387F-E8DE-47B3-9F71-D65EBB3B0D7B}"/>
    <cellStyle name="Normal 22 2 3 2 5 5" xfId="29558" xr:uid="{5CA5362A-E74B-4F7E-938A-9FD274859AC5}"/>
    <cellStyle name="Normal 22 2 3 2 5 6" xfId="44442" xr:uid="{72175C20-9403-4298-BA3F-8F25C25FDB87}"/>
    <cellStyle name="Normal 22 2 3 2 6" xfId="10732" xr:uid="{BB669375-0825-428C-B490-9D4CE58CB3C6}"/>
    <cellStyle name="Normal 22 2 3 2 6 2" xfId="24422" xr:uid="{EA7801B4-1BB3-4256-9E8D-8708E5012892}"/>
    <cellStyle name="Normal 22 2 3 2 6 2 2" xfId="38114" xr:uid="{A1CF0073-2482-41B8-B6D5-E6F4E963D42B}"/>
    <cellStyle name="Normal 22 2 3 2 6 2 3" xfId="52998" xr:uid="{108D3AD9-9551-4EDE-AD17-615F5C24BF59}"/>
    <cellStyle name="Normal 22 2 3 2 6 3" xfId="17578" xr:uid="{251AE08F-8A2F-4BA3-908F-CC9B7A28EDBF}"/>
    <cellStyle name="Normal 22 2 3 2 6 4" xfId="31268" xr:uid="{7BDFBF4F-BB36-42F0-BA53-8A53FC25C266}"/>
    <cellStyle name="Normal 22 2 3 2 6 5" xfId="46152" xr:uid="{08BCA61A-AB1C-45FF-B458-6A627B7EDCF0}"/>
    <cellStyle name="Normal 22 2 3 2 7" xfId="21000" xr:uid="{A668BD74-A800-4BC3-8168-F65C3C5047C5}"/>
    <cellStyle name="Normal 22 2 3 2 7 2" xfId="34692" xr:uid="{5D19FC38-CC97-4B0E-8642-1BA06D3BBF35}"/>
    <cellStyle name="Normal 22 2 3 2 7 3" xfId="49576" xr:uid="{872B4AF3-8006-4FB6-9C86-DDD03792A4A8}"/>
    <cellStyle name="Normal 22 2 3 2 8" xfId="14156" xr:uid="{85728CF1-9D50-423F-B5B6-A178C96116B9}"/>
    <cellStyle name="Normal 22 2 3 2 9" xfId="27846" xr:uid="{1F15B291-10FB-4996-B412-01EB30757E59}"/>
    <cellStyle name="Normal 22 2 3 3" xfId="7314" xr:uid="{2F9B4B6A-31FD-44AD-86FA-2C4011FD69F3}"/>
    <cellStyle name="Normal 22 2 3 3 10" xfId="42735" xr:uid="{67525EAE-A061-4899-8263-B0563050F20F}"/>
    <cellStyle name="Normal 22 2 3 3 2" xfId="7315" xr:uid="{84727267-5BC5-4FCA-BFFC-3A6426700908}"/>
    <cellStyle name="Normal 22 2 3 3 2 2" xfId="7316" xr:uid="{552A7584-DA4E-454F-A041-8B6F048E847A}"/>
    <cellStyle name="Normal 22 2 3 3 2 2 2" xfId="9029" xr:uid="{83D4703C-561A-44BC-A80B-54A541CFCF7E}"/>
    <cellStyle name="Normal 22 2 3 3 2 2 2 2" xfId="12451" xr:uid="{DCB4CFD6-36E7-4658-8AD5-3ECBD9457CA4}"/>
    <cellStyle name="Normal 22 2 3 3 2 2 2 2 2" xfId="26141" xr:uid="{11CD4AB4-93DE-43E0-BB52-42E4AF7EA368}"/>
    <cellStyle name="Normal 22 2 3 3 2 2 2 2 2 2" xfId="39833" xr:uid="{023C0EFC-1243-45D0-8219-417CC1EA392A}"/>
    <cellStyle name="Normal 22 2 3 3 2 2 2 2 2 3" xfId="54717" xr:uid="{A111211B-AFD9-4BE2-BCF6-531C32527A07}"/>
    <cellStyle name="Normal 22 2 3 3 2 2 2 2 3" xfId="19297" xr:uid="{6742A6F3-799E-4B7D-9715-57B5E6490F0B}"/>
    <cellStyle name="Normal 22 2 3 3 2 2 2 2 4" xfId="32987" xr:uid="{6CFCCF1E-6929-4AE2-994F-555B007320FA}"/>
    <cellStyle name="Normal 22 2 3 3 2 2 2 2 5" xfId="47871" xr:uid="{B1DEAB92-2A6D-4689-8D87-C115FE0E8593}"/>
    <cellStyle name="Normal 22 2 3 3 2 2 2 3" xfId="22719" xr:uid="{DEA08518-0987-44E2-88CA-E5EF0A0E9ADA}"/>
    <cellStyle name="Normal 22 2 3 3 2 2 2 3 2" xfId="36411" xr:uid="{48092924-B3A7-48A8-B1C7-027CB0A30784}"/>
    <cellStyle name="Normal 22 2 3 3 2 2 2 3 3" xfId="51295" xr:uid="{463393ED-1BD7-4107-A336-88A2810BF182}"/>
    <cellStyle name="Normal 22 2 3 3 2 2 2 4" xfId="15875" xr:uid="{AD567A45-2F89-444E-AF82-5F66C89955E9}"/>
    <cellStyle name="Normal 22 2 3 3 2 2 2 5" xfId="29565" xr:uid="{6334CBBB-0C1E-4CED-986F-5C5FD7FB7B0D}"/>
    <cellStyle name="Normal 22 2 3 3 2 2 2 6" xfId="44449" xr:uid="{DAC66F9C-8ED3-48FC-BDB3-8EB3D2F9FF53}"/>
    <cellStyle name="Normal 22 2 3 3 2 2 3" xfId="10739" xr:uid="{341FFA40-0093-483D-B417-26481C8F6387}"/>
    <cellStyle name="Normal 22 2 3 3 2 2 3 2" xfId="24429" xr:uid="{6A2D0515-EDBE-43D7-B784-E736101AC1AA}"/>
    <cellStyle name="Normal 22 2 3 3 2 2 3 2 2" xfId="38121" xr:uid="{53C5DB2C-B2F6-4168-85A7-BE65CD414398}"/>
    <cellStyle name="Normal 22 2 3 3 2 2 3 2 3" xfId="53005" xr:uid="{27E65092-E6D1-4B52-BFCE-BB233D512F1E}"/>
    <cellStyle name="Normal 22 2 3 3 2 2 3 3" xfId="17585" xr:uid="{699C5034-327A-432C-A1D1-A957BCCB2D0F}"/>
    <cellStyle name="Normal 22 2 3 3 2 2 3 4" xfId="31275" xr:uid="{BCC4E6D6-24D6-4784-ADAA-C4F75A1D0349}"/>
    <cellStyle name="Normal 22 2 3 3 2 2 3 5" xfId="46159" xr:uid="{91803329-F270-44F9-A680-6F3BA62216BB}"/>
    <cellStyle name="Normal 22 2 3 3 2 2 4" xfId="21007" xr:uid="{D024A639-1302-4F71-A38F-2A4369C25507}"/>
    <cellStyle name="Normal 22 2 3 3 2 2 4 2" xfId="34699" xr:uid="{4E1BA60C-0E04-4986-A35C-04C54C845C14}"/>
    <cellStyle name="Normal 22 2 3 3 2 2 4 3" xfId="49583" xr:uid="{D8480000-4AF1-4929-AFFB-A4A8A1751921}"/>
    <cellStyle name="Normal 22 2 3 3 2 2 5" xfId="14163" xr:uid="{2AF9DEF1-0FA4-4E5C-BC32-3D80646083FF}"/>
    <cellStyle name="Normal 22 2 3 3 2 2 6" xfId="27853" xr:uid="{7D537861-5E7C-4630-A087-9D0D3CC23CEA}"/>
    <cellStyle name="Normal 22 2 3 3 2 2 7" xfId="42737" xr:uid="{197F442F-B75E-4B9D-B0E5-84FE2CA987C8}"/>
    <cellStyle name="Normal 22 2 3 3 2 3" xfId="9028" xr:uid="{AC17960E-B5CC-4F72-8810-8F10AC822FDA}"/>
    <cellStyle name="Normal 22 2 3 3 2 3 2" xfId="12450" xr:uid="{54B89E4C-156D-4B7B-9F76-07CD1FDF5BC5}"/>
    <cellStyle name="Normal 22 2 3 3 2 3 2 2" xfId="26140" xr:uid="{F68F11F9-F74C-43CC-B1B4-29D22AEE2603}"/>
    <cellStyle name="Normal 22 2 3 3 2 3 2 2 2" xfId="39832" xr:uid="{2C39049C-877B-40A7-B889-5265B02524BC}"/>
    <cellStyle name="Normal 22 2 3 3 2 3 2 2 3" xfId="54716" xr:uid="{BEE40E42-3568-4D3C-A27A-26B9A7FBFA85}"/>
    <cellStyle name="Normal 22 2 3 3 2 3 2 3" xfId="19296" xr:uid="{CDA88EE1-177A-4F0D-A85E-0004F17D4320}"/>
    <cellStyle name="Normal 22 2 3 3 2 3 2 4" xfId="32986" xr:uid="{3E6A0D0B-7239-4602-A60C-7FFDDE15C456}"/>
    <cellStyle name="Normal 22 2 3 3 2 3 2 5" xfId="47870" xr:uid="{5537119E-6FC0-4493-8C14-9200D5A139E8}"/>
    <cellStyle name="Normal 22 2 3 3 2 3 3" xfId="22718" xr:uid="{47C85634-B218-4972-81FC-AF0BBC84A44F}"/>
    <cellStyle name="Normal 22 2 3 3 2 3 3 2" xfId="36410" xr:uid="{A694A243-4493-4A74-9853-8F0374F19201}"/>
    <cellStyle name="Normal 22 2 3 3 2 3 3 3" xfId="51294" xr:uid="{125BF6CD-92BB-4706-A234-EA37B640BE4A}"/>
    <cellStyle name="Normal 22 2 3 3 2 3 4" xfId="15874" xr:uid="{F01CAF15-7273-433A-B9A0-D35B9D88CC86}"/>
    <cellStyle name="Normal 22 2 3 3 2 3 5" xfId="29564" xr:uid="{E7EFAD12-F74F-4E73-8EAC-F5A8D17223A8}"/>
    <cellStyle name="Normal 22 2 3 3 2 3 6" xfId="44448" xr:uid="{E77D9C65-5AB7-422B-9B15-180FF2F7AF31}"/>
    <cellStyle name="Normal 22 2 3 3 2 4" xfId="10738" xr:uid="{7A4A9A2E-67B7-4136-B560-8DD92778E5F5}"/>
    <cellStyle name="Normal 22 2 3 3 2 4 2" xfId="24428" xr:uid="{511037F6-6015-47DE-9688-80B2513D157F}"/>
    <cellStyle name="Normal 22 2 3 3 2 4 2 2" xfId="38120" xr:uid="{8E57975A-47AF-4E83-BC71-F019CF784C4B}"/>
    <cellStyle name="Normal 22 2 3 3 2 4 2 3" xfId="53004" xr:uid="{89A9F57C-AF01-49EC-8891-8029DCFD310B}"/>
    <cellStyle name="Normal 22 2 3 3 2 4 3" xfId="17584" xr:uid="{1AFDAB46-E3A6-41F4-9EF8-9B223E12730C}"/>
    <cellStyle name="Normal 22 2 3 3 2 4 4" xfId="31274" xr:uid="{77382B92-6C8F-4E1F-B480-0A67C427F7AE}"/>
    <cellStyle name="Normal 22 2 3 3 2 4 5" xfId="46158" xr:uid="{6452A965-DA95-4CC8-AB34-90447D0E661E}"/>
    <cellStyle name="Normal 22 2 3 3 2 5" xfId="21006" xr:uid="{F11A52FB-A429-4EBD-846A-7BBDA3BB7744}"/>
    <cellStyle name="Normal 22 2 3 3 2 5 2" xfId="34698" xr:uid="{1E9AE6FF-7653-468F-8C2C-7C6EA4D892BC}"/>
    <cellStyle name="Normal 22 2 3 3 2 5 3" xfId="49582" xr:uid="{266067A2-2387-4058-9690-DC66A258AD54}"/>
    <cellStyle name="Normal 22 2 3 3 2 6" xfId="14162" xr:uid="{250B0DD9-7379-4029-A575-78D556E4FB27}"/>
    <cellStyle name="Normal 22 2 3 3 2 7" xfId="27852" xr:uid="{EB2A8C68-93DF-4453-9B76-2C1316DB3E51}"/>
    <cellStyle name="Normal 22 2 3 3 2 8" xfId="42736" xr:uid="{FBEA0861-B0E6-4C46-8360-327358B129F6}"/>
    <cellStyle name="Normal 22 2 3 3 3" xfId="7317" xr:uid="{609D3267-0E07-4B56-8C5E-73AA6B1791D9}"/>
    <cellStyle name="Normal 22 2 3 3 3 2" xfId="9030" xr:uid="{3D8F3E88-45AE-4A31-9FF4-0C218070FF1A}"/>
    <cellStyle name="Normal 22 2 3 3 3 2 2" xfId="12452" xr:uid="{C167A2B9-6AF3-4E7C-A897-D0E9AA66C76C}"/>
    <cellStyle name="Normal 22 2 3 3 3 2 2 2" xfId="26142" xr:uid="{11775CF3-7876-4973-96F6-F27F53802B44}"/>
    <cellStyle name="Normal 22 2 3 3 3 2 2 2 2" xfId="39834" xr:uid="{4FA7E916-9B86-4ED2-A2CE-6F11BCA491F3}"/>
    <cellStyle name="Normal 22 2 3 3 3 2 2 2 3" xfId="54718" xr:uid="{6848DFAD-DF7E-47AC-83A1-21D9EC211213}"/>
    <cellStyle name="Normal 22 2 3 3 3 2 2 3" xfId="19298" xr:uid="{3EEBADDC-0478-48FE-A738-9BAD58D8CA05}"/>
    <cellStyle name="Normal 22 2 3 3 3 2 2 4" xfId="32988" xr:uid="{59487B0A-0563-4B92-828F-3691C2C5F709}"/>
    <cellStyle name="Normal 22 2 3 3 3 2 2 5" xfId="47872" xr:uid="{C1F656AB-7341-437A-996F-A3912423CCBC}"/>
    <cellStyle name="Normal 22 2 3 3 3 2 3" xfId="22720" xr:uid="{D8582CA4-992F-448E-8BF2-521B3E1ADEAD}"/>
    <cellStyle name="Normal 22 2 3 3 3 2 3 2" xfId="36412" xr:uid="{E32A1102-1543-45F8-8E48-635343D26A69}"/>
    <cellStyle name="Normal 22 2 3 3 3 2 3 3" xfId="51296" xr:uid="{BD1BD889-446E-470C-B020-C9E4908E5E3F}"/>
    <cellStyle name="Normal 22 2 3 3 3 2 4" xfId="15876" xr:uid="{6D2AC741-5CBF-4A34-B1FF-AAB31B9F0ADB}"/>
    <cellStyle name="Normal 22 2 3 3 3 2 5" xfId="29566" xr:uid="{E643BBE7-D27F-463C-BF54-E5193555B7AE}"/>
    <cellStyle name="Normal 22 2 3 3 3 2 6" xfId="44450" xr:uid="{F7AB9017-6B85-42CF-BF8C-2F2C3A108E0A}"/>
    <cellStyle name="Normal 22 2 3 3 3 3" xfId="10740" xr:uid="{9DC0C882-1760-4B0D-B212-816290B3AB1E}"/>
    <cellStyle name="Normal 22 2 3 3 3 3 2" xfId="24430" xr:uid="{C15E046E-1D23-42FD-869A-607FB4E65883}"/>
    <cellStyle name="Normal 22 2 3 3 3 3 2 2" xfId="38122" xr:uid="{C0CF9467-475E-433C-A8CA-4BD8AD8D8320}"/>
    <cellStyle name="Normal 22 2 3 3 3 3 2 3" xfId="53006" xr:uid="{1B9531EA-0558-42CF-8429-D98BAB57147D}"/>
    <cellStyle name="Normal 22 2 3 3 3 3 3" xfId="17586" xr:uid="{357554E5-C1B7-4AFF-890F-D4B7551C0271}"/>
    <cellStyle name="Normal 22 2 3 3 3 3 4" xfId="31276" xr:uid="{1EE120D8-7AAF-48E7-9D6C-2ECF4BC9FC86}"/>
    <cellStyle name="Normal 22 2 3 3 3 3 5" xfId="46160" xr:uid="{17D5F394-926B-4A7E-BF5A-3813F4A98D84}"/>
    <cellStyle name="Normal 22 2 3 3 3 4" xfId="21008" xr:uid="{1CF9493C-79FD-4B5C-9218-33719962B3D9}"/>
    <cellStyle name="Normal 22 2 3 3 3 4 2" xfId="34700" xr:uid="{47F01322-BCEA-4DF0-BFEA-A074ED127BE8}"/>
    <cellStyle name="Normal 22 2 3 3 3 4 3" xfId="49584" xr:uid="{CC4E4BFA-907F-4342-82E4-F782A7A0BDFE}"/>
    <cellStyle name="Normal 22 2 3 3 3 5" xfId="14164" xr:uid="{39DA265A-FCE3-4366-9D3D-2EE4C9439083}"/>
    <cellStyle name="Normal 22 2 3 3 3 6" xfId="27854" xr:uid="{ADF6E1DE-5CDB-4FE8-A4D4-F2B4267E1C9D}"/>
    <cellStyle name="Normal 22 2 3 3 3 7" xfId="42738" xr:uid="{913FD53D-7A8D-4E88-B8BC-766545B983EB}"/>
    <cellStyle name="Normal 22 2 3 3 4" xfId="7318" xr:uid="{B87D116B-036D-4D91-BAB0-A3366C441681}"/>
    <cellStyle name="Normal 22 2 3 3 4 2" xfId="9031" xr:uid="{89785E7F-FA23-4181-995B-833E9E51F615}"/>
    <cellStyle name="Normal 22 2 3 3 4 2 2" xfId="12453" xr:uid="{09F5E170-1217-41E0-B2FB-273D3096C4D0}"/>
    <cellStyle name="Normal 22 2 3 3 4 2 2 2" xfId="26143" xr:uid="{D628033F-0C60-4C4A-81EA-3F0C642CD662}"/>
    <cellStyle name="Normal 22 2 3 3 4 2 2 2 2" xfId="39835" xr:uid="{7394D46F-F1FC-4879-A666-851A9D3AC9B9}"/>
    <cellStyle name="Normal 22 2 3 3 4 2 2 2 3" xfId="54719" xr:uid="{7E2913DD-3D1E-4373-86E9-93FBC21446BB}"/>
    <cellStyle name="Normal 22 2 3 3 4 2 2 3" xfId="19299" xr:uid="{4F317CDB-E4B4-4686-92B6-A0A745D60BB2}"/>
    <cellStyle name="Normal 22 2 3 3 4 2 2 4" xfId="32989" xr:uid="{577251A5-B36B-4BDD-99CA-3DCBC9C66E0C}"/>
    <cellStyle name="Normal 22 2 3 3 4 2 2 5" xfId="47873" xr:uid="{50F94820-4D08-45DE-81EB-A5C9C3EDD4EC}"/>
    <cellStyle name="Normal 22 2 3 3 4 2 3" xfId="22721" xr:uid="{46B040ED-6F46-4BC3-B27C-EC05895B1B89}"/>
    <cellStyle name="Normal 22 2 3 3 4 2 3 2" xfId="36413" xr:uid="{9FE3618F-A552-4CBB-8AE1-1710D2BE4116}"/>
    <cellStyle name="Normal 22 2 3 3 4 2 3 3" xfId="51297" xr:uid="{CEAD0A90-2BA9-4C22-A0F7-BAF15BF61138}"/>
    <cellStyle name="Normal 22 2 3 3 4 2 4" xfId="15877" xr:uid="{93858CCB-7547-4B33-ACBB-8E418554D8F8}"/>
    <cellStyle name="Normal 22 2 3 3 4 2 5" xfId="29567" xr:uid="{5D701407-6596-4FEC-BD5D-226666661E87}"/>
    <cellStyle name="Normal 22 2 3 3 4 2 6" xfId="44451" xr:uid="{CCDF5255-1608-425D-AD6C-C281217FCE49}"/>
    <cellStyle name="Normal 22 2 3 3 4 3" xfId="10741" xr:uid="{09C3C991-A839-448A-83DB-B98740AEC0E6}"/>
    <cellStyle name="Normal 22 2 3 3 4 3 2" xfId="24431" xr:uid="{A2BC6238-7A5A-4644-9193-AC01E002F64F}"/>
    <cellStyle name="Normal 22 2 3 3 4 3 2 2" xfId="38123" xr:uid="{3C71C0F4-4F4E-42DA-A3AA-662B5C5468C5}"/>
    <cellStyle name="Normal 22 2 3 3 4 3 2 3" xfId="53007" xr:uid="{4C5662A4-82CD-4857-9BFB-B0CB1784F148}"/>
    <cellStyle name="Normal 22 2 3 3 4 3 3" xfId="17587" xr:uid="{5DC19306-616E-4B83-923A-3BEFCDD18E7A}"/>
    <cellStyle name="Normal 22 2 3 3 4 3 4" xfId="31277" xr:uid="{D7E29879-EC8B-4F61-B6FE-74E065D8A14E}"/>
    <cellStyle name="Normal 22 2 3 3 4 3 5" xfId="46161" xr:uid="{20A16475-889E-43EF-A454-12831E73A962}"/>
    <cellStyle name="Normal 22 2 3 3 4 4" xfId="21009" xr:uid="{0EDEF1A0-F6E7-417F-B238-618DD83A25AD}"/>
    <cellStyle name="Normal 22 2 3 3 4 4 2" xfId="34701" xr:uid="{FC1984C4-B75D-4032-9173-4CEDEA92A758}"/>
    <cellStyle name="Normal 22 2 3 3 4 4 3" xfId="49585" xr:uid="{ABA69292-CC61-4662-A221-7AC1ACC52563}"/>
    <cellStyle name="Normal 22 2 3 3 4 5" xfId="14165" xr:uid="{13593848-3530-44E3-BAA9-F0BF96E0ECF5}"/>
    <cellStyle name="Normal 22 2 3 3 4 6" xfId="27855" xr:uid="{E28F0579-8A06-4060-B82C-EC31811A0ABA}"/>
    <cellStyle name="Normal 22 2 3 3 4 7" xfId="42739" xr:uid="{D3DF4D6A-8158-4EE6-95E3-978C7A3E6B09}"/>
    <cellStyle name="Normal 22 2 3 3 5" xfId="9027" xr:uid="{ABAC6228-8E46-470D-BC88-BFED45A6177B}"/>
    <cellStyle name="Normal 22 2 3 3 5 2" xfId="12449" xr:uid="{B0ED631D-3EB5-456A-86CF-AE4E047DE64A}"/>
    <cellStyle name="Normal 22 2 3 3 5 2 2" xfId="26139" xr:uid="{2E30F16A-18D5-475D-8F10-EE6F0B212596}"/>
    <cellStyle name="Normal 22 2 3 3 5 2 2 2" xfId="39831" xr:uid="{2A6EF4F5-3487-4874-8039-BD613318E966}"/>
    <cellStyle name="Normal 22 2 3 3 5 2 2 3" xfId="54715" xr:uid="{E7DDB08D-E0C5-4040-A42C-6E8AEFF4F86D}"/>
    <cellStyle name="Normal 22 2 3 3 5 2 3" xfId="19295" xr:uid="{1B0BFC78-BF9B-4C1B-9DBA-3F152A8C727A}"/>
    <cellStyle name="Normal 22 2 3 3 5 2 4" xfId="32985" xr:uid="{7F3FA521-55B3-453A-A57D-89E6D7A96780}"/>
    <cellStyle name="Normal 22 2 3 3 5 2 5" xfId="47869" xr:uid="{54600060-1352-4883-B276-EBC628966383}"/>
    <cellStyle name="Normal 22 2 3 3 5 3" xfId="22717" xr:uid="{8A9A2DAF-B523-4633-B21D-33C51E09C615}"/>
    <cellStyle name="Normal 22 2 3 3 5 3 2" xfId="36409" xr:uid="{3606A09A-A648-450D-B2F0-BD3408E6AA80}"/>
    <cellStyle name="Normal 22 2 3 3 5 3 3" xfId="51293" xr:uid="{ED43C21D-EF80-4A33-9D9C-659BDEAB3BDE}"/>
    <cellStyle name="Normal 22 2 3 3 5 4" xfId="15873" xr:uid="{4D3ADA8B-841F-4785-AB9F-737F5B515BFB}"/>
    <cellStyle name="Normal 22 2 3 3 5 5" xfId="29563" xr:uid="{66BBE5F9-7211-46F6-B8DA-0B8B39572C07}"/>
    <cellStyle name="Normal 22 2 3 3 5 6" xfId="44447" xr:uid="{5A985C50-D873-4BD7-A59B-028DBDFEA9DF}"/>
    <cellStyle name="Normal 22 2 3 3 6" xfId="10737" xr:uid="{DDA5A931-C478-474B-A6A2-3C181D5CCAE2}"/>
    <cellStyle name="Normal 22 2 3 3 6 2" xfId="24427" xr:uid="{37D1C481-80A4-49C1-B26E-EC118225886E}"/>
    <cellStyle name="Normal 22 2 3 3 6 2 2" xfId="38119" xr:uid="{0CED0BB8-1E2C-405F-819C-BDD69F295036}"/>
    <cellStyle name="Normal 22 2 3 3 6 2 3" xfId="53003" xr:uid="{3A458B0C-C950-49BE-86E1-60A673A3F935}"/>
    <cellStyle name="Normal 22 2 3 3 6 3" xfId="17583" xr:uid="{8AF33D77-C43C-4693-A678-7CABF2949387}"/>
    <cellStyle name="Normal 22 2 3 3 6 4" xfId="31273" xr:uid="{3DA44A69-0F4C-476A-9E1A-076B0B983277}"/>
    <cellStyle name="Normal 22 2 3 3 6 5" xfId="46157" xr:uid="{70877B5F-D30C-4DA5-9BC9-65E1E617C7FE}"/>
    <cellStyle name="Normal 22 2 3 3 7" xfId="21005" xr:uid="{F981CDB1-601D-45B6-A91F-30E965DD939D}"/>
    <cellStyle name="Normal 22 2 3 3 7 2" xfId="34697" xr:uid="{F2CEF2D4-2551-40DA-860C-B03D15240247}"/>
    <cellStyle name="Normal 22 2 3 3 7 3" xfId="49581" xr:uid="{0F31C8CC-5D79-4FD9-A5B9-5AE27B229B3D}"/>
    <cellStyle name="Normal 22 2 3 3 8" xfId="14161" xr:uid="{0719B0BA-07C1-4A9A-8622-3F90448A9D29}"/>
    <cellStyle name="Normal 22 2 3 3 9" xfId="27851" xr:uid="{B4E6C2B1-D73A-4637-8E62-01E6F9FC13CA}"/>
    <cellStyle name="Normal 22 2 3 4" xfId="7319" xr:uid="{556B2BE1-F4CC-4CEB-8DA6-9676B35D2794}"/>
    <cellStyle name="Normal 22 2 3 4 2" xfId="7320" xr:uid="{BA2DB9CB-DBF4-4C39-9808-47B0CD737C54}"/>
    <cellStyle name="Normal 22 2 3 4 2 2" xfId="9033" xr:uid="{2EA5C911-80D7-4FD0-BCE7-9CD562A48C58}"/>
    <cellStyle name="Normal 22 2 3 4 2 2 2" xfId="12455" xr:uid="{0C8E4FA2-3A1A-4FDB-8721-E9425BF6EC51}"/>
    <cellStyle name="Normal 22 2 3 4 2 2 2 2" xfId="26145" xr:uid="{D9D74557-6061-4176-B082-F8B5623AE3D1}"/>
    <cellStyle name="Normal 22 2 3 4 2 2 2 2 2" xfId="39837" xr:uid="{853BEEB5-2234-4875-A4B1-5CFB49BB4204}"/>
    <cellStyle name="Normal 22 2 3 4 2 2 2 2 3" xfId="54721" xr:uid="{9882C11B-3522-4A86-BA42-C6C786615F7B}"/>
    <cellStyle name="Normal 22 2 3 4 2 2 2 3" xfId="19301" xr:uid="{9A51EBAB-BE21-4817-9519-AD4784A96A96}"/>
    <cellStyle name="Normal 22 2 3 4 2 2 2 4" xfId="32991" xr:uid="{B56F0BF1-BE9E-47C0-B78F-BB565C826C68}"/>
    <cellStyle name="Normal 22 2 3 4 2 2 2 5" xfId="47875" xr:uid="{8E48FA4C-1D7F-4AAE-8131-E25D697C9C2A}"/>
    <cellStyle name="Normal 22 2 3 4 2 2 3" xfId="22723" xr:uid="{1CE70C7D-A393-444F-B80C-E06DCAF4F54B}"/>
    <cellStyle name="Normal 22 2 3 4 2 2 3 2" xfId="36415" xr:uid="{1E855D1E-28A7-446C-898C-7C3C8553220D}"/>
    <cellStyle name="Normal 22 2 3 4 2 2 3 3" xfId="51299" xr:uid="{E6AD50BB-935F-4FC1-9DF5-D80119FBE1AD}"/>
    <cellStyle name="Normal 22 2 3 4 2 2 4" xfId="15879" xr:uid="{8BBDBED6-F074-4390-82A9-FC5E1A34EA0C}"/>
    <cellStyle name="Normal 22 2 3 4 2 2 5" xfId="29569" xr:uid="{C485EDBE-00C5-469A-B86E-204B2FDCBECC}"/>
    <cellStyle name="Normal 22 2 3 4 2 2 6" xfId="44453" xr:uid="{82B296AA-AD41-4868-B356-68F58A97CDF2}"/>
    <cellStyle name="Normal 22 2 3 4 2 3" xfId="10743" xr:uid="{3F02C46D-56A6-4425-96D3-BB8563D01E61}"/>
    <cellStyle name="Normal 22 2 3 4 2 3 2" xfId="24433" xr:uid="{B4124BD6-AD2F-4AE7-9E34-EA2B343AE516}"/>
    <cellStyle name="Normal 22 2 3 4 2 3 2 2" xfId="38125" xr:uid="{FAF1907C-EC63-4598-BAED-007F81B93772}"/>
    <cellStyle name="Normal 22 2 3 4 2 3 2 3" xfId="53009" xr:uid="{B01C7D71-D338-49F5-A3E7-2D7CBDBFFE8D}"/>
    <cellStyle name="Normal 22 2 3 4 2 3 3" xfId="17589" xr:uid="{B11FFAF4-AEBD-4FA7-AC6B-5D5AE2A7949B}"/>
    <cellStyle name="Normal 22 2 3 4 2 3 4" xfId="31279" xr:uid="{EFE77984-8E1B-4968-AE73-75873076AE8A}"/>
    <cellStyle name="Normal 22 2 3 4 2 3 5" xfId="46163" xr:uid="{A47EE2D0-7C37-45CB-9FEF-9B4877092CC8}"/>
    <cellStyle name="Normal 22 2 3 4 2 4" xfId="21011" xr:uid="{B761A4CB-0A08-4FD7-8FA3-0607B77BCDD1}"/>
    <cellStyle name="Normal 22 2 3 4 2 4 2" xfId="34703" xr:uid="{D131F465-6BAD-491A-BBA5-1CE3583C5ABB}"/>
    <cellStyle name="Normal 22 2 3 4 2 4 3" xfId="49587" xr:uid="{BE32D50B-B852-4974-B8DF-5089619C3ED9}"/>
    <cellStyle name="Normal 22 2 3 4 2 5" xfId="14167" xr:uid="{D7C03C3A-FB14-4E7A-AE39-8198F043FFCF}"/>
    <cellStyle name="Normal 22 2 3 4 2 6" xfId="27857" xr:uid="{75F8477D-B24D-4293-B02A-03C7FBED89AC}"/>
    <cellStyle name="Normal 22 2 3 4 2 7" xfId="42741" xr:uid="{69B8A272-16D6-4FFC-9DE8-FC26157859E7}"/>
    <cellStyle name="Normal 22 2 3 4 3" xfId="9032" xr:uid="{E46DA016-3B4A-4900-BBB7-39D9C9401646}"/>
    <cellStyle name="Normal 22 2 3 4 3 2" xfId="12454" xr:uid="{F1122B36-FCFA-42E5-90A2-4A57ACC02D83}"/>
    <cellStyle name="Normal 22 2 3 4 3 2 2" xfId="26144" xr:uid="{CF97F00B-9B21-4FBE-AA57-FBD93469F0C5}"/>
    <cellStyle name="Normal 22 2 3 4 3 2 2 2" xfId="39836" xr:uid="{7FDEDDB1-F555-4990-8F4D-A4A87C382D5D}"/>
    <cellStyle name="Normal 22 2 3 4 3 2 2 3" xfId="54720" xr:uid="{6D812C09-247F-4725-9FA9-9F1DE0C37FBC}"/>
    <cellStyle name="Normal 22 2 3 4 3 2 3" xfId="19300" xr:uid="{331371A1-E315-4137-9769-09BB5CA3FAFD}"/>
    <cellStyle name="Normal 22 2 3 4 3 2 4" xfId="32990" xr:uid="{BC0DE575-0EFB-4CEF-A802-C9E82A18DF2B}"/>
    <cellStyle name="Normal 22 2 3 4 3 2 5" xfId="47874" xr:uid="{0BDD64F1-141D-4AE6-857E-581CD06B8AA4}"/>
    <cellStyle name="Normal 22 2 3 4 3 3" xfId="22722" xr:uid="{D56FEE7F-ECB0-4490-AF80-7EA84D347852}"/>
    <cellStyle name="Normal 22 2 3 4 3 3 2" xfId="36414" xr:uid="{3A638E6C-AF45-497F-8CBF-06AA3E6E9F80}"/>
    <cellStyle name="Normal 22 2 3 4 3 3 3" xfId="51298" xr:uid="{FB5034E6-B774-4620-A84F-380772B54919}"/>
    <cellStyle name="Normal 22 2 3 4 3 4" xfId="15878" xr:uid="{6BCA8B34-B0DE-41BB-9B16-FFCFBF22C5D1}"/>
    <cellStyle name="Normal 22 2 3 4 3 5" xfId="29568" xr:uid="{961E06D8-D0A3-408C-AFFD-182CF11F4A3D}"/>
    <cellStyle name="Normal 22 2 3 4 3 6" xfId="44452" xr:uid="{8AC26DE3-18B4-4CF8-9F6C-080B1CA0D200}"/>
    <cellStyle name="Normal 22 2 3 4 4" xfId="10742" xr:uid="{9FC83DA9-A3A5-444D-9758-F069A1BF7237}"/>
    <cellStyle name="Normal 22 2 3 4 4 2" xfId="24432" xr:uid="{A8C4F533-08D3-4FC4-9AED-49000E1C638C}"/>
    <cellStyle name="Normal 22 2 3 4 4 2 2" xfId="38124" xr:uid="{66D99974-F8B6-400C-A361-F8CF64EAA343}"/>
    <cellStyle name="Normal 22 2 3 4 4 2 3" xfId="53008" xr:uid="{092D5106-FE39-42E3-9754-212BEB208EAB}"/>
    <cellStyle name="Normal 22 2 3 4 4 3" xfId="17588" xr:uid="{8A58973B-351A-4E37-A733-BA1DBD220127}"/>
    <cellStyle name="Normal 22 2 3 4 4 4" xfId="31278" xr:uid="{8E334FBA-030A-41FD-832F-48C9B330A725}"/>
    <cellStyle name="Normal 22 2 3 4 4 5" xfId="46162" xr:uid="{FA2ADBE3-C9FC-4F2B-A6B7-E13B08CCD413}"/>
    <cellStyle name="Normal 22 2 3 4 5" xfId="21010" xr:uid="{DE1CD5DB-757E-47C9-88F6-618D7383E196}"/>
    <cellStyle name="Normal 22 2 3 4 5 2" xfId="34702" xr:uid="{23649D1E-F9BD-4D69-812D-CCA19DC7C866}"/>
    <cellStyle name="Normal 22 2 3 4 5 3" xfId="49586" xr:uid="{BF62B042-B06F-4737-810E-EC84D1162031}"/>
    <cellStyle name="Normal 22 2 3 4 6" xfId="14166" xr:uid="{94CBECFD-D8E8-4A67-8226-344F775B2FB1}"/>
    <cellStyle name="Normal 22 2 3 4 7" xfId="27856" xr:uid="{6B65C45A-D3F7-4E2C-850D-E82A8AD05CBC}"/>
    <cellStyle name="Normal 22 2 3 4 8" xfId="42740" xr:uid="{F4F28E69-D149-4962-997C-79CD44B33E1F}"/>
    <cellStyle name="Normal 22 2 3 5" xfId="7321" xr:uid="{94F35996-4BE5-4758-BB4D-3918F5810007}"/>
    <cellStyle name="Normal 22 2 3 5 2" xfId="9034" xr:uid="{7F03864A-8A2E-403F-A6AE-0784F33CCD49}"/>
    <cellStyle name="Normal 22 2 3 5 2 2" xfId="12456" xr:uid="{20D52054-693B-4F9A-974E-8D5C7B33830A}"/>
    <cellStyle name="Normal 22 2 3 5 2 2 2" xfId="26146" xr:uid="{4023813F-CD13-4281-B7F3-D64CD0BE221B}"/>
    <cellStyle name="Normal 22 2 3 5 2 2 2 2" xfId="39838" xr:uid="{06CE08C3-1D6A-4A8C-B78C-5B79C15796E8}"/>
    <cellStyle name="Normal 22 2 3 5 2 2 2 3" xfId="54722" xr:uid="{9BF4FEC8-E30F-4718-9633-6D845107E885}"/>
    <cellStyle name="Normal 22 2 3 5 2 2 3" xfId="19302" xr:uid="{60771E0E-142B-419F-9B2E-3EEF4B191CC9}"/>
    <cellStyle name="Normal 22 2 3 5 2 2 4" xfId="32992" xr:uid="{98813374-24BB-4AE8-80D8-CB931D57BC79}"/>
    <cellStyle name="Normal 22 2 3 5 2 2 5" xfId="47876" xr:uid="{D138E89B-0D41-4E34-A1F2-A47F25F30A1F}"/>
    <cellStyle name="Normal 22 2 3 5 2 3" xfId="22724" xr:uid="{B72EE26B-DE84-411C-8692-0393C76C80D2}"/>
    <cellStyle name="Normal 22 2 3 5 2 3 2" xfId="36416" xr:uid="{E6FF7A5C-41DD-4489-B6B2-5548714631A6}"/>
    <cellStyle name="Normal 22 2 3 5 2 3 3" xfId="51300" xr:uid="{61AEB911-ED04-404F-AE87-D00FEB2AE908}"/>
    <cellStyle name="Normal 22 2 3 5 2 4" xfId="15880" xr:uid="{35760890-03DF-4EB1-8C46-1560B74D579E}"/>
    <cellStyle name="Normal 22 2 3 5 2 5" xfId="29570" xr:uid="{6DFB0C4D-C1EF-48CE-AE2C-78DFBDC00A20}"/>
    <cellStyle name="Normal 22 2 3 5 2 6" xfId="44454" xr:uid="{A79EE6E4-DC5A-4E08-A51C-B69E912BECFC}"/>
    <cellStyle name="Normal 22 2 3 5 3" xfId="10744" xr:uid="{A40F4367-4ACA-4098-B334-CD7D28B50D6C}"/>
    <cellStyle name="Normal 22 2 3 5 3 2" xfId="24434" xr:uid="{0013F090-047E-4E1D-BF25-9F503E808EFA}"/>
    <cellStyle name="Normal 22 2 3 5 3 2 2" xfId="38126" xr:uid="{3699D69D-F1DF-40E6-854C-772103652633}"/>
    <cellStyle name="Normal 22 2 3 5 3 2 3" xfId="53010" xr:uid="{A8E383C2-BCB8-49E0-BE60-1D1C6E0B01CE}"/>
    <cellStyle name="Normal 22 2 3 5 3 3" xfId="17590" xr:uid="{446FEEA8-573D-4C19-B78B-5E31434ECB14}"/>
    <cellStyle name="Normal 22 2 3 5 3 4" xfId="31280" xr:uid="{4D5FB03A-54CA-4F3E-A388-064331ED42F8}"/>
    <cellStyle name="Normal 22 2 3 5 3 5" xfId="46164" xr:uid="{5015E715-69DF-4F0B-BABD-7C04B3ED3BA3}"/>
    <cellStyle name="Normal 22 2 3 5 4" xfId="21012" xr:uid="{167FE1A9-A659-472C-8D39-36D91037DAEA}"/>
    <cellStyle name="Normal 22 2 3 5 4 2" xfId="34704" xr:uid="{8F6B9B97-7ED2-4F09-B149-B6D50411F432}"/>
    <cellStyle name="Normal 22 2 3 5 4 3" xfId="49588" xr:uid="{4F1431BC-B041-47FD-B730-4728ADBA81DD}"/>
    <cellStyle name="Normal 22 2 3 5 5" xfId="14168" xr:uid="{64CE347F-5CE9-4D4A-ACE6-D18F0662AD1C}"/>
    <cellStyle name="Normal 22 2 3 5 6" xfId="27858" xr:uid="{ABC438EE-6787-479B-AADD-E146693960B2}"/>
    <cellStyle name="Normal 22 2 3 5 7" xfId="42742" xr:uid="{5194E0FA-21D4-437C-8DDF-CB522DF76DC5}"/>
    <cellStyle name="Normal 22 2 3 6" xfId="7322" xr:uid="{1634956A-B26C-4171-96F9-F4F05D22D67E}"/>
    <cellStyle name="Normal 22 2 3 6 2" xfId="9035" xr:uid="{7157B518-3807-41F9-A13B-5E52C37EBCE8}"/>
    <cellStyle name="Normal 22 2 3 6 2 2" xfId="12457" xr:uid="{4616BEEF-6233-4396-A401-DE48F8ABE9D0}"/>
    <cellStyle name="Normal 22 2 3 6 2 2 2" xfId="26147" xr:uid="{23537FE7-7852-430D-9AF0-8A6C8A45E95A}"/>
    <cellStyle name="Normal 22 2 3 6 2 2 2 2" xfId="39839" xr:uid="{5397A723-8D1C-4AFD-884F-051D1D29A438}"/>
    <cellStyle name="Normal 22 2 3 6 2 2 2 3" xfId="54723" xr:uid="{E0374667-A782-4111-9017-04A137286EB7}"/>
    <cellStyle name="Normal 22 2 3 6 2 2 3" xfId="19303" xr:uid="{07733103-8B57-498A-A22B-50BBCD9AAB2D}"/>
    <cellStyle name="Normal 22 2 3 6 2 2 4" xfId="32993" xr:uid="{0310981B-3545-476B-8F69-3AC6351174D2}"/>
    <cellStyle name="Normal 22 2 3 6 2 2 5" xfId="47877" xr:uid="{1D8E67F5-6200-4C16-A129-35B0175D9E3D}"/>
    <cellStyle name="Normal 22 2 3 6 2 3" xfId="22725" xr:uid="{294BEDBC-A042-4ABF-8898-29CD51672A64}"/>
    <cellStyle name="Normal 22 2 3 6 2 3 2" xfId="36417" xr:uid="{71B312C6-4356-4516-A40D-1820326DBD3D}"/>
    <cellStyle name="Normal 22 2 3 6 2 3 3" xfId="51301" xr:uid="{CBA51DD5-0365-41F6-A272-2B6B56108B71}"/>
    <cellStyle name="Normal 22 2 3 6 2 4" xfId="15881" xr:uid="{F467FA47-9039-4459-A42B-0D125AE98AFE}"/>
    <cellStyle name="Normal 22 2 3 6 2 5" xfId="29571" xr:uid="{993CFCA0-7DCC-4B37-B889-D82EC65F1A56}"/>
    <cellStyle name="Normal 22 2 3 6 2 6" xfId="44455" xr:uid="{FD2B2E33-EAA8-4932-909E-6C498CCE83AC}"/>
    <cellStyle name="Normal 22 2 3 6 3" xfId="10745" xr:uid="{F3685822-21A3-4289-B1E8-44414C16B515}"/>
    <cellStyle name="Normal 22 2 3 6 3 2" xfId="24435" xr:uid="{74931A6B-33F8-4D78-9C14-F1E337F5489D}"/>
    <cellStyle name="Normal 22 2 3 6 3 2 2" xfId="38127" xr:uid="{2301642D-A111-416A-A2D1-0B1E132B448F}"/>
    <cellStyle name="Normal 22 2 3 6 3 2 3" xfId="53011" xr:uid="{5D486AA2-CAAC-4E48-B644-B60890363903}"/>
    <cellStyle name="Normal 22 2 3 6 3 3" xfId="17591" xr:uid="{B9826C69-2043-42E5-B822-E1F37B9442F1}"/>
    <cellStyle name="Normal 22 2 3 6 3 4" xfId="31281" xr:uid="{D5A9CAC7-E635-449A-BFEE-895E29AECDBF}"/>
    <cellStyle name="Normal 22 2 3 6 3 5" xfId="46165" xr:uid="{82D290CC-1022-4F4F-A62E-0FE30D18CB99}"/>
    <cellStyle name="Normal 22 2 3 6 4" xfId="21013" xr:uid="{C3D97581-0C61-4CFA-854D-93825785C5CD}"/>
    <cellStyle name="Normal 22 2 3 6 4 2" xfId="34705" xr:uid="{7E5470E3-D1E1-4E9E-B9E9-A49019A85D73}"/>
    <cellStyle name="Normal 22 2 3 6 4 3" xfId="49589" xr:uid="{757547E2-1F5E-46CF-B253-23380470D24B}"/>
    <cellStyle name="Normal 22 2 3 6 5" xfId="14169" xr:uid="{310C9048-DA4C-4323-AA46-6B7228517D8A}"/>
    <cellStyle name="Normal 22 2 3 6 6" xfId="27859" xr:uid="{D04781B0-2A8E-49E8-8C2E-A38A251C2DDA}"/>
    <cellStyle name="Normal 22 2 3 6 7" xfId="42743" xr:uid="{01D633A9-CD91-43E6-B030-EE3B5B674117}"/>
    <cellStyle name="Normal 22 2 3 7" xfId="9021" xr:uid="{4AB8D03B-4F39-4FCB-B1A5-C9EBC41B2428}"/>
    <cellStyle name="Normal 22 2 3 7 2" xfId="12443" xr:uid="{D9B0F7D6-790B-4954-B458-26E0885E156D}"/>
    <cellStyle name="Normal 22 2 3 7 2 2" xfId="26133" xr:uid="{7814B1E1-63BE-4A7D-9D54-8C24237746E2}"/>
    <cellStyle name="Normal 22 2 3 7 2 2 2" xfId="39825" xr:uid="{B49BAC2D-9812-47D8-B73C-BAA04D5067D9}"/>
    <cellStyle name="Normal 22 2 3 7 2 2 3" xfId="54709" xr:uid="{0D2DB3AE-7480-4A45-BD63-8580A15DD77D}"/>
    <cellStyle name="Normal 22 2 3 7 2 3" xfId="19289" xr:uid="{AEEA2C70-E289-4031-B7DC-C91F3BB5E502}"/>
    <cellStyle name="Normal 22 2 3 7 2 4" xfId="32979" xr:uid="{F99827A7-67E2-47EC-957E-50D232ABECA5}"/>
    <cellStyle name="Normal 22 2 3 7 2 5" xfId="47863" xr:uid="{C9EFEBC1-078F-4B30-BE5E-69D329D74259}"/>
    <cellStyle name="Normal 22 2 3 7 3" xfId="22711" xr:uid="{52D9B113-56AC-48FA-8594-8BF056B33D4A}"/>
    <cellStyle name="Normal 22 2 3 7 3 2" xfId="36403" xr:uid="{88A42639-4C5F-4CF8-A72C-46E2AA648926}"/>
    <cellStyle name="Normal 22 2 3 7 3 3" xfId="51287" xr:uid="{937168D5-C8B9-4DD3-8709-E8A17445274C}"/>
    <cellStyle name="Normal 22 2 3 7 4" xfId="15867" xr:uid="{52AD92EA-BDB2-47B2-8CF9-288FF12D348E}"/>
    <cellStyle name="Normal 22 2 3 7 5" xfId="29557" xr:uid="{FCCD70BA-E09B-4D5E-87A1-E67F0A6DFD3F}"/>
    <cellStyle name="Normal 22 2 3 7 6" xfId="44441" xr:uid="{A76D618E-D84F-4BBB-8DC6-7C4F60BED6FA}"/>
    <cellStyle name="Normal 22 2 3 8" xfId="10731" xr:uid="{4E004C39-1CF1-4736-BE25-49F123CF17CC}"/>
    <cellStyle name="Normal 22 2 3 8 2" xfId="24421" xr:uid="{FA1292C2-ED6E-4761-B476-708A4230DFD4}"/>
    <cellStyle name="Normal 22 2 3 8 2 2" xfId="38113" xr:uid="{2AD0A9DE-79CB-48FE-A3BC-6E24371645C6}"/>
    <cellStyle name="Normal 22 2 3 8 2 3" xfId="52997" xr:uid="{48218612-327A-456C-9A86-329C25A10F05}"/>
    <cellStyle name="Normal 22 2 3 8 3" xfId="17577" xr:uid="{B41E451B-7397-4763-A549-29C49FC326F4}"/>
    <cellStyle name="Normal 22 2 3 8 4" xfId="31267" xr:uid="{86B7FCA3-314A-423F-AD4D-34BFAF89A85F}"/>
    <cellStyle name="Normal 22 2 3 8 5" xfId="46151" xr:uid="{79A21C27-119E-40B6-A6B8-6D1F182507B9}"/>
    <cellStyle name="Normal 22 2 3 9" xfId="20999" xr:uid="{D46DE267-BEBD-4CD9-A1E8-748ED3BCA2E6}"/>
    <cellStyle name="Normal 22 2 3 9 2" xfId="34691" xr:uid="{C376E9C9-BEC8-41B8-B68C-824BF6A41202}"/>
    <cellStyle name="Normal 22 2 3 9 3" xfId="49575" xr:uid="{8119AF50-FB1A-4BA9-A38D-DD2B00DCB9ED}"/>
    <cellStyle name="Normal 22 2 4" xfId="7323" xr:uid="{8DB3FD4D-7A3A-4397-A612-D6F752816F7C}"/>
    <cellStyle name="Normal 22 2 4 10" xfId="14170" xr:uid="{AFB51578-109C-4AD6-BAC1-F8E76A1FD5C8}"/>
    <cellStyle name="Normal 22 2 4 11" xfId="27860" xr:uid="{B343813E-62EA-4D53-AF53-190A31EAD662}"/>
    <cellStyle name="Normal 22 2 4 12" xfId="42744" xr:uid="{80609C0C-9037-4AEE-A28B-87EF8E7E39A7}"/>
    <cellStyle name="Normal 22 2 4 2" xfId="7324" xr:uid="{942E4714-E1DA-4826-9E83-16585968C6B8}"/>
    <cellStyle name="Normal 22 2 4 2 10" xfId="42745" xr:uid="{B398C7D6-2065-47F7-9C78-D8034EC8E7AA}"/>
    <cellStyle name="Normal 22 2 4 2 2" xfId="7325" xr:uid="{6FE8D4F3-04F7-4249-99CA-068234D279D7}"/>
    <cellStyle name="Normal 22 2 4 2 2 2" xfId="7326" xr:uid="{42928B3C-2650-4A85-9BD6-2415CD0992BA}"/>
    <cellStyle name="Normal 22 2 4 2 2 2 2" xfId="9039" xr:uid="{418BB920-330E-409D-BDF6-4A6A803D3418}"/>
    <cellStyle name="Normal 22 2 4 2 2 2 2 2" xfId="12461" xr:uid="{6FDFC1D7-94C1-4639-8764-57C275F6FFAA}"/>
    <cellStyle name="Normal 22 2 4 2 2 2 2 2 2" xfId="26151" xr:uid="{80215B19-F34C-41A5-88A6-8EB15EE527A5}"/>
    <cellStyle name="Normal 22 2 4 2 2 2 2 2 2 2" xfId="39843" xr:uid="{FE38F317-2CA9-4475-81B3-1174DA525B87}"/>
    <cellStyle name="Normal 22 2 4 2 2 2 2 2 2 3" xfId="54727" xr:uid="{40A1C263-396A-43C9-A4F8-E985482745C4}"/>
    <cellStyle name="Normal 22 2 4 2 2 2 2 2 3" xfId="19307" xr:uid="{7A5AC147-13D9-44A2-ABEF-44861C19980A}"/>
    <cellStyle name="Normal 22 2 4 2 2 2 2 2 4" xfId="32997" xr:uid="{F22AC315-C3D3-42BF-83B6-DB9152188E9D}"/>
    <cellStyle name="Normal 22 2 4 2 2 2 2 2 5" xfId="47881" xr:uid="{16D344F6-F549-450F-84C4-EBF7A1E31D55}"/>
    <cellStyle name="Normal 22 2 4 2 2 2 2 3" xfId="22729" xr:uid="{F0000B10-7239-465C-8C28-0EFA4E83E624}"/>
    <cellStyle name="Normal 22 2 4 2 2 2 2 3 2" xfId="36421" xr:uid="{6740C333-D5A1-4C34-882E-9AE839519928}"/>
    <cellStyle name="Normal 22 2 4 2 2 2 2 3 3" xfId="51305" xr:uid="{36272A81-DB6F-44E8-94B0-7D61FC062D3E}"/>
    <cellStyle name="Normal 22 2 4 2 2 2 2 4" xfId="15885" xr:uid="{6F7B097E-FF99-4806-B892-68EDC5DCB046}"/>
    <cellStyle name="Normal 22 2 4 2 2 2 2 5" xfId="29575" xr:uid="{683163F5-5B16-44BF-803D-5C8892B15EE3}"/>
    <cellStyle name="Normal 22 2 4 2 2 2 2 6" xfId="44459" xr:uid="{14706FC7-1BAA-4892-B175-8ED85495A6BD}"/>
    <cellStyle name="Normal 22 2 4 2 2 2 3" xfId="10749" xr:uid="{8FF8D6E4-DB78-4756-A7CC-0424065FD974}"/>
    <cellStyle name="Normal 22 2 4 2 2 2 3 2" xfId="24439" xr:uid="{3BB2231D-6B3A-4723-9FAD-81784A396400}"/>
    <cellStyle name="Normal 22 2 4 2 2 2 3 2 2" xfId="38131" xr:uid="{B3A9CEBD-3607-4C11-AC66-9F89404D70B6}"/>
    <cellStyle name="Normal 22 2 4 2 2 2 3 2 3" xfId="53015" xr:uid="{4C09DF16-0873-4278-BE24-AF10B97F1F9E}"/>
    <cellStyle name="Normal 22 2 4 2 2 2 3 3" xfId="17595" xr:uid="{C4A235BB-78BF-4F37-B825-75BDB10D1ABF}"/>
    <cellStyle name="Normal 22 2 4 2 2 2 3 4" xfId="31285" xr:uid="{B04149F9-0DB8-4FBD-A27C-23D0FB9E4AD7}"/>
    <cellStyle name="Normal 22 2 4 2 2 2 3 5" xfId="46169" xr:uid="{B154ACD2-0190-4905-875F-317AB31A41DF}"/>
    <cellStyle name="Normal 22 2 4 2 2 2 4" xfId="21017" xr:uid="{D465439A-A6A5-4D11-B7DC-9311B5FAE3DC}"/>
    <cellStyle name="Normal 22 2 4 2 2 2 4 2" xfId="34709" xr:uid="{3705D533-C9A0-41A0-9CB2-21DA821E1BB9}"/>
    <cellStyle name="Normal 22 2 4 2 2 2 4 3" xfId="49593" xr:uid="{CE844BEF-7A1C-4A8E-8B7E-3C83A3244676}"/>
    <cellStyle name="Normal 22 2 4 2 2 2 5" xfId="14173" xr:uid="{E2CE4BC1-89A8-4DBF-8529-BA3A82019925}"/>
    <cellStyle name="Normal 22 2 4 2 2 2 6" xfId="27863" xr:uid="{AE630F2D-272E-4527-90FA-E54600D650C2}"/>
    <cellStyle name="Normal 22 2 4 2 2 2 7" xfId="42747" xr:uid="{873709CA-8D2E-40ED-804C-A5788E76DDFC}"/>
    <cellStyle name="Normal 22 2 4 2 2 3" xfId="9038" xr:uid="{DCAAFCB7-7A57-4581-ADD8-7840BEFD3204}"/>
    <cellStyle name="Normal 22 2 4 2 2 3 2" xfId="12460" xr:uid="{086A3EB8-476E-4066-9AC8-3FB2BF09F930}"/>
    <cellStyle name="Normal 22 2 4 2 2 3 2 2" xfId="26150" xr:uid="{4E99DDF6-5DB0-4475-8639-7661734618C4}"/>
    <cellStyle name="Normal 22 2 4 2 2 3 2 2 2" xfId="39842" xr:uid="{117B5F3A-0D6F-4A9B-A6E7-E49C043052E6}"/>
    <cellStyle name="Normal 22 2 4 2 2 3 2 2 3" xfId="54726" xr:uid="{E5A01FB0-C21B-4C2D-B7D9-FEC0EB42A481}"/>
    <cellStyle name="Normal 22 2 4 2 2 3 2 3" xfId="19306" xr:uid="{7AC2D41E-D0F3-4683-8CF3-B43FE6025031}"/>
    <cellStyle name="Normal 22 2 4 2 2 3 2 4" xfId="32996" xr:uid="{EE494A94-F188-4570-A15F-73D8626664C3}"/>
    <cellStyle name="Normal 22 2 4 2 2 3 2 5" xfId="47880" xr:uid="{DA4CA48A-265C-4A50-ADCF-62CF1B9599F6}"/>
    <cellStyle name="Normal 22 2 4 2 2 3 3" xfId="22728" xr:uid="{E5C230FF-39DA-4A31-978A-EC68D2C60048}"/>
    <cellStyle name="Normal 22 2 4 2 2 3 3 2" xfId="36420" xr:uid="{BBE9CBB9-4F2B-44E6-8216-2F09B88E123E}"/>
    <cellStyle name="Normal 22 2 4 2 2 3 3 3" xfId="51304" xr:uid="{34734929-4EE0-4C01-AC20-B7EFC6617A4A}"/>
    <cellStyle name="Normal 22 2 4 2 2 3 4" xfId="15884" xr:uid="{93C9535D-761A-4059-8E51-94F938D7642D}"/>
    <cellStyle name="Normal 22 2 4 2 2 3 5" xfId="29574" xr:uid="{DF020EE0-3180-4FF8-8B49-6B05A45AF71F}"/>
    <cellStyle name="Normal 22 2 4 2 2 3 6" xfId="44458" xr:uid="{99B94AFB-1519-4072-B285-96C3AAAACCD5}"/>
    <cellStyle name="Normal 22 2 4 2 2 4" xfId="10748" xr:uid="{060716BC-F8A2-413F-86B9-0B29AFA19521}"/>
    <cellStyle name="Normal 22 2 4 2 2 4 2" xfId="24438" xr:uid="{52175D31-8A8A-4C4F-BAE0-1F91BF5B58BE}"/>
    <cellStyle name="Normal 22 2 4 2 2 4 2 2" xfId="38130" xr:uid="{ACCE6619-F325-488D-B011-FECCFC46726F}"/>
    <cellStyle name="Normal 22 2 4 2 2 4 2 3" xfId="53014" xr:uid="{BF089771-9A9B-4E7D-B69B-A12A0E7D0108}"/>
    <cellStyle name="Normal 22 2 4 2 2 4 3" xfId="17594" xr:uid="{C6BF5B49-5C30-4D13-B905-21A40FD14451}"/>
    <cellStyle name="Normal 22 2 4 2 2 4 4" xfId="31284" xr:uid="{D9D998F7-7F59-4724-AB2B-A746CCC72708}"/>
    <cellStyle name="Normal 22 2 4 2 2 4 5" xfId="46168" xr:uid="{8EC46837-25D0-4C5B-986E-84478120A3D6}"/>
    <cellStyle name="Normal 22 2 4 2 2 5" xfId="21016" xr:uid="{75A44DA2-B27C-48C2-B67B-C54284070F18}"/>
    <cellStyle name="Normal 22 2 4 2 2 5 2" xfId="34708" xr:uid="{9CEC70C4-BC4E-430D-96FB-E8B88C275BB2}"/>
    <cellStyle name="Normal 22 2 4 2 2 5 3" xfId="49592" xr:uid="{A6CB7BB1-4A57-4316-924A-216C0E064A4A}"/>
    <cellStyle name="Normal 22 2 4 2 2 6" xfId="14172" xr:uid="{9D0C500A-7749-4563-882A-EE1220C834C6}"/>
    <cellStyle name="Normal 22 2 4 2 2 7" xfId="27862" xr:uid="{F1E6476F-B69E-46E6-A537-1A2C071D256B}"/>
    <cellStyle name="Normal 22 2 4 2 2 8" xfId="42746" xr:uid="{D9D1965A-43F1-4D5B-80B5-B40862896701}"/>
    <cellStyle name="Normal 22 2 4 2 3" xfId="7327" xr:uid="{60A06C17-9376-4C5E-92B2-65E030E39B4A}"/>
    <cellStyle name="Normal 22 2 4 2 3 2" xfId="9040" xr:uid="{2CD26E08-81AF-415E-94F1-8F78411E494C}"/>
    <cellStyle name="Normal 22 2 4 2 3 2 2" xfId="12462" xr:uid="{19DFB13F-0E95-46AC-9262-149A77C7E5D5}"/>
    <cellStyle name="Normal 22 2 4 2 3 2 2 2" xfId="26152" xr:uid="{8C7D804B-B468-48B3-BBD0-871D1ECF0AF0}"/>
    <cellStyle name="Normal 22 2 4 2 3 2 2 2 2" xfId="39844" xr:uid="{885EA245-2743-447A-9C0E-20E59A70B3A6}"/>
    <cellStyle name="Normal 22 2 4 2 3 2 2 2 3" xfId="54728" xr:uid="{E43ABD2C-1DB9-4A77-87D9-725A1001F0FC}"/>
    <cellStyle name="Normal 22 2 4 2 3 2 2 3" xfId="19308" xr:uid="{0F2CB074-3E76-4770-9492-25DE4E99780A}"/>
    <cellStyle name="Normal 22 2 4 2 3 2 2 4" xfId="32998" xr:uid="{51C6CCA2-5164-4E26-B254-64F7B673AB7A}"/>
    <cellStyle name="Normal 22 2 4 2 3 2 2 5" xfId="47882" xr:uid="{73FE24BB-C22F-4B36-A332-540B3F2F62F1}"/>
    <cellStyle name="Normal 22 2 4 2 3 2 3" xfId="22730" xr:uid="{865A6E04-0DE2-4B23-8745-83D7B69A5DFD}"/>
    <cellStyle name="Normal 22 2 4 2 3 2 3 2" xfId="36422" xr:uid="{FD266276-5B1E-4A17-92DE-1A6E8AAFA005}"/>
    <cellStyle name="Normal 22 2 4 2 3 2 3 3" xfId="51306" xr:uid="{C41E7C12-815D-4240-9AA5-AF9BD02A586B}"/>
    <cellStyle name="Normal 22 2 4 2 3 2 4" xfId="15886" xr:uid="{9E9F5335-35CD-4340-9848-56CE527C888D}"/>
    <cellStyle name="Normal 22 2 4 2 3 2 5" xfId="29576" xr:uid="{50EEB7DF-48EE-4DE3-AC0F-75FD5DF52891}"/>
    <cellStyle name="Normal 22 2 4 2 3 2 6" xfId="44460" xr:uid="{699A757D-FB1D-4133-AD7E-440BBE9D8F01}"/>
    <cellStyle name="Normal 22 2 4 2 3 3" xfId="10750" xr:uid="{3FC30130-36A7-4923-A574-482FF94BF3FF}"/>
    <cellStyle name="Normal 22 2 4 2 3 3 2" xfId="24440" xr:uid="{36A0701D-DFA0-42A6-9D71-BEACF76DBEBD}"/>
    <cellStyle name="Normal 22 2 4 2 3 3 2 2" xfId="38132" xr:uid="{F0448502-D044-4334-B1C0-2031A22AD32E}"/>
    <cellStyle name="Normal 22 2 4 2 3 3 2 3" xfId="53016" xr:uid="{555ED5FA-819F-4848-8618-5DC90F43B4D5}"/>
    <cellStyle name="Normal 22 2 4 2 3 3 3" xfId="17596" xr:uid="{CFD5C27A-02A3-4604-BEE3-81A46DDD1D5D}"/>
    <cellStyle name="Normal 22 2 4 2 3 3 4" xfId="31286" xr:uid="{12138A96-A676-4E43-ABC1-70B52861F4A2}"/>
    <cellStyle name="Normal 22 2 4 2 3 3 5" xfId="46170" xr:uid="{03350675-7C72-4CCC-B3C2-6457DABB7B50}"/>
    <cellStyle name="Normal 22 2 4 2 3 4" xfId="21018" xr:uid="{938234B8-AF25-4129-BB84-3496DBAD29F5}"/>
    <cellStyle name="Normal 22 2 4 2 3 4 2" xfId="34710" xr:uid="{58B2522E-6C49-4AF8-B6DF-87D06C9FC658}"/>
    <cellStyle name="Normal 22 2 4 2 3 4 3" xfId="49594" xr:uid="{F256FD54-27B7-482C-9ACA-0DD6279D6E96}"/>
    <cellStyle name="Normal 22 2 4 2 3 5" xfId="14174" xr:uid="{02520E58-58F4-4B49-85E5-9961881A765F}"/>
    <cellStyle name="Normal 22 2 4 2 3 6" xfId="27864" xr:uid="{85E58CDD-5515-4E9B-8506-CFB3FB8C0087}"/>
    <cellStyle name="Normal 22 2 4 2 3 7" xfId="42748" xr:uid="{402EE169-CE1A-483A-AA41-5DBAC3808EE6}"/>
    <cellStyle name="Normal 22 2 4 2 4" xfId="7328" xr:uid="{34E04FD0-3742-492E-BFC7-976EC3DE1777}"/>
    <cellStyle name="Normal 22 2 4 2 4 2" xfId="9041" xr:uid="{EFFCE466-A747-4BEA-B689-47E12FADB905}"/>
    <cellStyle name="Normal 22 2 4 2 4 2 2" xfId="12463" xr:uid="{365F3D48-376D-42FD-B1D2-015CD3CD9C95}"/>
    <cellStyle name="Normal 22 2 4 2 4 2 2 2" xfId="26153" xr:uid="{41139880-93D2-40FF-BDD7-A66263CA05A2}"/>
    <cellStyle name="Normal 22 2 4 2 4 2 2 2 2" xfId="39845" xr:uid="{E16B096D-E1E3-433B-97E5-1F2A7939F8EF}"/>
    <cellStyle name="Normal 22 2 4 2 4 2 2 2 3" xfId="54729" xr:uid="{4D0A4DB0-12EA-4C16-B76E-A4DE34298403}"/>
    <cellStyle name="Normal 22 2 4 2 4 2 2 3" xfId="19309" xr:uid="{6263BB70-07E8-4D3B-923D-E32FFCE1FCDB}"/>
    <cellStyle name="Normal 22 2 4 2 4 2 2 4" xfId="32999" xr:uid="{196ED539-D21D-45F2-890D-580CDEEEBF1F}"/>
    <cellStyle name="Normal 22 2 4 2 4 2 2 5" xfId="47883" xr:uid="{F5000F12-5BFE-47C8-96A7-F3AF660BF57C}"/>
    <cellStyle name="Normal 22 2 4 2 4 2 3" xfId="22731" xr:uid="{191F1CFF-CED5-4EA0-A45A-D3512080ACC7}"/>
    <cellStyle name="Normal 22 2 4 2 4 2 3 2" xfId="36423" xr:uid="{3D7FE5D9-7E2D-4625-A0B7-A0CCBB63C6A2}"/>
    <cellStyle name="Normal 22 2 4 2 4 2 3 3" xfId="51307" xr:uid="{169225F7-1413-4683-BBF7-20804758949F}"/>
    <cellStyle name="Normal 22 2 4 2 4 2 4" xfId="15887" xr:uid="{C880B414-D7F9-471D-9FD9-7E8D1C7F0743}"/>
    <cellStyle name="Normal 22 2 4 2 4 2 5" xfId="29577" xr:uid="{47ED914E-CDA3-4F30-BC85-149F0743C95D}"/>
    <cellStyle name="Normal 22 2 4 2 4 2 6" xfId="44461" xr:uid="{F8FAD664-0F83-45BE-83B4-AB0DEA4E8D66}"/>
    <cellStyle name="Normal 22 2 4 2 4 3" xfId="10751" xr:uid="{58B6C365-B283-43A5-977B-B6E60C60DAFD}"/>
    <cellStyle name="Normal 22 2 4 2 4 3 2" xfId="24441" xr:uid="{3D523BFE-942D-42D9-9DD3-3F77DEC72981}"/>
    <cellStyle name="Normal 22 2 4 2 4 3 2 2" xfId="38133" xr:uid="{370DFB42-2646-4266-AD34-67191D112EA7}"/>
    <cellStyle name="Normal 22 2 4 2 4 3 2 3" xfId="53017" xr:uid="{15559A90-71E7-4EE6-8CF3-DC1BCCEDA72F}"/>
    <cellStyle name="Normal 22 2 4 2 4 3 3" xfId="17597" xr:uid="{0FEDB359-931E-445E-B523-B51157AFBE0C}"/>
    <cellStyle name="Normal 22 2 4 2 4 3 4" xfId="31287" xr:uid="{D8894B49-1957-4580-8F5D-99D16C0DE429}"/>
    <cellStyle name="Normal 22 2 4 2 4 3 5" xfId="46171" xr:uid="{B0468009-028F-44D6-A131-7C815FEA90C3}"/>
    <cellStyle name="Normal 22 2 4 2 4 4" xfId="21019" xr:uid="{D7412A30-F96B-41AB-BE0E-2129024A89C5}"/>
    <cellStyle name="Normal 22 2 4 2 4 4 2" xfId="34711" xr:uid="{75FABE55-8B8E-46D1-8979-2DC25F388C44}"/>
    <cellStyle name="Normal 22 2 4 2 4 4 3" xfId="49595" xr:uid="{10C33397-4F93-49F7-89C4-116CFD0C7E7C}"/>
    <cellStyle name="Normal 22 2 4 2 4 5" xfId="14175" xr:uid="{96EAB673-4516-4A6B-913C-DC06F5F83E84}"/>
    <cellStyle name="Normal 22 2 4 2 4 6" xfId="27865" xr:uid="{13189FCD-E72A-42AC-873D-9F4EE3B01EE6}"/>
    <cellStyle name="Normal 22 2 4 2 4 7" xfId="42749" xr:uid="{56FE312B-1AE6-4292-A94A-BAA3D116944F}"/>
    <cellStyle name="Normal 22 2 4 2 5" xfId="9037" xr:uid="{FCC9D5A6-DA77-4518-A4CE-4A56D3D33F87}"/>
    <cellStyle name="Normal 22 2 4 2 5 2" xfId="12459" xr:uid="{BA7C5665-E792-42BC-BB6D-67E26D5B8EB7}"/>
    <cellStyle name="Normal 22 2 4 2 5 2 2" xfId="26149" xr:uid="{251D2FB8-E681-45BE-995E-05EF86AB2612}"/>
    <cellStyle name="Normal 22 2 4 2 5 2 2 2" xfId="39841" xr:uid="{6A5FA229-6617-4F8A-9B1C-ACDEAFCFF910}"/>
    <cellStyle name="Normal 22 2 4 2 5 2 2 3" xfId="54725" xr:uid="{14E5E8E3-283B-4B88-A4DF-970FF728D809}"/>
    <cellStyle name="Normal 22 2 4 2 5 2 3" xfId="19305" xr:uid="{4E200FBD-C9AC-491C-80DD-C8D49960CCF7}"/>
    <cellStyle name="Normal 22 2 4 2 5 2 4" xfId="32995" xr:uid="{29A36962-7FE1-4F00-A84E-0523CADFA524}"/>
    <cellStyle name="Normal 22 2 4 2 5 2 5" xfId="47879" xr:uid="{5DDD1BFD-F355-4237-9703-DF9CE765A70A}"/>
    <cellStyle name="Normal 22 2 4 2 5 3" xfId="22727" xr:uid="{18847010-637B-4707-AF18-62B0ED3EE093}"/>
    <cellStyle name="Normal 22 2 4 2 5 3 2" xfId="36419" xr:uid="{7AD88FD5-5139-4E8A-AC1A-42D2036AFAD2}"/>
    <cellStyle name="Normal 22 2 4 2 5 3 3" xfId="51303" xr:uid="{2C1B88C3-A7B4-418E-8309-64BBE7E9403E}"/>
    <cellStyle name="Normal 22 2 4 2 5 4" xfId="15883" xr:uid="{31A0033D-578E-4EBC-9FFB-0E78E593AD89}"/>
    <cellStyle name="Normal 22 2 4 2 5 5" xfId="29573" xr:uid="{FF38595C-FEC3-47D7-AF2D-8AD8C2132274}"/>
    <cellStyle name="Normal 22 2 4 2 5 6" xfId="44457" xr:uid="{9643C3B0-6B31-4A7E-930C-2448EA493049}"/>
    <cellStyle name="Normal 22 2 4 2 6" xfId="10747" xr:uid="{D0197319-0030-452B-940A-671BB994836C}"/>
    <cellStyle name="Normal 22 2 4 2 6 2" xfId="24437" xr:uid="{A647BA8A-5F3A-495E-93B9-6B9245EB99FF}"/>
    <cellStyle name="Normal 22 2 4 2 6 2 2" xfId="38129" xr:uid="{0AD2683C-50B3-4177-9071-308F36219D1C}"/>
    <cellStyle name="Normal 22 2 4 2 6 2 3" xfId="53013" xr:uid="{657FBAD1-2999-4A37-9669-3105E322F8C9}"/>
    <cellStyle name="Normal 22 2 4 2 6 3" xfId="17593" xr:uid="{62BD6A2F-97DA-44E1-8565-FB59FA1E6BCB}"/>
    <cellStyle name="Normal 22 2 4 2 6 4" xfId="31283" xr:uid="{C7680600-DB23-4ED6-829D-ED8A98B5F1A0}"/>
    <cellStyle name="Normal 22 2 4 2 6 5" xfId="46167" xr:uid="{72DCFCC7-07DC-4E04-91C4-A36391820141}"/>
    <cellStyle name="Normal 22 2 4 2 7" xfId="21015" xr:uid="{FE01133D-6F16-4D0D-B86A-DFE8C01280DE}"/>
    <cellStyle name="Normal 22 2 4 2 7 2" xfId="34707" xr:uid="{F2AAAEC2-B49F-4DCD-A106-B664DCD9DD61}"/>
    <cellStyle name="Normal 22 2 4 2 7 3" xfId="49591" xr:uid="{BC3540A6-2D6E-4EB5-9977-F1804A7124D9}"/>
    <cellStyle name="Normal 22 2 4 2 8" xfId="14171" xr:uid="{83EE7475-A85B-40F7-ACC1-8F8FDFD0E4A0}"/>
    <cellStyle name="Normal 22 2 4 2 9" xfId="27861" xr:uid="{BC63919D-2935-4EE9-A417-EAC2B0436D3F}"/>
    <cellStyle name="Normal 22 2 4 3" xfId="7329" xr:uid="{CAE74480-02D1-4579-B2A2-6E74832A286D}"/>
    <cellStyle name="Normal 22 2 4 3 10" xfId="42750" xr:uid="{524F4EC4-36FC-43A1-B98F-E29B0E713FC5}"/>
    <cellStyle name="Normal 22 2 4 3 2" xfId="7330" xr:uid="{394E27A1-0F98-4DCA-A73E-DA7345795888}"/>
    <cellStyle name="Normal 22 2 4 3 2 2" xfId="7331" xr:uid="{EB92DA3D-35AE-4013-9487-A8D49C720974}"/>
    <cellStyle name="Normal 22 2 4 3 2 2 2" xfId="9044" xr:uid="{C1BA0661-77DE-4104-9984-91F650DC9731}"/>
    <cellStyle name="Normal 22 2 4 3 2 2 2 2" xfId="12466" xr:uid="{693D7486-2997-43BA-BB22-96B60C9960C1}"/>
    <cellStyle name="Normal 22 2 4 3 2 2 2 2 2" xfId="26156" xr:uid="{432F785D-924C-4874-BBF3-E17E335D46C8}"/>
    <cellStyle name="Normal 22 2 4 3 2 2 2 2 2 2" xfId="39848" xr:uid="{717C584B-D91C-490E-966E-248B71442A15}"/>
    <cellStyle name="Normal 22 2 4 3 2 2 2 2 2 3" xfId="54732" xr:uid="{3E788659-C347-46B3-AEB0-D5F6D94F5001}"/>
    <cellStyle name="Normal 22 2 4 3 2 2 2 2 3" xfId="19312" xr:uid="{5B970302-2B39-4627-8E98-9E54D4D181E2}"/>
    <cellStyle name="Normal 22 2 4 3 2 2 2 2 4" xfId="33002" xr:uid="{065D6C51-72B7-4F68-97FC-DA26343BA6DD}"/>
    <cellStyle name="Normal 22 2 4 3 2 2 2 2 5" xfId="47886" xr:uid="{EBE80369-D825-4803-A2DD-E7E5B396D4CE}"/>
    <cellStyle name="Normal 22 2 4 3 2 2 2 3" xfId="22734" xr:uid="{26B3197B-D1DE-45D8-B11B-D9905A8E783D}"/>
    <cellStyle name="Normal 22 2 4 3 2 2 2 3 2" xfId="36426" xr:uid="{E62818DB-189C-4413-9E72-37EFE8141996}"/>
    <cellStyle name="Normal 22 2 4 3 2 2 2 3 3" xfId="51310" xr:uid="{8F20E53E-0E1B-4E6C-9CF0-6F2A7C016877}"/>
    <cellStyle name="Normal 22 2 4 3 2 2 2 4" xfId="15890" xr:uid="{6D04D10C-0EEA-4773-9C78-898025C047E4}"/>
    <cellStyle name="Normal 22 2 4 3 2 2 2 5" xfId="29580" xr:uid="{91C76C24-3CE2-49B0-97FA-A877D86DF93B}"/>
    <cellStyle name="Normal 22 2 4 3 2 2 2 6" xfId="44464" xr:uid="{4FDE7B0B-BE59-43C8-8E29-A7FA6A785EBD}"/>
    <cellStyle name="Normal 22 2 4 3 2 2 3" xfId="10754" xr:uid="{F6A65E35-C362-4021-BA13-EF21235D88FB}"/>
    <cellStyle name="Normal 22 2 4 3 2 2 3 2" xfId="24444" xr:uid="{47991840-79AB-4CDD-B6C9-2721A7B430A7}"/>
    <cellStyle name="Normal 22 2 4 3 2 2 3 2 2" xfId="38136" xr:uid="{8BCE4177-F42E-4578-B22E-6545A3A14AF7}"/>
    <cellStyle name="Normal 22 2 4 3 2 2 3 2 3" xfId="53020" xr:uid="{FE31980B-6182-425C-876D-0B376C69C34E}"/>
    <cellStyle name="Normal 22 2 4 3 2 2 3 3" xfId="17600" xr:uid="{D965766A-D77C-4ACF-9635-5F540A8052D2}"/>
    <cellStyle name="Normal 22 2 4 3 2 2 3 4" xfId="31290" xr:uid="{004CAE00-DB89-4903-83DD-8259F2D82DEB}"/>
    <cellStyle name="Normal 22 2 4 3 2 2 3 5" xfId="46174" xr:uid="{7BF8FBD3-DF91-4937-AC30-DDA4046144EF}"/>
    <cellStyle name="Normal 22 2 4 3 2 2 4" xfId="21022" xr:uid="{CB1430FE-B11A-4297-8B04-2708D64EB891}"/>
    <cellStyle name="Normal 22 2 4 3 2 2 4 2" xfId="34714" xr:uid="{5DD7BACF-C78A-4FFD-8D00-5E416971644D}"/>
    <cellStyle name="Normal 22 2 4 3 2 2 4 3" xfId="49598" xr:uid="{8890CB05-2314-45B5-A485-CDF464526AB3}"/>
    <cellStyle name="Normal 22 2 4 3 2 2 5" xfId="14178" xr:uid="{4EE02A29-6A91-4B6B-ACA3-15FCB0EA6B2B}"/>
    <cellStyle name="Normal 22 2 4 3 2 2 6" xfId="27868" xr:uid="{4A118C80-1E82-48D2-BC9F-A4EDB925B261}"/>
    <cellStyle name="Normal 22 2 4 3 2 2 7" xfId="42752" xr:uid="{0AA69D49-142A-45B6-B22D-986DABD222BC}"/>
    <cellStyle name="Normal 22 2 4 3 2 3" xfId="9043" xr:uid="{669C910E-6EBD-4A49-949A-48094853B9C9}"/>
    <cellStyle name="Normal 22 2 4 3 2 3 2" xfId="12465" xr:uid="{4CFCAFBD-7C8E-438B-88AD-47276C32E67F}"/>
    <cellStyle name="Normal 22 2 4 3 2 3 2 2" xfId="26155" xr:uid="{AF8D998F-98D2-4AE2-9177-44B6EE193377}"/>
    <cellStyle name="Normal 22 2 4 3 2 3 2 2 2" xfId="39847" xr:uid="{7F7974FE-2D5B-4E0A-A0C5-CB75B49DFE3D}"/>
    <cellStyle name="Normal 22 2 4 3 2 3 2 2 3" xfId="54731" xr:uid="{4EC90B54-C288-4894-BDD1-66DDFA896C92}"/>
    <cellStyle name="Normal 22 2 4 3 2 3 2 3" xfId="19311" xr:uid="{19A01118-EBAD-4B9C-9AF9-7DB70913A820}"/>
    <cellStyle name="Normal 22 2 4 3 2 3 2 4" xfId="33001" xr:uid="{E3BAD21C-0246-4999-9862-3C4FBFF12B5C}"/>
    <cellStyle name="Normal 22 2 4 3 2 3 2 5" xfId="47885" xr:uid="{7668BC06-795C-48A1-8AA0-3B776203F992}"/>
    <cellStyle name="Normal 22 2 4 3 2 3 3" xfId="22733" xr:uid="{B805F8FE-91A4-4073-871E-9C3D1F0705FB}"/>
    <cellStyle name="Normal 22 2 4 3 2 3 3 2" xfId="36425" xr:uid="{A1288EAA-9893-465F-AA8D-6769063413D0}"/>
    <cellStyle name="Normal 22 2 4 3 2 3 3 3" xfId="51309" xr:uid="{2DD540B8-AD94-419F-A09A-CEC022622296}"/>
    <cellStyle name="Normal 22 2 4 3 2 3 4" xfId="15889" xr:uid="{3F4A2ED8-4884-41B2-AEE1-39FC9119DA0D}"/>
    <cellStyle name="Normal 22 2 4 3 2 3 5" xfId="29579" xr:uid="{C04390B2-80C6-45F2-A488-F18FDAC82AD3}"/>
    <cellStyle name="Normal 22 2 4 3 2 3 6" xfId="44463" xr:uid="{085FD4A8-31AF-441C-8FA2-A153E0CA10D7}"/>
    <cellStyle name="Normal 22 2 4 3 2 4" xfId="10753" xr:uid="{052C41A0-3162-4FDA-96EA-CD6FBF5DB136}"/>
    <cellStyle name="Normal 22 2 4 3 2 4 2" xfId="24443" xr:uid="{A6117CBF-F45B-48F4-8137-6A9F407ADF9D}"/>
    <cellStyle name="Normal 22 2 4 3 2 4 2 2" xfId="38135" xr:uid="{7B71DBD6-37A0-430B-B726-56B2E151DFC6}"/>
    <cellStyle name="Normal 22 2 4 3 2 4 2 3" xfId="53019" xr:uid="{9E3383A8-46CD-4194-A949-31D66F220B92}"/>
    <cellStyle name="Normal 22 2 4 3 2 4 3" xfId="17599" xr:uid="{4350BF6C-A416-4611-BF25-B966E9F09095}"/>
    <cellStyle name="Normal 22 2 4 3 2 4 4" xfId="31289" xr:uid="{2DC6FF7B-F114-4EE5-86A7-7ADB8FC27C30}"/>
    <cellStyle name="Normal 22 2 4 3 2 4 5" xfId="46173" xr:uid="{4A1D7C52-47DF-457C-B340-D3CC3DDB8C10}"/>
    <cellStyle name="Normal 22 2 4 3 2 5" xfId="21021" xr:uid="{7F63AC95-4626-4E06-A146-C76D93260605}"/>
    <cellStyle name="Normal 22 2 4 3 2 5 2" xfId="34713" xr:uid="{2916A828-C80C-4C33-961F-16E76B5EBFD3}"/>
    <cellStyle name="Normal 22 2 4 3 2 5 3" xfId="49597" xr:uid="{AE19B9BE-0979-4388-8781-E0030E731270}"/>
    <cellStyle name="Normal 22 2 4 3 2 6" xfId="14177" xr:uid="{9BF3A3D1-6129-4FA0-9363-0E0D9F403308}"/>
    <cellStyle name="Normal 22 2 4 3 2 7" xfId="27867" xr:uid="{0F4C5E67-8137-4973-90CD-448938FDB4F4}"/>
    <cellStyle name="Normal 22 2 4 3 2 8" xfId="42751" xr:uid="{959CE0A9-5D6A-48B1-95EC-727327F53ACB}"/>
    <cellStyle name="Normal 22 2 4 3 3" xfId="7332" xr:uid="{6FD26E72-C3C3-4976-863E-1E842D997EAB}"/>
    <cellStyle name="Normal 22 2 4 3 3 2" xfId="9045" xr:uid="{DCC4C474-B04A-4ED8-B3B1-D72ECDFC63A7}"/>
    <cellStyle name="Normal 22 2 4 3 3 2 2" xfId="12467" xr:uid="{F9CD9876-BD04-4213-9682-004075051399}"/>
    <cellStyle name="Normal 22 2 4 3 3 2 2 2" xfId="26157" xr:uid="{1D6AADEE-BC45-4B16-92A7-E5F0208AFA88}"/>
    <cellStyle name="Normal 22 2 4 3 3 2 2 2 2" xfId="39849" xr:uid="{0DF0342D-81B4-4D8F-924F-C546A5CBF542}"/>
    <cellStyle name="Normal 22 2 4 3 3 2 2 2 3" xfId="54733" xr:uid="{34E26431-0AF5-4641-A199-B4AF170FCB69}"/>
    <cellStyle name="Normal 22 2 4 3 3 2 2 3" xfId="19313" xr:uid="{DC519BF6-C039-433C-9E9A-B79AD70E61BA}"/>
    <cellStyle name="Normal 22 2 4 3 3 2 2 4" xfId="33003" xr:uid="{B6EF3727-EE59-49E6-8F26-4201DE921666}"/>
    <cellStyle name="Normal 22 2 4 3 3 2 2 5" xfId="47887" xr:uid="{B3C22A7C-AE62-4617-8E1D-546379E06E43}"/>
    <cellStyle name="Normal 22 2 4 3 3 2 3" xfId="22735" xr:uid="{31632B0D-3C7A-447F-A9F2-8B015CE7A330}"/>
    <cellStyle name="Normal 22 2 4 3 3 2 3 2" xfId="36427" xr:uid="{9308EBC9-C00B-45FD-A08A-E97458D7894F}"/>
    <cellStyle name="Normal 22 2 4 3 3 2 3 3" xfId="51311" xr:uid="{AC8489C6-74F4-44CC-B68F-DAEBAF428D4E}"/>
    <cellStyle name="Normal 22 2 4 3 3 2 4" xfId="15891" xr:uid="{3E2F3F58-6D32-43F7-AAE7-D5FF591128CD}"/>
    <cellStyle name="Normal 22 2 4 3 3 2 5" xfId="29581" xr:uid="{EB6CEA38-552B-427A-A51E-21E1F057CEDF}"/>
    <cellStyle name="Normal 22 2 4 3 3 2 6" xfId="44465" xr:uid="{A24A6819-D6E4-462B-92DF-3143084133D0}"/>
    <cellStyle name="Normal 22 2 4 3 3 3" xfId="10755" xr:uid="{F13E41C4-BA11-4098-B803-CF5513AF29AA}"/>
    <cellStyle name="Normal 22 2 4 3 3 3 2" xfId="24445" xr:uid="{C26F05BB-DD77-47F2-99E5-97F560DB8CC6}"/>
    <cellStyle name="Normal 22 2 4 3 3 3 2 2" xfId="38137" xr:uid="{56C290C5-4547-443B-A127-7A739D3FD6EA}"/>
    <cellStyle name="Normal 22 2 4 3 3 3 2 3" xfId="53021" xr:uid="{ABC273D0-C667-4A9F-A029-036668D75D32}"/>
    <cellStyle name="Normal 22 2 4 3 3 3 3" xfId="17601" xr:uid="{4DD38542-9640-4F31-B980-147FCC89125D}"/>
    <cellStyle name="Normal 22 2 4 3 3 3 4" xfId="31291" xr:uid="{C38AFC66-884F-45DC-B5DF-38DF075A9D47}"/>
    <cellStyle name="Normal 22 2 4 3 3 3 5" xfId="46175" xr:uid="{97956070-8A33-4E68-A84B-9E6D3991F5D9}"/>
    <cellStyle name="Normal 22 2 4 3 3 4" xfId="21023" xr:uid="{883CAC68-246E-4474-AA03-48B45D235A9A}"/>
    <cellStyle name="Normal 22 2 4 3 3 4 2" xfId="34715" xr:uid="{F6ECD2FB-9C50-4EC2-BD4B-5C51F6EE9F41}"/>
    <cellStyle name="Normal 22 2 4 3 3 4 3" xfId="49599" xr:uid="{8975C50B-8343-448D-810A-3AB0143D078A}"/>
    <cellStyle name="Normal 22 2 4 3 3 5" xfId="14179" xr:uid="{6572CDBF-3BA5-4BD6-89FA-5AABEB185172}"/>
    <cellStyle name="Normal 22 2 4 3 3 6" xfId="27869" xr:uid="{4D8AD5C4-6F27-457F-B4B6-AFDE4EDB4AB0}"/>
    <cellStyle name="Normal 22 2 4 3 3 7" xfId="42753" xr:uid="{D9CF7B88-CBAD-4177-B4C7-CFF5C2303A11}"/>
    <cellStyle name="Normal 22 2 4 3 4" xfId="7333" xr:uid="{D4C40DC1-960B-47CF-B010-58A6DC78A626}"/>
    <cellStyle name="Normal 22 2 4 3 4 2" xfId="9046" xr:uid="{475F581A-5DE4-47D0-8B9C-861F38D518D3}"/>
    <cellStyle name="Normal 22 2 4 3 4 2 2" xfId="12468" xr:uid="{AB590957-5955-4322-822B-AA7D3F6760AD}"/>
    <cellStyle name="Normal 22 2 4 3 4 2 2 2" xfId="26158" xr:uid="{DF6D051A-C1DE-46A5-8D4F-155B93FC894D}"/>
    <cellStyle name="Normal 22 2 4 3 4 2 2 2 2" xfId="39850" xr:uid="{BC515E16-D5E2-4A62-8F2E-B50EE9B2B866}"/>
    <cellStyle name="Normal 22 2 4 3 4 2 2 2 3" xfId="54734" xr:uid="{BE37D032-FE0F-4B6F-9D78-98BF37BB105A}"/>
    <cellStyle name="Normal 22 2 4 3 4 2 2 3" xfId="19314" xr:uid="{AF215FBE-1874-4753-BF24-16860A8E17C3}"/>
    <cellStyle name="Normal 22 2 4 3 4 2 2 4" xfId="33004" xr:uid="{16895EE2-C302-4659-8188-AFD2F942C1E3}"/>
    <cellStyle name="Normal 22 2 4 3 4 2 2 5" xfId="47888" xr:uid="{3A64BC79-91BE-46AC-BBBE-D1A2DE7D178E}"/>
    <cellStyle name="Normal 22 2 4 3 4 2 3" xfId="22736" xr:uid="{CE2F67E5-710E-4967-A1A1-33EE27872648}"/>
    <cellStyle name="Normal 22 2 4 3 4 2 3 2" xfId="36428" xr:uid="{97F30FE4-B6CC-436B-AC44-372213CCE529}"/>
    <cellStyle name="Normal 22 2 4 3 4 2 3 3" xfId="51312" xr:uid="{185BC5F2-B141-47AD-8FCB-A4EBB7F56BA3}"/>
    <cellStyle name="Normal 22 2 4 3 4 2 4" xfId="15892" xr:uid="{9680B7C1-CF4A-4770-967B-286A9191AD5B}"/>
    <cellStyle name="Normal 22 2 4 3 4 2 5" xfId="29582" xr:uid="{309C2B75-05AB-4BCA-A54E-195934B3F6C8}"/>
    <cellStyle name="Normal 22 2 4 3 4 2 6" xfId="44466" xr:uid="{46BB9EDF-7732-4E74-8068-7C14C9DA34A9}"/>
    <cellStyle name="Normal 22 2 4 3 4 3" xfId="10756" xr:uid="{D418BEF1-CE97-494C-A728-3340A9D766DB}"/>
    <cellStyle name="Normal 22 2 4 3 4 3 2" xfId="24446" xr:uid="{3A6D24AA-5577-4B97-AD34-2C598993D0CD}"/>
    <cellStyle name="Normal 22 2 4 3 4 3 2 2" xfId="38138" xr:uid="{ADAFFE19-BCCA-43A7-8828-65AAD065245E}"/>
    <cellStyle name="Normal 22 2 4 3 4 3 2 3" xfId="53022" xr:uid="{2E090B58-3350-4657-8FD9-5562CAB2BD40}"/>
    <cellStyle name="Normal 22 2 4 3 4 3 3" xfId="17602" xr:uid="{CF8384D6-A289-4A6D-9714-72887020C43C}"/>
    <cellStyle name="Normal 22 2 4 3 4 3 4" xfId="31292" xr:uid="{CEA99B8D-CBCB-4AB8-BE15-A7857D9847E1}"/>
    <cellStyle name="Normal 22 2 4 3 4 3 5" xfId="46176" xr:uid="{00EEC48A-7ADD-4A59-AFAB-13A7FEBB4C4B}"/>
    <cellStyle name="Normal 22 2 4 3 4 4" xfId="21024" xr:uid="{1AA25FDD-E440-49CA-947E-CA17917BA1F2}"/>
    <cellStyle name="Normal 22 2 4 3 4 4 2" xfId="34716" xr:uid="{91EA7D82-329F-4EE6-A68A-EEF6B6CCDB75}"/>
    <cellStyle name="Normal 22 2 4 3 4 4 3" xfId="49600" xr:uid="{DD456F98-FB1A-47E4-9527-7AFAB6B1460D}"/>
    <cellStyle name="Normal 22 2 4 3 4 5" xfId="14180" xr:uid="{E6E172A8-2826-4D59-A28D-7960ADC9AA79}"/>
    <cellStyle name="Normal 22 2 4 3 4 6" xfId="27870" xr:uid="{685A8441-6507-461D-869A-471D13BF34C3}"/>
    <cellStyle name="Normal 22 2 4 3 4 7" xfId="42754" xr:uid="{5F081866-E158-48B0-BDFA-0A53A8724958}"/>
    <cellStyle name="Normal 22 2 4 3 5" xfId="9042" xr:uid="{93F8322D-3866-4BB0-9C71-0F49448FE93D}"/>
    <cellStyle name="Normal 22 2 4 3 5 2" xfId="12464" xr:uid="{8F597B48-01F7-4C3A-A421-B0E0A4C3F05C}"/>
    <cellStyle name="Normal 22 2 4 3 5 2 2" xfId="26154" xr:uid="{EB164738-EA13-4530-A061-40F00AA0F0DF}"/>
    <cellStyle name="Normal 22 2 4 3 5 2 2 2" xfId="39846" xr:uid="{4DA0EB8B-197A-4EBE-9E99-1243687F51CF}"/>
    <cellStyle name="Normal 22 2 4 3 5 2 2 3" xfId="54730" xr:uid="{09817A14-CBB1-4502-B5AE-8483EBB34106}"/>
    <cellStyle name="Normal 22 2 4 3 5 2 3" xfId="19310" xr:uid="{C534EDF3-6A26-4F82-91A0-A5A70AAB5201}"/>
    <cellStyle name="Normal 22 2 4 3 5 2 4" xfId="33000" xr:uid="{A177ACB1-CB50-4BE1-8ACD-CB051F2B7179}"/>
    <cellStyle name="Normal 22 2 4 3 5 2 5" xfId="47884" xr:uid="{AB8C89A5-DAAE-4385-B525-4636207AF1FC}"/>
    <cellStyle name="Normal 22 2 4 3 5 3" xfId="22732" xr:uid="{C2962C82-D04A-4FC1-90DD-0EED94DCFAB8}"/>
    <cellStyle name="Normal 22 2 4 3 5 3 2" xfId="36424" xr:uid="{6467903C-A091-4A18-8B5A-C966988C3F39}"/>
    <cellStyle name="Normal 22 2 4 3 5 3 3" xfId="51308" xr:uid="{AC106724-B3AA-4531-82F8-A80F905FF754}"/>
    <cellStyle name="Normal 22 2 4 3 5 4" xfId="15888" xr:uid="{EB2FCF2E-9045-4058-BB62-11BEA47920EC}"/>
    <cellStyle name="Normal 22 2 4 3 5 5" xfId="29578" xr:uid="{EE967E57-43E0-4FBF-A888-6717E4141CBA}"/>
    <cellStyle name="Normal 22 2 4 3 5 6" xfId="44462" xr:uid="{E805C8B0-BBFF-49DC-8462-B94678E94C1A}"/>
    <cellStyle name="Normal 22 2 4 3 6" xfId="10752" xr:uid="{5FF4F1DD-CA05-4B40-9B9A-377AA869CD86}"/>
    <cellStyle name="Normal 22 2 4 3 6 2" xfId="24442" xr:uid="{8F06D804-4192-4E11-9544-32E3403102ED}"/>
    <cellStyle name="Normal 22 2 4 3 6 2 2" xfId="38134" xr:uid="{EEC53A1F-0956-4B80-8892-06CAD75F2FA2}"/>
    <cellStyle name="Normal 22 2 4 3 6 2 3" xfId="53018" xr:uid="{958B9353-1E96-4AA7-ABA0-B7DE7CF5E0FD}"/>
    <cellStyle name="Normal 22 2 4 3 6 3" xfId="17598" xr:uid="{4198D299-B70E-4D1A-B89E-4544710793A4}"/>
    <cellStyle name="Normal 22 2 4 3 6 4" xfId="31288" xr:uid="{EBA8FBFE-BE33-4CBB-9A4B-4B008F2F4C55}"/>
    <cellStyle name="Normal 22 2 4 3 6 5" xfId="46172" xr:uid="{0F9E1FB9-C682-49CB-BD6B-B02CD4E177F2}"/>
    <cellStyle name="Normal 22 2 4 3 7" xfId="21020" xr:uid="{EA5C0F48-E233-46D9-A7E0-DCF71C3A310D}"/>
    <cellStyle name="Normal 22 2 4 3 7 2" xfId="34712" xr:uid="{AFC99ED5-0C60-4513-90CE-1FC77B5C92EA}"/>
    <cellStyle name="Normal 22 2 4 3 7 3" xfId="49596" xr:uid="{98999C26-648A-4D34-B09D-16A834E40749}"/>
    <cellStyle name="Normal 22 2 4 3 8" xfId="14176" xr:uid="{CE5F5506-6DB4-4585-B36C-75658DE9F6C7}"/>
    <cellStyle name="Normal 22 2 4 3 9" xfId="27866" xr:uid="{C4998400-19A7-4871-B014-8ADADEB849C8}"/>
    <cellStyle name="Normal 22 2 4 4" xfId="7334" xr:uid="{7775195D-44E5-4C9C-BE1D-1E63C840D950}"/>
    <cellStyle name="Normal 22 2 4 4 2" xfId="7335" xr:uid="{0D3941E3-4204-4BD6-9117-2F404CBE513C}"/>
    <cellStyle name="Normal 22 2 4 4 2 2" xfId="9048" xr:uid="{9878FE9A-AB03-4336-B58B-610B1BC7C100}"/>
    <cellStyle name="Normal 22 2 4 4 2 2 2" xfId="12470" xr:uid="{5CB56852-0A4B-4EEF-B477-68B04599529D}"/>
    <cellStyle name="Normal 22 2 4 4 2 2 2 2" xfId="26160" xr:uid="{F48248C8-4D8E-4B00-BB9F-C2C42A6BC61A}"/>
    <cellStyle name="Normal 22 2 4 4 2 2 2 2 2" xfId="39852" xr:uid="{C15FB3DC-178D-418A-B02D-C2EC1F08E704}"/>
    <cellStyle name="Normal 22 2 4 4 2 2 2 2 3" xfId="54736" xr:uid="{3D72E304-9785-43AA-826C-64A73556C15E}"/>
    <cellStyle name="Normal 22 2 4 4 2 2 2 3" xfId="19316" xr:uid="{91EF7CD2-F357-4DBA-AE69-B72069A0782A}"/>
    <cellStyle name="Normal 22 2 4 4 2 2 2 4" xfId="33006" xr:uid="{3AD2A7CC-51A6-4DA4-A86A-DBCABB301D61}"/>
    <cellStyle name="Normal 22 2 4 4 2 2 2 5" xfId="47890" xr:uid="{200ADDF1-B4CA-420B-9660-77A9017A889F}"/>
    <cellStyle name="Normal 22 2 4 4 2 2 3" xfId="22738" xr:uid="{33041260-260C-42FC-B5A4-1953E501EC75}"/>
    <cellStyle name="Normal 22 2 4 4 2 2 3 2" xfId="36430" xr:uid="{0249B5F9-FDD5-4659-937D-039818CE701C}"/>
    <cellStyle name="Normal 22 2 4 4 2 2 3 3" xfId="51314" xr:uid="{FEB43DFC-53D7-4846-840C-FC7ECC3D1741}"/>
    <cellStyle name="Normal 22 2 4 4 2 2 4" xfId="15894" xr:uid="{1AFF3FB9-B1CA-4D24-B8B9-CAE07F48ACF6}"/>
    <cellStyle name="Normal 22 2 4 4 2 2 5" xfId="29584" xr:uid="{178C572C-DBC5-488F-941D-7CE63AA00FA8}"/>
    <cellStyle name="Normal 22 2 4 4 2 2 6" xfId="44468" xr:uid="{00F4BD89-43D6-4151-836E-919C75507F58}"/>
    <cellStyle name="Normal 22 2 4 4 2 3" xfId="10758" xr:uid="{8176C428-4710-4B7D-9BDF-BB358777163D}"/>
    <cellStyle name="Normal 22 2 4 4 2 3 2" xfId="24448" xr:uid="{8B621CB3-A7ED-4D83-86A3-F9EA15D9D98C}"/>
    <cellStyle name="Normal 22 2 4 4 2 3 2 2" xfId="38140" xr:uid="{C5350039-627B-45FE-8EB3-CFDC1E0BC97A}"/>
    <cellStyle name="Normal 22 2 4 4 2 3 2 3" xfId="53024" xr:uid="{A4484623-85DE-41E2-8D68-95BF61D06898}"/>
    <cellStyle name="Normal 22 2 4 4 2 3 3" xfId="17604" xr:uid="{EEC93953-1C31-49E6-82B9-190059D8B3DF}"/>
    <cellStyle name="Normal 22 2 4 4 2 3 4" xfId="31294" xr:uid="{FDA490FB-0111-437A-A069-833DB5F21E35}"/>
    <cellStyle name="Normal 22 2 4 4 2 3 5" xfId="46178" xr:uid="{45A27B6B-F4D5-4776-A570-4C084864026F}"/>
    <cellStyle name="Normal 22 2 4 4 2 4" xfId="21026" xr:uid="{FBC6BCAA-11F4-441A-836B-C456678F3AAB}"/>
    <cellStyle name="Normal 22 2 4 4 2 4 2" xfId="34718" xr:uid="{AAE0682F-1EA8-448E-BA26-BA546D5AFF7C}"/>
    <cellStyle name="Normal 22 2 4 4 2 4 3" xfId="49602" xr:uid="{0049B378-D905-41F2-A22F-6D7CEFA193C8}"/>
    <cellStyle name="Normal 22 2 4 4 2 5" xfId="14182" xr:uid="{4CF5DC3B-ED3E-4437-9353-4842EF7FC97E}"/>
    <cellStyle name="Normal 22 2 4 4 2 6" xfId="27872" xr:uid="{AA342DD3-020D-4A33-8C3E-E43EC836D8C4}"/>
    <cellStyle name="Normal 22 2 4 4 2 7" xfId="42756" xr:uid="{CEEF4D0A-538D-4DFC-96E7-21C1548A74B2}"/>
    <cellStyle name="Normal 22 2 4 4 3" xfId="9047" xr:uid="{7D6BBA0F-E84C-4D11-8FE0-5A8A94E748B7}"/>
    <cellStyle name="Normal 22 2 4 4 3 2" xfId="12469" xr:uid="{EF84EAFC-CDEF-4788-BE13-D43830F6F589}"/>
    <cellStyle name="Normal 22 2 4 4 3 2 2" xfId="26159" xr:uid="{386A1926-EC62-409C-8CA7-83C292FE1CB1}"/>
    <cellStyle name="Normal 22 2 4 4 3 2 2 2" xfId="39851" xr:uid="{1A295A08-DA41-42CF-B4DA-D7E2841B6257}"/>
    <cellStyle name="Normal 22 2 4 4 3 2 2 3" xfId="54735" xr:uid="{C8523BE4-B9E2-4488-8B0D-0DDD032432F7}"/>
    <cellStyle name="Normal 22 2 4 4 3 2 3" xfId="19315" xr:uid="{D2CF8635-64D4-4604-B677-0433B9FE09F7}"/>
    <cellStyle name="Normal 22 2 4 4 3 2 4" xfId="33005" xr:uid="{9608D73A-8207-4AA7-8A9B-F8CA8C59820C}"/>
    <cellStyle name="Normal 22 2 4 4 3 2 5" xfId="47889" xr:uid="{896F0A44-B0CC-41D0-9556-6A2C382CBF1F}"/>
    <cellStyle name="Normal 22 2 4 4 3 3" xfId="22737" xr:uid="{2FD54BE7-03FB-48A2-A27C-7864435C6450}"/>
    <cellStyle name="Normal 22 2 4 4 3 3 2" xfId="36429" xr:uid="{45F7E565-FBD7-4AE1-B3D1-BCB2A9AEA23E}"/>
    <cellStyle name="Normal 22 2 4 4 3 3 3" xfId="51313" xr:uid="{0E36E62E-F2D9-4071-A0EB-E12DF354910C}"/>
    <cellStyle name="Normal 22 2 4 4 3 4" xfId="15893" xr:uid="{8755FE42-E512-4FF7-BD93-163680551689}"/>
    <cellStyle name="Normal 22 2 4 4 3 5" xfId="29583" xr:uid="{6862A5DC-3BF6-4877-B620-2BEC14368824}"/>
    <cellStyle name="Normal 22 2 4 4 3 6" xfId="44467" xr:uid="{EF78C303-C9A4-45AB-A66A-5FFE1931CBC4}"/>
    <cellStyle name="Normal 22 2 4 4 4" xfId="10757" xr:uid="{21D2DF65-4737-49A5-A682-55AA7C013653}"/>
    <cellStyle name="Normal 22 2 4 4 4 2" xfId="24447" xr:uid="{B2E0F190-0835-4E56-BD1A-2F30878D6EE0}"/>
    <cellStyle name="Normal 22 2 4 4 4 2 2" xfId="38139" xr:uid="{CF5D20F7-7797-4E8C-81C1-A8F540B04B6D}"/>
    <cellStyle name="Normal 22 2 4 4 4 2 3" xfId="53023" xr:uid="{434F41B5-4EF0-4273-9A8B-5C5A2874E362}"/>
    <cellStyle name="Normal 22 2 4 4 4 3" xfId="17603" xr:uid="{8D7C5FB4-8A51-406F-8445-B33668F7D895}"/>
    <cellStyle name="Normal 22 2 4 4 4 4" xfId="31293" xr:uid="{86F1209B-B868-4B9F-BE98-8AD4500BD2C1}"/>
    <cellStyle name="Normal 22 2 4 4 4 5" xfId="46177" xr:uid="{AD446F2E-3036-4F3A-8C4E-F54CAEF2B727}"/>
    <cellStyle name="Normal 22 2 4 4 5" xfId="21025" xr:uid="{5F628580-B2AD-4A3A-990A-9D32501A6439}"/>
    <cellStyle name="Normal 22 2 4 4 5 2" xfId="34717" xr:uid="{34BE6927-21D1-4ED6-B959-3DE21D8B5FA0}"/>
    <cellStyle name="Normal 22 2 4 4 5 3" xfId="49601" xr:uid="{69457C53-A1DE-4C6B-9F20-176BEA2F571D}"/>
    <cellStyle name="Normal 22 2 4 4 6" xfId="14181" xr:uid="{106FBD9F-4F89-4DEE-B603-C7E6ADF708B8}"/>
    <cellStyle name="Normal 22 2 4 4 7" xfId="27871" xr:uid="{C56BFC53-3024-40FF-A121-F869DA1BF0A6}"/>
    <cellStyle name="Normal 22 2 4 4 8" xfId="42755" xr:uid="{899E4B41-FDCF-42C1-9627-E03F3DE08E3D}"/>
    <cellStyle name="Normal 22 2 4 5" xfId="7336" xr:uid="{374B54E4-4934-44A0-810D-A59B638C9768}"/>
    <cellStyle name="Normal 22 2 4 5 2" xfId="9049" xr:uid="{CF0F5699-898C-4450-A80C-DA40F82CDBE5}"/>
    <cellStyle name="Normal 22 2 4 5 2 2" xfId="12471" xr:uid="{A2B630F8-EC1F-475D-8E6E-25C74C87FB8A}"/>
    <cellStyle name="Normal 22 2 4 5 2 2 2" xfId="26161" xr:uid="{3914FFF1-E3B7-4CC0-B33E-E9807414F852}"/>
    <cellStyle name="Normal 22 2 4 5 2 2 2 2" xfId="39853" xr:uid="{A709D61E-EBB6-4B17-97B4-7F709F64B61A}"/>
    <cellStyle name="Normal 22 2 4 5 2 2 2 3" xfId="54737" xr:uid="{8055E9BA-80D1-489D-B906-4DFBC3FBE15C}"/>
    <cellStyle name="Normal 22 2 4 5 2 2 3" xfId="19317" xr:uid="{943F1445-0168-4143-ABC4-21F393621AAB}"/>
    <cellStyle name="Normal 22 2 4 5 2 2 4" xfId="33007" xr:uid="{34477C90-1A54-4C66-BC03-689F299CB94D}"/>
    <cellStyle name="Normal 22 2 4 5 2 2 5" xfId="47891" xr:uid="{EEC0706F-9512-487B-9C59-C73D392ECE7E}"/>
    <cellStyle name="Normal 22 2 4 5 2 3" xfId="22739" xr:uid="{08D001FF-F637-46FF-9863-0403674EEF00}"/>
    <cellStyle name="Normal 22 2 4 5 2 3 2" xfId="36431" xr:uid="{7FD5784D-31CF-4B6F-BCEC-6C3CDC2FD74F}"/>
    <cellStyle name="Normal 22 2 4 5 2 3 3" xfId="51315" xr:uid="{77449B19-1AC7-4BF4-9393-CE79AAE09E11}"/>
    <cellStyle name="Normal 22 2 4 5 2 4" xfId="15895" xr:uid="{04BF179A-EE2C-4BEF-B322-89ADA98D9047}"/>
    <cellStyle name="Normal 22 2 4 5 2 5" xfId="29585" xr:uid="{B6FDC743-BACF-4A4B-A270-68FD65DE9EB3}"/>
    <cellStyle name="Normal 22 2 4 5 2 6" xfId="44469" xr:uid="{6ECB4635-69E1-45B9-909F-85C63DD795C8}"/>
    <cellStyle name="Normal 22 2 4 5 3" xfId="10759" xr:uid="{A3044551-A744-4018-9670-4142A0854E7E}"/>
    <cellStyle name="Normal 22 2 4 5 3 2" xfId="24449" xr:uid="{10C6CBCB-CA08-4D43-8BCE-02DDA9A0929E}"/>
    <cellStyle name="Normal 22 2 4 5 3 2 2" xfId="38141" xr:uid="{9ABB410F-40B5-4857-A952-C5ED4D1264A7}"/>
    <cellStyle name="Normal 22 2 4 5 3 2 3" xfId="53025" xr:uid="{6668A71D-0AFB-418A-86DE-D941D9F47D1B}"/>
    <cellStyle name="Normal 22 2 4 5 3 3" xfId="17605" xr:uid="{7C8D03DC-9707-429B-AA51-8D71EAC972B5}"/>
    <cellStyle name="Normal 22 2 4 5 3 4" xfId="31295" xr:uid="{5B5AC9F3-DEEC-4865-9C2B-79C7DABA74F7}"/>
    <cellStyle name="Normal 22 2 4 5 3 5" xfId="46179" xr:uid="{97ECC6B9-20C6-4D2F-9D96-8DCB009BC8C1}"/>
    <cellStyle name="Normal 22 2 4 5 4" xfId="21027" xr:uid="{DFD87A40-2C97-4CAB-BA05-F7CB3DE2DEDE}"/>
    <cellStyle name="Normal 22 2 4 5 4 2" xfId="34719" xr:uid="{72D7C856-70AA-41EF-A588-2D8A5AA9C92C}"/>
    <cellStyle name="Normal 22 2 4 5 4 3" xfId="49603" xr:uid="{80900B89-545E-49D5-81F1-BB7F585E85A1}"/>
    <cellStyle name="Normal 22 2 4 5 5" xfId="14183" xr:uid="{204E25E2-9E93-4B35-AAB9-8FCB3E3B526B}"/>
    <cellStyle name="Normal 22 2 4 5 6" xfId="27873" xr:uid="{85120927-E0D8-454B-A504-DFE87ADA7059}"/>
    <cellStyle name="Normal 22 2 4 5 7" xfId="42757" xr:uid="{2E028256-3FA7-4D6C-AF2C-40043ECB420F}"/>
    <cellStyle name="Normal 22 2 4 6" xfId="7337" xr:uid="{5B82C04D-F6CF-428B-AF70-F50CA315D43F}"/>
    <cellStyle name="Normal 22 2 4 6 2" xfId="9050" xr:uid="{C13A9BBF-C336-4EF5-9EDF-D2F92B16FBF5}"/>
    <cellStyle name="Normal 22 2 4 6 2 2" xfId="12472" xr:uid="{B2BC1CA9-C1A3-4B70-B8BC-E9281BA1B8A4}"/>
    <cellStyle name="Normal 22 2 4 6 2 2 2" xfId="26162" xr:uid="{1DD0A967-6A76-41E0-9781-4BB5C3C6F005}"/>
    <cellStyle name="Normal 22 2 4 6 2 2 2 2" xfId="39854" xr:uid="{557E5072-D1BB-4953-B313-2A0BDA914CFC}"/>
    <cellStyle name="Normal 22 2 4 6 2 2 2 3" xfId="54738" xr:uid="{788A5BC8-3C46-4835-9DB1-55D223B5CB09}"/>
    <cellStyle name="Normal 22 2 4 6 2 2 3" xfId="19318" xr:uid="{6B4C018F-0851-4C62-9B70-15A4E47E8FB5}"/>
    <cellStyle name="Normal 22 2 4 6 2 2 4" xfId="33008" xr:uid="{A6902099-BD87-4CD1-B06C-29288D3F746A}"/>
    <cellStyle name="Normal 22 2 4 6 2 2 5" xfId="47892" xr:uid="{9F219831-9BA2-4B6E-BF0D-5D809A6D1BF5}"/>
    <cellStyle name="Normal 22 2 4 6 2 3" xfId="22740" xr:uid="{0C00142E-9F28-4BFD-889A-488AA9C7B27B}"/>
    <cellStyle name="Normal 22 2 4 6 2 3 2" xfId="36432" xr:uid="{5AE98A1E-0183-4AC4-98A6-D9D457CDC74D}"/>
    <cellStyle name="Normal 22 2 4 6 2 3 3" xfId="51316" xr:uid="{08DE82B0-9E0B-44FE-8FEB-46ECC9A8BA08}"/>
    <cellStyle name="Normal 22 2 4 6 2 4" xfId="15896" xr:uid="{7EC7C0C1-C5BA-49DB-93B0-129234DA056D}"/>
    <cellStyle name="Normal 22 2 4 6 2 5" xfId="29586" xr:uid="{B388E962-0196-4EAB-A09D-2739FCB18DBF}"/>
    <cellStyle name="Normal 22 2 4 6 2 6" xfId="44470" xr:uid="{72257B24-8525-4814-9CCB-83BD9527AC4E}"/>
    <cellStyle name="Normal 22 2 4 6 3" xfId="10760" xr:uid="{24C65474-A8DB-4E73-BAB9-C14189EF69C9}"/>
    <cellStyle name="Normal 22 2 4 6 3 2" xfId="24450" xr:uid="{E5968A75-291B-4E8E-9A9A-3DFE337DAA89}"/>
    <cellStyle name="Normal 22 2 4 6 3 2 2" xfId="38142" xr:uid="{3073754B-69B4-4C59-9CE7-E4CA7413EBE2}"/>
    <cellStyle name="Normal 22 2 4 6 3 2 3" xfId="53026" xr:uid="{648D471A-DF85-46A7-94DD-FBC69B4CF504}"/>
    <cellStyle name="Normal 22 2 4 6 3 3" xfId="17606" xr:uid="{04BC914D-83C7-4212-8344-E0CD803F16E3}"/>
    <cellStyle name="Normal 22 2 4 6 3 4" xfId="31296" xr:uid="{98C095B9-2B0C-4C48-A451-00747AD374D7}"/>
    <cellStyle name="Normal 22 2 4 6 3 5" xfId="46180" xr:uid="{D42CA7C5-7FC1-4804-A5D2-021C81078DD9}"/>
    <cellStyle name="Normal 22 2 4 6 4" xfId="21028" xr:uid="{4B66B258-1DCD-4477-B591-933495EC22EB}"/>
    <cellStyle name="Normal 22 2 4 6 4 2" xfId="34720" xr:uid="{8ECB521F-EF89-496A-9CE2-B544CEBED548}"/>
    <cellStyle name="Normal 22 2 4 6 4 3" xfId="49604" xr:uid="{FBE743E1-81AE-40E6-8E79-048BE82394CB}"/>
    <cellStyle name="Normal 22 2 4 6 5" xfId="14184" xr:uid="{F1D67233-AD04-43AB-8F23-58769A58F9DB}"/>
    <cellStyle name="Normal 22 2 4 6 6" xfId="27874" xr:uid="{AE007E74-E564-48EF-841E-BB734D1D2AC2}"/>
    <cellStyle name="Normal 22 2 4 6 7" xfId="42758" xr:uid="{ADE74299-9BDB-4EB3-89AB-958B88330762}"/>
    <cellStyle name="Normal 22 2 4 7" xfId="9036" xr:uid="{56834355-7342-42D7-90BF-CBE0ACE84B78}"/>
    <cellStyle name="Normal 22 2 4 7 2" xfId="12458" xr:uid="{376C00E0-C483-4BB2-83B7-15EB103719BC}"/>
    <cellStyle name="Normal 22 2 4 7 2 2" xfId="26148" xr:uid="{CE9DCF9D-C3F4-4342-9DE6-A89CF0BA1FC6}"/>
    <cellStyle name="Normal 22 2 4 7 2 2 2" xfId="39840" xr:uid="{DEAB03FE-AB6D-4C11-94E7-9E6F75E69E4C}"/>
    <cellStyle name="Normal 22 2 4 7 2 2 3" xfId="54724" xr:uid="{893D7B7F-40EB-4CB9-A23F-2AC284F650AC}"/>
    <cellStyle name="Normal 22 2 4 7 2 3" xfId="19304" xr:uid="{6A0C684C-C587-4079-A03B-D67C5A0FC1B0}"/>
    <cellStyle name="Normal 22 2 4 7 2 4" xfId="32994" xr:uid="{76CEF6F0-5D59-472C-981C-76A259DFF080}"/>
    <cellStyle name="Normal 22 2 4 7 2 5" xfId="47878" xr:uid="{7115BC5A-54DF-478C-B70C-14651988280B}"/>
    <cellStyle name="Normal 22 2 4 7 3" xfId="22726" xr:uid="{B808FD55-3326-4E3D-80D3-01664BA0F3EA}"/>
    <cellStyle name="Normal 22 2 4 7 3 2" xfId="36418" xr:uid="{713C4A10-4507-4C2E-AF04-F6B71FBD92E2}"/>
    <cellStyle name="Normal 22 2 4 7 3 3" xfId="51302" xr:uid="{198A0ECF-1C38-4180-BEE7-3C74DFC43BDB}"/>
    <cellStyle name="Normal 22 2 4 7 4" xfId="15882" xr:uid="{CB142EF8-E7B4-4C0E-A756-1C25B32BF3F2}"/>
    <cellStyle name="Normal 22 2 4 7 5" xfId="29572" xr:uid="{34142CCA-6247-492E-AB8D-AD7B3D45F322}"/>
    <cellStyle name="Normal 22 2 4 7 6" xfId="44456" xr:uid="{3DD9C73A-FECD-4722-B787-B29D05E8C3EC}"/>
    <cellStyle name="Normal 22 2 4 8" xfId="10746" xr:uid="{82502CF3-9CD5-4F2C-A909-E1DA6CCFC0A5}"/>
    <cellStyle name="Normal 22 2 4 8 2" xfId="24436" xr:uid="{720FCD53-D569-4948-B231-9CF67B71E4F8}"/>
    <cellStyle name="Normal 22 2 4 8 2 2" xfId="38128" xr:uid="{9FCC6BF5-0A30-41C9-B774-6C43F003DE9C}"/>
    <cellStyle name="Normal 22 2 4 8 2 3" xfId="53012" xr:uid="{BAA340BE-12D6-428F-83F9-902DF19DCB97}"/>
    <cellStyle name="Normal 22 2 4 8 3" xfId="17592" xr:uid="{CD37D9E9-D7F8-40C4-A5F1-A2B396EDA66E}"/>
    <cellStyle name="Normal 22 2 4 8 4" xfId="31282" xr:uid="{0CCDAACB-4BAB-420A-8B5D-F00AC2C05BE7}"/>
    <cellStyle name="Normal 22 2 4 8 5" xfId="46166" xr:uid="{822DAB55-F2DA-4A0D-8104-380926DA363F}"/>
    <cellStyle name="Normal 22 2 4 9" xfId="21014" xr:uid="{8DCC3249-525C-493A-939D-18A1217AE137}"/>
    <cellStyle name="Normal 22 2 4 9 2" xfId="34706" xr:uid="{0A3BF9D8-0907-46BB-B100-117977D6702C}"/>
    <cellStyle name="Normal 22 2 4 9 3" xfId="49590" xr:uid="{947E4145-CF1B-439B-AE01-6FFAD40FB730}"/>
    <cellStyle name="Normal 22 2 5" xfId="7338" xr:uid="{108C7128-388F-40A5-8911-69C68086A855}"/>
    <cellStyle name="Normal 22 2 5 10" xfId="42759" xr:uid="{E5B6CB20-F6A9-4950-8DAE-BA52C5149FD5}"/>
    <cellStyle name="Normal 22 2 5 2" xfId="7339" xr:uid="{3118A2E7-F5AC-4B83-A54F-59B47B377DB7}"/>
    <cellStyle name="Normal 22 2 5 2 2" xfId="7340" xr:uid="{87D9EDB4-8B3F-4288-8563-4D9FB63329D1}"/>
    <cellStyle name="Normal 22 2 5 2 2 2" xfId="9053" xr:uid="{39996F01-3D4D-46BC-BC59-04FBDC11DE6D}"/>
    <cellStyle name="Normal 22 2 5 2 2 2 2" xfId="12475" xr:uid="{A487CF9D-DF0E-4B45-B53A-DC6D4D92C1CC}"/>
    <cellStyle name="Normal 22 2 5 2 2 2 2 2" xfId="26165" xr:uid="{E0A1D58B-9ADF-405A-82EF-0B27DF40855F}"/>
    <cellStyle name="Normal 22 2 5 2 2 2 2 2 2" xfId="39857" xr:uid="{64859AD8-C6A0-46FB-952F-DD3966D53F55}"/>
    <cellStyle name="Normal 22 2 5 2 2 2 2 2 3" xfId="54741" xr:uid="{0867B9D2-84ED-4E77-9623-F4A24E24CC14}"/>
    <cellStyle name="Normal 22 2 5 2 2 2 2 3" xfId="19321" xr:uid="{6DC87B23-6470-48D8-AE3D-D19BED7518D9}"/>
    <cellStyle name="Normal 22 2 5 2 2 2 2 4" xfId="33011" xr:uid="{8C6FCE01-EB7E-4F10-9803-A0717A25D462}"/>
    <cellStyle name="Normal 22 2 5 2 2 2 2 5" xfId="47895" xr:uid="{306CAE8A-D967-4382-BFCF-46342C37B9B6}"/>
    <cellStyle name="Normal 22 2 5 2 2 2 3" xfId="22743" xr:uid="{05CBEA7B-4862-480B-95F8-BBD8B7F55B2A}"/>
    <cellStyle name="Normal 22 2 5 2 2 2 3 2" xfId="36435" xr:uid="{AC759D8E-7018-4585-A262-E0F1946D398B}"/>
    <cellStyle name="Normal 22 2 5 2 2 2 3 3" xfId="51319" xr:uid="{7FE0F431-7C6D-45D8-B628-79F4C8C739D9}"/>
    <cellStyle name="Normal 22 2 5 2 2 2 4" xfId="15899" xr:uid="{B9B37F7F-394D-4694-B08E-364192237368}"/>
    <cellStyle name="Normal 22 2 5 2 2 2 5" xfId="29589" xr:uid="{6260C5B7-DEDC-45A8-86A7-24C845286EDA}"/>
    <cellStyle name="Normal 22 2 5 2 2 2 6" xfId="44473" xr:uid="{7A770F7E-2849-41D3-B849-41811D4D71BE}"/>
    <cellStyle name="Normal 22 2 5 2 2 3" xfId="10763" xr:uid="{5B39C81E-FDB0-403D-890C-7F0ECB2080D4}"/>
    <cellStyle name="Normal 22 2 5 2 2 3 2" xfId="24453" xr:uid="{A22FD6D5-6A7D-4ED6-B273-B07D6DCFB20E}"/>
    <cellStyle name="Normal 22 2 5 2 2 3 2 2" xfId="38145" xr:uid="{9A4F4A84-6C1A-4CBC-A11D-3F811ADE252B}"/>
    <cellStyle name="Normal 22 2 5 2 2 3 2 3" xfId="53029" xr:uid="{2C2BE5FD-B856-4D26-B0B5-BE89656DFD5B}"/>
    <cellStyle name="Normal 22 2 5 2 2 3 3" xfId="17609" xr:uid="{32026D7C-914B-4655-9B27-AB5A53C12765}"/>
    <cellStyle name="Normal 22 2 5 2 2 3 4" xfId="31299" xr:uid="{DBFE80D5-2415-4EA5-9AEA-BD3E3C966008}"/>
    <cellStyle name="Normal 22 2 5 2 2 3 5" xfId="46183" xr:uid="{BCDBB78B-8DCA-4903-8192-BA9471F3FA7F}"/>
    <cellStyle name="Normal 22 2 5 2 2 4" xfId="21031" xr:uid="{24B9298C-E7B2-41F9-BDAF-D531EDC06661}"/>
    <cellStyle name="Normal 22 2 5 2 2 4 2" xfId="34723" xr:uid="{CA3EEDF6-4DFC-4C42-AB22-FF911A51C1F9}"/>
    <cellStyle name="Normal 22 2 5 2 2 4 3" xfId="49607" xr:uid="{4B017CD9-C727-4AAA-8F31-BAF6319E697F}"/>
    <cellStyle name="Normal 22 2 5 2 2 5" xfId="14187" xr:uid="{51A390B8-F4AD-4DDC-87F5-A0DA8C6B918E}"/>
    <cellStyle name="Normal 22 2 5 2 2 6" xfId="27877" xr:uid="{0E6CC7FC-7911-4F39-A4F7-ABC59DE0D081}"/>
    <cellStyle name="Normal 22 2 5 2 2 7" xfId="42761" xr:uid="{A41824DF-9507-4B84-BD19-ED0D35CC0887}"/>
    <cellStyle name="Normal 22 2 5 2 3" xfId="9052" xr:uid="{20030503-BFF4-4BD2-AAA7-36B19735CF15}"/>
    <cellStyle name="Normal 22 2 5 2 3 2" xfId="12474" xr:uid="{EE64DAC1-896F-4B50-AEF6-3A357C22752C}"/>
    <cellStyle name="Normal 22 2 5 2 3 2 2" xfId="26164" xr:uid="{04367555-6A8D-4638-A35B-E1336711402B}"/>
    <cellStyle name="Normal 22 2 5 2 3 2 2 2" xfId="39856" xr:uid="{136F2074-0517-4D17-A994-607D2AEFAB29}"/>
    <cellStyle name="Normal 22 2 5 2 3 2 2 3" xfId="54740" xr:uid="{839E99BA-AAF6-4DBE-B05A-3710ECF9FE12}"/>
    <cellStyle name="Normal 22 2 5 2 3 2 3" xfId="19320" xr:uid="{FCAA89D4-C234-4F39-9A75-8DC6B5AE054E}"/>
    <cellStyle name="Normal 22 2 5 2 3 2 4" xfId="33010" xr:uid="{4B64437E-F915-46F3-80AF-FFAD2484DEB6}"/>
    <cellStyle name="Normal 22 2 5 2 3 2 5" xfId="47894" xr:uid="{DBB08035-2951-4076-9A60-89A2B083E439}"/>
    <cellStyle name="Normal 22 2 5 2 3 3" xfId="22742" xr:uid="{C11975FA-8274-4D62-A238-5C51D6DE99D1}"/>
    <cellStyle name="Normal 22 2 5 2 3 3 2" xfId="36434" xr:uid="{D1E04D14-A0B7-4549-8B24-EEAA7D4268BC}"/>
    <cellStyle name="Normal 22 2 5 2 3 3 3" xfId="51318" xr:uid="{869AC483-56E1-436B-BD51-6D8A50FDA8BD}"/>
    <cellStyle name="Normal 22 2 5 2 3 4" xfId="15898" xr:uid="{045789FB-2DBC-4E2B-A776-C3C3686DD49A}"/>
    <cellStyle name="Normal 22 2 5 2 3 5" xfId="29588" xr:uid="{6C541DB9-0D83-4073-B460-5C57AE20F5DD}"/>
    <cellStyle name="Normal 22 2 5 2 3 6" xfId="44472" xr:uid="{A546F03D-D5C2-4519-ABCC-38440E3CA192}"/>
    <cellStyle name="Normal 22 2 5 2 4" xfId="10762" xr:uid="{7D778E73-C3D1-445F-A094-62D05B6A55B5}"/>
    <cellStyle name="Normal 22 2 5 2 4 2" xfId="24452" xr:uid="{3433BD17-0C17-433F-95AE-9C0F9D082F5F}"/>
    <cellStyle name="Normal 22 2 5 2 4 2 2" xfId="38144" xr:uid="{459888FB-E6C2-40C6-9F6A-52E860E5643F}"/>
    <cellStyle name="Normal 22 2 5 2 4 2 3" xfId="53028" xr:uid="{AA1F4A76-EEAA-41F8-AD34-0D26DC3DCD4F}"/>
    <cellStyle name="Normal 22 2 5 2 4 3" xfId="17608" xr:uid="{E9AE8770-5223-4938-8D9B-6A75BCA76D0E}"/>
    <cellStyle name="Normal 22 2 5 2 4 4" xfId="31298" xr:uid="{11B2B40C-F7F8-49F2-ACAB-4C6E5402BABD}"/>
    <cellStyle name="Normal 22 2 5 2 4 5" xfId="46182" xr:uid="{7128308E-2ED0-4531-A80D-9FC0011277EF}"/>
    <cellStyle name="Normal 22 2 5 2 5" xfId="21030" xr:uid="{E23CF7DA-17DC-4AB0-AEC0-5661329266D8}"/>
    <cellStyle name="Normal 22 2 5 2 5 2" xfId="34722" xr:uid="{77F07AC4-8063-44C2-8B80-90B409018333}"/>
    <cellStyle name="Normal 22 2 5 2 5 3" xfId="49606" xr:uid="{CE63D6D5-AFDF-4DDE-88F6-316C83E8B0CC}"/>
    <cellStyle name="Normal 22 2 5 2 6" xfId="14186" xr:uid="{C733327E-4D3B-4BFC-A1CC-26F4741279BC}"/>
    <cellStyle name="Normal 22 2 5 2 7" xfId="27876" xr:uid="{AF4C283B-54D6-4700-ABC3-29FCCF795C54}"/>
    <cellStyle name="Normal 22 2 5 2 8" xfId="42760" xr:uid="{0374D9BB-BC06-4122-86FB-22A511ABFB90}"/>
    <cellStyle name="Normal 22 2 5 3" xfId="7341" xr:uid="{1A5B3975-31AF-4354-B0C4-A61081457EE6}"/>
    <cellStyle name="Normal 22 2 5 3 2" xfId="9054" xr:uid="{84CFFAEB-53B5-42D5-87B9-6D3C871E5974}"/>
    <cellStyle name="Normal 22 2 5 3 2 2" xfId="12476" xr:uid="{5D9541B9-45B4-45BC-BA44-BFED23496F42}"/>
    <cellStyle name="Normal 22 2 5 3 2 2 2" xfId="26166" xr:uid="{472EBB99-D1D2-4F28-9C7A-03D27DE926C3}"/>
    <cellStyle name="Normal 22 2 5 3 2 2 2 2" xfId="39858" xr:uid="{EECDE657-A091-4C9E-96D5-36CB46DD40E0}"/>
    <cellStyle name="Normal 22 2 5 3 2 2 2 3" xfId="54742" xr:uid="{18081561-3AFB-43B9-A369-34D7550E8F03}"/>
    <cellStyle name="Normal 22 2 5 3 2 2 3" xfId="19322" xr:uid="{BB6CDA10-28E1-47A3-9EC2-E75E3F8621FE}"/>
    <cellStyle name="Normal 22 2 5 3 2 2 4" xfId="33012" xr:uid="{471AB929-7A9A-4A81-A561-386C38091D7D}"/>
    <cellStyle name="Normal 22 2 5 3 2 2 5" xfId="47896" xr:uid="{B380811B-7D4B-48FE-8BD6-4F147DEDDE4A}"/>
    <cellStyle name="Normal 22 2 5 3 2 3" xfId="22744" xr:uid="{C4088DA7-4B71-495E-9C87-660E4765C0CA}"/>
    <cellStyle name="Normal 22 2 5 3 2 3 2" xfId="36436" xr:uid="{7A201EAF-DC4F-42A6-AAE4-66D46CABBF77}"/>
    <cellStyle name="Normal 22 2 5 3 2 3 3" xfId="51320" xr:uid="{F56ACFE3-4153-4CC3-97B6-309DD8E549D0}"/>
    <cellStyle name="Normal 22 2 5 3 2 4" xfId="15900" xr:uid="{11CF16CD-5A77-4DDF-97C2-A62B42E182AD}"/>
    <cellStyle name="Normal 22 2 5 3 2 5" xfId="29590" xr:uid="{1EF768CB-823D-40B4-85DC-C019D1CEFB25}"/>
    <cellStyle name="Normal 22 2 5 3 2 6" xfId="44474" xr:uid="{5E626101-DA17-4F63-A5B2-7843769EBE74}"/>
    <cellStyle name="Normal 22 2 5 3 3" xfId="10764" xr:uid="{61058D12-D842-4B87-A182-3FD271243BBF}"/>
    <cellStyle name="Normal 22 2 5 3 3 2" xfId="24454" xr:uid="{7F138A45-B844-4BBD-AB62-F42631D0D4DF}"/>
    <cellStyle name="Normal 22 2 5 3 3 2 2" xfId="38146" xr:uid="{68A02119-79BE-4107-BD05-570C563E154E}"/>
    <cellStyle name="Normal 22 2 5 3 3 2 3" xfId="53030" xr:uid="{BD1E2A35-DCD0-4ADE-8DD9-2665038B43A5}"/>
    <cellStyle name="Normal 22 2 5 3 3 3" xfId="17610" xr:uid="{F28D9F22-F54E-46F5-808A-DEB156D61109}"/>
    <cellStyle name="Normal 22 2 5 3 3 4" xfId="31300" xr:uid="{58D12F85-FA04-411F-A12E-4F2AED99FD7D}"/>
    <cellStyle name="Normal 22 2 5 3 3 5" xfId="46184" xr:uid="{71E0B626-52C5-498A-9044-F01E179C3203}"/>
    <cellStyle name="Normal 22 2 5 3 4" xfId="21032" xr:uid="{B6E50845-5C7A-4472-9B7F-F7432D24D8EB}"/>
    <cellStyle name="Normal 22 2 5 3 4 2" xfId="34724" xr:uid="{9C457546-581E-499F-A070-065D729686CF}"/>
    <cellStyle name="Normal 22 2 5 3 4 3" xfId="49608" xr:uid="{9923F6FD-614C-43B0-BA8B-F89198ED52CF}"/>
    <cellStyle name="Normal 22 2 5 3 5" xfId="14188" xr:uid="{3F2B12AD-7943-4615-88E5-A010F6A736FC}"/>
    <cellStyle name="Normal 22 2 5 3 6" xfId="27878" xr:uid="{D054D60B-2AF3-47E3-BFA9-6AB2ACD740B8}"/>
    <cellStyle name="Normal 22 2 5 3 7" xfId="42762" xr:uid="{FFB8E202-C04D-4DC0-890F-86D7B7EC8E10}"/>
    <cellStyle name="Normal 22 2 5 4" xfId="7342" xr:uid="{E84EC02A-A5FD-4F02-8C58-9584E350CE4F}"/>
    <cellStyle name="Normal 22 2 5 4 2" xfId="9055" xr:uid="{F5AA38B7-F98D-41E1-8315-9692884BDE55}"/>
    <cellStyle name="Normal 22 2 5 4 2 2" xfId="12477" xr:uid="{4A237994-9E97-4F5A-8905-92A02EABF418}"/>
    <cellStyle name="Normal 22 2 5 4 2 2 2" xfId="26167" xr:uid="{8E85EC65-1FAF-4A30-9C0C-10F4D151C4D9}"/>
    <cellStyle name="Normal 22 2 5 4 2 2 2 2" xfId="39859" xr:uid="{FBE3DC35-0E90-44A4-97A4-A7F29CE36EA5}"/>
    <cellStyle name="Normal 22 2 5 4 2 2 2 3" xfId="54743" xr:uid="{04E572F5-1F13-4C84-B6AE-43252611CE6C}"/>
    <cellStyle name="Normal 22 2 5 4 2 2 3" xfId="19323" xr:uid="{80B86799-EE42-4A94-9FF3-EE0DAA8D162A}"/>
    <cellStyle name="Normal 22 2 5 4 2 2 4" xfId="33013" xr:uid="{2B76045C-3590-46DA-AB7F-03EBE1C38357}"/>
    <cellStyle name="Normal 22 2 5 4 2 2 5" xfId="47897" xr:uid="{4EDE8CDA-DB07-4A05-9A5B-A823A87F1EB1}"/>
    <cellStyle name="Normal 22 2 5 4 2 3" xfId="22745" xr:uid="{12ACA4A4-3127-4A92-8E22-8828EDF5A87C}"/>
    <cellStyle name="Normal 22 2 5 4 2 3 2" xfId="36437" xr:uid="{254A9A98-8451-4470-8CE2-7696C50AD35C}"/>
    <cellStyle name="Normal 22 2 5 4 2 3 3" xfId="51321" xr:uid="{8B8D44FB-D95C-4779-9F75-82D57F3C8F29}"/>
    <cellStyle name="Normal 22 2 5 4 2 4" xfId="15901" xr:uid="{D62CBA20-F3B3-4F1A-89B8-46BFE9DDBC0F}"/>
    <cellStyle name="Normal 22 2 5 4 2 5" xfId="29591" xr:uid="{FD4AD27C-D5D0-4375-A9C4-0E944BA47A2D}"/>
    <cellStyle name="Normal 22 2 5 4 2 6" xfId="44475" xr:uid="{FB799AB8-F864-4C08-AF21-52DBE9B8C119}"/>
    <cellStyle name="Normal 22 2 5 4 3" xfId="10765" xr:uid="{57192DFD-9A17-47B5-817C-ABB77D46786D}"/>
    <cellStyle name="Normal 22 2 5 4 3 2" xfId="24455" xr:uid="{137DB4BE-5B64-4197-97B3-D9F173862149}"/>
    <cellStyle name="Normal 22 2 5 4 3 2 2" xfId="38147" xr:uid="{6B96FFDD-B1DE-4487-91D3-B4754677CF08}"/>
    <cellStyle name="Normal 22 2 5 4 3 2 3" xfId="53031" xr:uid="{1C7F1917-AD36-4C14-AED0-CF610A3455BB}"/>
    <cellStyle name="Normal 22 2 5 4 3 3" xfId="17611" xr:uid="{54589F6F-5CF6-465F-8A4E-92F65A1768F9}"/>
    <cellStyle name="Normal 22 2 5 4 3 4" xfId="31301" xr:uid="{550C29A2-FF24-45B5-AF95-6901527B3903}"/>
    <cellStyle name="Normal 22 2 5 4 3 5" xfId="46185" xr:uid="{ED321D40-0E0A-4C77-A718-B39D0C68B17E}"/>
    <cellStyle name="Normal 22 2 5 4 4" xfId="21033" xr:uid="{EBEABFAD-C4D2-43CA-93EB-7B2FF4B1AF65}"/>
    <cellStyle name="Normal 22 2 5 4 4 2" xfId="34725" xr:uid="{D18993BF-53D3-4EF1-A54A-4861E9AA04F3}"/>
    <cellStyle name="Normal 22 2 5 4 4 3" xfId="49609" xr:uid="{43B7B991-5075-4302-9533-2AAB64912E67}"/>
    <cellStyle name="Normal 22 2 5 4 5" xfId="14189" xr:uid="{945FD527-B994-486A-9B1E-F305C0E591E9}"/>
    <cellStyle name="Normal 22 2 5 4 6" xfId="27879" xr:uid="{9BD48929-35AF-4F57-A41F-7BC964244A57}"/>
    <cellStyle name="Normal 22 2 5 4 7" xfId="42763" xr:uid="{5EC4DF87-06DF-4BCB-A026-88F9E70D23A0}"/>
    <cellStyle name="Normal 22 2 5 5" xfId="9051" xr:uid="{913407FF-9D38-42D4-B12D-96E96753EAE2}"/>
    <cellStyle name="Normal 22 2 5 5 2" xfId="12473" xr:uid="{D01AE262-F23D-4B35-9D1D-D6BE823E567B}"/>
    <cellStyle name="Normal 22 2 5 5 2 2" xfId="26163" xr:uid="{B39E9441-B713-493A-BFD5-12C1022BC4E6}"/>
    <cellStyle name="Normal 22 2 5 5 2 2 2" xfId="39855" xr:uid="{147565E4-F19D-4E62-8006-57C79F3BB969}"/>
    <cellStyle name="Normal 22 2 5 5 2 2 3" xfId="54739" xr:uid="{27F87E24-6287-4EFE-A766-1175D184FA5E}"/>
    <cellStyle name="Normal 22 2 5 5 2 3" xfId="19319" xr:uid="{ED0B02EE-1292-4629-8476-7552D44EEA2D}"/>
    <cellStyle name="Normal 22 2 5 5 2 4" xfId="33009" xr:uid="{4F52AD06-0A31-48EA-9E4A-28D6E114FBF5}"/>
    <cellStyle name="Normal 22 2 5 5 2 5" xfId="47893" xr:uid="{E095B511-AA1E-4303-9BFC-F1EA844AB4FC}"/>
    <cellStyle name="Normal 22 2 5 5 3" xfId="22741" xr:uid="{149D6D35-2D47-4EF3-AE49-D9E168051112}"/>
    <cellStyle name="Normal 22 2 5 5 3 2" xfId="36433" xr:uid="{55F52522-BC35-4994-BF50-0BEA50F7EA02}"/>
    <cellStyle name="Normal 22 2 5 5 3 3" xfId="51317" xr:uid="{ADF89DB9-96FB-464E-B562-E639FEE8426F}"/>
    <cellStyle name="Normal 22 2 5 5 4" xfId="15897" xr:uid="{56E76336-490C-4A0F-9B70-A6C565267600}"/>
    <cellStyle name="Normal 22 2 5 5 5" xfId="29587" xr:uid="{FE824F90-0269-4048-A8B7-0AC2291BE2B4}"/>
    <cellStyle name="Normal 22 2 5 5 6" xfId="44471" xr:uid="{41C0B107-F875-4F1B-BC1B-F53006A0E3B0}"/>
    <cellStyle name="Normal 22 2 5 6" xfId="10761" xr:uid="{B18C7887-2C5A-4C5B-A146-CD7D69CD7F23}"/>
    <cellStyle name="Normal 22 2 5 6 2" xfId="24451" xr:uid="{53664885-8083-4B6C-8735-3ACCF496462F}"/>
    <cellStyle name="Normal 22 2 5 6 2 2" xfId="38143" xr:uid="{06D9B344-BE7C-4AAA-8382-CE4AA99C21ED}"/>
    <cellStyle name="Normal 22 2 5 6 2 3" xfId="53027" xr:uid="{B85E27F9-0C96-49D4-AE2F-DDAB278B2A7C}"/>
    <cellStyle name="Normal 22 2 5 6 3" xfId="17607" xr:uid="{A19956F8-B7AD-4235-A5F8-E13FD2A6ADF1}"/>
    <cellStyle name="Normal 22 2 5 6 4" xfId="31297" xr:uid="{86B9A16E-8568-4648-8767-175E6E995C93}"/>
    <cellStyle name="Normal 22 2 5 6 5" xfId="46181" xr:uid="{234C169D-531A-4B17-9D92-7C37A176050C}"/>
    <cellStyle name="Normal 22 2 5 7" xfId="21029" xr:uid="{128B3F84-CE66-4EB8-A78E-87E40D6E4CBA}"/>
    <cellStyle name="Normal 22 2 5 7 2" xfId="34721" xr:uid="{C731B370-3F5D-4F78-B06B-E1BE3CDD839D}"/>
    <cellStyle name="Normal 22 2 5 7 3" xfId="49605" xr:uid="{8EB9F62E-C00C-4C35-BE7F-E01B6622207A}"/>
    <cellStyle name="Normal 22 2 5 8" xfId="14185" xr:uid="{554D55B1-C8E6-4C58-950F-A0BE32FC388F}"/>
    <cellStyle name="Normal 22 2 5 9" xfId="27875" xr:uid="{C5ECE47C-9517-4CFA-B658-EFED4AE58107}"/>
    <cellStyle name="Normal 22 2 6" xfId="7343" xr:uid="{E11ED600-FDC4-4413-BEC6-3D61ED665882}"/>
    <cellStyle name="Normal 22 2 6 10" xfId="42764" xr:uid="{D3B321D4-6C9D-4A66-9E6E-E51345DE0A54}"/>
    <cellStyle name="Normal 22 2 6 2" xfId="7344" xr:uid="{00746221-2E18-477F-968F-70B6B3258E31}"/>
    <cellStyle name="Normal 22 2 6 2 2" xfId="7345" xr:uid="{F5A34EAC-9036-4765-860B-2D95D67342C6}"/>
    <cellStyle name="Normal 22 2 6 2 2 2" xfId="9058" xr:uid="{751F2483-F671-4C0E-BAA6-AE1F1F71A448}"/>
    <cellStyle name="Normal 22 2 6 2 2 2 2" xfId="12480" xr:uid="{3CCE3E47-7356-4CFE-9E35-27A45271850D}"/>
    <cellStyle name="Normal 22 2 6 2 2 2 2 2" xfId="26170" xr:uid="{D3576088-B59D-4871-9DA5-7E76BE2DFD8E}"/>
    <cellStyle name="Normal 22 2 6 2 2 2 2 2 2" xfId="39862" xr:uid="{A039CDC3-5820-4DFC-AEAD-755CF2209D2A}"/>
    <cellStyle name="Normal 22 2 6 2 2 2 2 2 3" xfId="54746" xr:uid="{D3E63699-7CC0-4DEA-B141-495B0F192687}"/>
    <cellStyle name="Normal 22 2 6 2 2 2 2 3" xfId="19326" xr:uid="{744CFD9F-057A-4188-933C-6C94AD83AF1A}"/>
    <cellStyle name="Normal 22 2 6 2 2 2 2 4" xfId="33016" xr:uid="{3B77104E-E9E9-4B2E-AAA7-E8B3CC58CF10}"/>
    <cellStyle name="Normal 22 2 6 2 2 2 2 5" xfId="47900" xr:uid="{A579A97A-0FBF-4BE4-A6F9-4D0554101E34}"/>
    <cellStyle name="Normal 22 2 6 2 2 2 3" xfId="22748" xr:uid="{7351FDAA-2A88-4213-A937-6297B1922B78}"/>
    <cellStyle name="Normal 22 2 6 2 2 2 3 2" xfId="36440" xr:uid="{1627095A-4DD2-495F-86CE-FE2C4C257393}"/>
    <cellStyle name="Normal 22 2 6 2 2 2 3 3" xfId="51324" xr:uid="{B80B79C5-B107-4907-883C-1B489371A30F}"/>
    <cellStyle name="Normal 22 2 6 2 2 2 4" xfId="15904" xr:uid="{BE411FD6-8511-41DF-ABD5-39D3ABDA0CAB}"/>
    <cellStyle name="Normal 22 2 6 2 2 2 5" xfId="29594" xr:uid="{DE4769D0-3677-4FB3-BC05-66E3DE5E32D8}"/>
    <cellStyle name="Normal 22 2 6 2 2 2 6" xfId="44478" xr:uid="{081C3B20-DDCB-41CC-9983-52EA91057D91}"/>
    <cellStyle name="Normal 22 2 6 2 2 3" xfId="10768" xr:uid="{B13E8B9B-B399-4DF3-AEA6-E98A69956006}"/>
    <cellStyle name="Normal 22 2 6 2 2 3 2" xfId="24458" xr:uid="{6F5C05B8-DCAE-4D6B-8E51-56A0A99D884C}"/>
    <cellStyle name="Normal 22 2 6 2 2 3 2 2" xfId="38150" xr:uid="{A97B98D8-8E48-4AFA-B4CF-40756600987C}"/>
    <cellStyle name="Normal 22 2 6 2 2 3 2 3" xfId="53034" xr:uid="{E2F54DBF-6B1D-4A8D-9423-D0CFAAE1DB4D}"/>
    <cellStyle name="Normal 22 2 6 2 2 3 3" xfId="17614" xr:uid="{5E2CFCC2-C667-4183-A804-1976DA6EF4B8}"/>
    <cellStyle name="Normal 22 2 6 2 2 3 4" xfId="31304" xr:uid="{221B28FD-2506-457C-9E13-C0E28911DD9F}"/>
    <cellStyle name="Normal 22 2 6 2 2 3 5" xfId="46188" xr:uid="{63189A81-1048-404D-940F-D6B8024E174C}"/>
    <cellStyle name="Normal 22 2 6 2 2 4" xfId="21036" xr:uid="{04D627C8-AF02-45B7-A45D-C3AC3279254F}"/>
    <cellStyle name="Normal 22 2 6 2 2 4 2" xfId="34728" xr:uid="{2CE8B6E5-25D0-494F-BE26-041EDD441850}"/>
    <cellStyle name="Normal 22 2 6 2 2 4 3" xfId="49612" xr:uid="{0704368F-9E32-4BBE-A7D8-43FAD4FC50E5}"/>
    <cellStyle name="Normal 22 2 6 2 2 5" xfId="14192" xr:uid="{F2D0BA95-D630-42AB-B02A-E1BC246B7ED1}"/>
    <cellStyle name="Normal 22 2 6 2 2 6" xfId="27882" xr:uid="{FE9E68C7-B80B-4255-8709-B54D1AD4976F}"/>
    <cellStyle name="Normal 22 2 6 2 2 7" xfId="42766" xr:uid="{1AB70492-C8EE-48A5-9560-AE6BF3A51CBC}"/>
    <cellStyle name="Normal 22 2 6 2 3" xfId="9057" xr:uid="{AFC1E308-B330-459E-B6BA-5302C24D2D25}"/>
    <cellStyle name="Normal 22 2 6 2 3 2" xfId="12479" xr:uid="{E72E58BB-E7E6-4A6C-97F2-2FBDD42F0D0B}"/>
    <cellStyle name="Normal 22 2 6 2 3 2 2" xfId="26169" xr:uid="{7621E2A3-8E3F-407B-B22D-8CD6EE32B47B}"/>
    <cellStyle name="Normal 22 2 6 2 3 2 2 2" xfId="39861" xr:uid="{74C03980-57EB-4A91-8993-AF436978FBC4}"/>
    <cellStyle name="Normal 22 2 6 2 3 2 2 3" xfId="54745" xr:uid="{063349C2-F34F-4D05-A21B-D058D78CD340}"/>
    <cellStyle name="Normal 22 2 6 2 3 2 3" xfId="19325" xr:uid="{BD5C8D56-BB88-4B33-BDE3-5E8AB3EF12AB}"/>
    <cellStyle name="Normal 22 2 6 2 3 2 4" xfId="33015" xr:uid="{6C8D6A53-6229-4898-BB8E-0F7DD6C7448F}"/>
    <cellStyle name="Normal 22 2 6 2 3 2 5" xfId="47899" xr:uid="{2BADBCE6-4EF4-43FC-8F0B-C84DA4B985E7}"/>
    <cellStyle name="Normal 22 2 6 2 3 3" xfId="22747" xr:uid="{3B086BC3-7C49-466C-9FFE-7354B9B75AD5}"/>
    <cellStyle name="Normal 22 2 6 2 3 3 2" xfId="36439" xr:uid="{D3C114B9-69EE-45C4-811A-F7C617D7B1BB}"/>
    <cellStyle name="Normal 22 2 6 2 3 3 3" xfId="51323" xr:uid="{60C40988-BF57-4A83-A6A2-9878141D60F1}"/>
    <cellStyle name="Normal 22 2 6 2 3 4" xfId="15903" xr:uid="{7E68B173-5AB1-4238-BA9A-7F0BE14C69E6}"/>
    <cellStyle name="Normal 22 2 6 2 3 5" xfId="29593" xr:uid="{027AC263-7037-4352-9027-B3CA663C4771}"/>
    <cellStyle name="Normal 22 2 6 2 3 6" xfId="44477" xr:uid="{CAD2C6C6-9499-4F72-8859-398C8C91A680}"/>
    <cellStyle name="Normal 22 2 6 2 4" xfId="10767" xr:uid="{265D4AA6-A871-480E-86D4-480BE819D794}"/>
    <cellStyle name="Normal 22 2 6 2 4 2" xfId="24457" xr:uid="{5FDDBD99-1D92-4DC1-9200-562754DB262A}"/>
    <cellStyle name="Normal 22 2 6 2 4 2 2" xfId="38149" xr:uid="{10EF3456-9895-477A-98F1-5FB9CDFF0E36}"/>
    <cellStyle name="Normal 22 2 6 2 4 2 3" xfId="53033" xr:uid="{37098200-7B5A-4033-93E9-CBD1C824F492}"/>
    <cellStyle name="Normal 22 2 6 2 4 3" xfId="17613" xr:uid="{7C4204E0-7B1F-47FA-A564-A35BE1C567A4}"/>
    <cellStyle name="Normal 22 2 6 2 4 4" xfId="31303" xr:uid="{E686FCCD-C6F0-4BE8-B376-663AD217C108}"/>
    <cellStyle name="Normal 22 2 6 2 4 5" xfId="46187" xr:uid="{803609F8-01ED-4E62-87ED-745891859F28}"/>
    <cellStyle name="Normal 22 2 6 2 5" xfId="21035" xr:uid="{E1A22FEB-9477-410A-8BE0-96197E740808}"/>
    <cellStyle name="Normal 22 2 6 2 5 2" xfId="34727" xr:uid="{E9F04164-5823-49EC-923D-1C1A2BCFDF86}"/>
    <cellStyle name="Normal 22 2 6 2 5 3" xfId="49611" xr:uid="{D2866B10-AAD3-45A5-9DC5-B637C2A1AC09}"/>
    <cellStyle name="Normal 22 2 6 2 6" xfId="14191" xr:uid="{FB2A6DA3-6764-4A43-AA75-77909DF8EA33}"/>
    <cellStyle name="Normal 22 2 6 2 7" xfId="27881" xr:uid="{AF604066-4017-4A3F-B3BD-510D92E21CB0}"/>
    <cellStyle name="Normal 22 2 6 2 8" xfId="42765" xr:uid="{542ECEE4-50F0-474F-BDD9-B3B6250CE50B}"/>
    <cellStyle name="Normal 22 2 6 3" xfId="7346" xr:uid="{3C21D379-63BC-4588-B1B9-609D967BF25F}"/>
    <cellStyle name="Normal 22 2 6 3 2" xfId="9059" xr:uid="{965373FA-E46A-49FE-AEFD-9E288C773C77}"/>
    <cellStyle name="Normal 22 2 6 3 2 2" xfId="12481" xr:uid="{4AB2EA23-ADE9-4F75-BE46-37F342D04592}"/>
    <cellStyle name="Normal 22 2 6 3 2 2 2" xfId="26171" xr:uid="{7A5BBEC0-8827-45CD-B7DD-C48E199B804E}"/>
    <cellStyle name="Normal 22 2 6 3 2 2 2 2" xfId="39863" xr:uid="{13A7F7AE-693E-4F01-99C3-A2DBA9402B57}"/>
    <cellStyle name="Normal 22 2 6 3 2 2 2 3" xfId="54747" xr:uid="{A3022568-620A-46E6-A440-9C952D9F94F0}"/>
    <cellStyle name="Normal 22 2 6 3 2 2 3" xfId="19327" xr:uid="{CCE9696F-7C9F-4E55-9D60-99DF7D2B8360}"/>
    <cellStyle name="Normal 22 2 6 3 2 2 4" xfId="33017" xr:uid="{2556D0FD-A97D-4FF7-9A7E-F6C4D938AAA1}"/>
    <cellStyle name="Normal 22 2 6 3 2 2 5" xfId="47901" xr:uid="{B7555E14-8AC6-483A-8668-2C2D9A21C619}"/>
    <cellStyle name="Normal 22 2 6 3 2 3" xfId="22749" xr:uid="{4F2EA353-8EE8-4806-BEE2-E32A3EE74CA0}"/>
    <cellStyle name="Normal 22 2 6 3 2 3 2" xfId="36441" xr:uid="{6BF26F1A-109D-4EB9-A157-F75B22321089}"/>
    <cellStyle name="Normal 22 2 6 3 2 3 3" xfId="51325" xr:uid="{AAB8F550-C395-4417-A284-FE9037C5E5EC}"/>
    <cellStyle name="Normal 22 2 6 3 2 4" xfId="15905" xr:uid="{42643984-ABBF-4EA2-B7A6-F263A08A889A}"/>
    <cellStyle name="Normal 22 2 6 3 2 5" xfId="29595" xr:uid="{2EA0E7CC-983A-47A4-9AEA-477178D57DB1}"/>
    <cellStyle name="Normal 22 2 6 3 2 6" xfId="44479" xr:uid="{79758CC9-EA30-4062-A3F0-277AC5679830}"/>
    <cellStyle name="Normal 22 2 6 3 3" xfId="10769" xr:uid="{7BDA156B-A89C-4847-87B5-D76F6B032B3D}"/>
    <cellStyle name="Normal 22 2 6 3 3 2" xfId="24459" xr:uid="{4C33BAF4-0B63-4CB9-A39F-3893173D47A0}"/>
    <cellStyle name="Normal 22 2 6 3 3 2 2" xfId="38151" xr:uid="{36499788-445D-4BF0-88FC-77F6B875B5AE}"/>
    <cellStyle name="Normal 22 2 6 3 3 2 3" xfId="53035" xr:uid="{1C8A45B2-F4F7-4BC3-9392-EDE430B24F5F}"/>
    <cellStyle name="Normal 22 2 6 3 3 3" xfId="17615" xr:uid="{92EDE7D6-D195-4655-8C99-FD62A9F8C43C}"/>
    <cellStyle name="Normal 22 2 6 3 3 4" xfId="31305" xr:uid="{D166531C-E548-4D9A-B4F0-7D5D84DDAEA6}"/>
    <cellStyle name="Normal 22 2 6 3 3 5" xfId="46189" xr:uid="{AE339980-81D0-4E65-97A4-8A697F4C2A44}"/>
    <cellStyle name="Normal 22 2 6 3 4" xfId="21037" xr:uid="{F9077AB4-845A-47DB-BCC9-1305AF75E26A}"/>
    <cellStyle name="Normal 22 2 6 3 4 2" xfId="34729" xr:uid="{F184405A-2F47-42E4-BD3C-BD684D1530E4}"/>
    <cellStyle name="Normal 22 2 6 3 4 3" xfId="49613" xr:uid="{19E60D7E-096E-40E0-B5A8-5DE3DF86A02B}"/>
    <cellStyle name="Normal 22 2 6 3 5" xfId="14193" xr:uid="{A6265ABA-1AEF-4340-B56D-E4D83EB9F2B4}"/>
    <cellStyle name="Normal 22 2 6 3 6" xfId="27883" xr:uid="{832B2419-8252-4477-B80C-6FD44A2BDCDC}"/>
    <cellStyle name="Normal 22 2 6 3 7" xfId="42767" xr:uid="{41A93035-B2DD-4926-9285-80CCF1228DA7}"/>
    <cellStyle name="Normal 22 2 6 4" xfId="7347" xr:uid="{F453EF8E-2978-44C2-9173-B31F67C2D0B5}"/>
    <cellStyle name="Normal 22 2 6 4 2" xfId="9060" xr:uid="{2E6576DF-B0AF-4EBD-8614-5028A29C414A}"/>
    <cellStyle name="Normal 22 2 6 4 2 2" xfId="12482" xr:uid="{6FF689AA-14BA-4B10-A00B-08540D102F68}"/>
    <cellStyle name="Normal 22 2 6 4 2 2 2" xfId="26172" xr:uid="{42324FFB-EA65-4F1D-9787-AD0066687A34}"/>
    <cellStyle name="Normal 22 2 6 4 2 2 2 2" xfId="39864" xr:uid="{1ABA40C7-935B-4CB7-88D6-A6B5D8F7746A}"/>
    <cellStyle name="Normal 22 2 6 4 2 2 2 3" xfId="54748" xr:uid="{543A7D3A-A912-4A15-9AC6-93318D910BAE}"/>
    <cellStyle name="Normal 22 2 6 4 2 2 3" xfId="19328" xr:uid="{67DB9FD7-8F57-4904-A393-6E0CEE36D154}"/>
    <cellStyle name="Normal 22 2 6 4 2 2 4" xfId="33018" xr:uid="{15F3A53C-E5DC-461B-B121-B6BAF138CC62}"/>
    <cellStyle name="Normal 22 2 6 4 2 2 5" xfId="47902" xr:uid="{F7E13D1E-DBAA-448D-880C-BDCAB93B8DDF}"/>
    <cellStyle name="Normal 22 2 6 4 2 3" xfId="22750" xr:uid="{61726954-CAB1-4BA0-8CAE-DB7F8DBBD600}"/>
    <cellStyle name="Normal 22 2 6 4 2 3 2" xfId="36442" xr:uid="{9398F338-186B-4DE8-BD5B-832EED615BB2}"/>
    <cellStyle name="Normal 22 2 6 4 2 3 3" xfId="51326" xr:uid="{9718CD9B-E72C-4A37-BC3A-5B831318845C}"/>
    <cellStyle name="Normal 22 2 6 4 2 4" xfId="15906" xr:uid="{6F5512E3-1CF0-4A63-9C0E-1CA095146A0D}"/>
    <cellStyle name="Normal 22 2 6 4 2 5" xfId="29596" xr:uid="{E833ADBF-87C9-41C7-9486-C08F16A01D3C}"/>
    <cellStyle name="Normal 22 2 6 4 2 6" xfId="44480" xr:uid="{04B8846A-ED52-45F3-AA50-C04482E5EF3C}"/>
    <cellStyle name="Normal 22 2 6 4 3" xfId="10770" xr:uid="{DDC889BF-750C-4617-A2CD-3EB5324AE398}"/>
    <cellStyle name="Normal 22 2 6 4 3 2" xfId="24460" xr:uid="{486F0BA6-29D4-42F8-B495-0075871E9282}"/>
    <cellStyle name="Normal 22 2 6 4 3 2 2" xfId="38152" xr:uid="{88494140-EEE3-4140-B065-833AB6097044}"/>
    <cellStyle name="Normal 22 2 6 4 3 2 3" xfId="53036" xr:uid="{7BFACA48-B5F1-494F-8C9F-F29C4E899D58}"/>
    <cellStyle name="Normal 22 2 6 4 3 3" xfId="17616" xr:uid="{284C4C4A-A507-47B3-BC38-C3579E68DF45}"/>
    <cellStyle name="Normal 22 2 6 4 3 4" xfId="31306" xr:uid="{B331CA65-9431-4A82-9D5D-33C317751E24}"/>
    <cellStyle name="Normal 22 2 6 4 3 5" xfId="46190" xr:uid="{C0CE7C26-D097-4BD9-B35C-EE65042A036C}"/>
    <cellStyle name="Normal 22 2 6 4 4" xfId="21038" xr:uid="{2B8FA9C4-4E22-468E-AA7D-F90CF7CF2442}"/>
    <cellStyle name="Normal 22 2 6 4 4 2" xfId="34730" xr:uid="{97F28B55-0087-4EED-8F7A-D7CD0C517CAC}"/>
    <cellStyle name="Normal 22 2 6 4 4 3" xfId="49614" xr:uid="{16D955C3-19F8-46FD-B27C-CFF5E1843EC0}"/>
    <cellStyle name="Normal 22 2 6 4 5" xfId="14194" xr:uid="{F0CB7B9B-31DE-4E04-80D2-2781F0B1CE64}"/>
    <cellStyle name="Normal 22 2 6 4 6" xfId="27884" xr:uid="{D214047D-1C53-45DD-9297-0157B0E7ABC8}"/>
    <cellStyle name="Normal 22 2 6 4 7" xfId="42768" xr:uid="{138FB069-963B-4DFB-B743-80A8C4E372B2}"/>
    <cellStyle name="Normal 22 2 6 5" xfId="9056" xr:uid="{FA9B4983-3904-4D1A-BCA7-C65FAC86CB12}"/>
    <cellStyle name="Normal 22 2 6 5 2" xfId="12478" xr:uid="{3A4024DF-B2F8-41F4-9D95-71CDE8758103}"/>
    <cellStyle name="Normal 22 2 6 5 2 2" xfId="26168" xr:uid="{B77FC424-4E6B-4927-A53F-79376D4C89B5}"/>
    <cellStyle name="Normal 22 2 6 5 2 2 2" xfId="39860" xr:uid="{8F1AB12C-2A8A-4B50-BC63-724342CC203F}"/>
    <cellStyle name="Normal 22 2 6 5 2 2 3" xfId="54744" xr:uid="{72819B45-7913-4955-BFC4-879D4440CF99}"/>
    <cellStyle name="Normal 22 2 6 5 2 3" xfId="19324" xr:uid="{76B24998-752C-430E-BD70-0EBC34DD57D6}"/>
    <cellStyle name="Normal 22 2 6 5 2 4" xfId="33014" xr:uid="{E628D50D-DB5B-4427-874A-B0A1AE8A5A5A}"/>
    <cellStyle name="Normal 22 2 6 5 2 5" xfId="47898" xr:uid="{BF2416AA-0E31-4A8C-91DB-A2AFDBF89B59}"/>
    <cellStyle name="Normal 22 2 6 5 3" xfId="22746" xr:uid="{13073322-5DB6-458A-87EC-D376B71EBE03}"/>
    <cellStyle name="Normal 22 2 6 5 3 2" xfId="36438" xr:uid="{2885A7EB-8D41-44C9-978D-9DDA31DFF4EB}"/>
    <cellStyle name="Normal 22 2 6 5 3 3" xfId="51322" xr:uid="{7D134C9B-8070-482E-BB02-89732F3362A9}"/>
    <cellStyle name="Normal 22 2 6 5 4" xfId="15902" xr:uid="{15F680E2-34B9-4223-B4CC-3B968F24DD44}"/>
    <cellStyle name="Normal 22 2 6 5 5" xfId="29592" xr:uid="{2D3C51BE-48D8-40FA-8F4A-70ABAFD985A2}"/>
    <cellStyle name="Normal 22 2 6 5 6" xfId="44476" xr:uid="{79FDF7D6-6624-4C5C-90D3-137F5FD1633A}"/>
    <cellStyle name="Normal 22 2 6 6" xfId="10766" xr:uid="{A73987DB-1C36-40D9-B751-36FFC5604EED}"/>
    <cellStyle name="Normal 22 2 6 6 2" xfId="24456" xr:uid="{4A56D283-3FC3-4E71-99C9-EB669DC91C9C}"/>
    <cellStyle name="Normal 22 2 6 6 2 2" xfId="38148" xr:uid="{D3557074-533D-489E-9D00-B17F02B5DF6B}"/>
    <cellStyle name="Normal 22 2 6 6 2 3" xfId="53032" xr:uid="{95579FC5-3305-4F01-8DDB-EDEB54960115}"/>
    <cellStyle name="Normal 22 2 6 6 3" xfId="17612" xr:uid="{2738F23C-452B-46C9-BE65-1BDAC14A4846}"/>
    <cellStyle name="Normal 22 2 6 6 4" xfId="31302" xr:uid="{B4CF7A8D-3F0A-4B6B-8106-5A6A1FB75D51}"/>
    <cellStyle name="Normal 22 2 6 6 5" xfId="46186" xr:uid="{538CCBBC-9380-4B19-B200-0B4BF4A6D31E}"/>
    <cellStyle name="Normal 22 2 6 7" xfId="21034" xr:uid="{9B85C7BD-2D26-4A32-A251-BC3F9D6F8647}"/>
    <cellStyle name="Normal 22 2 6 7 2" xfId="34726" xr:uid="{FED02870-B2CF-452B-88DE-01212E2A6FFF}"/>
    <cellStyle name="Normal 22 2 6 7 3" xfId="49610" xr:uid="{EC8DC4D9-1BF0-499E-AAFD-2EF29C4FE9A4}"/>
    <cellStyle name="Normal 22 2 6 8" xfId="14190" xr:uid="{466C34EC-1914-489A-8CA3-9AED6B8DC0C8}"/>
    <cellStyle name="Normal 22 2 6 9" xfId="27880" xr:uid="{F3621E41-A423-4652-8FD6-FFEE095F9808}"/>
    <cellStyle name="Normal 22 2 7" xfId="7348" xr:uid="{EDC15C50-2036-41EA-A4AD-BC7F33102D83}"/>
    <cellStyle name="Normal 22 2 7 2" xfId="7349" xr:uid="{67F7CDA2-E78C-4EB0-93D1-18603CE275D5}"/>
    <cellStyle name="Normal 22 2 7 2 2" xfId="9062" xr:uid="{DFF2AFBA-B136-4C16-8155-1AC16CC7678F}"/>
    <cellStyle name="Normal 22 2 7 2 2 2" xfId="12484" xr:uid="{2D897466-6044-4C5D-961E-A61F9C739AA7}"/>
    <cellStyle name="Normal 22 2 7 2 2 2 2" xfId="26174" xr:uid="{3929AD9A-A4FE-4B5E-85D3-E292B7413068}"/>
    <cellStyle name="Normal 22 2 7 2 2 2 2 2" xfId="39866" xr:uid="{48A6C623-5F51-498F-9C15-E8B4F92EAA7A}"/>
    <cellStyle name="Normal 22 2 7 2 2 2 2 3" xfId="54750" xr:uid="{76179C2D-AD0B-46BC-8D7D-60BF6D01D82B}"/>
    <cellStyle name="Normal 22 2 7 2 2 2 3" xfId="19330" xr:uid="{97E1ED85-794C-4576-AE74-5301D509A4A7}"/>
    <cellStyle name="Normal 22 2 7 2 2 2 4" xfId="33020" xr:uid="{45F9D38E-6F4B-4FEB-9781-CCDF8F00E321}"/>
    <cellStyle name="Normal 22 2 7 2 2 2 5" xfId="47904" xr:uid="{6E6E1511-9A65-4BD9-868E-4A2BEA274333}"/>
    <cellStyle name="Normal 22 2 7 2 2 3" xfId="22752" xr:uid="{2199C43C-4445-466B-A24B-A7E6AE56FC02}"/>
    <cellStyle name="Normal 22 2 7 2 2 3 2" xfId="36444" xr:uid="{67019152-5E9A-47DD-BA2B-4D4E88D3F658}"/>
    <cellStyle name="Normal 22 2 7 2 2 3 3" xfId="51328" xr:uid="{2F71DC93-81E0-45CE-9AF4-CC229017EE4D}"/>
    <cellStyle name="Normal 22 2 7 2 2 4" xfId="15908" xr:uid="{171D9699-0CA2-484A-9912-4FB0C1F63866}"/>
    <cellStyle name="Normal 22 2 7 2 2 5" xfId="29598" xr:uid="{3D676851-AC28-4728-AA11-560ADAEDAF05}"/>
    <cellStyle name="Normal 22 2 7 2 2 6" xfId="44482" xr:uid="{697A291F-7968-45F3-9483-7B26EC525666}"/>
    <cellStyle name="Normal 22 2 7 2 3" xfId="10772" xr:uid="{25C385A3-DAC3-4994-B9D8-8CC23938DE1E}"/>
    <cellStyle name="Normal 22 2 7 2 3 2" xfId="24462" xr:uid="{CBCE1985-FF94-4309-9244-EF6399F476EE}"/>
    <cellStyle name="Normal 22 2 7 2 3 2 2" xfId="38154" xr:uid="{DBF07217-1719-4023-82F1-06AEFE499440}"/>
    <cellStyle name="Normal 22 2 7 2 3 2 3" xfId="53038" xr:uid="{17D60B43-872D-4783-9781-7D7E40018D1C}"/>
    <cellStyle name="Normal 22 2 7 2 3 3" xfId="17618" xr:uid="{2498337F-1187-41AD-9274-E3764ECB4BDF}"/>
    <cellStyle name="Normal 22 2 7 2 3 4" xfId="31308" xr:uid="{F8E31D75-49C1-4FAD-96C2-FD89596A09EF}"/>
    <cellStyle name="Normal 22 2 7 2 3 5" xfId="46192" xr:uid="{947F0C63-10F9-4BD8-95A0-3957ADA09C8E}"/>
    <cellStyle name="Normal 22 2 7 2 4" xfId="21040" xr:uid="{8B70FD79-93F1-48B5-AE4B-B30B630040D2}"/>
    <cellStyle name="Normal 22 2 7 2 4 2" xfId="34732" xr:uid="{6084EB23-E018-4F79-A95B-D1FDD5099050}"/>
    <cellStyle name="Normal 22 2 7 2 4 3" xfId="49616" xr:uid="{05CDDA10-9330-42AC-8A38-C08F118C39EE}"/>
    <cellStyle name="Normal 22 2 7 2 5" xfId="14196" xr:uid="{E77FFDDF-7447-46C2-BB89-A10F9B22C6EB}"/>
    <cellStyle name="Normal 22 2 7 2 6" xfId="27886" xr:uid="{FAA6899E-AB60-4427-8991-2BBBB196BC4D}"/>
    <cellStyle name="Normal 22 2 7 2 7" xfId="42770" xr:uid="{84DE70CD-DF51-414E-A20F-939600090BA7}"/>
    <cellStyle name="Normal 22 2 7 3" xfId="9061" xr:uid="{29A715DC-70D3-41C5-BEB0-DEDDAAF7A408}"/>
    <cellStyle name="Normal 22 2 7 3 2" xfId="12483" xr:uid="{850877D6-9E47-42B5-939E-FF197FE0CF4D}"/>
    <cellStyle name="Normal 22 2 7 3 2 2" xfId="26173" xr:uid="{E1226BA7-E8F4-4A1E-AF12-CF6736280508}"/>
    <cellStyle name="Normal 22 2 7 3 2 2 2" xfId="39865" xr:uid="{03870D0A-7E68-4151-B6AE-B0A133AE82F2}"/>
    <cellStyle name="Normal 22 2 7 3 2 2 3" xfId="54749" xr:uid="{51E8D243-B998-4C49-BF56-1103EE0A1F44}"/>
    <cellStyle name="Normal 22 2 7 3 2 3" xfId="19329" xr:uid="{7758D8EF-227B-4992-B5C8-E844C852E341}"/>
    <cellStyle name="Normal 22 2 7 3 2 4" xfId="33019" xr:uid="{7D45AFC7-DFBD-4053-9CA5-0FDAFE9CD588}"/>
    <cellStyle name="Normal 22 2 7 3 2 5" xfId="47903" xr:uid="{9EAC6AFB-B6CF-4E82-84E9-C0AED2A52CF0}"/>
    <cellStyle name="Normal 22 2 7 3 3" xfId="22751" xr:uid="{AB3C13E5-D8D2-4730-AAC0-8ACDB63F786F}"/>
    <cellStyle name="Normal 22 2 7 3 3 2" xfId="36443" xr:uid="{26B9EA6A-B896-441F-9C74-2E635AC8A2CB}"/>
    <cellStyle name="Normal 22 2 7 3 3 3" xfId="51327" xr:uid="{D6D9A67E-F772-42D4-B209-1A7C0B8DD298}"/>
    <cellStyle name="Normal 22 2 7 3 4" xfId="15907" xr:uid="{442391E3-6BCB-4A73-A89E-576879B15DA2}"/>
    <cellStyle name="Normal 22 2 7 3 5" xfId="29597" xr:uid="{16941199-46FD-4CA0-8663-B6860680E421}"/>
    <cellStyle name="Normal 22 2 7 3 6" xfId="44481" xr:uid="{3141B683-B528-4172-90FB-4AEE86D5CCC2}"/>
    <cellStyle name="Normal 22 2 7 4" xfId="10771" xr:uid="{DE094648-108B-46E2-9AFE-D64A162379DC}"/>
    <cellStyle name="Normal 22 2 7 4 2" xfId="24461" xr:uid="{B9B2623D-90FD-4702-8668-2D5F78508A81}"/>
    <cellStyle name="Normal 22 2 7 4 2 2" xfId="38153" xr:uid="{256D5E4C-A19C-4BF4-97B2-F6CA022234DB}"/>
    <cellStyle name="Normal 22 2 7 4 2 3" xfId="53037" xr:uid="{3F15A464-BA90-4BCA-BC19-9CCC753A8897}"/>
    <cellStyle name="Normal 22 2 7 4 3" xfId="17617" xr:uid="{2D6092F5-2762-44D1-BCD2-7DB6A8C3A45E}"/>
    <cellStyle name="Normal 22 2 7 4 4" xfId="31307" xr:uid="{73B67407-6613-4EA2-9774-6286B94E263C}"/>
    <cellStyle name="Normal 22 2 7 4 5" xfId="46191" xr:uid="{BE599990-D33F-4995-BEAA-56234E9AE9C9}"/>
    <cellStyle name="Normal 22 2 7 5" xfId="21039" xr:uid="{7F82E5FE-FE70-4E9B-8D07-4BEEE0E5CF65}"/>
    <cellStyle name="Normal 22 2 7 5 2" xfId="34731" xr:uid="{89870E14-E901-427A-AE40-A20A396F9924}"/>
    <cellStyle name="Normal 22 2 7 5 3" xfId="49615" xr:uid="{737B9CEF-D244-423B-9113-06EE4E0D7ACD}"/>
    <cellStyle name="Normal 22 2 7 6" xfId="14195" xr:uid="{1ADFFCD6-7B01-4E7D-9CF1-A88DBAAA75C4}"/>
    <cellStyle name="Normal 22 2 7 7" xfId="27885" xr:uid="{66B421DF-7FE0-4506-918F-7E137FB744C8}"/>
    <cellStyle name="Normal 22 2 7 8" xfId="42769" xr:uid="{0C2CBC67-4CC7-43A5-8AFD-1293E8C935D7}"/>
    <cellStyle name="Normal 22 2 8" xfId="7350" xr:uid="{7E9FD1D3-DB9D-4279-9DDD-EB13288901E6}"/>
    <cellStyle name="Normal 22 2 8 2" xfId="9063" xr:uid="{E7FBA31A-F1C7-468C-B1D5-90A19523297A}"/>
    <cellStyle name="Normal 22 2 8 2 2" xfId="12485" xr:uid="{11079D48-21D5-430E-A589-7BDA70DF20B4}"/>
    <cellStyle name="Normal 22 2 8 2 2 2" xfId="26175" xr:uid="{6ACF6581-B5AF-45E7-9562-83E1F533069D}"/>
    <cellStyle name="Normal 22 2 8 2 2 2 2" xfId="39867" xr:uid="{7E2DAE2C-B50D-4DF9-B562-A8AF4A1AB659}"/>
    <cellStyle name="Normal 22 2 8 2 2 2 3" xfId="54751" xr:uid="{A36ACB51-9EE1-43CB-AA4A-AFA5EF765EFB}"/>
    <cellStyle name="Normal 22 2 8 2 2 3" xfId="19331" xr:uid="{91B8D935-96AD-49DF-9872-A68A66201CFC}"/>
    <cellStyle name="Normal 22 2 8 2 2 4" xfId="33021" xr:uid="{61179F6A-7D23-4385-A740-EA3BA39320D1}"/>
    <cellStyle name="Normal 22 2 8 2 2 5" xfId="47905" xr:uid="{CC1CCB2F-18E2-4984-A390-A2924C55FDAB}"/>
    <cellStyle name="Normal 22 2 8 2 3" xfId="22753" xr:uid="{18A56C66-42D2-47B3-AA6F-292FF1FFE305}"/>
    <cellStyle name="Normal 22 2 8 2 3 2" xfId="36445" xr:uid="{5F289D4D-A24B-4632-BAB2-539AEF086417}"/>
    <cellStyle name="Normal 22 2 8 2 3 3" xfId="51329" xr:uid="{283FD7E7-157A-4FF0-98D9-E23BE5E9E451}"/>
    <cellStyle name="Normal 22 2 8 2 4" xfId="15909" xr:uid="{C299F2E3-DCEB-4612-BB56-C3F7D4CA862A}"/>
    <cellStyle name="Normal 22 2 8 2 5" xfId="29599" xr:uid="{911448F2-0DEB-470A-9540-B8C9DD42E457}"/>
    <cellStyle name="Normal 22 2 8 2 6" xfId="44483" xr:uid="{0F4C3A2D-D096-4E37-BDD3-B8158172E964}"/>
    <cellStyle name="Normal 22 2 8 3" xfId="10773" xr:uid="{F8B4E630-A413-4C10-BE59-87D6F5C01F21}"/>
    <cellStyle name="Normal 22 2 8 3 2" xfId="24463" xr:uid="{E6C843EA-863B-42B5-8006-863A7DA2139A}"/>
    <cellStyle name="Normal 22 2 8 3 2 2" xfId="38155" xr:uid="{5132175F-7373-429F-BDA3-17BA31756B9D}"/>
    <cellStyle name="Normal 22 2 8 3 2 3" xfId="53039" xr:uid="{580FDD2A-158C-4A79-B7A6-FC6FD13306B1}"/>
    <cellStyle name="Normal 22 2 8 3 3" xfId="17619" xr:uid="{0EEECE74-4A08-4117-A73B-2E8D10B32B6C}"/>
    <cellStyle name="Normal 22 2 8 3 4" xfId="31309" xr:uid="{F8E15126-58DE-4448-AA6C-F3DABB6209D0}"/>
    <cellStyle name="Normal 22 2 8 3 5" xfId="46193" xr:uid="{9E8F2FEA-60DF-452E-92EA-5581F385D2D1}"/>
    <cellStyle name="Normal 22 2 8 4" xfId="21041" xr:uid="{1AB00F76-3E8D-49CA-BA46-64EAE1B48634}"/>
    <cellStyle name="Normal 22 2 8 4 2" xfId="34733" xr:uid="{FD4EECC4-4EFA-48DD-B791-123E8EDF8317}"/>
    <cellStyle name="Normal 22 2 8 4 3" xfId="49617" xr:uid="{DF754AC7-08B1-43D4-96B6-336E5F282E99}"/>
    <cellStyle name="Normal 22 2 8 5" xfId="14197" xr:uid="{16502E5C-C898-4E31-81C7-C50CFBDB3CC5}"/>
    <cellStyle name="Normal 22 2 8 6" xfId="27887" xr:uid="{45E7A7BF-E705-46FB-AA1A-9A13AAD71C27}"/>
    <cellStyle name="Normal 22 2 8 7" xfId="42771" xr:uid="{ADC22320-9A5F-4A03-BBA9-B80262C01C4E}"/>
    <cellStyle name="Normal 22 2 9" xfId="7351" xr:uid="{B5E22322-A340-4419-A254-26B3C72ACBF4}"/>
    <cellStyle name="Normal 22 2 9 2" xfId="9064" xr:uid="{CE0077EA-0BDB-4331-B2CB-D5EE0D8C8249}"/>
    <cellStyle name="Normal 22 2 9 2 2" xfId="12486" xr:uid="{723280A5-D455-41BE-8CA2-7DB8AEC899FB}"/>
    <cellStyle name="Normal 22 2 9 2 2 2" xfId="26176" xr:uid="{58B6AE1F-4208-4EB7-A806-139D725BB22D}"/>
    <cellStyle name="Normal 22 2 9 2 2 2 2" xfId="39868" xr:uid="{F9914581-0C34-450F-AD83-AB905CC1380B}"/>
    <cellStyle name="Normal 22 2 9 2 2 2 3" xfId="54752" xr:uid="{21A97073-D5C8-459B-B65A-860903D6F977}"/>
    <cellStyle name="Normal 22 2 9 2 2 3" xfId="19332" xr:uid="{64585F5B-A9D3-4385-A2C3-F652029112DB}"/>
    <cellStyle name="Normal 22 2 9 2 2 4" xfId="33022" xr:uid="{99D9E313-41B6-4685-A8B8-F37E6ACEA285}"/>
    <cellStyle name="Normal 22 2 9 2 2 5" xfId="47906" xr:uid="{2F9EDB89-33C6-495A-B83D-3CFD819E0B3B}"/>
    <cellStyle name="Normal 22 2 9 2 3" xfId="22754" xr:uid="{9222A5EC-B843-4831-BC08-4BAE46A4E750}"/>
    <cellStyle name="Normal 22 2 9 2 3 2" xfId="36446" xr:uid="{FD24FA2E-D313-43CE-B16A-DBFA3DA87816}"/>
    <cellStyle name="Normal 22 2 9 2 3 3" xfId="51330" xr:uid="{FCDA9D27-D164-48B2-8B2D-CEF5E19C4AAD}"/>
    <cellStyle name="Normal 22 2 9 2 4" xfId="15910" xr:uid="{2FAFA470-1E28-4EAE-A03E-6115ABF85F9C}"/>
    <cellStyle name="Normal 22 2 9 2 5" xfId="29600" xr:uid="{901C10BD-172B-4649-8E0F-52FA2EEF0925}"/>
    <cellStyle name="Normal 22 2 9 2 6" xfId="44484" xr:uid="{E9AC37F3-B8DB-4709-8FFC-BEBA4A474FF2}"/>
    <cellStyle name="Normal 22 2 9 3" xfId="10774" xr:uid="{B60C2E71-8688-4005-9D3B-EA81EEA5F213}"/>
    <cellStyle name="Normal 22 2 9 3 2" xfId="24464" xr:uid="{746782A0-79DC-4758-A3E5-59A3533EFD1D}"/>
    <cellStyle name="Normal 22 2 9 3 2 2" xfId="38156" xr:uid="{CE75C0BC-01DE-49C8-A136-7A2C839D9186}"/>
    <cellStyle name="Normal 22 2 9 3 2 3" xfId="53040" xr:uid="{CD28F265-7682-490D-BF57-A6BD7D3669A9}"/>
    <cellStyle name="Normal 22 2 9 3 3" xfId="17620" xr:uid="{66EC307E-D8E5-434D-A3AD-FB74BF8BB3AE}"/>
    <cellStyle name="Normal 22 2 9 3 4" xfId="31310" xr:uid="{D6BD3262-04AE-4F08-AB8A-FAF5BBF6B0E1}"/>
    <cellStyle name="Normal 22 2 9 3 5" xfId="46194" xr:uid="{DF9BEDA6-589E-4045-9DA5-8B85275DC35B}"/>
    <cellStyle name="Normal 22 2 9 4" xfId="21042" xr:uid="{5B5C8E52-7815-45F1-8A38-5A6C826C6FD7}"/>
    <cellStyle name="Normal 22 2 9 4 2" xfId="34734" xr:uid="{E44436AD-798D-4851-A42E-AF5F367EB7D8}"/>
    <cellStyle name="Normal 22 2 9 4 3" xfId="49618" xr:uid="{6432E63D-0B31-4BEA-A018-575DD8CB86D2}"/>
    <cellStyle name="Normal 22 2 9 5" xfId="14198" xr:uid="{FF405CF8-E1ED-480D-A571-2B44D82875E2}"/>
    <cellStyle name="Normal 22 2 9 6" xfId="27888" xr:uid="{066A419A-98EF-478D-83EC-ACA7116DEF6F}"/>
    <cellStyle name="Normal 22 2 9 7" xfId="42772" xr:uid="{6D9BB999-C948-4DB4-A28F-3C9869043B92}"/>
    <cellStyle name="Normal 22 3" xfId="4316" xr:uid="{1349F5F3-F716-4B3E-B733-1D19023A94FA}"/>
    <cellStyle name="Normal 22 3 10" xfId="21043" xr:uid="{1213B082-19F1-421D-8CEB-EA3CB050F256}"/>
    <cellStyle name="Normal 22 3 10 2" xfId="34735" xr:uid="{931C4C32-5284-47A0-8600-D9186735E928}"/>
    <cellStyle name="Normal 22 3 10 3" xfId="49619" xr:uid="{94484A29-8913-4A66-BF1E-9DFF18EB5AC9}"/>
    <cellStyle name="Normal 22 3 11" xfId="14199" xr:uid="{38F0FD80-A378-432E-9930-0AAE25A1AD18}"/>
    <cellStyle name="Normal 22 3 11 2" xfId="41320" xr:uid="{A7D62AD0-4526-47AB-8FCB-1C8F96E6FAF9}"/>
    <cellStyle name="Normal 22 3 12" xfId="27889" xr:uid="{1FB3A4C8-E2B3-4B52-B1BB-B9D45FF67010}"/>
    <cellStyle name="Normal 22 3 13" xfId="42773" xr:uid="{3AAEBF2C-944A-4400-AD16-E03B2D086C65}"/>
    <cellStyle name="Normal 22 3 14" xfId="7352" xr:uid="{97E54C73-F289-4F0F-965E-9FBB1DC103A0}"/>
    <cellStyle name="Normal 22 3 2" xfId="4360" xr:uid="{1FA2F305-8A33-42E7-92D1-DA3FC26EF240}"/>
    <cellStyle name="Normal 22 3 2 10" xfId="14200" xr:uid="{477136A3-5AAC-419E-9210-A0B5C1A7DCCF}"/>
    <cellStyle name="Normal 22 3 2 10 2" xfId="41336" xr:uid="{E834C2FE-2F1C-4463-8B03-F53376893CF4}"/>
    <cellStyle name="Normal 22 3 2 11" xfId="27890" xr:uid="{4FF7BF98-4636-4D2D-BA84-9065F911556B}"/>
    <cellStyle name="Normal 22 3 2 12" xfId="42774" xr:uid="{B15C9206-049A-45B4-A903-F09E404474D8}"/>
    <cellStyle name="Normal 22 3 2 13" xfId="7353" xr:uid="{758266AF-5D4F-4FB3-A88D-4A65BD32C91A}"/>
    <cellStyle name="Normal 22 3 2 14" xfId="5958" xr:uid="{CBE7CB21-4106-4CF7-B9B2-A9426074784F}"/>
    <cellStyle name="Normal 22 3 2 15" xfId="5366" xr:uid="{418641D9-549F-4970-A0D9-C087ECCD4E6F}"/>
    <cellStyle name="Normal 22 3 2 16" xfId="55664" xr:uid="{7AF71061-6438-4CE8-8039-645B553E96CC}"/>
    <cellStyle name="Normal 22 3 2 2" xfId="4467" xr:uid="{023F844F-4FC6-4F2D-814C-88CEE584D227}"/>
    <cellStyle name="Normal 22 3 2 2 10" xfId="42775" xr:uid="{48DA0693-ECC4-41DB-BA6D-5D55CC4895F2}"/>
    <cellStyle name="Normal 22 3 2 2 11" xfId="7354" xr:uid="{EA22DF92-71D4-4028-9B54-0957925C10EB}"/>
    <cellStyle name="Normal 22 3 2 2 2" xfId="7355" xr:uid="{B9A02D16-EC3F-4280-89F8-021BCCCFF20E}"/>
    <cellStyle name="Normal 22 3 2 2 2 2" xfId="7356" xr:uid="{5D2E1902-413D-468C-BDF4-DC1B26FB815F}"/>
    <cellStyle name="Normal 22 3 2 2 2 2 2" xfId="9069" xr:uid="{E678391F-5E70-4601-91ED-1436B75DC484}"/>
    <cellStyle name="Normal 22 3 2 2 2 2 2 2" xfId="12491" xr:uid="{BA06748F-48FB-4725-9374-0BBEA42CB6D6}"/>
    <cellStyle name="Normal 22 3 2 2 2 2 2 2 2" xfId="26181" xr:uid="{60515DE7-C544-45B7-932A-063EC89C25A7}"/>
    <cellStyle name="Normal 22 3 2 2 2 2 2 2 2 2" xfId="39873" xr:uid="{3261FF02-8F8D-458C-935F-2A65DE1F889E}"/>
    <cellStyle name="Normal 22 3 2 2 2 2 2 2 2 3" xfId="54757" xr:uid="{22D2D0BE-9642-4BFF-BB7F-F059EFD51893}"/>
    <cellStyle name="Normal 22 3 2 2 2 2 2 2 3" xfId="19337" xr:uid="{4AE88990-928B-4EB9-AF42-9433693CE693}"/>
    <cellStyle name="Normal 22 3 2 2 2 2 2 2 4" xfId="33027" xr:uid="{42FD1529-1953-4661-8D36-869882D3D06E}"/>
    <cellStyle name="Normal 22 3 2 2 2 2 2 2 5" xfId="47911" xr:uid="{491C7E14-9C3E-43FA-A798-15A285ED06D5}"/>
    <cellStyle name="Normal 22 3 2 2 2 2 2 3" xfId="22759" xr:uid="{2B8B8C1A-4E6B-4F0A-8CD2-53208BD7D0EC}"/>
    <cellStyle name="Normal 22 3 2 2 2 2 2 3 2" xfId="36451" xr:uid="{240E8C5E-1202-4DDF-97F6-C7C2B8BE9B5B}"/>
    <cellStyle name="Normal 22 3 2 2 2 2 2 3 3" xfId="51335" xr:uid="{7D860BCC-53DE-4379-B458-D4CD86800787}"/>
    <cellStyle name="Normal 22 3 2 2 2 2 2 4" xfId="15915" xr:uid="{9614F05A-995B-4A4A-A27F-613A012FD4CA}"/>
    <cellStyle name="Normal 22 3 2 2 2 2 2 5" xfId="29605" xr:uid="{E05957B7-215C-473B-9993-6F04AE822D41}"/>
    <cellStyle name="Normal 22 3 2 2 2 2 2 6" xfId="44489" xr:uid="{B6781B0F-7924-4873-ABE4-D70FEDD8A900}"/>
    <cellStyle name="Normal 22 3 2 2 2 2 3" xfId="10779" xr:uid="{4195F6AB-44FB-428C-8687-CC6883CDA2BD}"/>
    <cellStyle name="Normal 22 3 2 2 2 2 3 2" xfId="24469" xr:uid="{2814A0DC-D170-4FF2-8D38-0909906E1BCE}"/>
    <cellStyle name="Normal 22 3 2 2 2 2 3 2 2" xfId="38161" xr:uid="{D813AB9D-AEBB-4CA2-B268-14A1EBD8F356}"/>
    <cellStyle name="Normal 22 3 2 2 2 2 3 2 3" xfId="53045" xr:uid="{6E0F97A3-3E57-421E-9322-E4840CFBC3C1}"/>
    <cellStyle name="Normal 22 3 2 2 2 2 3 3" xfId="17625" xr:uid="{7D7B3474-CEDF-46C6-98FC-E45C6B4080E3}"/>
    <cellStyle name="Normal 22 3 2 2 2 2 3 4" xfId="31315" xr:uid="{D951E9E7-F181-4484-BF72-30EEE50588F7}"/>
    <cellStyle name="Normal 22 3 2 2 2 2 3 5" xfId="46199" xr:uid="{D9290397-2741-4EE7-B5D7-3062B558710B}"/>
    <cellStyle name="Normal 22 3 2 2 2 2 4" xfId="21047" xr:uid="{E82DC567-ECE1-4EB5-B211-BF3C033F6C25}"/>
    <cellStyle name="Normal 22 3 2 2 2 2 4 2" xfId="34739" xr:uid="{4038230C-8272-47B9-B7EF-BBC67B6F4F03}"/>
    <cellStyle name="Normal 22 3 2 2 2 2 4 3" xfId="49623" xr:uid="{D91E3F4B-1688-4896-A51C-6885EAA278B8}"/>
    <cellStyle name="Normal 22 3 2 2 2 2 5" xfId="14203" xr:uid="{EA1E6A94-1E32-492B-B13A-2130A6671D4C}"/>
    <cellStyle name="Normal 22 3 2 2 2 2 6" xfId="27893" xr:uid="{86683268-42EA-40A8-9602-877B333A93B4}"/>
    <cellStyle name="Normal 22 3 2 2 2 2 7" xfId="42777" xr:uid="{FDF7CE7B-4FC2-4EAB-8288-8531641BE57D}"/>
    <cellStyle name="Normal 22 3 2 2 2 3" xfId="9068" xr:uid="{30FD5F99-A8E8-4F24-AE5F-D077DC231EE1}"/>
    <cellStyle name="Normal 22 3 2 2 2 3 2" xfId="12490" xr:uid="{5F4ACD59-B95B-4C91-B1FF-C6E5D7E3D0DF}"/>
    <cellStyle name="Normal 22 3 2 2 2 3 2 2" xfId="26180" xr:uid="{59B89A91-11E5-444F-B1E1-279E7F7B2CAD}"/>
    <cellStyle name="Normal 22 3 2 2 2 3 2 2 2" xfId="39872" xr:uid="{236A1B5A-3308-41EE-B499-9C9A41D5FE5E}"/>
    <cellStyle name="Normal 22 3 2 2 2 3 2 2 3" xfId="54756" xr:uid="{125E3A48-E59A-439B-B89E-C425F6D54C95}"/>
    <cellStyle name="Normal 22 3 2 2 2 3 2 3" xfId="19336" xr:uid="{061C12BA-DB9C-48F2-81C6-5A7C337B8B30}"/>
    <cellStyle name="Normal 22 3 2 2 2 3 2 4" xfId="33026" xr:uid="{99BCBE7D-4D0C-49C7-8A98-C4CADF7115C5}"/>
    <cellStyle name="Normal 22 3 2 2 2 3 2 5" xfId="47910" xr:uid="{B20764F1-008B-42C7-A8DD-3F949C7462B4}"/>
    <cellStyle name="Normal 22 3 2 2 2 3 3" xfId="22758" xr:uid="{0E978F8C-A14D-4D98-8645-C7578BEC9DB5}"/>
    <cellStyle name="Normal 22 3 2 2 2 3 3 2" xfId="36450" xr:uid="{E03A8EB2-6FFD-417B-BCBE-EBD06B76637E}"/>
    <cellStyle name="Normal 22 3 2 2 2 3 3 3" xfId="51334" xr:uid="{C7392745-C5F5-4B81-9159-28D5514702AC}"/>
    <cellStyle name="Normal 22 3 2 2 2 3 4" xfId="15914" xr:uid="{577AD12E-ECDF-40FB-BB0A-F266BF8AE69C}"/>
    <cellStyle name="Normal 22 3 2 2 2 3 5" xfId="29604" xr:uid="{F3B376F6-6F5E-45D3-B623-64C641E83013}"/>
    <cellStyle name="Normal 22 3 2 2 2 3 6" xfId="44488" xr:uid="{0D814B6B-7106-41F8-8C51-C356A3F82435}"/>
    <cellStyle name="Normal 22 3 2 2 2 4" xfId="10778" xr:uid="{174B5A04-C036-4B72-B322-F20B2B207754}"/>
    <cellStyle name="Normal 22 3 2 2 2 4 2" xfId="24468" xr:uid="{08C89647-8CB2-4D03-95B6-2968A61C1F2B}"/>
    <cellStyle name="Normal 22 3 2 2 2 4 2 2" xfId="38160" xr:uid="{0A01B111-E56D-477D-AF4F-AF298D1E3EB3}"/>
    <cellStyle name="Normal 22 3 2 2 2 4 2 3" xfId="53044" xr:uid="{C22D4ACA-D120-42A3-A81B-36DA95BC86EA}"/>
    <cellStyle name="Normal 22 3 2 2 2 4 3" xfId="17624" xr:uid="{E55FB050-A673-4453-9F7A-45C3740E9A21}"/>
    <cellStyle name="Normal 22 3 2 2 2 4 4" xfId="31314" xr:uid="{C14CC049-9141-4D85-8C19-0DEA8D11287F}"/>
    <cellStyle name="Normal 22 3 2 2 2 4 5" xfId="46198" xr:uid="{9B6F0C9C-3987-490B-89D9-7FA87578A917}"/>
    <cellStyle name="Normal 22 3 2 2 2 5" xfId="21046" xr:uid="{BCB30DC0-25BE-4531-92FD-05B58FE23172}"/>
    <cellStyle name="Normal 22 3 2 2 2 5 2" xfId="34738" xr:uid="{81435F52-F65D-4AF6-879B-F1FF01744622}"/>
    <cellStyle name="Normal 22 3 2 2 2 5 3" xfId="49622" xr:uid="{8D9CE86A-5788-4F2F-A539-354546A0DC88}"/>
    <cellStyle name="Normal 22 3 2 2 2 6" xfId="14202" xr:uid="{905ED75C-C0D1-4E82-885A-2FAD5E4DE9EA}"/>
    <cellStyle name="Normal 22 3 2 2 2 7" xfId="27892" xr:uid="{BEC3C775-D5A6-4B29-8A3F-D9288A87462A}"/>
    <cellStyle name="Normal 22 3 2 2 2 8" xfId="42776" xr:uid="{D661D079-A5C0-4A34-B300-A845B055B67A}"/>
    <cellStyle name="Normal 22 3 2 2 2 9" xfId="56284" xr:uid="{8D10018B-CA30-4924-A6E1-2E502B96ECC8}"/>
    <cellStyle name="Normal 22 3 2 2 3" xfId="7357" xr:uid="{020C29A5-8F3C-40B4-8139-D6D38B2956A8}"/>
    <cellStyle name="Normal 22 3 2 2 3 2" xfId="9070" xr:uid="{153FCDA3-9175-49C9-AAE0-15536F1241C4}"/>
    <cellStyle name="Normal 22 3 2 2 3 2 2" xfId="12492" xr:uid="{B399698E-EFB8-4B48-AFDB-3A583B26EF8E}"/>
    <cellStyle name="Normal 22 3 2 2 3 2 2 2" xfId="26182" xr:uid="{B516C477-4CD1-4B38-9B70-1C04DF76D47E}"/>
    <cellStyle name="Normal 22 3 2 2 3 2 2 2 2" xfId="39874" xr:uid="{D12D3AC3-E043-4CFB-8A9D-7AA9C37216E1}"/>
    <cellStyle name="Normal 22 3 2 2 3 2 2 2 3" xfId="54758" xr:uid="{F0353B49-511A-4641-9AF2-336F0AD76D70}"/>
    <cellStyle name="Normal 22 3 2 2 3 2 2 3" xfId="19338" xr:uid="{B748DBF1-2E85-4BD0-B90F-4E1294D1536D}"/>
    <cellStyle name="Normal 22 3 2 2 3 2 2 4" xfId="33028" xr:uid="{7FC8251F-975A-4172-858E-FDD3CF80196C}"/>
    <cellStyle name="Normal 22 3 2 2 3 2 2 5" xfId="47912" xr:uid="{32A6DD2A-062D-4960-B3ED-973CD4D07FAB}"/>
    <cellStyle name="Normal 22 3 2 2 3 2 3" xfId="22760" xr:uid="{FFA0E2DA-05CB-4DCD-9354-0445C5F17CC1}"/>
    <cellStyle name="Normal 22 3 2 2 3 2 3 2" xfId="36452" xr:uid="{FF626481-231E-4C86-9874-137122C17520}"/>
    <cellStyle name="Normal 22 3 2 2 3 2 3 3" xfId="51336" xr:uid="{A2D3118C-9C87-44F0-A558-2E5FB6EA91D3}"/>
    <cellStyle name="Normal 22 3 2 2 3 2 4" xfId="15916" xr:uid="{5DE38B34-5D26-4441-B3B2-F76A573CE407}"/>
    <cellStyle name="Normal 22 3 2 2 3 2 5" xfId="29606" xr:uid="{01ED5DE3-B9D7-488A-8C5B-717FF7966ACB}"/>
    <cellStyle name="Normal 22 3 2 2 3 2 6" xfId="44490" xr:uid="{15022330-D3D3-4457-82FD-5C9DC1AA7BCE}"/>
    <cellStyle name="Normal 22 3 2 2 3 3" xfId="10780" xr:uid="{F3ACF0D2-F8EA-483B-AC7D-536D0CB7E7A7}"/>
    <cellStyle name="Normal 22 3 2 2 3 3 2" xfId="24470" xr:uid="{870B2DE0-12BE-4FB1-9E01-5CABEEA458C8}"/>
    <cellStyle name="Normal 22 3 2 2 3 3 2 2" xfId="38162" xr:uid="{409B1495-1759-446A-B753-164C4CC47224}"/>
    <cellStyle name="Normal 22 3 2 2 3 3 2 3" xfId="53046" xr:uid="{E31BB8C3-9202-4DC3-9529-DC61E0B5DCC4}"/>
    <cellStyle name="Normal 22 3 2 2 3 3 3" xfId="17626" xr:uid="{5FC12B91-7A1A-40DD-8898-0E3BEDB69390}"/>
    <cellStyle name="Normal 22 3 2 2 3 3 4" xfId="31316" xr:uid="{53BF940A-02C6-494A-81C6-D4200BCC0E6A}"/>
    <cellStyle name="Normal 22 3 2 2 3 3 5" xfId="46200" xr:uid="{62C2AFAA-C1A8-41A9-B74D-8B0212D89946}"/>
    <cellStyle name="Normal 22 3 2 2 3 4" xfId="21048" xr:uid="{6E1CF21A-26CC-4D6E-8BE2-366AE3ACC54B}"/>
    <cellStyle name="Normal 22 3 2 2 3 4 2" xfId="34740" xr:uid="{981F0E45-ADC0-45BB-B1A5-3E78E85EF826}"/>
    <cellStyle name="Normal 22 3 2 2 3 4 3" xfId="49624" xr:uid="{510CB77E-2C3C-4250-9813-3A239201D68B}"/>
    <cellStyle name="Normal 22 3 2 2 3 5" xfId="14204" xr:uid="{4BE1BC6A-E2BD-40C5-8272-60DE488E1A89}"/>
    <cellStyle name="Normal 22 3 2 2 3 6" xfId="27894" xr:uid="{3D822710-205F-4143-BEEE-EF5B307DCB67}"/>
    <cellStyle name="Normal 22 3 2 2 3 7" xfId="42778" xr:uid="{8C65BD44-90E0-430E-AB8F-F4531B72D349}"/>
    <cellStyle name="Normal 22 3 2 2 3 8" xfId="56344" xr:uid="{61DEB974-EF67-4B8B-9713-662FFBF35322}"/>
    <cellStyle name="Normal 22 3 2 2 4" xfId="7358" xr:uid="{40F35D77-EAD7-4789-87BA-8728E1A8CA55}"/>
    <cellStyle name="Normal 22 3 2 2 4 2" xfId="9071" xr:uid="{015BBE9A-B92A-4A0B-8F52-0DC74B349FAD}"/>
    <cellStyle name="Normal 22 3 2 2 4 2 2" xfId="12493" xr:uid="{BC275DD8-4059-4E18-A191-A2A0328B304F}"/>
    <cellStyle name="Normal 22 3 2 2 4 2 2 2" xfId="26183" xr:uid="{D965D138-857E-4A9A-943F-0800C2D87056}"/>
    <cellStyle name="Normal 22 3 2 2 4 2 2 2 2" xfId="39875" xr:uid="{3DE5E769-81E8-4314-8D19-176F9CC69B7A}"/>
    <cellStyle name="Normal 22 3 2 2 4 2 2 2 3" xfId="54759" xr:uid="{35437C6C-2A2A-40E2-89DA-166646A5E885}"/>
    <cellStyle name="Normal 22 3 2 2 4 2 2 3" xfId="19339" xr:uid="{36E9AF5C-7C42-4A13-B167-6B8843676D68}"/>
    <cellStyle name="Normal 22 3 2 2 4 2 2 4" xfId="33029" xr:uid="{E76945B4-4545-4F84-B0B4-7730C2F6C987}"/>
    <cellStyle name="Normal 22 3 2 2 4 2 2 5" xfId="47913" xr:uid="{61403EA2-3E3C-49E7-A7E4-DA3E118CC131}"/>
    <cellStyle name="Normal 22 3 2 2 4 2 3" xfId="22761" xr:uid="{6A5F66EE-0F05-4C4C-B885-B5A43AE25643}"/>
    <cellStyle name="Normal 22 3 2 2 4 2 3 2" xfId="36453" xr:uid="{C59DE1E1-C52D-4E8D-AE43-847190FC1B0F}"/>
    <cellStyle name="Normal 22 3 2 2 4 2 3 3" xfId="51337" xr:uid="{125A3167-1953-49AC-B865-4F8D33011028}"/>
    <cellStyle name="Normal 22 3 2 2 4 2 4" xfId="15917" xr:uid="{625284AC-62A1-4F48-928B-836DE4FECC49}"/>
    <cellStyle name="Normal 22 3 2 2 4 2 5" xfId="29607" xr:uid="{09AE8BA2-D99E-426B-8959-A13B83EB2488}"/>
    <cellStyle name="Normal 22 3 2 2 4 2 6" xfId="44491" xr:uid="{1EBDF72B-D3D6-4F36-889A-03B95DB5AFE2}"/>
    <cellStyle name="Normal 22 3 2 2 4 3" xfId="10781" xr:uid="{27CECB79-9B40-4E4A-9DAF-EF62F6A0750A}"/>
    <cellStyle name="Normal 22 3 2 2 4 3 2" xfId="24471" xr:uid="{1724911B-B8BE-4DD2-B068-90859C286E13}"/>
    <cellStyle name="Normal 22 3 2 2 4 3 2 2" xfId="38163" xr:uid="{15CF5BEC-5C03-49ED-B725-CAAE2685249A}"/>
    <cellStyle name="Normal 22 3 2 2 4 3 2 3" xfId="53047" xr:uid="{28FA7C6A-3CEE-4E74-9118-A6E1B67041A1}"/>
    <cellStyle name="Normal 22 3 2 2 4 3 3" xfId="17627" xr:uid="{760797A6-ECD2-45AB-AC4B-DBE8315AAD4A}"/>
    <cellStyle name="Normal 22 3 2 2 4 3 4" xfId="31317" xr:uid="{44E9AA0D-3E18-40D4-A946-C2BD7E62A6D4}"/>
    <cellStyle name="Normal 22 3 2 2 4 3 5" xfId="46201" xr:uid="{2F2385AE-1281-4601-8068-0303F7EA23C1}"/>
    <cellStyle name="Normal 22 3 2 2 4 4" xfId="21049" xr:uid="{0E4C3B88-8D45-412B-AF59-E1896AA3D695}"/>
    <cellStyle name="Normal 22 3 2 2 4 4 2" xfId="34741" xr:uid="{A2BB6E26-AF4E-4F2B-8131-149A6D560726}"/>
    <cellStyle name="Normal 22 3 2 2 4 4 3" xfId="49625" xr:uid="{7328FEDD-5035-4DA5-AAF5-7657BEBE7ED0}"/>
    <cellStyle name="Normal 22 3 2 2 4 5" xfId="14205" xr:uid="{72C4BB6B-D78B-4BAF-955D-99FB3C77490C}"/>
    <cellStyle name="Normal 22 3 2 2 4 6" xfId="27895" xr:uid="{940D1CBA-EC86-4839-98E3-03A10E508E64}"/>
    <cellStyle name="Normal 22 3 2 2 4 7" xfId="42779" xr:uid="{16C0836F-27B6-45BA-BEA5-826EE52FC778}"/>
    <cellStyle name="Normal 22 3 2 2 5" xfId="9067" xr:uid="{CF54EC3B-1103-4CC5-8502-A3AA9C3B77BD}"/>
    <cellStyle name="Normal 22 3 2 2 5 2" xfId="12489" xr:uid="{37A6E515-9B72-4E45-8805-72495B4DBB7A}"/>
    <cellStyle name="Normal 22 3 2 2 5 2 2" xfId="26179" xr:uid="{CAEC728B-7086-4B46-9680-644A4C61876C}"/>
    <cellStyle name="Normal 22 3 2 2 5 2 2 2" xfId="39871" xr:uid="{A29FF917-3635-4A6F-8F8D-685F14A2DAE1}"/>
    <cellStyle name="Normal 22 3 2 2 5 2 2 3" xfId="54755" xr:uid="{0E01D069-B03E-4F4C-901C-5CA35310734C}"/>
    <cellStyle name="Normal 22 3 2 2 5 2 3" xfId="19335" xr:uid="{3461F819-E719-4B17-B959-7FA19348BDA7}"/>
    <cellStyle name="Normal 22 3 2 2 5 2 4" xfId="33025" xr:uid="{74E836DF-C4E2-46A6-BFEE-EFA56FADFEE6}"/>
    <cellStyle name="Normal 22 3 2 2 5 2 5" xfId="47909" xr:uid="{E0620ACF-DD82-4AE9-981A-ACD4FC83096B}"/>
    <cellStyle name="Normal 22 3 2 2 5 3" xfId="22757" xr:uid="{AA52B399-1902-47B5-8537-2065CF0A0C01}"/>
    <cellStyle name="Normal 22 3 2 2 5 3 2" xfId="36449" xr:uid="{5CE2C9CF-2323-4F61-9448-98698AD84FFA}"/>
    <cellStyle name="Normal 22 3 2 2 5 3 3" xfId="51333" xr:uid="{81E86B64-3BCF-443C-A6C7-87F31901C393}"/>
    <cellStyle name="Normal 22 3 2 2 5 4" xfId="15913" xr:uid="{182FB44F-ABF1-435D-BA63-EDF6948D0D63}"/>
    <cellStyle name="Normal 22 3 2 2 5 5" xfId="29603" xr:uid="{BAC72BA1-0558-45BC-99B0-55D2DA2288C0}"/>
    <cellStyle name="Normal 22 3 2 2 5 6" xfId="44487" xr:uid="{C4301360-28D5-4343-878C-A716727A7E68}"/>
    <cellStyle name="Normal 22 3 2 2 6" xfId="10777" xr:uid="{985AC913-A8EA-4369-BD76-B46243C07EDF}"/>
    <cellStyle name="Normal 22 3 2 2 6 2" xfId="24467" xr:uid="{226ADA29-EBD9-4FD6-B191-5F83FA67F48B}"/>
    <cellStyle name="Normal 22 3 2 2 6 2 2" xfId="38159" xr:uid="{0A0B5AFB-8807-4EEE-97C5-5E0CE9286ACD}"/>
    <cellStyle name="Normal 22 3 2 2 6 2 3" xfId="53043" xr:uid="{3865B8B7-0CD1-4BED-98C6-ACD8E5A6E49B}"/>
    <cellStyle name="Normal 22 3 2 2 6 3" xfId="17623" xr:uid="{11B3F2E5-9AC2-4874-9808-AE7155A4C508}"/>
    <cellStyle name="Normal 22 3 2 2 6 4" xfId="31313" xr:uid="{0DCAB3D9-3C7A-451E-93FD-AFFD69F904BC}"/>
    <cellStyle name="Normal 22 3 2 2 6 5" xfId="46197" xr:uid="{BB0BF5F5-9D02-467B-8EC6-7E6433A18E6A}"/>
    <cellStyle name="Normal 22 3 2 2 7" xfId="21045" xr:uid="{9EF907D5-BDC4-4A34-881C-B5FD0F19C71D}"/>
    <cellStyle name="Normal 22 3 2 2 7 2" xfId="34737" xr:uid="{8A208C39-0788-4A75-9314-119983116A86}"/>
    <cellStyle name="Normal 22 3 2 2 7 3" xfId="49621" xr:uid="{CD111BE4-D00A-4B5B-9CED-364301D8254D}"/>
    <cellStyle name="Normal 22 3 2 2 8" xfId="14201" xr:uid="{248F537A-D929-44E1-BF27-343BBD6E2E91}"/>
    <cellStyle name="Normal 22 3 2 2 8 2" xfId="41350" xr:uid="{2F0D3884-CDEC-40E4-B61F-502B6E74F501}"/>
    <cellStyle name="Normal 22 3 2 2 9" xfId="27891" xr:uid="{EA699426-5441-4394-9979-22B7BE325389}"/>
    <cellStyle name="Normal 22 3 2 3" xfId="7359" xr:uid="{F68B8AC6-6855-4A21-896E-6076FDF20DBB}"/>
    <cellStyle name="Normal 22 3 2 3 10" xfId="42780" xr:uid="{49F91B4C-4807-40E0-A745-76C9436CF818}"/>
    <cellStyle name="Normal 22 3 2 3 11" xfId="56254" xr:uid="{91EFF870-454F-4665-B8D0-28945A17C591}"/>
    <cellStyle name="Normal 22 3 2 3 2" xfId="7360" xr:uid="{F7577B5E-1B2F-49AE-806C-E5C31A0792A8}"/>
    <cellStyle name="Normal 22 3 2 3 2 2" xfId="7361" xr:uid="{E305AB6F-2CC0-4434-99E3-B8D4D363EE3C}"/>
    <cellStyle name="Normal 22 3 2 3 2 2 2" xfId="9074" xr:uid="{40C1B506-8D9B-4D38-AE26-A94BF07F2700}"/>
    <cellStyle name="Normal 22 3 2 3 2 2 2 2" xfId="12496" xr:uid="{6F2FC2B4-FE0B-4E7E-8F42-F60A506CD32F}"/>
    <cellStyle name="Normal 22 3 2 3 2 2 2 2 2" xfId="26186" xr:uid="{465AAF75-CBD3-4AD9-A83C-0F974F90CDBA}"/>
    <cellStyle name="Normal 22 3 2 3 2 2 2 2 2 2" xfId="39878" xr:uid="{401799A7-6FDA-4C97-9812-4D3CC5FBBA9A}"/>
    <cellStyle name="Normal 22 3 2 3 2 2 2 2 2 3" xfId="54762" xr:uid="{830B00C5-26DB-40BE-8609-557C6583DE7D}"/>
    <cellStyle name="Normal 22 3 2 3 2 2 2 2 3" xfId="19342" xr:uid="{A33499C4-B02C-41FF-9C21-E63EFBF95E2F}"/>
    <cellStyle name="Normal 22 3 2 3 2 2 2 2 4" xfId="33032" xr:uid="{C2CABBFB-D74C-4C24-8F51-DCE192822931}"/>
    <cellStyle name="Normal 22 3 2 3 2 2 2 2 5" xfId="47916" xr:uid="{CE95F62D-6794-43C8-9B99-EE5670478671}"/>
    <cellStyle name="Normal 22 3 2 3 2 2 2 3" xfId="22764" xr:uid="{0E4950CA-0349-47D1-BB5A-0FAF4C10279A}"/>
    <cellStyle name="Normal 22 3 2 3 2 2 2 3 2" xfId="36456" xr:uid="{3F17D8A9-1F97-49CE-AA2F-716B6D542857}"/>
    <cellStyle name="Normal 22 3 2 3 2 2 2 3 3" xfId="51340" xr:uid="{E8D62A2E-1578-470A-86A4-B8B57CA7FBB4}"/>
    <cellStyle name="Normal 22 3 2 3 2 2 2 4" xfId="15920" xr:uid="{36C97690-EA22-49CC-AF3C-F1E14011A8AA}"/>
    <cellStyle name="Normal 22 3 2 3 2 2 2 5" xfId="29610" xr:uid="{C1AC0983-6975-43C4-94D5-E79B74E1006C}"/>
    <cellStyle name="Normal 22 3 2 3 2 2 2 6" xfId="44494" xr:uid="{70A9A040-E5B3-428C-8209-A36730D88928}"/>
    <cellStyle name="Normal 22 3 2 3 2 2 3" xfId="10784" xr:uid="{9A22611F-FA1C-4063-AABC-5798C45E6787}"/>
    <cellStyle name="Normal 22 3 2 3 2 2 3 2" xfId="24474" xr:uid="{DAE9DE34-4A68-4CE9-9D7B-60288091DBBE}"/>
    <cellStyle name="Normal 22 3 2 3 2 2 3 2 2" xfId="38166" xr:uid="{6BBD71A7-9AAF-4F70-A494-D218D89401AA}"/>
    <cellStyle name="Normal 22 3 2 3 2 2 3 2 3" xfId="53050" xr:uid="{9D953630-8B52-41BA-B281-48B50D2491AF}"/>
    <cellStyle name="Normal 22 3 2 3 2 2 3 3" xfId="17630" xr:uid="{682DC808-E940-4077-864E-EAA9F84322A1}"/>
    <cellStyle name="Normal 22 3 2 3 2 2 3 4" xfId="31320" xr:uid="{A48AA2F7-7009-4814-9DC8-E1C059CABC1A}"/>
    <cellStyle name="Normal 22 3 2 3 2 2 3 5" xfId="46204" xr:uid="{211BCAE6-BD10-47EB-8632-AC9E49459460}"/>
    <cellStyle name="Normal 22 3 2 3 2 2 4" xfId="21052" xr:uid="{85E45DA4-B757-41C3-8765-DF3461698A69}"/>
    <cellStyle name="Normal 22 3 2 3 2 2 4 2" xfId="34744" xr:uid="{E6F62D51-9D24-4A88-9CDD-8AE1D3DC82C2}"/>
    <cellStyle name="Normal 22 3 2 3 2 2 4 3" xfId="49628" xr:uid="{51FBD736-FAFF-49C7-89C5-F3AFFFFF72D1}"/>
    <cellStyle name="Normal 22 3 2 3 2 2 5" xfId="14208" xr:uid="{FC94C0C5-173F-48B6-B498-F9FA86E29D88}"/>
    <cellStyle name="Normal 22 3 2 3 2 2 6" xfId="27898" xr:uid="{92056FDA-90F4-4276-B03E-3D8219464386}"/>
    <cellStyle name="Normal 22 3 2 3 2 2 7" xfId="42782" xr:uid="{2517A70C-6F45-4492-A315-AB3678890068}"/>
    <cellStyle name="Normal 22 3 2 3 2 3" xfId="9073" xr:uid="{F91299C8-2629-4D61-85EC-BB48F19AA818}"/>
    <cellStyle name="Normal 22 3 2 3 2 3 2" xfId="12495" xr:uid="{185B8CA5-A7E3-4708-94C4-2A905C94E085}"/>
    <cellStyle name="Normal 22 3 2 3 2 3 2 2" xfId="26185" xr:uid="{F4FD491D-36DB-487F-9D59-5C76ADA3D953}"/>
    <cellStyle name="Normal 22 3 2 3 2 3 2 2 2" xfId="39877" xr:uid="{D0A9582B-C92B-46AC-B7D6-BB98F7D8984A}"/>
    <cellStyle name="Normal 22 3 2 3 2 3 2 2 3" xfId="54761" xr:uid="{838F4FE4-7401-41A9-9DC3-585F7C8A57E0}"/>
    <cellStyle name="Normal 22 3 2 3 2 3 2 3" xfId="19341" xr:uid="{8D575C40-F275-40E4-99CC-44C34B61F43A}"/>
    <cellStyle name="Normal 22 3 2 3 2 3 2 4" xfId="33031" xr:uid="{34306E78-A075-4096-A440-F4A4321CA059}"/>
    <cellStyle name="Normal 22 3 2 3 2 3 2 5" xfId="47915" xr:uid="{D8E27102-6D23-4AFC-9AA6-303B793309B1}"/>
    <cellStyle name="Normal 22 3 2 3 2 3 3" xfId="22763" xr:uid="{EFAB2EBC-8CA8-43D6-A6F0-6112E883E10F}"/>
    <cellStyle name="Normal 22 3 2 3 2 3 3 2" xfId="36455" xr:uid="{CA9A9511-CDD1-400B-8F12-685F6470EF45}"/>
    <cellStyle name="Normal 22 3 2 3 2 3 3 3" xfId="51339" xr:uid="{AC25123E-F54A-45C4-9A06-007475822B2D}"/>
    <cellStyle name="Normal 22 3 2 3 2 3 4" xfId="15919" xr:uid="{7659B74E-1A6E-42D9-815D-DEA074750198}"/>
    <cellStyle name="Normal 22 3 2 3 2 3 5" xfId="29609" xr:uid="{8CA6C9DD-E4D2-4047-8245-9B2D93EA88F1}"/>
    <cellStyle name="Normal 22 3 2 3 2 3 6" xfId="44493" xr:uid="{956E1AE7-3F75-4C16-ACDA-3C249978AAC1}"/>
    <cellStyle name="Normal 22 3 2 3 2 4" xfId="10783" xr:uid="{5B45CFC5-8495-4D16-B6E7-A0A1142BEC7F}"/>
    <cellStyle name="Normal 22 3 2 3 2 4 2" xfId="24473" xr:uid="{8C8FF3E6-01A0-4DF3-9262-C07094622C26}"/>
    <cellStyle name="Normal 22 3 2 3 2 4 2 2" xfId="38165" xr:uid="{25D9AA28-14F4-458C-B672-827C5CBEF05F}"/>
    <cellStyle name="Normal 22 3 2 3 2 4 2 3" xfId="53049" xr:uid="{B681CFA5-DC4E-4E07-9DBA-C586147E1F2C}"/>
    <cellStyle name="Normal 22 3 2 3 2 4 3" xfId="17629" xr:uid="{5E71734C-1D97-4858-9479-81B562B95F05}"/>
    <cellStyle name="Normal 22 3 2 3 2 4 4" xfId="31319" xr:uid="{41D37BE2-9993-4228-9C57-776B44D3D678}"/>
    <cellStyle name="Normal 22 3 2 3 2 4 5" xfId="46203" xr:uid="{A7ACBE9B-A2F7-4634-BC6F-2E5433A97094}"/>
    <cellStyle name="Normal 22 3 2 3 2 5" xfId="21051" xr:uid="{C6473D75-0E84-4B73-8498-3471E85A2ACF}"/>
    <cellStyle name="Normal 22 3 2 3 2 5 2" xfId="34743" xr:uid="{6D656773-361F-4088-AF16-38F434F76230}"/>
    <cellStyle name="Normal 22 3 2 3 2 5 3" xfId="49627" xr:uid="{864A07F7-C713-41C7-BC9E-05F509B13402}"/>
    <cellStyle name="Normal 22 3 2 3 2 6" xfId="14207" xr:uid="{81166107-8B07-47F8-B6D5-4903BCD564CE}"/>
    <cellStyle name="Normal 22 3 2 3 2 7" xfId="27897" xr:uid="{4B81FC9C-F56A-476A-B6CA-9AC187C715BD}"/>
    <cellStyle name="Normal 22 3 2 3 2 8" xfId="42781" xr:uid="{3B13789F-8309-4D31-9F32-0F9669468AB1}"/>
    <cellStyle name="Normal 22 3 2 3 3" xfId="7362" xr:uid="{1A357779-FCCE-4B50-94B6-4EFFD359711D}"/>
    <cellStyle name="Normal 22 3 2 3 3 2" xfId="9075" xr:uid="{246A75EA-D80C-4D45-B15D-FF5D260B2139}"/>
    <cellStyle name="Normal 22 3 2 3 3 2 2" xfId="12497" xr:uid="{ABBC6F3D-4D85-456A-B95F-80237B399126}"/>
    <cellStyle name="Normal 22 3 2 3 3 2 2 2" xfId="26187" xr:uid="{5EA9EA51-B1BA-44B9-A606-F5AEC1B3669C}"/>
    <cellStyle name="Normal 22 3 2 3 3 2 2 2 2" xfId="39879" xr:uid="{095B6DC7-0E6C-41CA-AA2B-BBB520C9664A}"/>
    <cellStyle name="Normal 22 3 2 3 3 2 2 2 3" xfId="54763" xr:uid="{3E89F8A6-BAED-43C2-B8A5-D73B35A189DE}"/>
    <cellStyle name="Normal 22 3 2 3 3 2 2 3" xfId="19343" xr:uid="{6CDC22E6-496C-4736-8DD4-5FDD7E1167A9}"/>
    <cellStyle name="Normal 22 3 2 3 3 2 2 4" xfId="33033" xr:uid="{72ACFB78-CA44-4DC1-AD27-496E367246B3}"/>
    <cellStyle name="Normal 22 3 2 3 3 2 2 5" xfId="47917" xr:uid="{44AF51FC-5EB5-44D1-8A72-E84F0C762BB5}"/>
    <cellStyle name="Normal 22 3 2 3 3 2 3" xfId="22765" xr:uid="{E3D052F2-ECB8-4D20-B5F8-639418EE93FA}"/>
    <cellStyle name="Normal 22 3 2 3 3 2 3 2" xfId="36457" xr:uid="{4A1171E0-3A31-4B2B-BE57-4DA9A478C79D}"/>
    <cellStyle name="Normal 22 3 2 3 3 2 3 3" xfId="51341" xr:uid="{64945BD3-CC9F-44EB-AEDF-86B349605B9D}"/>
    <cellStyle name="Normal 22 3 2 3 3 2 4" xfId="15921" xr:uid="{03785DBC-50AF-4C55-A825-4155B2926003}"/>
    <cellStyle name="Normal 22 3 2 3 3 2 5" xfId="29611" xr:uid="{1E335142-76A9-452F-8EBF-AAF2C87088DA}"/>
    <cellStyle name="Normal 22 3 2 3 3 2 6" xfId="44495" xr:uid="{B52FACBA-D55E-47E9-B5E3-9B260DD0DDFF}"/>
    <cellStyle name="Normal 22 3 2 3 3 3" xfId="10785" xr:uid="{B3A96571-819E-4DEB-A099-26460D629FA8}"/>
    <cellStyle name="Normal 22 3 2 3 3 3 2" xfId="24475" xr:uid="{CB3C2F00-ABDE-4602-B3EF-8B9603F51944}"/>
    <cellStyle name="Normal 22 3 2 3 3 3 2 2" xfId="38167" xr:uid="{B968FC43-C797-4642-A30A-BCFB75DD7C3F}"/>
    <cellStyle name="Normal 22 3 2 3 3 3 2 3" xfId="53051" xr:uid="{9C2363E7-0263-4E47-87C9-327D62AE1E75}"/>
    <cellStyle name="Normal 22 3 2 3 3 3 3" xfId="17631" xr:uid="{32925043-E7F6-41E3-985D-F8D5ABF773FC}"/>
    <cellStyle name="Normal 22 3 2 3 3 3 4" xfId="31321" xr:uid="{6C5B9935-DD78-4E0A-BA98-8B7B7ADA9EF9}"/>
    <cellStyle name="Normal 22 3 2 3 3 3 5" xfId="46205" xr:uid="{4A1C0F94-848B-47D4-A4AA-C2EF3D2D79DB}"/>
    <cellStyle name="Normal 22 3 2 3 3 4" xfId="21053" xr:uid="{772B7F5F-656E-474D-B8E4-DBC65ACF317E}"/>
    <cellStyle name="Normal 22 3 2 3 3 4 2" xfId="34745" xr:uid="{41201285-2882-4823-9345-F1150A615208}"/>
    <cellStyle name="Normal 22 3 2 3 3 4 3" xfId="49629" xr:uid="{8D0C2B85-5890-4837-A7A3-DF012C89AE9C}"/>
    <cellStyle name="Normal 22 3 2 3 3 5" xfId="14209" xr:uid="{AFB2D229-610D-426C-821B-6ED6E0A19748}"/>
    <cellStyle name="Normal 22 3 2 3 3 6" xfId="27899" xr:uid="{CA53493E-7DFC-4B01-B86B-BC05DDCAEF6D}"/>
    <cellStyle name="Normal 22 3 2 3 3 7" xfId="42783" xr:uid="{5BFA482A-83FB-4591-94B7-E7B6CBFA297E}"/>
    <cellStyle name="Normal 22 3 2 3 4" xfId="7363" xr:uid="{FBD0D260-47C1-49DF-9CE7-33285A6C9FED}"/>
    <cellStyle name="Normal 22 3 2 3 4 2" xfId="9076" xr:uid="{B2F24897-50EE-4E5A-B1B3-E8BA539ACBF7}"/>
    <cellStyle name="Normal 22 3 2 3 4 2 2" xfId="12498" xr:uid="{0A5D875A-3C5E-465B-B91A-3E3A02B76EE9}"/>
    <cellStyle name="Normal 22 3 2 3 4 2 2 2" xfId="26188" xr:uid="{292BAFAA-52D9-411F-9285-ACE342199E5F}"/>
    <cellStyle name="Normal 22 3 2 3 4 2 2 2 2" xfId="39880" xr:uid="{0F8A983A-6B4D-4DF5-9ADE-0BFACEF7509A}"/>
    <cellStyle name="Normal 22 3 2 3 4 2 2 2 3" xfId="54764" xr:uid="{094F2B1A-E7A0-4BF5-A757-EDAB7004892C}"/>
    <cellStyle name="Normal 22 3 2 3 4 2 2 3" xfId="19344" xr:uid="{63F3C2E8-BC64-44E5-A276-7A3E99C72B85}"/>
    <cellStyle name="Normal 22 3 2 3 4 2 2 4" xfId="33034" xr:uid="{6BD7CFF6-640D-47B6-B604-F2A3AAC343F1}"/>
    <cellStyle name="Normal 22 3 2 3 4 2 2 5" xfId="47918" xr:uid="{FDEA6598-4A12-4488-9A05-8CF5F4B3B75B}"/>
    <cellStyle name="Normal 22 3 2 3 4 2 3" xfId="22766" xr:uid="{8904E7B7-C13C-4BC4-8ECD-5736E44870E0}"/>
    <cellStyle name="Normal 22 3 2 3 4 2 3 2" xfId="36458" xr:uid="{732CCBCB-5A1C-45F6-8350-112DFF8DF9F2}"/>
    <cellStyle name="Normal 22 3 2 3 4 2 3 3" xfId="51342" xr:uid="{86919907-909F-47CE-93EA-5BCA354BA479}"/>
    <cellStyle name="Normal 22 3 2 3 4 2 4" xfId="15922" xr:uid="{98497AD9-22B8-4ACD-8763-5FF6F9491721}"/>
    <cellStyle name="Normal 22 3 2 3 4 2 5" xfId="29612" xr:uid="{43F986C3-09D6-4298-BEAE-2EEB20B69247}"/>
    <cellStyle name="Normal 22 3 2 3 4 2 6" xfId="44496" xr:uid="{19DB462A-39A5-4FBD-87F8-C64C8EC316ED}"/>
    <cellStyle name="Normal 22 3 2 3 4 3" xfId="10786" xr:uid="{34781585-3B2F-4FC2-A062-1802641FD0F3}"/>
    <cellStyle name="Normal 22 3 2 3 4 3 2" xfId="24476" xr:uid="{91648D65-E85F-4130-90DF-7ADFF539B985}"/>
    <cellStyle name="Normal 22 3 2 3 4 3 2 2" xfId="38168" xr:uid="{7716F712-B7F9-4143-8138-8E036917FD11}"/>
    <cellStyle name="Normal 22 3 2 3 4 3 2 3" xfId="53052" xr:uid="{4178C7B1-3478-4CE2-B8E9-33F40AD0F09B}"/>
    <cellStyle name="Normal 22 3 2 3 4 3 3" xfId="17632" xr:uid="{E3DF2F6B-2512-49D6-8AED-FD5F0BB818B2}"/>
    <cellStyle name="Normal 22 3 2 3 4 3 4" xfId="31322" xr:uid="{5BF9617C-44A2-44F2-B299-642A5AEA5B6F}"/>
    <cellStyle name="Normal 22 3 2 3 4 3 5" xfId="46206" xr:uid="{EB432A12-2451-470C-94D5-F0729FD1C553}"/>
    <cellStyle name="Normal 22 3 2 3 4 4" xfId="21054" xr:uid="{4E964991-731D-443F-A96D-AAD32DFECCAD}"/>
    <cellStyle name="Normal 22 3 2 3 4 4 2" xfId="34746" xr:uid="{036A411A-0D28-489B-888A-AA4B1581A845}"/>
    <cellStyle name="Normal 22 3 2 3 4 4 3" xfId="49630" xr:uid="{4D0F106D-05D4-4E97-96E1-851B7F16C451}"/>
    <cellStyle name="Normal 22 3 2 3 4 5" xfId="14210" xr:uid="{60756891-FA14-4DAE-A251-8C78E73C5D64}"/>
    <cellStyle name="Normal 22 3 2 3 4 6" xfId="27900" xr:uid="{4F9C4965-61A0-4E61-AEBF-B7F1FFB12F5B}"/>
    <cellStyle name="Normal 22 3 2 3 4 7" xfId="42784" xr:uid="{61851835-485C-4608-80BD-6B61FA9195AA}"/>
    <cellStyle name="Normal 22 3 2 3 5" xfId="9072" xr:uid="{61DEEF76-C922-4439-8320-B8796C3A66FC}"/>
    <cellStyle name="Normal 22 3 2 3 5 2" xfId="12494" xr:uid="{9FE0861D-E2AF-489D-AA8A-F7EAD23A1BCE}"/>
    <cellStyle name="Normal 22 3 2 3 5 2 2" xfId="26184" xr:uid="{2998F12D-5C79-4024-B606-368BD2B94667}"/>
    <cellStyle name="Normal 22 3 2 3 5 2 2 2" xfId="39876" xr:uid="{CB131DCD-F402-4AB6-A7AC-9F2F6C311683}"/>
    <cellStyle name="Normal 22 3 2 3 5 2 2 3" xfId="54760" xr:uid="{5B5CE63B-29BA-4D62-98FD-94B04A0518F7}"/>
    <cellStyle name="Normal 22 3 2 3 5 2 3" xfId="19340" xr:uid="{4D409311-9C51-4FF9-8F3E-CE16B328D65E}"/>
    <cellStyle name="Normal 22 3 2 3 5 2 4" xfId="33030" xr:uid="{AAE4D415-8C56-4302-BAD1-C2C5351B9E8F}"/>
    <cellStyle name="Normal 22 3 2 3 5 2 5" xfId="47914" xr:uid="{66610C62-895F-41C8-8A34-DFDB662F50AB}"/>
    <cellStyle name="Normal 22 3 2 3 5 3" xfId="22762" xr:uid="{4D350D77-068E-4A8B-B3E7-7DD1667EEA70}"/>
    <cellStyle name="Normal 22 3 2 3 5 3 2" xfId="36454" xr:uid="{9BB2E4AC-22AC-416D-A48A-2C43D1236151}"/>
    <cellStyle name="Normal 22 3 2 3 5 3 3" xfId="51338" xr:uid="{3C118975-AFAA-42F8-9204-2BCCF7BB50B1}"/>
    <cellStyle name="Normal 22 3 2 3 5 4" xfId="15918" xr:uid="{59396C58-1774-4E02-8DA8-CFA82622C43C}"/>
    <cellStyle name="Normal 22 3 2 3 5 5" xfId="29608" xr:uid="{174DC89F-377C-480D-ADB5-E40E73D2C15D}"/>
    <cellStyle name="Normal 22 3 2 3 5 6" xfId="44492" xr:uid="{A0236EEF-5010-463F-83A5-99E88715EA97}"/>
    <cellStyle name="Normal 22 3 2 3 6" xfId="10782" xr:uid="{3A3C8CCA-2353-42D8-9A92-50E5350B0737}"/>
    <cellStyle name="Normal 22 3 2 3 6 2" xfId="24472" xr:uid="{B0B6FAD9-FBCC-476E-8745-E2457368CC3E}"/>
    <cellStyle name="Normal 22 3 2 3 6 2 2" xfId="38164" xr:uid="{6585D37A-63A2-4016-8694-F0275483AC4A}"/>
    <cellStyle name="Normal 22 3 2 3 6 2 3" xfId="53048" xr:uid="{72C5AD83-4710-45F3-93B0-B81154C7F228}"/>
    <cellStyle name="Normal 22 3 2 3 6 3" xfId="17628" xr:uid="{886E7648-4CA8-49A0-9724-9EE9EAD56ACA}"/>
    <cellStyle name="Normal 22 3 2 3 6 4" xfId="31318" xr:uid="{25C7F158-9E67-4C97-AD3C-352A7B02CCBC}"/>
    <cellStyle name="Normal 22 3 2 3 6 5" xfId="46202" xr:uid="{0E92DBA8-D898-4330-AD5D-4A1BCE5803D4}"/>
    <cellStyle name="Normal 22 3 2 3 7" xfId="21050" xr:uid="{A3E72A62-6AF8-4277-94E3-112885FDB9B1}"/>
    <cellStyle name="Normal 22 3 2 3 7 2" xfId="34742" xr:uid="{A1AF6C2C-C7B6-497C-9DC5-AA9BA6841A18}"/>
    <cellStyle name="Normal 22 3 2 3 7 3" xfId="49626" xr:uid="{D99C8018-6EBD-4E66-A1AC-5C0D3DBD3341}"/>
    <cellStyle name="Normal 22 3 2 3 8" xfId="14206" xr:uid="{E65BE629-B061-48E8-9039-FAFB10D17AC8}"/>
    <cellStyle name="Normal 22 3 2 3 9" xfId="27896" xr:uid="{D300741C-EBFB-4EA6-A961-8C44FD49C74E}"/>
    <cellStyle name="Normal 22 3 2 4" xfId="7364" xr:uid="{853B3C83-55E7-4A10-8543-239F625CD2F8}"/>
    <cellStyle name="Normal 22 3 2 4 2" xfId="7365" xr:uid="{7A7C567B-A6BC-4E50-BE49-6ABA0BA2B893}"/>
    <cellStyle name="Normal 22 3 2 4 2 2" xfId="9078" xr:uid="{6B3E17D7-5800-4879-8FDD-C3DC01CEE61B}"/>
    <cellStyle name="Normal 22 3 2 4 2 2 2" xfId="12500" xr:uid="{DFE7D0E8-8E5D-4B24-9552-C338D74C8DB7}"/>
    <cellStyle name="Normal 22 3 2 4 2 2 2 2" xfId="26190" xr:uid="{04D76D55-966D-43CD-8D10-464D124FE096}"/>
    <cellStyle name="Normal 22 3 2 4 2 2 2 2 2" xfId="39882" xr:uid="{1A1B3583-4D4E-4457-BC58-AD83A4DEFBB4}"/>
    <cellStyle name="Normal 22 3 2 4 2 2 2 2 3" xfId="54766" xr:uid="{165E0ABE-4A03-4CD6-8CFF-1D58652F81EF}"/>
    <cellStyle name="Normal 22 3 2 4 2 2 2 3" xfId="19346" xr:uid="{06DCDE10-4D89-4B81-BD44-F2BD32CA6A1C}"/>
    <cellStyle name="Normal 22 3 2 4 2 2 2 4" xfId="33036" xr:uid="{987EE5E8-C594-457E-B8C8-8E6C4AF0325E}"/>
    <cellStyle name="Normal 22 3 2 4 2 2 2 5" xfId="47920" xr:uid="{AFC681D8-1C03-4516-8847-E588A5BA8F56}"/>
    <cellStyle name="Normal 22 3 2 4 2 2 3" xfId="22768" xr:uid="{4D7BAEFC-18BD-48A2-9B74-D8C2B1A8D6EB}"/>
    <cellStyle name="Normal 22 3 2 4 2 2 3 2" xfId="36460" xr:uid="{9D237B3B-5C6D-41FB-923B-FAB1B30C92EF}"/>
    <cellStyle name="Normal 22 3 2 4 2 2 3 3" xfId="51344" xr:uid="{FCEEF0F8-3690-48A7-B18A-E45EE5538440}"/>
    <cellStyle name="Normal 22 3 2 4 2 2 4" xfId="15924" xr:uid="{EA96C5A6-6965-44B5-A7DE-36FCCED8C909}"/>
    <cellStyle name="Normal 22 3 2 4 2 2 5" xfId="29614" xr:uid="{12D570BE-0246-477E-B9E4-BE9BF04B859E}"/>
    <cellStyle name="Normal 22 3 2 4 2 2 6" xfId="44498" xr:uid="{12D0A9A3-5251-41C5-AC95-4D3248315056}"/>
    <cellStyle name="Normal 22 3 2 4 2 3" xfId="10788" xr:uid="{855544A3-7340-459E-BCE7-1C26D103DE27}"/>
    <cellStyle name="Normal 22 3 2 4 2 3 2" xfId="24478" xr:uid="{05D78D15-6059-4F48-8756-6F9E28234FB6}"/>
    <cellStyle name="Normal 22 3 2 4 2 3 2 2" xfId="38170" xr:uid="{79FDB0EB-933D-405C-A74D-AE014ED2FBBA}"/>
    <cellStyle name="Normal 22 3 2 4 2 3 2 3" xfId="53054" xr:uid="{11803BC1-8F4E-480C-9ED3-F871352A2804}"/>
    <cellStyle name="Normal 22 3 2 4 2 3 3" xfId="17634" xr:uid="{EA152D2B-C61A-4A6F-BAF9-8ECDED354345}"/>
    <cellStyle name="Normal 22 3 2 4 2 3 4" xfId="31324" xr:uid="{1BAFA457-F1DE-46DA-8F80-4FE70DF116C2}"/>
    <cellStyle name="Normal 22 3 2 4 2 3 5" xfId="46208" xr:uid="{CD13F479-2F92-4CFC-8E3B-34D827C9AD2D}"/>
    <cellStyle name="Normal 22 3 2 4 2 4" xfId="21056" xr:uid="{9DB501C2-7BAA-4105-8206-2360CCC60AD7}"/>
    <cellStyle name="Normal 22 3 2 4 2 4 2" xfId="34748" xr:uid="{88FD4E63-565B-4C8D-AB61-736A09CD9935}"/>
    <cellStyle name="Normal 22 3 2 4 2 4 3" xfId="49632" xr:uid="{C2A9EA0D-D1EB-41ED-882D-7CBD0C4D84E7}"/>
    <cellStyle name="Normal 22 3 2 4 2 5" xfId="14212" xr:uid="{409CFB4D-3C76-4733-93F8-266B7A365048}"/>
    <cellStyle name="Normal 22 3 2 4 2 6" xfId="27902" xr:uid="{EF0CE4CC-F603-471F-B8DB-9214546C4B6A}"/>
    <cellStyle name="Normal 22 3 2 4 2 7" xfId="42786" xr:uid="{4CF035A3-55AC-4B57-B909-22B0D0F4027D}"/>
    <cellStyle name="Normal 22 3 2 4 3" xfId="9077" xr:uid="{AD7D54D4-71B8-47EC-80AF-5CE32FDCFCEA}"/>
    <cellStyle name="Normal 22 3 2 4 3 2" xfId="12499" xr:uid="{7C0E1E4B-48F8-4707-9288-8A5C7261D6C5}"/>
    <cellStyle name="Normal 22 3 2 4 3 2 2" xfId="26189" xr:uid="{6249077B-B1A9-46A8-8412-E3FD639F58FE}"/>
    <cellStyle name="Normal 22 3 2 4 3 2 2 2" xfId="39881" xr:uid="{9659D966-33BE-4300-AF52-FAE8CDC6922B}"/>
    <cellStyle name="Normal 22 3 2 4 3 2 2 3" xfId="54765" xr:uid="{50738605-6A14-445E-8497-D2216AD0DFF2}"/>
    <cellStyle name="Normal 22 3 2 4 3 2 3" xfId="19345" xr:uid="{533B365C-0523-49A5-9D59-6522AFC23C5F}"/>
    <cellStyle name="Normal 22 3 2 4 3 2 4" xfId="33035" xr:uid="{F4793DD2-4E71-43EA-903C-A2C0606D3DEB}"/>
    <cellStyle name="Normal 22 3 2 4 3 2 5" xfId="47919" xr:uid="{9E7F2EC3-33AE-4B42-9A67-B739CA94EE02}"/>
    <cellStyle name="Normal 22 3 2 4 3 3" xfId="22767" xr:uid="{D25EFAFB-80D3-4D80-9F48-DF9BA7EFDE64}"/>
    <cellStyle name="Normal 22 3 2 4 3 3 2" xfId="36459" xr:uid="{8EA18E33-D13F-4B83-9299-718314EE4E3F}"/>
    <cellStyle name="Normal 22 3 2 4 3 3 3" xfId="51343" xr:uid="{0D8A770B-4FBA-4351-9FBD-D2616AC73664}"/>
    <cellStyle name="Normal 22 3 2 4 3 4" xfId="15923" xr:uid="{0E4EB369-091A-4380-AF81-B125EAAC6982}"/>
    <cellStyle name="Normal 22 3 2 4 3 5" xfId="29613" xr:uid="{1557524B-65D8-438D-BBC1-0DB9D3150D01}"/>
    <cellStyle name="Normal 22 3 2 4 3 6" xfId="44497" xr:uid="{1E9E04CB-3054-4053-898C-017D51671110}"/>
    <cellStyle name="Normal 22 3 2 4 4" xfId="10787" xr:uid="{6702451F-21A5-456F-A21E-415A4D132097}"/>
    <cellStyle name="Normal 22 3 2 4 4 2" xfId="24477" xr:uid="{83A22C72-3C87-4062-97E1-3A633B492856}"/>
    <cellStyle name="Normal 22 3 2 4 4 2 2" xfId="38169" xr:uid="{7A2CA72C-2747-41E8-BD50-A8E9DC01661F}"/>
    <cellStyle name="Normal 22 3 2 4 4 2 3" xfId="53053" xr:uid="{FC666BA7-EB46-43ED-B121-84BFD7EE5AF2}"/>
    <cellStyle name="Normal 22 3 2 4 4 3" xfId="17633" xr:uid="{9E0B31B0-399F-4D7F-95D9-F859DCD94715}"/>
    <cellStyle name="Normal 22 3 2 4 4 4" xfId="31323" xr:uid="{877B8079-89CC-4A03-A0C6-F81E7838C7E8}"/>
    <cellStyle name="Normal 22 3 2 4 4 5" xfId="46207" xr:uid="{00654904-A88F-48F0-AA91-A6DE1F0991CF}"/>
    <cellStyle name="Normal 22 3 2 4 5" xfId="21055" xr:uid="{CE2C00A5-082D-4018-9642-317FE61F90DE}"/>
    <cellStyle name="Normal 22 3 2 4 5 2" xfId="34747" xr:uid="{B339EBC2-AE3D-4BE8-874D-3B34EF5AB4F2}"/>
    <cellStyle name="Normal 22 3 2 4 5 3" xfId="49631" xr:uid="{CA848436-CDCD-4F58-AC08-A31808840760}"/>
    <cellStyle name="Normal 22 3 2 4 6" xfId="14211" xr:uid="{87F7EC06-B97F-4E29-9755-B971504E1F00}"/>
    <cellStyle name="Normal 22 3 2 4 7" xfId="27901" xr:uid="{AC967019-ED62-4ED1-9692-591CC8B724CC}"/>
    <cellStyle name="Normal 22 3 2 4 8" xfId="42785" xr:uid="{C6AD7BC3-59E2-4C5A-9BB1-3A6FFEAAE96C}"/>
    <cellStyle name="Normal 22 3 2 4 9" xfId="56314" xr:uid="{871B4686-0A85-4D02-B045-5740FC4CC7D3}"/>
    <cellStyle name="Normal 22 3 2 5" xfId="7366" xr:uid="{0131DF11-81F9-44C2-85BA-D0D821ED1A6D}"/>
    <cellStyle name="Normal 22 3 2 5 2" xfId="9079" xr:uid="{C46B18FA-87B3-4163-9370-4D73426115DC}"/>
    <cellStyle name="Normal 22 3 2 5 2 2" xfId="12501" xr:uid="{4D8025E9-EBDF-43B4-A328-BB5CBABF28EC}"/>
    <cellStyle name="Normal 22 3 2 5 2 2 2" xfId="26191" xr:uid="{187A3DD4-43E2-4E7D-8DBC-8027933EC9D1}"/>
    <cellStyle name="Normal 22 3 2 5 2 2 2 2" xfId="39883" xr:uid="{66F5BFF1-ECA6-405D-8845-9357E7C661C1}"/>
    <cellStyle name="Normal 22 3 2 5 2 2 2 3" xfId="54767" xr:uid="{CF550654-087E-482F-B8B9-FB38469B58C1}"/>
    <cellStyle name="Normal 22 3 2 5 2 2 3" xfId="19347" xr:uid="{C132D227-B1E4-4BAF-90AC-BB4BE5B5E9F1}"/>
    <cellStyle name="Normal 22 3 2 5 2 2 4" xfId="33037" xr:uid="{D6D2DEB1-95B4-4AD6-B1D4-8585A5102C22}"/>
    <cellStyle name="Normal 22 3 2 5 2 2 5" xfId="47921" xr:uid="{DBC2077D-BDBF-47D3-A05C-85DECB4B4DB7}"/>
    <cellStyle name="Normal 22 3 2 5 2 3" xfId="22769" xr:uid="{549823F9-7F27-4A01-B747-AB0E78F19AFA}"/>
    <cellStyle name="Normal 22 3 2 5 2 3 2" xfId="36461" xr:uid="{B8B96CC3-E01E-4681-9D7C-4D602A6FBDE6}"/>
    <cellStyle name="Normal 22 3 2 5 2 3 3" xfId="51345" xr:uid="{517B9C99-5443-444B-899F-2F4AF339CA0A}"/>
    <cellStyle name="Normal 22 3 2 5 2 4" xfId="15925" xr:uid="{6817D16D-55F7-44C3-A4D8-6285FBD4B7BF}"/>
    <cellStyle name="Normal 22 3 2 5 2 5" xfId="29615" xr:uid="{13BEFBA6-38ED-4FEA-8950-30008E06574B}"/>
    <cellStyle name="Normal 22 3 2 5 2 6" xfId="44499" xr:uid="{61E884BA-F792-4BEB-BCA2-7A13942EF9A1}"/>
    <cellStyle name="Normal 22 3 2 5 3" xfId="10789" xr:uid="{FA6A5973-5E22-4CF4-B516-84FE4CD2DE07}"/>
    <cellStyle name="Normal 22 3 2 5 3 2" xfId="24479" xr:uid="{7EA3BDC4-9F93-4630-B0ED-0BE616EA1E7E}"/>
    <cellStyle name="Normal 22 3 2 5 3 2 2" xfId="38171" xr:uid="{ED98B7EA-DB23-4573-9A58-EB5E15396ACE}"/>
    <cellStyle name="Normal 22 3 2 5 3 2 3" xfId="53055" xr:uid="{93E1046D-940D-4D2F-B921-90576C5C9D0B}"/>
    <cellStyle name="Normal 22 3 2 5 3 3" xfId="17635" xr:uid="{1F3E4ED2-B30C-4845-9878-D95E23E5E49F}"/>
    <cellStyle name="Normal 22 3 2 5 3 4" xfId="31325" xr:uid="{CAF4DC73-7E56-4D25-AB61-57F60E6E6436}"/>
    <cellStyle name="Normal 22 3 2 5 3 5" xfId="46209" xr:uid="{5B731563-83B3-4101-8D21-BE6B6BF39306}"/>
    <cellStyle name="Normal 22 3 2 5 4" xfId="21057" xr:uid="{29380C54-818A-4F95-BAD6-20E7EB0BB0D9}"/>
    <cellStyle name="Normal 22 3 2 5 4 2" xfId="34749" xr:uid="{C4745E78-3B36-4BB3-9FEC-F206F073D490}"/>
    <cellStyle name="Normal 22 3 2 5 4 3" xfId="49633" xr:uid="{B0044FBA-1DEB-4158-AB84-78019765608D}"/>
    <cellStyle name="Normal 22 3 2 5 5" xfId="14213" xr:uid="{9495BC57-ABA4-44D9-A6D8-C561AC7B8B7B}"/>
    <cellStyle name="Normal 22 3 2 5 6" xfId="27903" xr:uid="{9994D95D-8FC1-46E2-B2C1-0F110B115944}"/>
    <cellStyle name="Normal 22 3 2 5 7" xfId="42787" xr:uid="{3678C1D5-E6BF-4D60-8CC5-77EA45C35C09}"/>
    <cellStyle name="Normal 22 3 2 5 8" xfId="56376" xr:uid="{7F5772A8-31CD-4E7D-B914-B74196DC71AE}"/>
    <cellStyle name="Normal 22 3 2 6" xfId="7367" xr:uid="{1D42FEAD-7B6D-4970-9F7A-9F47F41099FA}"/>
    <cellStyle name="Normal 22 3 2 6 2" xfId="9080" xr:uid="{2D8DE5C1-F7C4-425E-AB26-DBD4D1C4AEBE}"/>
    <cellStyle name="Normal 22 3 2 6 2 2" xfId="12502" xr:uid="{B5E1DCFE-8B30-49A6-ACD3-84C1CD70FA29}"/>
    <cellStyle name="Normal 22 3 2 6 2 2 2" xfId="26192" xr:uid="{C717ADFF-31B6-4547-8D45-A5FB01CA033D}"/>
    <cellStyle name="Normal 22 3 2 6 2 2 2 2" xfId="39884" xr:uid="{A0B26EAF-EB62-49E3-8250-A8A9C07842DC}"/>
    <cellStyle name="Normal 22 3 2 6 2 2 2 3" xfId="54768" xr:uid="{E4706BC7-8D60-4A0A-AA80-CB8CFEF1A910}"/>
    <cellStyle name="Normal 22 3 2 6 2 2 3" xfId="19348" xr:uid="{0681C7BF-A757-4FDB-A0FB-4C627468EA80}"/>
    <cellStyle name="Normal 22 3 2 6 2 2 4" xfId="33038" xr:uid="{8435C9F5-F871-4DDA-AC9C-B8FB6DEAC9A2}"/>
    <cellStyle name="Normal 22 3 2 6 2 2 5" xfId="47922" xr:uid="{137D8037-8837-49E0-9FF9-81F5C8426716}"/>
    <cellStyle name="Normal 22 3 2 6 2 3" xfId="22770" xr:uid="{CD51FE0C-9861-42E0-A344-EA7EF8F549B3}"/>
    <cellStyle name="Normal 22 3 2 6 2 3 2" xfId="36462" xr:uid="{D4F5F001-13E5-4839-A7B6-CFA4799BD8BB}"/>
    <cellStyle name="Normal 22 3 2 6 2 3 3" xfId="51346" xr:uid="{CD3E0168-EBDC-416C-95ED-F26DA24B93C0}"/>
    <cellStyle name="Normal 22 3 2 6 2 4" xfId="15926" xr:uid="{2F628883-C88D-4861-AFDA-466DC870D3C8}"/>
    <cellStyle name="Normal 22 3 2 6 2 5" xfId="29616" xr:uid="{F2D2F9A3-96FD-4551-A369-BD1C91CA0141}"/>
    <cellStyle name="Normal 22 3 2 6 2 6" xfId="44500" xr:uid="{B1B74B48-2D68-4E26-9B93-DDB8B2BCD5C2}"/>
    <cellStyle name="Normal 22 3 2 6 3" xfId="10790" xr:uid="{CA6C7417-C6D8-4E1E-A8E7-7C6A186259CC}"/>
    <cellStyle name="Normal 22 3 2 6 3 2" xfId="24480" xr:uid="{BA875E92-795A-417B-ABD2-ECBF6558ED71}"/>
    <cellStyle name="Normal 22 3 2 6 3 2 2" xfId="38172" xr:uid="{C286BB85-A6BD-4BCC-8C07-DEB32D4ADAB4}"/>
    <cellStyle name="Normal 22 3 2 6 3 2 3" xfId="53056" xr:uid="{736DE275-6E69-4DB0-943B-3250CF999BF8}"/>
    <cellStyle name="Normal 22 3 2 6 3 3" xfId="17636" xr:uid="{ACE90778-13C4-40D4-824A-BE40ECB3E47E}"/>
    <cellStyle name="Normal 22 3 2 6 3 4" xfId="31326" xr:uid="{CB7E5E11-51F7-4ABA-BFAA-34A38BD42189}"/>
    <cellStyle name="Normal 22 3 2 6 3 5" xfId="46210" xr:uid="{A069C433-E452-422F-A7E0-911AAC4DD599}"/>
    <cellStyle name="Normal 22 3 2 6 4" xfId="21058" xr:uid="{875F7A85-E3C2-402D-8FB3-2BB218B47AF6}"/>
    <cellStyle name="Normal 22 3 2 6 4 2" xfId="34750" xr:uid="{6E60642B-41C6-4FFB-90EB-552AA28F946B}"/>
    <cellStyle name="Normal 22 3 2 6 4 3" xfId="49634" xr:uid="{7AA91F87-7AF8-4645-800B-5AB7F354E261}"/>
    <cellStyle name="Normal 22 3 2 6 5" xfId="14214" xr:uid="{4E65EACE-E4BC-4768-937F-619AA20A599B}"/>
    <cellStyle name="Normal 22 3 2 6 6" xfId="27904" xr:uid="{D07F0E2B-A5AA-4FEB-B0F8-B7050FAA9007}"/>
    <cellStyle name="Normal 22 3 2 6 7" xfId="42788" xr:uid="{2509F76D-1A2A-4F3C-B668-EF551C10A45D}"/>
    <cellStyle name="Normal 22 3 2 7" xfId="9066" xr:uid="{4B351E8A-95BE-4F59-BF55-D5C7249B6165}"/>
    <cellStyle name="Normal 22 3 2 7 2" xfId="12488" xr:uid="{B5602336-886F-4208-AE87-1E0533E631E0}"/>
    <cellStyle name="Normal 22 3 2 7 2 2" xfId="26178" xr:uid="{25FD446B-80CF-4F09-B54A-A6446E9A0154}"/>
    <cellStyle name="Normal 22 3 2 7 2 2 2" xfId="39870" xr:uid="{413C64B7-4DEF-4CF8-A741-99736CAB28AA}"/>
    <cellStyle name="Normal 22 3 2 7 2 2 3" xfId="54754" xr:uid="{317D1C75-AAA9-4272-A2A2-8986979D7882}"/>
    <cellStyle name="Normal 22 3 2 7 2 3" xfId="19334" xr:uid="{53DF37AA-1EA6-49CC-8D17-1BF8EBC57FEA}"/>
    <cellStyle name="Normal 22 3 2 7 2 4" xfId="33024" xr:uid="{0D36984B-53A2-4182-8BA3-67C4259E96F2}"/>
    <cellStyle name="Normal 22 3 2 7 2 5" xfId="47908" xr:uid="{E36C75C9-1801-485D-9C06-30B89F190B3A}"/>
    <cellStyle name="Normal 22 3 2 7 3" xfId="22756" xr:uid="{F368AD41-5249-4301-B83D-96A775196441}"/>
    <cellStyle name="Normal 22 3 2 7 3 2" xfId="36448" xr:uid="{C97822B4-2D83-4788-BB5B-B86AAB884EDF}"/>
    <cellStyle name="Normal 22 3 2 7 3 3" xfId="51332" xr:uid="{36F855C3-F4C4-483A-B8F7-CA38B359E8BA}"/>
    <cellStyle name="Normal 22 3 2 7 4" xfId="15912" xr:uid="{0DDD5E82-CFCB-4470-A3E3-9093007F85BC}"/>
    <cellStyle name="Normal 22 3 2 7 5" xfId="29602" xr:uid="{9FAC8ACF-FE22-4055-B149-DB51B6884C06}"/>
    <cellStyle name="Normal 22 3 2 7 6" xfId="44486" xr:uid="{6657F4BB-22BD-47D6-9B54-452D4DACB3EA}"/>
    <cellStyle name="Normal 22 3 2 8" xfId="10776" xr:uid="{B58B3DBF-B2C6-4ABB-B657-B8778BFAAC9D}"/>
    <cellStyle name="Normal 22 3 2 8 2" xfId="24466" xr:uid="{B1B8B2D1-D502-48F6-9158-764B810B5006}"/>
    <cellStyle name="Normal 22 3 2 8 2 2" xfId="38158" xr:uid="{B19EB916-3CB1-44D8-AE04-AC6CB02F2037}"/>
    <cellStyle name="Normal 22 3 2 8 2 3" xfId="53042" xr:uid="{2BE5A36F-0452-4398-BF8D-DA744621B2AF}"/>
    <cellStyle name="Normal 22 3 2 8 3" xfId="17622" xr:uid="{FA2FA943-F945-484C-A1DD-BEC3FDFE010F}"/>
    <cellStyle name="Normal 22 3 2 8 4" xfId="31312" xr:uid="{F068FCD4-0EAA-4624-996F-5D1B3A630BA5}"/>
    <cellStyle name="Normal 22 3 2 8 5" xfId="46196" xr:uid="{53328A0F-745E-409D-ACD6-CB0134A9ACE0}"/>
    <cellStyle name="Normal 22 3 2 9" xfId="21044" xr:uid="{9B0C54F8-4CFD-4038-B9B0-A67B90D3AC14}"/>
    <cellStyle name="Normal 22 3 2 9 2" xfId="34736" xr:uid="{52DDFAEA-A242-4EB4-BB78-7025E53575C0}"/>
    <cellStyle name="Normal 22 3 2 9 3" xfId="49620" xr:uid="{7C3FC2A3-2ACC-417D-A227-867DF8113860}"/>
    <cellStyle name="Normal 22 3 3" xfId="4466" xr:uid="{89BACD4B-AEF4-4525-88F2-AB7AEE23927E}"/>
    <cellStyle name="Normal 22 3 3 10" xfId="42789" xr:uid="{A167B661-BD42-4D0D-875A-07A332202ED8}"/>
    <cellStyle name="Normal 22 3 3 11" xfId="7368" xr:uid="{33E82D24-2E6F-4859-915A-F4DEDC13DEC7}"/>
    <cellStyle name="Normal 22 3 3 2" xfId="7369" xr:uid="{25E27695-1702-49A3-8837-BE270A716D7E}"/>
    <cellStyle name="Normal 22 3 3 2 2" xfId="7370" xr:uid="{E7844DBB-AC4D-435C-9DA2-15B1F5E5B7C3}"/>
    <cellStyle name="Normal 22 3 3 2 2 2" xfId="9083" xr:uid="{F9952056-8B0A-4FA9-B920-CBD819E184A2}"/>
    <cellStyle name="Normal 22 3 3 2 2 2 2" xfId="12505" xr:uid="{B8BA89DD-8412-4757-B688-C6A9EF173725}"/>
    <cellStyle name="Normal 22 3 3 2 2 2 2 2" xfId="26195" xr:uid="{7080A69A-FD58-4038-978B-93ECC7F4612A}"/>
    <cellStyle name="Normal 22 3 3 2 2 2 2 2 2" xfId="39887" xr:uid="{477F98D6-B475-4855-BDE6-EE4A9F3C9E7D}"/>
    <cellStyle name="Normal 22 3 3 2 2 2 2 2 3" xfId="54771" xr:uid="{53CC5093-B42A-477A-9796-2EA37FDCB0F0}"/>
    <cellStyle name="Normal 22 3 3 2 2 2 2 3" xfId="19351" xr:uid="{711BCC0A-BEE6-4A25-A50A-42F1748CEF0D}"/>
    <cellStyle name="Normal 22 3 3 2 2 2 2 4" xfId="33041" xr:uid="{BA339F47-0D92-41A0-9282-F4FC9FF87504}"/>
    <cellStyle name="Normal 22 3 3 2 2 2 2 5" xfId="47925" xr:uid="{76939508-0C18-4070-A8A8-AB5A494EE6C9}"/>
    <cellStyle name="Normal 22 3 3 2 2 2 3" xfId="22773" xr:uid="{C2673BDE-67E8-4FE9-996F-633BB0B338DB}"/>
    <cellStyle name="Normal 22 3 3 2 2 2 3 2" xfId="36465" xr:uid="{81C36943-799D-42A3-8407-2B63830B55FE}"/>
    <cellStyle name="Normal 22 3 3 2 2 2 3 3" xfId="51349" xr:uid="{8CC31F2A-D36E-4047-A06C-1D75E80A23A4}"/>
    <cellStyle name="Normal 22 3 3 2 2 2 4" xfId="15929" xr:uid="{03133B5F-5127-4698-A1CA-FC11E85476D7}"/>
    <cellStyle name="Normal 22 3 3 2 2 2 5" xfId="29619" xr:uid="{C6CAF79F-D5AE-45D1-8D6E-EFE7A42D1F7B}"/>
    <cellStyle name="Normal 22 3 3 2 2 2 6" xfId="44503" xr:uid="{6B900850-E4AF-4EFA-B05A-86B35A2D8842}"/>
    <cellStyle name="Normal 22 3 3 2 2 3" xfId="10793" xr:uid="{E44D87BC-A3AC-40E8-A6D0-DFCD1AB8BFE6}"/>
    <cellStyle name="Normal 22 3 3 2 2 3 2" xfId="24483" xr:uid="{81D51C3C-C5ED-4FFB-87AB-A1B6A86115E6}"/>
    <cellStyle name="Normal 22 3 3 2 2 3 2 2" xfId="38175" xr:uid="{ABD19191-D7BD-4D26-946C-9F17DBFFDA1D}"/>
    <cellStyle name="Normal 22 3 3 2 2 3 2 3" xfId="53059" xr:uid="{72E402C4-147C-4D2D-93A0-AB03134EC535}"/>
    <cellStyle name="Normal 22 3 3 2 2 3 3" xfId="17639" xr:uid="{665B1A4D-A2E4-486E-9FEB-FE6069993EBD}"/>
    <cellStyle name="Normal 22 3 3 2 2 3 4" xfId="31329" xr:uid="{1138EDFF-3D0D-4611-A1A9-E43437070FC6}"/>
    <cellStyle name="Normal 22 3 3 2 2 3 5" xfId="46213" xr:uid="{6D7E0108-32D3-415C-B23D-A655DC4B6986}"/>
    <cellStyle name="Normal 22 3 3 2 2 4" xfId="21061" xr:uid="{AE2C7AD8-E7DA-443F-9A4C-1252A63951B2}"/>
    <cellStyle name="Normal 22 3 3 2 2 4 2" xfId="34753" xr:uid="{BAEEA3C1-73BC-408D-8833-4F30EFF47049}"/>
    <cellStyle name="Normal 22 3 3 2 2 4 3" xfId="49637" xr:uid="{1C330F71-BE53-46DF-8048-446AA7F85BBD}"/>
    <cellStyle name="Normal 22 3 3 2 2 5" xfId="14217" xr:uid="{26A32025-2FF5-4C7A-B00C-6CBE280C280F}"/>
    <cellStyle name="Normal 22 3 3 2 2 6" xfId="27907" xr:uid="{4B56231A-6D2C-4601-BA2E-FBB4FE406DDD}"/>
    <cellStyle name="Normal 22 3 3 2 2 7" xfId="42791" xr:uid="{75D15777-6E90-4C80-A501-76AA0E1C52A1}"/>
    <cellStyle name="Normal 22 3 3 2 3" xfId="9082" xr:uid="{EA19AA71-AA38-43D4-A6B4-24045037A78A}"/>
    <cellStyle name="Normal 22 3 3 2 3 2" xfId="12504" xr:uid="{3D250D3D-8011-49B7-BB93-CA42EF3B07ED}"/>
    <cellStyle name="Normal 22 3 3 2 3 2 2" xfId="26194" xr:uid="{087E40D6-BA6E-4B5C-BF60-A4A0566A939C}"/>
    <cellStyle name="Normal 22 3 3 2 3 2 2 2" xfId="39886" xr:uid="{B6DC1CFF-8F8C-455F-80A9-DCC6A5F6186E}"/>
    <cellStyle name="Normal 22 3 3 2 3 2 2 3" xfId="54770" xr:uid="{8132982C-CE3D-45AF-82AC-C5093E58FDEF}"/>
    <cellStyle name="Normal 22 3 3 2 3 2 3" xfId="19350" xr:uid="{5AC9C946-F5CE-4FEB-97F3-287C5D2A9E02}"/>
    <cellStyle name="Normal 22 3 3 2 3 2 4" xfId="33040" xr:uid="{D9BF92B9-C18B-4DC9-A1A2-FFB0B3FF4D64}"/>
    <cellStyle name="Normal 22 3 3 2 3 2 5" xfId="47924" xr:uid="{B7E3BD10-6997-4B8D-B21E-0D3529C3AB2B}"/>
    <cellStyle name="Normal 22 3 3 2 3 3" xfId="22772" xr:uid="{5B69BB4D-92AE-4E96-A65E-EBABB49F563D}"/>
    <cellStyle name="Normal 22 3 3 2 3 3 2" xfId="36464" xr:uid="{310EAA71-697F-48D1-B7CF-4351318986B9}"/>
    <cellStyle name="Normal 22 3 3 2 3 3 3" xfId="51348" xr:uid="{9FB74F28-910E-40F6-9EA0-24A90B64AECA}"/>
    <cellStyle name="Normal 22 3 3 2 3 4" xfId="15928" xr:uid="{F9CA53C5-94D0-47CE-A010-A84150E4C49A}"/>
    <cellStyle name="Normal 22 3 3 2 3 5" xfId="29618" xr:uid="{C80C08EF-F014-4583-A358-F948674D21B1}"/>
    <cellStyle name="Normal 22 3 3 2 3 6" xfId="44502" xr:uid="{772A6290-3045-4264-B004-AEFB8E42F835}"/>
    <cellStyle name="Normal 22 3 3 2 4" xfId="10792" xr:uid="{42144717-F36A-4F2C-87BF-238851BAD7F3}"/>
    <cellStyle name="Normal 22 3 3 2 4 2" xfId="24482" xr:uid="{3F19DB47-7D97-409D-9F51-4CFE3118ACAC}"/>
    <cellStyle name="Normal 22 3 3 2 4 2 2" xfId="38174" xr:uid="{F92CAE57-81D6-4DAD-B8A2-9983F242CBF3}"/>
    <cellStyle name="Normal 22 3 3 2 4 2 3" xfId="53058" xr:uid="{15CC0AD9-6DCC-4A87-86B4-64BC829EA8B4}"/>
    <cellStyle name="Normal 22 3 3 2 4 3" xfId="17638" xr:uid="{EC659E19-4ACB-4039-8F5F-6EBA05518F65}"/>
    <cellStyle name="Normal 22 3 3 2 4 4" xfId="31328" xr:uid="{48ACFF39-02FC-4CBF-B543-F658BBD28459}"/>
    <cellStyle name="Normal 22 3 3 2 4 5" xfId="46212" xr:uid="{4ECC76E9-BEB9-4F57-9D18-E4979F97B3CE}"/>
    <cellStyle name="Normal 22 3 3 2 5" xfId="21060" xr:uid="{690E75EE-D6E2-4D00-8BFE-C8938050F7F9}"/>
    <cellStyle name="Normal 22 3 3 2 5 2" xfId="34752" xr:uid="{47F7DEAF-746E-427A-89A4-1C7EE96D4687}"/>
    <cellStyle name="Normal 22 3 3 2 5 3" xfId="49636" xr:uid="{48C6392D-C85D-4D3E-A05E-F5DE33E12764}"/>
    <cellStyle name="Normal 22 3 3 2 6" xfId="14216" xr:uid="{CA73F0C8-BFEA-4C4D-8A98-E08CAF43332E}"/>
    <cellStyle name="Normal 22 3 3 2 7" xfId="27906" xr:uid="{214CCB43-6E89-4BA4-89D0-42230F9B48A1}"/>
    <cellStyle name="Normal 22 3 3 2 8" xfId="42790" xr:uid="{17CF6441-249E-4052-9F71-923F3D470979}"/>
    <cellStyle name="Normal 22 3 3 3" xfId="7371" xr:uid="{29637900-B36F-4DA2-AFF4-B14B891686A1}"/>
    <cellStyle name="Normal 22 3 3 3 2" xfId="9084" xr:uid="{253A53C7-5CD2-49C5-8DB2-71172072B8F8}"/>
    <cellStyle name="Normal 22 3 3 3 2 2" xfId="12506" xr:uid="{1ABFB807-8885-41A2-9983-947B581A1AF5}"/>
    <cellStyle name="Normal 22 3 3 3 2 2 2" xfId="26196" xr:uid="{1B52C7FE-F4F8-4B0B-B552-7F927D449FB2}"/>
    <cellStyle name="Normal 22 3 3 3 2 2 2 2" xfId="39888" xr:uid="{2F5D9A1A-01F0-4A95-A4F0-D4A80EB9DE22}"/>
    <cellStyle name="Normal 22 3 3 3 2 2 2 3" xfId="54772" xr:uid="{B445DDB7-9C86-4D77-8EC2-684C28FDECEB}"/>
    <cellStyle name="Normal 22 3 3 3 2 2 3" xfId="19352" xr:uid="{E237ED14-9D80-41BE-8536-1C6B5F9C7FB5}"/>
    <cellStyle name="Normal 22 3 3 3 2 2 4" xfId="33042" xr:uid="{AE799BF6-60DA-4A59-86C4-65E5744919F8}"/>
    <cellStyle name="Normal 22 3 3 3 2 2 5" xfId="47926" xr:uid="{BFA368CB-50CF-4BE2-8836-B546392CB8FA}"/>
    <cellStyle name="Normal 22 3 3 3 2 3" xfId="22774" xr:uid="{E414BE16-21A0-4D10-B23A-B07ECE0B1D53}"/>
    <cellStyle name="Normal 22 3 3 3 2 3 2" xfId="36466" xr:uid="{2FFB9E10-6691-4947-90F4-C540F6661B5A}"/>
    <cellStyle name="Normal 22 3 3 3 2 3 3" xfId="51350" xr:uid="{F9F8323C-C317-4335-8AE5-7734C6C9D386}"/>
    <cellStyle name="Normal 22 3 3 3 2 4" xfId="15930" xr:uid="{6901DBBF-B7D3-4865-B149-D24A7F4FA8FD}"/>
    <cellStyle name="Normal 22 3 3 3 2 5" xfId="29620" xr:uid="{1F309F0E-80C2-474F-895B-7BBA58CC955C}"/>
    <cellStyle name="Normal 22 3 3 3 2 6" xfId="44504" xr:uid="{3595F95C-4808-45E6-8F5F-36EA5562F6A8}"/>
    <cellStyle name="Normal 22 3 3 3 3" xfId="10794" xr:uid="{656B3ADF-1DB0-4C3D-9FF4-12770B1994F3}"/>
    <cellStyle name="Normal 22 3 3 3 3 2" xfId="24484" xr:uid="{13AAC2D6-D5BE-4B7D-8276-536273BA5A99}"/>
    <cellStyle name="Normal 22 3 3 3 3 2 2" xfId="38176" xr:uid="{F33578C2-EDD1-431B-9C0E-6D7AE591AA45}"/>
    <cellStyle name="Normal 22 3 3 3 3 2 3" xfId="53060" xr:uid="{5BD98E60-3344-4F2E-9F75-5BB3C0C5FB2D}"/>
    <cellStyle name="Normal 22 3 3 3 3 3" xfId="17640" xr:uid="{674FCFE0-B3A9-4278-8EA9-7C8A0EE35AFE}"/>
    <cellStyle name="Normal 22 3 3 3 3 4" xfId="31330" xr:uid="{C654E2A9-DC86-4E00-86BB-29BFEE7AB23E}"/>
    <cellStyle name="Normal 22 3 3 3 3 5" xfId="46214" xr:uid="{BA6A8990-4FC8-4FBD-AD00-6668CEB4BD5E}"/>
    <cellStyle name="Normal 22 3 3 3 4" xfId="21062" xr:uid="{FEBD04DB-2621-4143-B511-C05312DD18F1}"/>
    <cellStyle name="Normal 22 3 3 3 4 2" xfId="34754" xr:uid="{14C102E2-D641-45D8-88C4-2F1A898638E4}"/>
    <cellStyle name="Normal 22 3 3 3 4 3" xfId="49638" xr:uid="{625D76D6-0A22-474D-BBB7-24C2C019A64F}"/>
    <cellStyle name="Normal 22 3 3 3 5" xfId="14218" xr:uid="{C26205AA-2551-47E0-B5C7-80A60334BD69}"/>
    <cellStyle name="Normal 22 3 3 3 6" xfId="27908" xr:uid="{20117106-CA08-4DD1-A07A-48F201201CD9}"/>
    <cellStyle name="Normal 22 3 3 3 7" xfId="42792" xr:uid="{A46693A9-03ED-4354-A898-055D74B40208}"/>
    <cellStyle name="Normal 22 3 3 4" xfId="7372" xr:uid="{62D8095A-1A0C-427A-B775-95F65C9D5BC9}"/>
    <cellStyle name="Normal 22 3 3 4 2" xfId="9085" xr:uid="{22A9E0A2-2639-407D-B748-BC567D4FB0B8}"/>
    <cellStyle name="Normal 22 3 3 4 2 2" xfId="12507" xr:uid="{AE41F35B-C863-4ED8-82A2-D178F2F95A3D}"/>
    <cellStyle name="Normal 22 3 3 4 2 2 2" xfId="26197" xr:uid="{8DA59A13-0528-4274-99ED-74D7D3256B7B}"/>
    <cellStyle name="Normal 22 3 3 4 2 2 2 2" xfId="39889" xr:uid="{C06AC892-41B1-46E1-BC00-CEB957281427}"/>
    <cellStyle name="Normal 22 3 3 4 2 2 2 3" xfId="54773" xr:uid="{7429F8FA-C861-400A-A3D1-21F3930AB2AE}"/>
    <cellStyle name="Normal 22 3 3 4 2 2 3" xfId="19353" xr:uid="{415F5549-064A-4A19-9BC8-E844107E64DA}"/>
    <cellStyle name="Normal 22 3 3 4 2 2 4" xfId="33043" xr:uid="{049C4093-E27D-48EF-B79E-1C02D65BF49C}"/>
    <cellStyle name="Normal 22 3 3 4 2 2 5" xfId="47927" xr:uid="{230BDA91-32F3-42CA-8012-3CF3D284325A}"/>
    <cellStyle name="Normal 22 3 3 4 2 3" xfId="22775" xr:uid="{455B0C38-0D76-49FB-AEE5-174BD010A5D4}"/>
    <cellStyle name="Normal 22 3 3 4 2 3 2" xfId="36467" xr:uid="{9A048E74-799B-4091-B636-F65683AAC19C}"/>
    <cellStyle name="Normal 22 3 3 4 2 3 3" xfId="51351" xr:uid="{0A87978F-FC0F-499A-8F7E-08B653D8FE80}"/>
    <cellStyle name="Normal 22 3 3 4 2 4" xfId="15931" xr:uid="{F1B1A4D1-3825-4D92-AEE0-477EF7848712}"/>
    <cellStyle name="Normal 22 3 3 4 2 5" xfId="29621" xr:uid="{AFF32AA0-73DA-4F5A-90AD-828BF2638B16}"/>
    <cellStyle name="Normal 22 3 3 4 2 6" xfId="44505" xr:uid="{42A1F0CF-B1F3-4CAD-883B-9806D6C5F64C}"/>
    <cellStyle name="Normal 22 3 3 4 3" xfId="10795" xr:uid="{FA40A0CE-D9B0-468B-861B-16AA899699E1}"/>
    <cellStyle name="Normal 22 3 3 4 3 2" xfId="24485" xr:uid="{B2A6B145-4160-4F87-9D06-0ED6C5942F30}"/>
    <cellStyle name="Normal 22 3 3 4 3 2 2" xfId="38177" xr:uid="{F86B93CC-5ADE-4C56-9D94-D1916A66744A}"/>
    <cellStyle name="Normal 22 3 3 4 3 2 3" xfId="53061" xr:uid="{D503BFDB-5B45-49BF-9546-4424EBA28A7B}"/>
    <cellStyle name="Normal 22 3 3 4 3 3" xfId="17641" xr:uid="{50B986AE-0AB2-49BE-9026-6672D006E814}"/>
    <cellStyle name="Normal 22 3 3 4 3 4" xfId="31331" xr:uid="{4C9EFE3B-E9AB-4D39-AE51-8A52BCA8ECCB}"/>
    <cellStyle name="Normal 22 3 3 4 3 5" xfId="46215" xr:uid="{09C4E2CA-57AC-42BB-8A5E-4C1731157B69}"/>
    <cellStyle name="Normal 22 3 3 4 4" xfId="21063" xr:uid="{4148A059-F4CB-4364-BB61-AD3061617A8C}"/>
    <cellStyle name="Normal 22 3 3 4 4 2" xfId="34755" xr:uid="{7FCD7E9C-7281-4AED-BE7A-C278283BA57A}"/>
    <cellStyle name="Normal 22 3 3 4 4 3" xfId="49639" xr:uid="{9551BEC3-8146-45A6-A4AC-B054A9281B56}"/>
    <cellStyle name="Normal 22 3 3 4 5" xfId="14219" xr:uid="{DA34DC9F-673C-43B4-9228-2AD7D4C7ABEC}"/>
    <cellStyle name="Normal 22 3 3 4 6" xfId="27909" xr:uid="{60439168-130C-4ABC-B414-36EA17044833}"/>
    <cellStyle name="Normal 22 3 3 4 7" xfId="42793" xr:uid="{78B07F0E-0A2B-4380-9BF3-C1389666D45F}"/>
    <cellStyle name="Normal 22 3 3 5" xfId="9081" xr:uid="{D917B835-53D2-4BC8-AE3D-2482D1A344B7}"/>
    <cellStyle name="Normal 22 3 3 5 2" xfId="12503" xr:uid="{7D71A5F5-EDAB-49BF-AF05-5EDFE54D35B8}"/>
    <cellStyle name="Normal 22 3 3 5 2 2" xfId="26193" xr:uid="{17F1C245-662A-4942-91C2-519FD3D65F8D}"/>
    <cellStyle name="Normal 22 3 3 5 2 2 2" xfId="39885" xr:uid="{67CBF04D-FE1A-44B8-A9FE-4ABCD13B1FC4}"/>
    <cellStyle name="Normal 22 3 3 5 2 2 3" xfId="54769" xr:uid="{CD417AF1-C2B8-425C-8514-C327454240C1}"/>
    <cellStyle name="Normal 22 3 3 5 2 3" xfId="19349" xr:uid="{8A6D2B1A-B3CA-488F-8120-D7BF09570BCE}"/>
    <cellStyle name="Normal 22 3 3 5 2 4" xfId="33039" xr:uid="{68CEDF1C-F5E5-4121-88B1-D0513C1CA6F9}"/>
    <cellStyle name="Normal 22 3 3 5 2 5" xfId="47923" xr:uid="{06E41940-1113-4AF3-8E0E-A1EA1BFB789D}"/>
    <cellStyle name="Normal 22 3 3 5 3" xfId="22771" xr:uid="{0F7BDA3D-6CC3-44A8-B3F0-A7094BCE34DB}"/>
    <cellStyle name="Normal 22 3 3 5 3 2" xfId="36463" xr:uid="{BB809EFA-3DF6-4AE4-8CAA-D92AB9DD8BE7}"/>
    <cellStyle name="Normal 22 3 3 5 3 3" xfId="51347" xr:uid="{33449D65-3F72-4F60-A4DD-EF653D5EE30D}"/>
    <cellStyle name="Normal 22 3 3 5 4" xfId="15927" xr:uid="{ED6BC8E5-583A-4151-A7F1-34B8F35141F7}"/>
    <cellStyle name="Normal 22 3 3 5 5" xfId="29617" xr:uid="{55081288-2305-4A55-90E6-F86296F147F5}"/>
    <cellStyle name="Normal 22 3 3 5 6" xfId="44501" xr:uid="{F35F47C7-F04A-4E79-884D-2BC4FEABDF83}"/>
    <cellStyle name="Normal 22 3 3 6" xfId="10791" xr:uid="{8DFF0AA2-6B0A-48F4-9FED-94C92495BA20}"/>
    <cellStyle name="Normal 22 3 3 6 2" xfId="24481" xr:uid="{56D17733-5790-40DF-8B2C-F27099A09BB6}"/>
    <cellStyle name="Normal 22 3 3 6 2 2" xfId="38173" xr:uid="{AB119821-CD54-4815-98BB-EC5E257CEECF}"/>
    <cellStyle name="Normal 22 3 3 6 2 3" xfId="53057" xr:uid="{CDE8173C-6C43-42AB-83C5-CFEFFE58BAD2}"/>
    <cellStyle name="Normal 22 3 3 6 3" xfId="17637" xr:uid="{8CC4B2C7-A1BE-42E3-B4EE-2FB6A943F48B}"/>
    <cellStyle name="Normal 22 3 3 6 4" xfId="31327" xr:uid="{25249F28-7674-4DD4-ADF7-0F195C2852B8}"/>
    <cellStyle name="Normal 22 3 3 6 5" xfId="46211" xr:uid="{50804347-934B-4BA3-92BA-D85F861FD022}"/>
    <cellStyle name="Normal 22 3 3 7" xfId="21059" xr:uid="{28449337-E670-4378-9B2B-3C4A4AFD5CF3}"/>
    <cellStyle name="Normal 22 3 3 7 2" xfId="34751" xr:uid="{D20805A8-45C0-4D43-9A0C-8F0C61068EDC}"/>
    <cellStyle name="Normal 22 3 3 7 3" xfId="49635" xr:uid="{615C14C9-BC48-46C6-8B01-8C7337355B9E}"/>
    <cellStyle name="Normal 22 3 3 8" xfId="14215" xr:uid="{ECD0B659-EBB2-41E4-9D76-4893EA073A24}"/>
    <cellStyle name="Normal 22 3 3 8 2" xfId="41349" xr:uid="{685A73DE-1AD2-4BD2-B360-95855DBB7ABF}"/>
    <cellStyle name="Normal 22 3 3 9" xfId="27905" xr:uid="{BE873FCD-D15C-4FAA-999B-71684867EF83}"/>
    <cellStyle name="Normal 22 3 4" xfId="4697" xr:uid="{650160F8-EB1C-440B-928E-5FDE0AF2E57C}"/>
    <cellStyle name="Normal 22 3 4 10" xfId="42794" xr:uid="{5EF46F97-B1A9-4053-8C25-229E4EFC7D0A}"/>
    <cellStyle name="Normal 22 3 4 11" xfId="7373" xr:uid="{F6D29C34-5633-401D-A9B2-B77A89DB8CD4}"/>
    <cellStyle name="Normal 22 3 4 2" xfId="7374" xr:uid="{BE2AD403-ED0F-4B21-B07F-C4428CC216E5}"/>
    <cellStyle name="Normal 22 3 4 2 2" xfId="7375" xr:uid="{A0F13B3D-E753-449E-873D-E9E5A46EA7B3}"/>
    <cellStyle name="Normal 22 3 4 2 2 2" xfId="9088" xr:uid="{297A70A1-ADA5-499D-98BE-4677D7809B41}"/>
    <cellStyle name="Normal 22 3 4 2 2 2 2" xfId="12510" xr:uid="{1DCDB898-A711-466D-94B7-C1A0CA5C7AE8}"/>
    <cellStyle name="Normal 22 3 4 2 2 2 2 2" xfId="26200" xr:uid="{5A476C7C-2D32-42AC-8026-91E18C47FA9B}"/>
    <cellStyle name="Normal 22 3 4 2 2 2 2 2 2" xfId="39892" xr:uid="{EE9DC157-0851-4A95-A608-90C1F2DCDC8C}"/>
    <cellStyle name="Normal 22 3 4 2 2 2 2 2 3" xfId="54776" xr:uid="{E0AD3E8E-352E-4348-AA45-E35E530AB06E}"/>
    <cellStyle name="Normal 22 3 4 2 2 2 2 3" xfId="19356" xr:uid="{8F910F22-4693-47B6-BA95-0D0F01DA186A}"/>
    <cellStyle name="Normal 22 3 4 2 2 2 2 4" xfId="33046" xr:uid="{C327F179-3B56-4EEA-881C-DCFE4822D057}"/>
    <cellStyle name="Normal 22 3 4 2 2 2 2 5" xfId="47930" xr:uid="{9C553FCF-6757-4C6A-B0F4-234EE0FE11E7}"/>
    <cellStyle name="Normal 22 3 4 2 2 2 3" xfId="22778" xr:uid="{D09B3B3F-067D-415A-BD53-7B0F129E57B2}"/>
    <cellStyle name="Normal 22 3 4 2 2 2 3 2" xfId="36470" xr:uid="{E8D582D3-FB37-40D1-8C13-F60F263F2843}"/>
    <cellStyle name="Normal 22 3 4 2 2 2 3 3" xfId="51354" xr:uid="{9420039B-79A5-4B44-AF70-68193877FCF1}"/>
    <cellStyle name="Normal 22 3 4 2 2 2 4" xfId="15934" xr:uid="{B9F22F33-5A81-4B6F-87DB-FE9AC14DBEDF}"/>
    <cellStyle name="Normal 22 3 4 2 2 2 5" xfId="29624" xr:uid="{19C70CCB-ACE8-4603-90B0-BA9A80D2E1E4}"/>
    <cellStyle name="Normal 22 3 4 2 2 2 6" xfId="44508" xr:uid="{5E499DD0-0163-4EAE-8914-D260006081FC}"/>
    <cellStyle name="Normal 22 3 4 2 2 3" xfId="10798" xr:uid="{3FB0EA9C-6D22-4A7B-ACE1-371488F7F73D}"/>
    <cellStyle name="Normal 22 3 4 2 2 3 2" xfId="24488" xr:uid="{C0BB23FC-C138-447A-B6B4-065EE04FF138}"/>
    <cellStyle name="Normal 22 3 4 2 2 3 2 2" xfId="38180" xr:uid="{ED096C04-595B-44A8-9770-70B5D6E836EA}"/>
    <cellStyle name="Normal 22 3 4 2 2 3 2 3" xfId="53064" xr:uid="{6E32BF12-233E-44C4-B5CC-F1FAB37BB40D}"/>
    <cellStyle name="Normal 22 3 4 2 2 3 3" xfId="17644" xr:uid="{9AD8E123-F533-4205-B105-485A4B898C78}"/>
    <cellStyle name="Normal 22 3 4 2 2 3 4" xfId="31334" xr:uid="{006B1CD6-1DA2-4AB5-AFC4-67DE4C40E458}"/>
    <cellStyle name="Normal 22 3 4 2 2 3 5" xfId="46218" xr:uid="{92886962-7805-472C-8C52-D12ABF87E667}"/>
    <cellStyle name="Normal 22 3 4 2 2 4" xfId="21066" xr:uid="{5C1A16E8-60CE-4499-9508-33546A7E41E9}"/>
    <cellStyle name="Normal 22 3 4 2 2 4 2" xfId="34758" xr:uid="{23D250BE-7A95-4D45-BE49-2BF73E182287}"/>
    <cellStyle name="Normal 22 3 4 2 2 4 3" xfId="49642" xr:uid="{EDED107E-201E-4489-8C8D-C8EACCABAB07}"/>
    <cellStyle name="Normal 22 3 4 2 2 5" xfId="14222" xr:uid="{E695B33F-E830-43C4-9799-98A45432345E}"/>
    <cellStyle name="Normal 22 3 4 2 2 6" xfId="27912" xr:uid="{DF27240B-9589-412A-88D3-85076B5D7212}"/>
    <cellStyle name="Normal 22 3 4 2 2 7" xfId="42796" xr:uid="{C4D07179-D0D3-40A0-B30D-1EE615E782A9}"/>
    <cellStyle name="Normal 22 3 4 2 3" xfId="9087" xr:uid="{0F75395A-5B1F-4A0D-9EC2-D4D95BA5B9F0}"/>
    <cellStyle name="Normal 22 3 4 2 3 2" xfId="12509" xr:uid="{0335586E-25F5-4EBB-B816-C46F5A6B915B}"/>
    <cellStyle name="Normal 22 3 4 2 3 2 2" xfId="26199" xr:uid="{3B35340E-D361-41FF-B3D5-4B09292BF5F0}"/>
    <cellStyle name="Normal 22 3 4 2 3 2 2 2" xfId="39891" xr:uid="{2A076BE7-EDA4-4131-9803-D8377DA9EAC7}"/>
    <cellStyle name="Normal 22 3 4 2 3 2 2 3" xfId="54775" xr:uid="{D9053B97-7465-44B2-BA48-6B883784096F}"/>
    <cellStyle name="Normal 22 3 4 2 3 2 3" xfId="19355" xr:uid="{563B2EEC-18E2-4A6A-BBB4-CB2772F1A555}"/>
    <cellStyle name="Normal 22 3 4 2 3 2 4" xfId="33045" xr:uid="{000892B1-FB85-4575-8CC0-F481663842E2}"/>
    <cellStyle name="Normal 22 3 4 2 3 2 5" xfId="47929" xr:uid="{4A5783F1-CFC9-4D44-8E14-F1E97D442D49}"/>
    <cellStyle name="Normal 22 3 4 2 3 3" xfId="22777" xr:uid="{5EFD7AEE-CA2A-42B9-BA9E-6D5F306DE35B}"/>
    <cellStyle name="Normal 22 3 4 2 3 3 2" xfId="36469" xr:uid="{AB95E7CF-19AB-48C9-88E9-7939546BCC15}"/>
    <cellStyle name="Normal 22 3 4 2 3 3 3" xfId="51353" xr:uid="{272871D8-8A22-48DB-993F-125FB73D440E}"/>
    <cellStyle name="Normal 22 3 4 2 3 4" xfId="15933" xr:uid="{DC52D5FC-CB11-429F-B639-47C23FCE7423}"/>
    <cellStyle name="Normal 22 3 4 2 3 5" xfId="29623" xr:uid="{F8C04C32-2E8B-443E-9112-120A7122405B}"/>
    <cellStyle name="Normal 22 3 4 2 3 6" xfId="44507" xr:uid="{6B73BF79-2E36-4E16-B3E9-63585D80C3CF}"/>
    <cellStyle name="Normal 22 3 4 2 4" xfId="10797" xr:uid="{E12C1595-EB66-4360-944C-ED6AC5230289}"/>
    <cellStyle name="Normal 22 3 4 2 4 2" xfId="24487" xr:uid="{48EE1418-A747-46F4-9C09-473118BBC72C}"/>
    <cellStyle name="Normal 22 3 4 2 4 2 2" xfId="38179" xr:uid="{800837D2-DC0E-4644-A809-62FA55763861}"/>
    <cellStyle name="Normal 22 3 4 2 4 2 3" xfId="53063" xr:uid="{22FE8A59-2E38-4880-9A9C-7ECDDA17EBC8}"/>
    <cellStyle name="Normal 22 3 4 2 4 3" xfId="17643" xr:uid="{9EC845DC-C587-474D-970F-28595BB396D9}"/>
    <cellStyle name="Normal 22 3 4 2 4 4" xfId="31333" xr:uid="{A4C7F936-EC8E-4C36-978D-709B78A2AD59}"/>
    <cellStyle name="Normal 22 3 4 2 4 5" xfId="46217" xr:uid="{8176FBBC-191A-4740-9A94-C18EA3F61F81}"/>
    <cellStyle name="Normal 22 3 4 2 5" xfId="21065" xr:uid="{EB9C05AB-121F-4873-9499-908DE63D47DE}"/>
    <cellStyle name="Normal 22 3 4 2 5 2" xfId="34757" xr:uid="{E1E9F23F-74DC-48CA-904C-847D1ABA8789}"/>
    <cellStyle name="Normal 22 3 4 2 5 3" xfId="49641" xr:uid="{40EAEB5E-FDC3-4CAE-9DD2-FAFB963C7D6E}"/>
    <cellStyle name="Normal 22 3 4 2 6" xfId="14221" xr:uid="{BC8CA9DB-B076-47E5-9E00-E3645C6AD980}"/>
    <cellStyle name="Normal 22 3 4 2 7" xfId="27911" xr:uid="{4A23EBF7-26E1-4A6A-BFBA-B8B133D909C8}"/>
    <cellStyle name="Normal 22 3 4 2 8" xfId="42795" xr:uid="{F6C82A77-4CE5-4D28-844A-42D837851B54}"/>
    <cellStyle name="Normal 22 3 4 3" xfId="7376" xr:uid="{7C02EED6-F31C-4406-A68C-AAC29D66D581}"/>
    <cellStyle name="Normal 22 3 4 3 2" xfId="9089" xr:uid="{90D639E6-D985-42DA-B6F3-B26060B1659F}"/>
    <cellStyle name="Normal 22 3 4 3 2 2" xfId="12511" xr:uid="{E425D222-CAF0-4FB5-93D0-EF2BE19E5E5F}"/>
    <cellStyle name="Normal 22 3 4 3 2 2 2" xfId="26201" xr:uid="{C44B9863-76B7-4F08-80EB-C1C728C5C809}"/>
    <cellStyle name="Normal 22 3 4 3 2 2 2 2" xfId="39893" xr:uid="{FDF150B8-B41E-4467-88C6-130B5809CF4A}"/>
    <cellStyle name="Normal 22 3 4 3 2 2 2 3" xfId="54777" xr:uid="{953039F3-C080-4628-A0B9-51E11222BB42}"/>
    <cellStyle name="Normal 22 3 4 3 2 2 3" xfId="19357" xr:uid="{AB41AD6B-68B4-4C0D-BC31-FEEB29F03317}"/>
    <cellStyle name="Normal 22 3 4 3 2 2 4" xfId="33047" xr:uid="{B631C12F-DD00-4048-AF8C-EA2B7ECA9331}"/>
    <cellStyle name="Normal 22 3 4 3 2 2 5" xfId="47931" xr:uid="{887C8275-6C66-47AE-A848-33C6AF8F0C83}"/>
    <cellStyle name="Normal 22 3 4 3 2 3" xfId="22779" xr:uid="{4D84F96E-B687-4DF0-87EA-7067DA686E1B}"/>
    <cellStyle name="Normal 22 3 4 3 2 3 2" xfId="36471" xr:uid="{7A883547-F7E0-4D6D-BE9E-B1D6B29D9BF3}"/>
    <cellStyle name="Normal 22 3 4 3 2 3 3" xfId="51355" xr:uid="{28CAD590-1BFD-45D1-BF97-CD2326AA7C6C}"/>
    <cellStyle name="Normal 22 3 4 3 2 4" xfId="15935" xr:uid="{A80B277E-01D7-4D0E-A607-8F77303165BD}"/>
    <cellStyle name="Normal 22 3 4 3 2 5" xfId="29625" xr:uid="{7504F133-ADA7-402C-8D9E-C91E8E8177F6}"/>
    <cellStyle name="Normal 22 3 4 3 2 6" xfId="44509" xr:uid="{64462197-357C-4F75-99A6-0C08AFBFE64E}"/>
    <cellStyle name="Normal 22 3 4 3 3" xfId="10799" xr:uid="{05C1845C-F2DA-4F06-AE00-79DBA5FBAB3A}"/>
    <cellStyle name="Normal 22 3 4 3 3 2" xfId="24489" xr:uid="{4DB8CF10-DCF2-4E38-A844-EBCFA225FBDA}"/>
    <cellStyle name="Normal 22 3 4 3 3 2 2" xfId="38181" xr:uid="{8E349C7F-9CCD-4DDD-9972-1F85C842283D}"/>
    <cellStyle name="Normal 22 3 4 3 3 2 3" xfId="53065" xr:uid="{CA0D801D-E02F-4FD7-953C-5E163D210743}"/>
    <cellStyle name="Normal 22 3 4 3 3 3" xfId="17645" xr:uid="{8097EC28-E2B3-4171-8F26-43D20786A776}"/>
    <cellStyle name="Normal 22 3 4 3 3 4" xfId="31335" xr:uid="{79B583EA-508C-435D-BF6D-A7CBE61E555B}"/>
    <cellStyle name="Normal 22 3 4 3 3 5" xfId="46219" xr:uid="{B3251F16-50DD-42FB-A73C-C04207969590}"/>
    <cellStyle name="Normal 22 3 4 3 4" xfId="21067" xr:uid="{2E47D32C-03D4-4EBC-9A74-C2A111F000B9}"/>
    <cellStyle name="Normal 22 3 4 3 4 2" xfId="34759" xr:uid="{4FA68992-04AB-4F64-B0D2-303226F752CE}"/>
    <cellStyle name="Normal 22 3 4 3 4 3" xfId="49643" xr:uid="{6F3DF18C-516B-4B1A-8349-9FEB83372F2C}"/>
    <cellStyle name="Normal 22 3 4 3 5" xfId="14223" xr:uid="{A7DAC74B-D536-46CB-9FBD-92D61411A6E2}"/>
    <cellStyle name="Normal 22 3 4 3 6" xfId="27913" xr:uid="{66A7D103-F876-446B-B917-55DC418662A3}"/>
    <cellStyle name="Normal 22 3 4 3 7" xfId="42797" xr:uid="{3D9948B7-1489-43A3-9EE6-BC5D67AC5FD6}"/>
    <cellStyle name="Normal 22 3 4 4" xfId="7377" xr:uid="{BF1841BE-1FE7-4412-B655-D18434D11781}"/>
    <cellStyle name="Normal 22 3 4 4 2" xfId="9090" xr:uid="{B3154F3C-B37E-4934-AF8E-ED4026ACB891}"/>
    <cellStyle name="Normal 22 3 4 4 2 2" xfId="12512" xr:uid="{1355E988-1CA3-424E-9B3D-712C8CF8E9DA}"/>
    <cellStyle name="Normal 22 3 4 4 2 2 2" xfId="26202" xr:uid="{F47C020B-C15B-45F8-999B-4538E871DE53}"/>
    <cellStyle name="Normal 22 3 4 4 2 2 2 2" xfId="39894" xr:uid="{D92DD07D-8763-4BE3-AB7E-5E864A28F7E9}"/>
    <cellStyle name="Normal 22 3 4 4 2 2 2 3" xfId="54778" xr:uid="{B183852A-73FE-4C20-9308-63DE65BE3C97}"/>
    <cellStyle name="Normal 22 3 4 4 2 2 3" xfId="19358" xr:uid="{8C9D2FF2-0051-4894-9393-45810CD0755D}"/>
    <cellStyle name="Normal 22 3 4 4 2 2 4" xfId="33048" xr:uid="{D10BFEF7-9420-484B-B64E-C4333C0EF807}"/>
    <cellStyle name="Normal 22 3 4 4 2 2 5" xfId="47932" xr:uid="{A31564EB-47CE-430B-8807-D5D5165829A9}"/>
    <cellStyle name="Normal 22 3 4 4 2 3" xfId="22780" xr:uid="{E8118921-F335-462B-B56B-7F0516AB1D12}"/>
    <cellStyle name="Normal 22 3 4 4 2 3 2" xfId="36472" xr:uid="{48E97F65-934E-4AB7-809D-BEA2AA251813}"/>
    <cellStyle name="Normal 22 3 4 4 2 3 3" xfId="51356" xr:uid="{901B7534-EE85-4892-B929-FD0A621573C6}"/>
    <cellStyle name="Normal 22 3 4 4 2 4" xfId="15936" xr:uid="{ADF53B04-8982-4B66-AC0C-2FB3195404E7}"/>
    <cellStyle name="Normal 22 3 4 4 2 5" xfId="29626" xr:uid="{C0E1B594-A4CB-4843-A06C-2579A3F15D8E}"/>
    <cellStyle name="Normal 22 3 4 4 2 6" xfId="44510" xr:uid="{7AF54CF1-DED9-43E3-A135-4B654592E811}"/>
    <cellStyle name="Normal 22 3 4 4 3" xfId="10800" xr:uid="{FB7DFE25-4D79-443F-A9FD-578E4DD2557A}"/>
    <cellStyle name="Normal 22 3 4 4 3 2" xfId="24490" xr:uid="{25D43B61-98A7-4357-BC82-55D37B1705C9}"/>
    <cellStyle name="Normal 22 3 4 4 3 2 2" xfId="38182" xr:uid="{9FF0F8EB-E00F-408C-A189-4E158DED7858}"/>
    <cellStyle name="Normal 22 3 4 4 3 2 3" xfId="53066" xr:uid="{CB8FF2EB-A6B3-468C-BD27-0D5FD0D2DA08}"/>
    <cellStyle name="Normal 22 3 4 4 3 3" xfId="17646" xr:uid="{18546315-9712-4C14-B9AD-1E9C749417B9}"/>
    <cellStyle name="Normal 22 3 4 4 3 4" xfId="31336" xr:uid="{E7E7538F-28A6-4082-A6BB-FF6846AC6EDD}"/>
    <cellStyle name="Normal 22 3 4 4 3 5" xfId="46220" xr:uid="{B18E673A-F875-47E9-B214-DE540C6B6180}"/>
    <cellStyle name="Normal 22 3 4 4 4" xfId="21068" xr:uid="{C51B2B81-9BF7-4B43-925B-4A8A7425ED24}"/>
    <cellStyle name="Normal 22 3 4 4 4 2" xfId="34760" xr:uid="{E95DB0E6-EE5F-4D3B-9A66-18AA7D31794E}"/>
    <cellStyle name="Normal 22 3 4 4 4 3" xfId="49644" xr:uid="{D73EA19F-B28C-4E35-88B5-CAD9C3F51DD3}"/>
    <cellStyle name="Normal 22 3 4 4 5" xfId="14224" xr:uid="{9B00DF53-0680-4831-9E74-FFB381157759}"/>
    <cellStyle name="Normal 22 3 4 4 6" xfId="27914" xr:uid="{FCD658B7-89ED-4746-9DBC-AB36DD8FA7F6}"/>
    <cellStyle name="Normal 22 3 4 4 7" xfId="42798" xr:uid="{134531A7-3AFF-45E1-9CB3-EBC1ECDE490A}"/>
    <cellStyle name="Normal 22 3 4 5" xfId="9086" xr:uid="{6F780C59-27D5-466B-99A0-9101B3E20EEF}"/>
    <cellStyle name="Normal 22 3 4 5 2" xfId="12508" xr:uid="{9B238F46-7895-4A02-9C20-95A93F560097}"/>
    <cellStyle name="Normal 22 3 4 5 2 2" xfId="26198" xr:uid="{3B3C718C-4E63-4AA1-938D-1700D60CE0F6}"/>
    <cellStyle name="Normal 22 3 4 5 2 2 2" xfId="39890" xr:uid="{7A3BAC64-9C14-4380-8376-12C586FB42BA}"/>
    <cellStyle name="Normal 22 3 4 5 2 2 3" xfId="54774" xr:uid="{65C9BDDB-6293-4700-B389-C93AB18953FD}"/>
    <cellStyle name="Normal 22 3 4 5 2 3" xfId="19354" xr:uid="{A3BEDE00-A188-4C3F-888C-A245EB08FBBC}"/>
    <cellStyle name="Normal 22 3 4 5 2 4" xfId="33044" xr:uid="{11ACE549-E8D4-4D65-A71E-75A882714831}"/>
    <cellStyle name="Normal 22 3 4 5 2 5" xfId="47928" xr:uid="{8C076598-634B-49EE-93CC-1483924A1B02}"/>
    <cellStyle name="Normal 22 3 4 5 3" xfId="22776" xr:uid="{D2F40C93-8A4E-4F1F-9511-67E44AFB4281}"/>
    <cellStyle name="Normal 22 3 4 5 3 2" xfId="36468" xr:uid="{39424A05-EC64-43AC-941C-97D658ECDCC1}"/>
    <cellStyle name="Normal 22 3 4 5 3 3" xfId="51352" xr:uid="{90AC2558-5E9C-4D28-8A06-EC72C9A79F32}"/>
    <cellStyle name="Normal 22 3 4 5 4" xfId="15932" xr:uid="{B31AB83F-AA6C-44F1-884E-807551CDABA2}"/>
    <cellStyle name="Normal 22 3 4 5 5" xfId="29622" xr:uid="{1443E571-DD9E-4FA4-874C-DC44480FFC55}"/>
    <cellStyle name="Normal 22 3 4 5 6" xfId="44506" xr:uid="{9729EB80-D4DC-4717-81C9-2DCD88939012}"/>
    <cellStyle name="Normal 22 3 4 6" xfId="10796" xr:uid="{8F4877FE-3291-4419-B3CC-00BD0D5A5597}"/>
    <cellStyle name="Normal 22 3 4 6 2" xfId="24486" xr:uid="{B05BDF3C-7BA0-4788-99C0-37A076CF9575}"/>
    <cellStyle name="Normal 22 3 4 6 2 2" xfId="38178" xr:uid="{C680AFCA-01FA-444D-92D1-25F28A56A583}"/>
    <cellStyle name="Normal 22 3 4 6 2 3" xfId="53062" xr:uid="{DB61A656-1EF5-4BFD-8198-955D1785D589}"/>
    <cellStyle name="Normal 22 3 4 6 3" xfId="17642" xr:uid="{F4AD0E17-D8E5-4229-B5DB-D18745358104}"/>
    <cellStyle name="Normal 22 3 4 6 4" xfId="31332" xr:uid="{42D87B0D-3FE2-4E09-ADF1-99F2E6C97F00}"/>
    <cellStyle name="Normal 22 3 4 6 5" xfId="46216" xr:uid="{90885B39-54CD-46FD-8EAB-0CE58181E9C4}"/>
    <cellStyle name="Normal 22 3 4 7" xfId="21064" xr:uid="{5584307E-C847-41B1-8444-FEA924D74AA3}"/>
    <cellStyle name="Normal 22 3 4 7 2" xfId="34756" xr:uid="{F1A1E419-C951-47EC-B6AA-44CE9784EDEC}"/>
    <cellStyle name="Normal 22 3 4 7 3" xfId="49640" xr:uid="{3ACB0A40-0B4D-4AD5-8464-C51BA70A7462}"/>
    <cellStyle name="Normal 22 3 4 8" xfId="14220" xr:uid="{6424C481-6BC5-423A-871E-E88706F87712}"/>
    <cellStyle name="Normal 22 3 4 8 2" xfId="41380" xr:uid="{B293E7A4-E14D-4451-A30F-B4DD3E4B0456}"/>
    <cellStyle name="Normal 22 3 4 9" xfId="27910" xr:uid="{21279B6A-F784-4B25-AC82-591CBD3CF246}"/>
    <cellStyle name="Normal 22 3 5" xfId="7378" xr:uid="{1F3B975D-B07D-4D11-98BA-824D852253FB}"/>
    <cellStyle name="Normal 22 3 5 2" xfId="7379" xr:uid="{7C258CCF-8326-48F0-918F-F0C430042413}"/>
    <cellStyle name="Normal 22 3 5 2 2" xfId="9092" xr:uid="{04A008E2-446E-460D-9A49-7910E7FE1CCA}"/>
    <cellStyle name="Normal 22 3 5 2 2 2" xfId="12514" xr:uid="{2E027367-5F68-4B8F-9E9C-ECF79F496480}"/>
    <cellStyle name="Normal 22 3 5 2 2 2 2" xfId="26204" xr:uid="{CD86D5CC-4753-4B05-AD67-A09324F68BB9}"/>
    <cellStyle name="Normal 22 3 5 2 2 2 2 2" xfId="39896" xr:uid="{F7703535-467D-47F5-B618-7B7D0E44B5B8}"/>
    <cellStyle name="Normal 22 3 5 2 2 2 2 3" xfId="54780" xr:uid="{61B3A88D-6A78-4B27-B79F-ADFE8C1D1FD0}"/>
    <cellStyle name="Normal 22 3 5 2 2 2 3" xfId="19360" xr:uid="{2669C20E-591E-48DC-9DC3-0D56B54EC4E0}"/>
    <cellStyle name="Normal 22 3 5 2 2 2 4" xfId="33050" xr:uid="{81DC521F-608B-4248-8EC0-BAA821F97BC4}"/>
    <cellStyle name="Normal 22 3 5 2 2 2 5" xfId="47934" xr:uid="{E8833A54-E881-46A7-924B-6BD3627C2761}"/>
    <cellStyle name="Normal 22 3 5 2 2 3" xfId="22782" xr:uid="{10880947-865B-41E8-9430-AE2A2FFF4D52}"/>
    <cellStyle name="Normal 22 3 5 2 2 3 2" xfId="36474" xr:uid="{DC55C15F-B099-4DF7-97E2-FE76C79B7737}"/>
    <cellStyle name="Normal 22 3 5 2 2 3 3" xfId="51358" xr:uid="{B726E588-541E-4E88-8FE1-B6858578926C}"/>
    <cellStyle name="Normal 22 3 5 2 2 4" xfId="15938" xr:uid="{3B8098A0-E980-4900-9A43-546E01DF22F4}"/>
    <cellStyle name="Normal 22 3 5 2 2 5" xfId="29628" xr:uid="{9D4631AD-BDDF-4D48-8976-FE38AEF96CCE}"/>
    <cellStyle name="Normal 22 3 5 2 2 6" xfId="44512" xr:uid="{F102C2BB-7902-4821-ABEF-F23A69FF5B4F}"/>
    <cellStyle name="Normal 22 3 5 2 3" xfId="10802" xr:uid="{83083693-FEC3-4FAF-8677-97AA6AD9F19C}"/>
    <cellStyle name="Normal 22 3 5 2 3 2" xfId="24492" xr:uid="{FC2CD9EB-98D3-4527-9003-90620E9D01DF}"/>
    <cellStyle name="Normal 22 3 5 2 3 2 2" xfId="38184" xr:uid="{221C145C-C30D-43D8-82A6-02AD09A01466}"/>
    <cellStyle name="Normal 22 3 5 2 3 2 3" xfId="53068" xr:uid="{E66B5C9B-5A77-4767-89AF-010C59F54368}"/>
    <cellStyle name="Normal 22 3 5 2 3 3" xfId="17648" xr:uid="{90A39E96-B9BE-475B-AA68-114C20D206E6}"/>
    <cellStyle name="Normal 22 3 5 2 3 4" xfId="31338" xr:uid="{27DDF787-F95F-427C-946F-12291F36A6E4}"/>
    <cellStyle name="Normal 22 3 5 2 3 5" xfId="46222" xr:uid="{148F55FB-FFE5-444C-8EE8-DC7509A6E1DD}"/>
    <cellStyle name="Normal 22 3 5 2 4" xfId="21070" xr:uid="{101F32B2-FC22-4ED8-B50E-7CF2B3FBB150}"/>
    <cellStyle name="Normal 22 3 5 2 4 2" xfId="34762" xr:uid="{92FCC495-91B5-436D-81AA-E0E6EA29F9ED}"/>
    <cellStyle name="Normal 22 3 5 2 4 3" xfId="49646" xr:uid="{9A62A172-405B-4BFF-BD1D-15964858CA84}"/>
    <cellStyle name="Normal 22 3 5 2 5" xfId="14226" xr:uid="{9FA6B0F0-09A1-43EC-B363-D064CA81A28C}"/>
    <cellStyle name="Normal 22 3 5 2 6" xfId="27916" xr:uid="{7E41C9CA-0CA6-4568-9E99-8756505D0B52}"/>
    <cellStyle name="Normal 22 3 5 2 7" xfId="42800" xr:uid="{46131A74-7905-483F-A37A-B1C9D2B4343B}"/>
    <cellStyle name="Normal 22 3 5 3" xfId="9091" xr:uid="{344E1445-E250-4C09-8C84-5D8BBB89C0C7}"/>
    <cellStyle name="Normal 22 3 5 3 2" xfId="12513" xr:uid="{9BD16590-B15F-4A32-B81C-0A2A4CE3CF41}"/>
    <cellStyle name="Normal 22 3 5 3 2 2" xfId="26203" xr:uid="{9E7EAEB9-FE40-4391-9DE8-897071B55286}"/>
    <cellStyle name="Normal 22 3 5 3 2 2 2" xfId="39895" xr:uid="{DA43A580-AE9A-44E2-B75A-91CB324E334F}"/>
    <cellStyle name="Normal 22 3 5 3 2 2 3" xfId="54779" xr:uid="{E98B0D16-8B4A-43C9-96C6-CE6CAF04C06E}"/>
    <cellStyle name="Normal 22 3 5 3 2 3" xfId="19359" xr:uid="{D9B5B5F8-01F7-46E7-8F43-8F4707BB90AF}"/>
    <cellStyle name="Normal 22 3 5 3 2 4" xfId="33049" xr:uid="{A5E67666-4C04-4952-80FB-4C47E6AF33F1}"/>
    <cellStyle name="Normal 22 3 5 3 2 5" xfId="47933" xr:uid="{4199363D-A8B5-4F4E-852D-BBD272FDAFB2}"/>
    <cellStyle name="Normal 22 3 5 3 3" xfId="22781" xr:uid="{C895807C-5502-4255-9008-C3C69A0D6D42}"/>
    <cellStyle name="Normal 22 3 5 3 3 2" xfId="36473" xr:uid="{69DE7ACF-77AA-4195-870D-CE6F54322F02}"/>
    <cellStyle name="Normal 22 3 5 3 3 3" xfId="51357" xr:uid="{A5E7931C-BD7C-4E62-8BF0-70BAFAAD9331}"/>
    <cellStyle name="Normal 22 3 5 3 4" xfId="15937" xr:uid="{F6E542D5-BCC8-4EBF-8F1C-128E83A578E8}"/>
    <cellStyle name="Normal 22 3 5 3 5" xfId="29627" xr:uid="{87283851-4732-455E-8F27-01BE434CFA63}"/>
    <cellStyle name="Normal 22 3 5 3 6" xfId="44511" xr:uid="{BBB232E8-E0DF-4910-9772-C7AC91E9272C}"/>
    <cellStyle name="Normal 22 3 5 4" xfId="10801" xr:uid="{0329BA99-619B-4B8B-9A27-7B6E5856A3B1}"/>
    <cellStyle name="Normal 22 3 5 4 2" xfId="24491" xr:uid="{B00ABE9A-B3B6-4898-8728-83FFA36F818D}"/>
    <cellStyle name="Normal 22 3 5 4 2 2" xfId="38183" xr:uid="{B4469186-FE40-409C-A4F2-A831199CA0F7}"/>
    <cellStyle name="Normal 22 3 5 4 2 3" xfId="53067" xr:uid="{062FAFF7-5308-4B01-8602-4C0E8F3E1600}"/>
    <cellStyle name="Normal 22 3 5 4 3" xfId="17647" xr:uid="{0FAE506C-CB9C-41A1-AA36-182ABE5EE907}"/>
    <cellStyle name="Normal 22 3 5 4 4" xfId="31337" xr:uid="{BCFDC08B-527D-4957-9810-603F935EB395}"/>
    <cellStyle name="Normal 22 3 5 4 5" xfId="46221" xr:uid="{3D65F5D1-A230-4F0A-91CA-95E09C95DD18}"/>
    <cellStyle name="Normal 22 3 5 5" xfId="21069" xr:uid="{0F438EDF-F428-4590-98C7-1DB9E2D42BE8}"/>
    <cellStyle name="Normal 22 3 5 5 2" xfId="34761" xr:uid="{0C7B97E3-4979-4381-89BE-2A716071F593}"/>
    <cellStyle name="Normal 22 3 5 5 3" xfId="49645" xr:uid="{59BBB88A-4FEA-4350-8003-57EC33F7C574}"/>
    <cellStyle name="Normal 22 3 5 6" xfId="14225" xr:uid="{7D4AAABB-7183-499B-A3FC-F08BBE818757}"/>
    <cellStyle name="Normal 22 3 5 7" xfId="27915" xr:uid="{3F16D08A-F6B5-4645-8F20-B0F8BFA3BD38}"/>
    <cellStyle name="Normal 22 3 5 8" xfId="42799" xr:uid="{42162D6A-549B-40ED-9587-F955DA84036D}"/>
    <cellStyle name="Normal 22 3 6" xfId="7380" xr:uid="{18D57FA3-2222-4743-B19A-437048FC601D}"/>
    <cellStyle name="Normal 22 3 6 2" xfId="9093" xr:uid="{A50D829C-0602-4ED4-A784-E872F18ABC36}"/>
    <cellStyle name="Normal 22 3 6 2 2" xfId="12515" xr:uid="{87AE2725-961A-4200-B348-FF5C29744E11}"/>
    <cellStyle name="Normal 22 3 6 2 2 2" xfId="26205" xr:uid="{DE5CA16E-263A-4EC6-A613-8FE5FF3C3F65}"/>
    <cellStyle name="Normal 22 3 6 2 2 2 2" xfId="39897" xr:uid="{D67DA9CE-50B2-4910-A648-5B1C56CF93FA}"/>
    <cellStyle name="Normal 22 3 6 2 2 2 3" xfId="54781" xr:uid="{97FE298B-DB0F-4D35-B9C5-432A1622981C}"/>
    <cellStyle name="Normal 22 3 6 2 2 3" xfId="19361" xr:uid="{8CE1B30C-E21A-40CB-B917-47E910A0083C}"/>
    <cellStyle name="Normal 22 3 6 2 2 4" xfId="33051" xr:uid="{E09C542B-8336-42D7-894D-EA3D0D4A966C}"/>
    <cellStyle name="Normal 22 3 6 2 2 5" xfId="47935" xr:uid="{2FCAFC3F-CCFE-4EC2-BA5F-D995C6036ECE}"/>
    <cellStyle name="Normal 22 3 6 2 3" xfId="22783" xr:uid="{97DEAB00-4EB7-4FB1-8706-E784E9FAE1CC}"/>
    <cellStyle name="Normal 22 3 6 2 3 2" xfId="36475" xr:uid="{0C1A0D03-A9EE-45F3-9F38-FB2E201FC78F}"/>
    <cellStyle name="Normal 22 3 6 2 3 3" xfId="51359" xr:uid="{883968A7-7462-4B5A-A9ED-2EF4B8B16A96}"/>
    <cellStyle name="Normal 22 3 6 2 4" xfId="15939" xr:uid="{9A330902-D224-46B2-8F01-3D848B1C6741}"/>
    <cellStyle name="Normal 22 3 6 2 5" xfId="29629" xr:uid="{606321E5-0F2E-4C9E-BB4E-9EF4378424C0}"/>
    <cellStyle name="Normal 22 3 6 2 6" xfId="44513" xr:uid="{92857177-204C-4926-9E7F-DECEA152E3CA}"/>
    <cellStyle name="Normal 22 3 6 3" xfId="10803" xr:uid="{826B3B27-3958-4C8B-BA17-619B70471E24}"/>
    <cellStyle name="Normal 22 3 6 3 2" xfId="24493" xr:uid="{B4630459-8E81-41E2-9187-AAB133B55981}"/>
    <cellStyle name="Normal 22 3 6 3 2 2" xfId="38185" xr:uid="{95DC04CB-989E-43D7-862D-86631FF59A0A}"/>
    <cellStyle name="Normal 22 3 6 3 2 3" xfId="53069" xr:uid="{10DFE503-3F8D-449A-8818-35730740E9AC}"/>
    <cellStyle name="Normal 22 3 6 3 3" xfId="17649" xr:uid="{4C859BB4-37F2-4093-ADC2-C2A40E41A3F4}"/>
    <cellStyle name="Normal 22 3 6 3 4" xfId="31339" xr:uid="{7BAA93EC-BE7C-4897-B300-8557AB84C80E}"/>
    <cellStyle name="Normal 22 3 6 3 5" xfId="46223" xr:uid="{8ED1CE9A-722E-480A-B2B0-2DEB93BEF961}"/>
    <cellStyle name="Normal 22 3 6 4" xfId="21071" xr:uid="{6D656516-6416-40AE-A66A-CF3FA2FBFF8B}"/>
    <cellStyle name="Normal 22 3 6 4 2" xfId="34763" xr:uid="{0883778D-1117-4894-9DFD-91A44CF234BE}"/>
    <cellStyle name="Normal 22 3 6 4 3" xfId="49647" xr:uid="{0D26DC35-3B09-4459-B67C-31A15D13A26C}"/>
    <cellStyle name="Normal 22 3 6 5" xfId="14227" xr:uid="{2955A44D-2F22-4692-B4F9-BAE4858809DD}"/>
    <cellStyle name="Normal 22 3 6 6" xfId="27917" xr:uid="{4781B63E-55BD-498C-BC22-D4056417D77E}"/>
    <cellStyle name="Normal 22 3 6 7" xfId="42801" xr:uid="{37AAFF10-50EA-41B2-AB7B-21EC422E0BF6}"/>
    <cellStyle name="Normal 22 3 7" xfId="7381" xr:uid="{E8E3DFEF-FA8E-4996-8FA3-6EBAF8A826B8}"/>
    <cellStyle name="Normal 22 3 7 2" xfId="9094" xr:uid="{8309F362-E238-4B2A-BD1B-2D832E9A1D62}"/>
    <cellStyle name="Normal 22 3 7 2 2" xfId="12516" xr:uid="{55619BD6-ACD8-4C87-9BF1-C7A11DD0CC3E}"/>
    <cellStyle name="Normal 22 3 7 2 2 2" xfId="26206" xr:uid="{EFC2450F-BDAD-4A61-8BA9-6947D8C2CA79}"/>
    <cellStyle name="Normal 22 3 7 2 2 2 2" xfId="39898" xr:uid="{C9732711-7AA3-4650-A1EA-C85B12FF4A58}"/>
    <cellStyle name="Normal 22 3 7 2 2 2 3" xfId="54782" xr:uid="{E7E46B72-FC70-4B80-9B2F-FC035269E8AB}"/>
    <cellStyle name="Normal 22 3 7 2 2 3" xfId="19362" xr:uid="{7BC57293-A8E3-46CB-98A5-658ADE8C963F}"/>
    <cellStyle name="Normal 22 3 7 2 2 4" xfId="33052" xr:uid="{20694C1E-AC01-4331-B582-F4FDBB06BEA5}"/>
    <cellStyle name="Normal 22 3 7 2 2 5" xfId="47936" xr:uid="{8C8F7D29-0B62-4CDF-AEDC-DA472BA255B1}"/>
    <cellStyle name="Normal 22 3 7 2 3" xfId="22784" xr:uid="{068D0253-59B8-473E-B46B-63709609D4B4}"/>
    <cellStyle name="Normal 22 3 7 2 3 2" xfId="36476" xr:uid="{F1399B63-3121-4724-A0B5-83CD585856FB}"/>
    <cellStyle name="Normal 22 3 7 2 3 3" xfId="51360" xr:uid="{BC8AB4BC-8EBF-4353-8510-83DD781ACC91}"/>
    <cellStyle name="Normal 22 3 7 2 4" xfId="15940" xr:uid="{DB5FA992-6C00-4B8F-B523-A1998D843C2B}"/>
    <cellStyle name="Normal 22 3 7 2 5" xfId="29630" xr:uid="{1AB22618-8080-4051-B554-B2371AC5D446}"/>
    <cellStyle name="Normal 22 3 7 2 6" xfId="44514" xr:uid="{1A55D12B-7780-4BE9-8C5E-037563937699}"/>
    <cellStyle name="Normal 22 3 7 3" xfId="10804" xr:uid="{8AB24EB9-CAE3-4E7F-B3F8-5D56787A0B44}"/>
    <cellStyle name="Normal 22 3 7 3 2" xfId="24494" xr:uid="{D485452C-5373-41D6-B0E4-F07CB9CCB474}"/>
    <cellStyle name="Normal 22 3 7 3 2 2" xfId="38186" xr:uid="{90F2C8D7-892C-40F4-A8F4-C2DD5496D286}"/>
    <cellStyle name="Normal 22 3 7 3 2 3" xfId="53070" xr:uid="{A31B9A85-FB90-41B3-89AC-3BBF094DDD46}"/>
    <cellStyle name="Normal 22 3 7 3 3" xfId="17650" xr:uid="{E58B0115-CD9C-42F0-8833-147F7A96DE73}"/>
    <cellStyle name="Normal 22 3 7 3 4" xfId="31340" xr:uid="{A9AEFB33-9D3B-454F-8F47-7B9F463796C3}"/>
    <cellStyle name="Normal 22 3 7 3 5" xfId="46224" xr:uid="{66DA1231-969A-4342-BAB0-234F285D6257}"/>
    <cellStyle name="Normal 22 3 7 4" xfId="21072" xr:uid="{AE4AA88F-B491-4248-B732-EBA4E7465B95}"/>
    <cellStyle name="Normal 22 3 7 4 2" xfId="34764" xr:uid="{ADED7381-AB44-496B-B6BB-591F4639480D}"/>
    <cellStyle name="Normal 22 3 7 4 3" xfId="49648" xr:uid="{E34C8CB1-C97B-43BA-8434-E5CCBF5491AA}"/>
    <cellStyle name="Normal 22 3 7 5" xfId="14228" xr:uid="{5FE286EE-D97F-496B-9184-D8AB1D88738B}"/>
    <cellStyle name="Normal 22 3 7 6" xfId="27918" xr:uid="{539EAC83-8881-4775-AEF9-E359BABFFC7A}"/>
    <cellStyle name="Normal 22 3 7 7" xfId="42802" xr:uid="{5C8FC60A-1ACA-4A0D-8037-30F701C08CC8}"/>
    <cellStyle name="Normal 22 3 8" xfId="9065" xr:uid="{43B4EA69-B0EA-45D2-9A18-A9ACAEBFB4F6}"/>
    <cellStyle name="Normal 22 3 8 2" xfId="12487" xr:uid="{1BCA13D4-E478-4AFD-9FC0-5F333A92E91C}"/>
    <cellStyle name="Normal 22 3 8 2 2" xfId="26177" xr:uid="{12E8B39B-2C79-469E-BECD-B6B7F25F0B68}"/>
    <cellStyle name="Normal 22 3 8 2 2 2" xfId="39869" xr:uid="{E8D4D938-9011-4980-B227-5DB838211E28}"/>
    <cellStyle name="Normal 22 3 8 2 2 3" xfId="54753" xr:uid="{583947CE-0A91-4EE8-955C-9AC793E413FC}"/>
    <cellStyle name="Normal 22 3 8 2 3" xfId="19333" xr:uid="{963C4484-1E10-41AB-B045-EB5AF71262CA}"/>
    <cellStyle name="Normal 22 3 8 2 4" xfId="33023" xr:uid="{3C6A676D-76E9-4D94-AE16-47199B5563E2}"/>
    <cellStyle name="Normal 22 3 8 2 5" xfId="47907" xr:uid="{1F7FCA2E-FEA8-401B-9CD8-666483D2CA82}"/>
    <cellStyle name="Normal 22 3 8 3" xfId="22755" xr:uid="{BF07E19F-C70E-46F8-B412-22753392317C}"/>
    <cellStyle name="Normal 22 3 8 3 2" xfId="36447" xr:uid="{A030A9EA-6247-42E0-89E2-3CBE4557682C}"/>
    <cellStyle name="Normal 22 3 8 3 3" xfId="51331" xr:uid="{93D57C8A-1374-4870-840A-A4A5257EFFEF}"/>
    <cellStyle name="Normal 22 3 8 4" xfId="15911" xr:uid="{938165B6-3ACC-4C67-BC4D-6DB4DB0348C8}"/>
    <cellStyle name="Normal 22 3 8 5" xfId="29601" xr:uid="{B5C73E8F-C2B1-4433-A9B3-F0D012695C29}"/>
    <cellStyle name="Normal 22 3 8 6" xfId="44485" xr:uid="{4507F9B9-1EC2-422F-A9D2-19162A9E26B9}"/>
    <cellStyle name="Normal 22 3 9" xfId="10775" xr:uid="{84F8545A-462C-48F0-A7B3-D96080FE2DC1}"/>
    <cellStyle name="Normal 22 3 9 2" xfId="24465" xr:uid="{B1AEAA21-DB77-4791-993B-C9B33E8E68F3}"/>
    <cellStyle name="Normal 22 3 9 2 2" xfId="38157" xr:uid="{EECAB231-A780-473D-9F4B-393883A86EDD}"/>
    <cellStyle name="Normal 22 3 9 2 3" xfId="53041" xr:uid="{C05951BD-0D36-4F57-AAFB-5424802A2820}"/>
    <cellStyle name="Normal 22 3 9 3" xfId="17621" xr:uid="{C08601A3-F2C2-4F7C-8D31-8BF3CA3FDB32}"/>
    <cellStyle name="Normal 22 3 9 4" xfId="31311" xr:uid="{A8F7E314-D1C1-46C7-ABFE-5B941C862C05}"/>
    <cellStyle name="Normal 22 3 9 5" xfId="46195" xr:uid="{7A1D5EF3-5F1E-48F8-B5D8-6636016ABBA9}"/>
    <cellStyle name="Normal 22 4" xfId="4319" xr:uid="{9FC00B9A-43BA-4EF9-A02F-8B7974B5C3B5}"/>
    <cellStyle name="Normal 22 4 10" xfId="14229" xr:uid="{60FF7ABA-D920-4652-ADC2-04F8B78B3CF7}"/>
    <cellStyle name="Normal 22 4 10 2" xfId="41321" xr:uid="{D122B99B-65AD-42A0-9706-F6895C9402E1}"/>
    <cellStyle name="Normal 22 4 11" xfId="27919" xr:uid="{E812F810-5F7C-4DE6-9A47-516FCE3DC4EA}"/>
    <cellStyle name="Normal 22 4 12" xfId="42803" xr:uid="{E19517E3-B59B-47F5-995F-5EEF1F843082}"/>
    <cellStyle name="Normal 22 4 13" xfId="7382" xr:uid="{2CD2BB69-50F1-448A-9513-F711EE651C79}"/>
    <cellStyle name="Normal 22 4 2" xfId="4437" xr:uid="{C5135681-DD48-4E30-B8DB-CD68DA0ECDE3}"/>
    <cellStyle name="Normal 22 4 2 10" xfId="42804" xr:uid="{7BC89FA9-1A0A-4F2F-949E-BE47E40CA14C}"/>
    <cellStyle name="Normal 22 4 2 11" xfId="7383" xr:uid="{C8786BBF-FDAD-41C9-8B1E-29127FA5F727}"/>
    <cellStyle name="Normal 22 4 2 2" xfId="7384" xr:uid="{1099E23B-ED5B-482B-9620-9E2F96984A6F}"/>
    <cellStyle name="Normal 22 4 2 2 2" xfId="7385" xr:uid="{C424716B-B86B-4CAB-B89B-885FDD5874EC}"/>
    <cellStyle name="Normal 22 4 2 2 2 2" xfId="9098" xr:uid="{A9EFEFF6-09CD-42C7-9F5D-6DDD711E8067}"/>
    <cellStyle name="Normal 22 4 2 2 2 2 2" xfId="12520" xr:uid="{AB1A558B-53E8-40E1-B68C-B9646BBC15E1}"/>
    <cellStyle name="Normal 22 4 2 2 2 2 2 2" xfId="26210" xr:uid="{BF6FB3A2-0A6E-4AD6-9EA2-2B99015BF18A}"/>
    <cellStyle name="Normal 22 4 2 2 2 2 2 2 2" xfId="39902" xr:uid="{0C026057-84CE-4F37-88E1-C742E5E24908}"/>
    <cellStyle name="Normal 22 4 2 2 2 2 2 2 3" xfId="54786" xr:uid="{C251D62D-CAFB-41BB-96FC-C4D0EE95EDA8}"/>
    <cellStyle name="Normal 22 4 2 2 2 2 2 3" xfId="19366" xr:uid="{E8C00E8E-C942-4438-8D99-A82AC547DA63}"/>
    <cellStyle name="Normal 22 4 2 2 2 2 2 4" xfId="33056" xr:uid="{F9ECAF2A-43E7-4E83-B58E-CE3B9DD1E3BE}"/>
    <cellStyle name="Normal 22 4 2 2 2 2 2 5" xfId="47940" xr:uid="{58B0D286-F316-443C-910A-762C0007BE31}"/>
    <cellStyle name="Normal 22 4 2 2 2 2 3" xfId="22788" xr:uid="{71EE85F5-60B2-41BF-9ED1-E01CB961A49B}"/>
    <cellStyle name="Normal 22 4 2 2 2 2 3 2" xfId="36480" xr:uid="{BA5F885D-AEE6-4C58-9662-99932F80D8F2}"/>
    <cellStyle name="Normal 22 4 2 2 2 2 3 3" xfId="51364" xr:uid="{D1CE516B-7C27-4321-9A4A-9469AA41D1BF}"/>
    <cellStyle name="Normal 22 4 2 2 2 2 4" xfId="15944" xr:uid="{470C095A-F17D-4135-9AAF-38F80B3E62BB}"/>
    <cellStyle name="Normal 22 4 2 2 2 2 5" xfId="29634" xr:uid="{F10A0C81-E98B-4D87-9C95-1815C216E0E3}"/>
    <cellStyle name="Normal 22 4 2 2 2 2 6" xfId="44518" xr:uid="{0AB5A271-1546-4C35-9BAD-FDFEDC7272C8}"/>
    <cellStyle name="Normal 22 4 2 2 2 3" xfId="10808" xr:uid="{797B8426-E98E-4FD4-91F4-EF0AF5333FF7}"/>
    <cellStyle name="Normal 22 4 2 2 2 3 2" xfId="24498" xr:uid="{B63A091F-2C6A-4FC1-97A3-C8461CCE171E}"/>
    <cellStyle name="Normal 22 4 2 2 2 3 2 2" xfId="38190" xr:uid="{C3AD0136-8A9E-41A3-B877-14BB2406D464}"/>
    <cellStyle name="Normal 22 4 2 2 2 3 2 3" xfId="53074" xr:uid="{B818681E-0A36-4E9C-B67C-A72DF3358B01}"/>
    <cellStyle name="Normal 22 4 2 2 2 3 3" xfId="17654" xr:uid="{D413179D-0E3A-46F4-B4EC-23087D16E91B}"/>
    <cellStyle name="Normal 22 4 2 2 2 3 4" xfId="31344" xr:uid="{13937EE0-BCF3-4199-BBE7-352BDE3602EE}"/>
    <cellStyle name="Normal 22 4 2 2 2 3 5" xfId="46228" xr:uid="{A9CB0BFB-70DE-49AF-9C17-0B31EC109B13}"/>
    <cellStyle name="Normal 22 4 2 2 2 4" xfId="21076" xr:uid="{235DC046-93CA-471C-898E-24B787301647}"/>
    <cellStyle name="Normal 22 4 2 2 2 4 2" xfId="34768" xr:uid="{C1EEFB8A-F057-4D3F-B0ED-0FC3A8B1A2A0}"/>
    <cellStyle name="Normal 22 4 2 2 2 4 3" xfId="49652" xr:uid="{A2AFE694-26A3-48EB-96B2-2E6F9D9DB70D}"/>
    <cellStyle name="Normal 22 4 2 2 2 5" xfId="14232" xr:uid="{DFE3033E-143A-496D-9575-EAF1E06743C1}"/>
    <cellStyle name="Normal 22 4 2 2 2 6" xfId="27922" xr:uid="{799E7624-A49A-4FC9-8342-B6FE1BFE6803}"/>
    <cellStyle name="Normal 22 4 2 2 2 7" xfId="42806" xr:uid="{C01F77D1-EB86-4D9D-B771-F746C6CAC719}"/>
    <cellStyle name="Normal 22 4 2 2 3" xfId="9097" xr:uid="{EDF1F0E5-EE5D-494B-B899-6AF1183C56CF}"/>
    <cellStyle name="Normal 22 4 2 2 3 2" xfId="12519" xr:uid="{BDABC81F-352A-4FCB-AD6A-18C6FE076051}"/>
    <cellStyle name="Normal 22 4 2 2 3 2 2" xfId="26209" xr:uid="{5139EF63-EA6B-4827-8F1E-669C80E44AD4}"/>
    <cellStyle name="Normal 22 4 2 2 3 2 2 2" xfId="39901" xr:uid="{95126E13-1156-4C5B-A9E7-F30BD6F48A65}"/>
    <cellStyle name="Normal 22 4 2 2 3 2 2 3" xfId="54785" xr:uid="{B0611D1A-9011-4AD8-AA84-221FA4DF21F7}"/>
    <cellStyle name="Normal 22 4 2 2 3 2 3" xfId="19365" xr:uid="{722005AF-E1A1-4AEC-87E1-B2F445DD6121}"/>
    <cellStyle name="Normal 22 4 2 2 3 2 4" xfId="33055" xr:uid="{4B457937-54FB-4959-B7AC-C2AD9A0D2998}"/>
    <cellStyle name="Normal 22 4 2 2 3 2 5" xfId="47939" xr:uid="{ABDECE16-B615-4CD1-A929-F210160EB8CA}"/>
    <cellStyle name="Normal 22 4 2 2 3 3" xfId="22787" xr:uid="{4EA32760-BB26-45D1-8894-B391ED1C8374}"/>
    <cellStyle name="Normal 22 4 2 2 3 3 2" xfId="36479" xr:uid="{A81C25FC-38D0-4FAB-B564-46DE29770C71}"/>
    <cellStyle name="Normal 22 4 2 2 3 3 3" xfId="51363" xr:uid="{F5B86E83-DD10-466E-BFF5-C56E893E1F18}"/>
    <cellStyle name="Normal 22 4 2 2 3 4" xfId="15943" xr:uid="{FB70D6B4-0135-4756-A619-0F042D08F27B}"/>
    <cellStyle name="Normal 22 4 2 2 3 5" xfId="29633" xr:uid="{A929F04A-5BB8-4F26-8029-6B82F81B8BB3}"/>
    <cellStyle name="Normal 22 4 2 2 3 6" xfId="44517" xr:uid="{26D29F0B-9A64-45C9-BC95-819AEFD9E2E5}"/>
    <cellStyle name="Normal 22 4 2 2 4" xfId="10807" xr:uid="{9D1943F3-6E31-44F3-AB37-A8905D5472A1}"/>
    <cellStyle name="Normal 22 4 2 2 4 2" xfId="24497" xr:uid="{BABF6012-083B-4CD2-B3F5-6A64E68E4737}"/>
    <cellStyle name="Normal 22 4 2 2 4 2 2" xfId="38189" xr:uid="{BD153E0A-200A-494A-BAA6-EF47DC3FA9E6}"/>
    <cellStyle name="Normal 22 4 2 2 4 2 3" xfId="53073" xr:uid="{E48DD1B8-DC20-4F6B-96D5-47296D0A6269}"/>
    <cellStyle name="Normal 22 4 2 2 4 3" xfId="17653" xr:uid="{8C6745EA-8F01-4245-9B53-9F81CB61F366}"/>
    <cellStyle name="Normal 22 4 2 2 4 4" xfId="31343" xr:uid="{D36A08D0-C35A-4663-AB25-ACFC12A51D8B}"/>
    <cellStyle name="Normal 22 4 2 2 4 5" xfId="46227" xr:uid="{56830C20-19A1-44A2-858D-7C07ADC4B7FE}"/>
    <cellStyle name="Normal 22 4 2 2 5" xfId="21075" xr:uid="{03935208-3BFD-4BE5-8D0E-A4A052F1475C}"/>
    <cellStyle name="Normal 22 4 2 2 5 2" xfId="34767" xr:uid="{FB5499A5-6915-4764-BE3B-6CE9923E721E}"/>
    <cellStyle name="Normal 22 4 2 2 5 3" xfId="49651" xr:uid="{3615C431-B36D-4A80-B6AC-E9EB6745B7D6}"/>
    <cellStyle name="Normal 22 4 2 2 6" xfId="14231" xr:uid="{9F24A1DA-27F8-470B-A26C-60C1A7DA57A2}"/>
    <cellStyle name="Normal 22 4 2 2 7" xfId="27921" xr:uid="{3CD9E94C-FDD8-4F0B-A367-D40AD72C2E00}"/>
    <cellStyle name="Normal 22 4 2 2 8" xfId="42805" xr:uid="{0A609FF2-310D-427A-8431-31D4F75362CE}"/>
    <cellStyle name="Normal 22 4 2 3" xfId="7386" xr:uid="{398EA10C-D666-4AD4-BD31-ADF38A244A38}"/>
    <cellStyle name="Normal 22 4 2 3 2" xfId="9099" xr:uid="{5D2ED7EA-43EB-40CF-AE0E-1EB3CF14B968}"/>
    <cellStyle name="Normal 22 4 2 3 2 2" xfId="12521" xr:uid="{9DC9039D-0D17-40CC-9DF5-065AF346B89A}"/>
    <cellStyle name="Normal 22 4 2 3 2 2 2" xfId="26211" xr:uid="{F532B38D-28D1-458F-A636-5844A0CEA30E}"/>
    <cellStyle name="Normal 22 4 2 3 2 2 2 2" xfId="39903" xr:uid="{E32D970C-7AB7-45A7-94BD-8C14716BE58C}"/>
    <cellStyle name="Normal 22 4 2 3 2 2 2 3" xfId="54787" xr:uid="{9FF21A62-C066-463E-A203-FBD6C1C203F8}"/>
    <cellStyle name="Normal 22 4 2 3 2 2 3" xfId="19367" xr:uid="{399E6F26-699A-401E-8BFD-C89F9C85F7F7}"/>
    <cellStyle name="Normal 22 4 2 3 2 2 4" xfId="33057" xr:uid="{B04FFE08-DE68-446E-A2EA-1DD8C17ABDF2}"/>
    <cellStyle name="Normal 22 4 2 3 2 2 5" xfId="47941" xr:uid="{96490BEA-1DB8-4A7C-B9CD-028DD1B51C17}"/>
    <cellStyle name="Normal 22 4 2 3 2 3" xfId="22789" xr:uid="{230DBE34-B352-4312-B5B3-13C8A06534EC}"/>
    <cellStyle name="Normal 22 4 2 3 2 3 2" xfId="36481" xr:uid="{AF066A2A-5560-4CB2-984E-413835E67C1F}"/>
    <cellStyle name="Normal 22 4 2 3 2 3 3" xfId="51365" xr:uid="{9A570227-5AC4-4B80-86B1-AB4B18BC8C48}"/>
    <cellStyle name="Normal 22 4 2 3 2 4" xfId="15945" xr:uid="{06C603B8-6632-4A9D-A703-57ED60F41C2F}"/>
    <cellStyle name="Normal 22 4 2 3 2 5" xfId="29635" xr:uid="{68652482-57EC-470B-A2F3-BAF4B999C788}"/>
    <cellStyle name="Normal 22 4 2 3 2 6" xfId="44519" xr:uid="{3653AFDF-D6A1-4467-8760-579711A471EE}"/>
    <cellStyle name="Normal 22 4 2 3 3" xfId="10809" xr:uid="{85F0F955-BC08-4C3B-87A1-708ACF1900BC}"/>
    <cellStyle name="Normal 22 4 2 3 3 2" xfId="24499" xr:uid="{93156F57-0107-4547-8C47-838B54D64DB2}"/>
    <cellStyle name="Normal 22 4 2 3 3 2 2" xfId="38191" xr:uid="{F507763A-A881-4729-B285-0A6D7C56289C}"/>
    <cellStyle name="Normal 22 4 2 3 3 2 3" xfId="53075" xr:uid="{0A845765-F61E-4C94-BDFB-A7B9D588151D}"/>
    <cellStyle name="Normal 22 4 2 3 3 3" xfId="17655" xr:uid="{C4E055FC-D0F7-4931-BF30-BEA17BDEAAF5}"/>
    <cellStyle name="Normal 22 4 2 3 3 4" xfId="31345" xr:uid="{BC01514B-53DC-48D8-AF88-79A725A70B3A}"/>
    <cellStyle name="Normal 22 4 2 3 3 5" xfId="46229" xr:uid="{2DAE7DFA-EE6D-423B-88C0-9A2CA56E5EEB}"/>
    <cellStyle name="Normal 22 4 2 3 4" xfId="21077" xr:uid="{047C90EA-3BB8-4806-BD7D-48780FB6ADA3}"/>
    <cellStyle name="Normal 22 4 2 3 4 2" xfId="34769" xr:uid="{76752EAF-4E4F-4098-BDCA-6583CE8E0149}"/>
    <cellStyle name="Normal 22 4 2 3 4 3" xfId="49653" xr:uid="{300FED89-2852-40E2-8732-8E7A165B5924}"/>
    <cellStyle name="Normal 22 4 2 3 5" xfId="14233" xr:uid="{601EE9B8-27DF-45FE-A281-AABAE077FA33}"/>
    <cellStyle name="Normal 22 4 2 3 6" xfId="27923" xr:uid="{09D8D9BA-3F11-42AC-B1DF-CE8BEE2754DD}"/>
    <cellStyle name="Normal 22 4 2 3 7" xfId="42807" xr:uid="{1F815410-90ED-45F9-BC5E-9A9A96E65821}"/>
    <cellStyle name="Normal 22 4 2 4" xfId="7387" xr:uid="{12A171C6-73DB-45DE-A2EB-DF23D9199399}"/>
    <cellStyle name="Normal 22 4 2 4 2" xfId="9100" xr:uid="{8D50C88C-1A9C-4B80-B5E9-4EB2A0E2D27D}"/>
    <cellStyle name="Normal 22 4 2 4 2 2" xfId="12522" xr:uid="{BD5BEAA9-8FCC-48FB-B4BF-3193A79B72F1}"/>
    <cellStyle name="Normal 22 4 2 4 2 2 2" xfId="26212" xr:uid="{022DAE58-E0A2-4EF6-9481-08AEAA1A6B03}"/>
    <cellStyle name="Normal 22 4 2 4 2 2 2 2" xfId="39904" xr:uid="{4FDCF206-844D-4D84-96A0-0D6F56E36A49}"/>
    <cellStyle name="Normal 22 4 2 4 2 2 2 3" xfId="54788" xr:uid="{6ABFDC00-CD51-41DE-803C-8005C48EB6B7}"/>
    <cellStyle name="Normal 22 4 2 4 2 2 3" xfId="19368" xr:uid="{29BCE6AC-8AD8-4F2D-B2FC-4835F7793B7B}"/>
    <cellStyle name="Normal 22 4 2 4 2 2 4" xfId="33058" xr:uid="{8E6B3A78-F2E4-4896-9654-20D3D3186E06}"/>
    <cellStyle name="Normal 22 4 2 4 2 2 5" xfId="47942" xr:uid="{B69FADD9-3397-4FDA-86D3-6F9B4E261F12}"/>
    <cellStyle name="Normal 22 4 2 4 2 3" xfId="22790" xr:uid="{9C1669C5-A375-419C-9A82-C933D5258599}"/>
    <cellStyle name="Normal 22 4 2 4 2 3 2" xfId="36482" xr:uid="{B70E9A87-E813-46E9-AADC-D0D955C761AE}"/>
    <cellStyle name="Normal 22 4 2 4 2 3 3" xfId="51366" xr:uid="{40376169-9E68-4A54-8688-9B0E898965BD}"/>
    <cellStyle name="Normal 22 4 2 4 2 4" xfId="15946" xr:uid="{DBA5DECA-CCAF-4A70-A692-D5776C9CBB64}"/>
    <cellStyle name="Normal 22 4 2 4 2 5" xfId="29636" xr:uid="{DD2075DB-93F3-413C-A059-2EE29EE9113A}"/>
    <cellStyle name="Normal 22 4 2 4 2 6" xfId="44520" xr:uid="{4A0B0401-E4F1-44FD-BD32-2FBD7610B3EC}"/>
    <cellStyle name="Normal 22 4 2 4 3" xfId="10810" xr:uid="{6A2931AD-4E23-487F-98D4-26A56D20BE0B}"/>
    <cellStyle name="Normal 22 4 2 4 3 2" xfId="24500" xr:uid="{3DA7B477-7C63-4423-80E7-FF64AD824F70}"/>
    <cellStyle name="Normal 22 4 2 4 3 2 2" xfId="38192" xr:uid="{A0398667-8419-4279-85CC-212C3A1AEC52}"/>
    <cellStyle name="Normal 22 4 2 4 3 2 3" xfId="53076" xr:uid="{2607AFCD-301F-4851-B72F-06125E6C2C8A}"/>
    <cellStyle name="Normal 22 4 2 4 3 3" xfId="17656" xr:uid="{9058DA0D-46BC-47E3-99D0-F70FF97BE4CB}"/>
    <cellStyle name="Normal 22 4 2 4 3 4" xfId="31346" xr:uid="{9A9177F8-1CF4-4875-B7CB-F4E9ECC9342B}"/>
    <cellStyle name="Normal 22 4 2 4 3 5" xfId="46230" xr:uid="{D129E7A8-7652-401D-9C84-B9C4EFB87F74}"/>
    <cellStyle name="Normal 22 4 2 4 4" xfId="21078" xr:uid="{E76C2271-E319-472F-ACF2-F4809671F98E}"/>
    <cellStyle name="Normal 22 4 2 4 4 2" xfId="34770" xr:uid="{1D9AC7C8-24F2-4F85-8053-F23FF4530C81}"/>
    <cellStyle name="Normal 22 4 2 4 4 3" xfId="49654" xr:uid="{7705E6EE-6953-4003-8E70-F96A43CAB332}"/>
    <cellStyle name="Normal 22 4 2 4 5" xfId="14234" xr:uid="{6434FABF-F97B-4831-B6BF-2C44BAA6B541}"/>
    <cellStyle name="Normal 22 4 2 4 6" xfId="27924" xr:uid="{28ACB6F8-4C77-4AC1-9B48-2421230302CD}"/>
    <cellStyle name="Normal 22 4 2 4 7" xfId="42808" xr:uid="{7008FF66-5029-4B27-B30A-D7D479A0BD80}"/>
    <cellStyle name="Normal 22 4 2 5" xfId="9096" xr:uid="{26392B95-4260-4A74-A471-143B1F3078C7}"/>
    <cellStyle name="Normal 22 4 2 5 2" xfId="12518" xr:uid="{1264EB27-6D33-40B2-AC42-2DCBF8455267}"/>
    <cellStyle name="Normal 22 4 2 5 2 2" xfId="26208" xr:uid="{32B62268-7603-44B1-9F11-7B7856EC3DBE}"/>
    <cellStyle name="Normal 22 4 2 5 2 2 2" xfId="39900" xr:uid="{1F1083E2-7549-4F4E-B9FC-ECCF121B23F5}"/>
    <cellStyle name="Normal 22 4 2 5 2 2 3" xfId="54784" xr:uid="{F52B1407-010E-4B39-AA78-32B3935C8FB7}"/>
    <cellStyle name="Normal 22 4 2 5 2 3" xfId="19364" xr:uid="{19C78A00-9351-422C-8F60-E22E53B991F9}"/>
    <cellStyle name="Normal 22 4 2 5 2 4" xfId="33054" xr:uid="{3E020B9A-DB6B-4A97-B9E8-E974F69B31CA}"/>
    <cellStyle name="Normal 22 4 2 5 2 5" xfId="47938" xr:uid="{644D098C-C676-4925-AD2C-5CB9D7BE2997}"/>
    <cellStyle name="Normal 22 4 2 5 3" xfId="22786" xr:uid="{D8F8AE53-51C0-4713-A925-6E044C5A4020}"/>
    <cellStyle name="Normal 22 4 2 5 3 2" xfId="36478" xr:uid="{E73EC949-ECE8-4D9D-8027-4109287DE82C}"/>
    <cellStyle name="Normal 22 4 2 5 3 3" xfId="51362" xr:uid="{8521AABD-FFA0-4D34-BB3C-3D8D14CFA224}"/>
    <cellStyle name="Normal 22 4 2 5 4" xfId="15942" xr:uid="{06191EAC-E214-41B2-BD18-D47B4508C439}"/>
    <cellStyle name="Normal 22 4 2 5 5" xfId="29632" xr:uid="{57BDB841-B94C-43F6-AB1C-CC16B29047EE}"/>
    <cellStyle name="Normal 22 4 2 5 6" xfId="44516" xr:uid="{36F92895-5958-4EA8-BDB1-F145D8350FDB}"/>
    <cellStyle name="Normal 22 4 2 6" xfId="10806" xr:uid="{B1D1702E-317D-49D7-BD86-ADA8E79BD22D}"/>
    <cellStyle name="Normal 22 4 2 6 2" xfId="24496" xr:uid="{6292ACBC-369D-4968-A0EF-6FE11149DFCE}"/>
    <cellStyle name="Normal 22 4 2 6 2 2" xfId="38188" xr:uid="{D6BB42ED-85AB-4C84-8584-94B3AB3378B8}"/>
    <cellStyle name="Normal 22 4 2 6 2 3" xfId="53072" xr:uid="{6949662C-18C7-433B-820C-3770DDC5D85D}"/>
    <cellStyle name="Normal 22 4 2 6 3" xfId="17652" xr:uid="{6566992D-388B-4272-9980-FDA1F038B75D}"/>
    <cellStyle name="Normal 22 4 2 6 4" xfId="31342" xr:uid="{B25492C4-76B0-458B-9C51-FE9D795E9D4B}"/>
    <cellStyle name="Normal 22 4 2 6 5" xfId="46226" xr:uid="{79005B93-B5DE-46CD-AEC3-39414E509BC7}"/>
    <cellStyle name="Normal 22 4 2 7" xfId="21074" xr:uid="{8687512A-8E2D-4689-96AF-C2593761BC05}"/>
    <cellStyle name="Normal 22 4 2 7 2" xfId="34766" xr:uid="{7CC1D75E-9936-41BF-8FBE-25B279746038}"/>
    <cellStyle name="Normal 22 4 2 7 3" xfId="49650" xr:uid="{39F69F55-6BFB-47D8-A752-E86BEB83EFFA}"/>
    <cellStyle name="Normal 22 4 2 8" xfId="14230" xr:uid="{D19BAE3C-D4E1-45CA-B831-2553E56B2FDB}"/>
    <cellStyle name="Normal 22 4 2 8 2" xfId="41345" xr:uid="{1E68C30F-0527-4008-9659-DBC26E24F41A}"/>
    <cellStyle name="Normal 22 4 2 9" xfId="27920" xr:uid="{9AAE7DE7-45AC-40EE-8C54-1FEC9CE5337F}"/>
    <cellStyle name="Normal 22 4 3" xfId="4577" xr:uid="{8686E384-874D-432D-BA05-9A936655A2BD}"/>
    <cellStyle name="Normal 22 4 3 10" xfId="42809" xr:uid="{26653E6F-9AC3-46E8-A31E-EFF27ED8D21E}"/>
    <cellStyle name="Normal 22 4 3 11" xfId="7388" xr:uid="{A4F87E9B-1D34-40A7-8F7F-595460910C64}"/>
    <cellStyle name="Normal 22 4 3 12" xfId="5966" xr:uid="{43901D91-5A88-46AB-A304-F5F6F6ACCC3D}"/>
    <cellStyle name="Normal 22 4 3 13" xfId="5374" xr:uid="{797377EF-E89F-47A8-B818-1B34A6EF7934}"/>
    <cellStyle name="Normal 22 4 3 14" xfId="55672" xr:uid="{09539824-A339-4BA8-982D-D6BED0F93EE0}"/>
    <cellStyle name="Normal 22 4 3 2" xfId="4596" xr:uid="{B4CB8FD4-1282-4D0C-BBD0-7D1C6E527223}"/>
    <cellStyle name="Normal 22 4 3 2 10" xfId="5968" xr:uid="{77A38FAF-3B25-4EB2-879F-CA08931C5C52}"/>
    <cellStyle name="Normal 22 4 3 2 11" xfId="5376" xr:uid="{12A8ADD5-1BC4-4302-9D0E-87DC6A419A28}"/>
    <cellStyle name="Normal 22 4 3 2 12" xfId="55674" xr:uid="{344F62A9-13D6-46C7-ACA4-D732430D400B}"/>
    <cellStyle name="Normal 22 4 3 2 2" xfId="7390" xr:uid="{DEBEC4C1-2218-4600-BD14-967553A2F92C}"/>
    <cellStyle name="Normal 22 4 3 2 2 2" xfId="9103" xr:uid="{1A5795D9-F7A9-42BE-9EE1-67A4123860E4}"/>
    <cellStyle name="Normal 22 4 3 2 2 2 2" xfId="12525" xr:uid="{349D9DA0-24A0-44C1-8D3F-908BBD729A6B}"/>
    <cellStyle name="Normal 22 4 3 2 2 2 2 2" xfId="26215" xr:uid="{A3B811BA-F512-4E53-BE6B-BF3F46F1C894}"/>
    <cellStyle name="Normal 22 4 3 2 2 2 2 2 2" xfId="39907" xr:uid="{D7677F32-AD72-40AC-A245-5508F1F3AECD}"/>
    <cellStyle name="Normal 22 4 3 2 2 2 2 2 3" xfId="54791" xr:uid="{44BBABE5-2751-45EC-9854-16104BB2C101}"/>
    <cellStyle name="Normal 22 4 3 2 2 2 2 3" xfId="19371" xr:uid="{EA0A3A49-539E-41B3-8F67-8143DB6E914D}"/>
    <cellStyle name="Normal 22 4 3 2 2 2 2 4" xfId="33061" xr:uid="{4E71EE1E-56C4-46D6-A35C-84436E90FBB4}"/>
    <cellStyle name="Normal 22 4 3 2 2 2 2 5" xfId="47945" xr:uid="{BB7FCC10-1B85-4E1D-8078-669F8D15D8C4}"/>
    <cellStyle name="Normal 22 4 3 2 2 2 3" xfId="22793" xr:uid="{713E8144-C607-4DF3-8EC4-4E68BF53686C}"/>
    <cellStyle name="Normal 22 4 3 2 2 2 3 2" xfId="36485" xr:uid="{872DDB02-1B19-425D-BB1C-594D926C11CE}"/>
    <cellStyle name="Normal 22 4 3 2 2 2 3 3" xfId="51369" xr:uid="{1E8F1917-6A06-4474-8498-2F069848B8F3}"/>
    <cellStyle name="Normal 22 4 3 2 2 2 4" xfId="15949" xr:uid="{08D24927-4526-4985-B3C0-FA052A546766}"/>
    <cellStyle name="Normal 22 4 3 2 2 2 5" xfId="29639" xr:uid="{CA336566-350B-4EF7-901E-DEB12BFF21B1}"/>
    <cellStyle name="Normal 22 4 3 2 2 2 6" xfId="44523" xr:uid="{9F81F305-6F8F-4C2E-9549-05E199032451}"/>
    <cellStyle name="Normal 22 4 3 2 2 3" xfId="10813" xr:uid="{B0449452-89C8-4FD0-A431-E0EB06A9A7C9}"/>
    <cellStyle name="Normal 22 4 3 2 2 3 2" xfId="24503" xr:uid="{69C2AEF8-5E3B-4CE0-A2C8-1F68ABCC7C81}"/>
    <cellStyle name="Normal 22 4 3 2 2 3 2 2" xfId="38195" xr:uid="{0FA81028-599C-4150-A364-CE17987D0F9F}"/>
    <cellStyle name="Normal 22 4 3 2 2 3 2 3" xfId="53079" xr:uid="{519D5A24-25E9-43ED-A7D1-C57212B14CF6}"/>
    <cellStyle name="Normal 22 4 3 2 2 3 3" xfId="17659" xr:uid="{57BCE290-A146-4BEB-B12A-8AB57854D634}"/>
    <cellStyle name="Normal 22 4 3 2 2 3 4" xfId="31349" xr:uid="{2C075A46-7847-4FD7-A600-D83D470E614A}"/>
    <cellStyle name="Normal 22 4 3 2 2 3 5" xfId="46233" xr:uid="{F2123BBF-EEA9-4FA1-AFC4-4C4FFDBD4CD9}"/>
    <cellStyle name="Normal 22 4 3 2 2 4" xfId="21081" xr:uid="{7780A58E-1BB5-47AE-AD33-D8EA0CA0E9EB}"/>
    <cellStyle name="Normal 22 4 3 2 2 4 2" xfId="34773" xr:uid="{CF42270C-503D-43F6-87B4-DF79A750F523}"/>
    <cellStyle name="Normal 22 4 3 2 2 4 3" xfId="49657" xr:uid="{C351F76A-1650-45E7-BDAE-52FFB2C14232}"/>
    <cellStyle name="Normal 22 4 3 2 2 5" xfId="14237" xr:uid="{D3A2A316-796E-472D-83C5-547103D9A31F}"/>
    <cellStyle name="Normal 22 4 3 2 2 6" xfId="27927" xr:uid="{E93C0E2B-F7CC-4D18-B0AB-8336AD14FFDE}"/>
    <cellStyle name="Normal 22 4 3 2 2 7" xfId="42811" xr:uid="{A8DA0B09-2BF2-4170-A141-F6352095C02F}"/>
    <cellStyle name="Normal 22 4 3 2 2 8" xfId="56386" xr:uid="{BA9F07D1-8EE9-4FEE-805C-17684EA2B583}"/>
    <cellStyle name="Normal 22 4 3 2 3" xfId="9102" xr:uid="{5E6EF37D-C851-4A37-A0B3-66E628B24704}"/>
    <cellStyle name="Normal 22 4 3 2 3 2" xfId="12524" xr:uid="{4B8FCC6C-3378-4371-ACC4-18A7566295A5}"/>
    <cellStyle name="Normal 22 4 3 2 3 2 2" xfId="26214" xr:uid="{BBAB4E37-C51E-4231-AE10-372B3F8F26F0}"/>
    <cellStyle name="Normal 22 4 3 2 3 2 2 2" xfId="39906" xr:uid="{9E1A00A4-590A-459F-9FD5-B066E4571E2E}"/>
    <cellStyle name="Normal 22 4 3 2 3 2 2 3" xfId="54790" xr:uid="{B1A1FB0B-5CA5-4F48-98D2-893EF73C7E82}"/>
    <cellStyle name="Normal 22 4 3 2 3 2 3" xfId="19370" xr:uid="{F677D434-24AB-4E0B-B8AF-483E5447BAC2}"/>
    <cellStyle name="Normal 22 4 3 2 3 2 4" xfId="33060" xr:uid="{173EF0B7-2892-4021-9C6C-E5BA9CCB5D46}"/>
    <cellStyle name="Normal 22 4 3 2 3 2 5" xfId="47944" xr:uid="{BD8495D5-5677-4688-A05B-DBCA002AF744}"/>
    <cellStyle name="Normal 22 4 3 2 3 3" xfId="22792" xr:uid="{FB24FA43-93DF-43D2-8DA2-FF1AFBEC5761}"/>
    <cellStyle name="Normal 22 4 3 2 3 3 2" xfId="36484" xr:uid="{8B4737C8-7C2B-4014-8170-D11C5F040AE6}"/>
    <cellStyle name="Normal 22 4 3 2 3 3 3" xfId="51368" xr:uid="{AEF55143-96D6-49BA-81F4-5AE82E70A55F}"/>
    <cellStyle name="Normal 22 4 3 2 3 4" xfId="15948" xr:uid="{C6012AA0-305F-4EC8-BFEF-E1D0E817507C}"/>
    <cellStyle name="Normal 22 4 3 2 3 5" xfId="29638" xr:uid="{10C93166-F81F-492F-BFD1-AC0ED8ECFAD4}"/>
    <cellStyle name="Normal 22 4 3 2 3 6" xfId="44522" xr:uid="{EF801CC5-DD58-4144-96EE-BA152B4B6A2E}"/>
    <cellStyle name="Normal 22 4 3 2 4" xfId="10812" xr:uid="{38DF0E3D-82FC-4CF5-AA46-90FA09C70F09}"/>
    <cellStyle name="Normal 22 4 3 2 4 2" xfId="24502" xr:uid="{1177BE27-D707-452B-8177-2ECE308DF966}"/>
    <cellStyle name="Normal 22 4 3 2 4 2 2" xfId="38194" xr:uid="{A2BC6420-3B78-405B-A487-4D7B8F55BD0D}"/>
    <cellStyle name="Normal 22 4 3 2 4 2 3" xfId="53078" xr:uid="{2CC197C9-0C0F-4865-B4FC-812E6EBE1300}"/>
    <cellStyle name="Normal 22 4 3 2 4 3" xfId="17658" xr:uid="{6C0D977A-1A5B-44F1-9C3D-4A0D6AA03FC2}"/>
    <cellStyle name="Normal 22 4 3 2 4 4" xfId="31348" xr:uid="{8BC070B9-A0D3-4CB3-85C3-8E9D8C67FFF9}"/>
    <cellStyle name="Normal 22 4 3 2 4 5" xfId="46232" xr:uid="{E62524DA-5101-4B48-B443-D83B8C5AE57B}"/>
    <cellStyle name="Normal 22 4 3 2 5" xfId="21080" xr:uid="{F6E20CF2-C5D5-4DF4-8966-6F7C8C106EF6}"/>
    <cellStyle name="Normal 22 4 3 2 5 2" xfId="34772" xr:uid="{ADB72991-A99D-457B-A556-0638334823C7}"/>
    <cellStyle name="Normal 22 4 3 2 5 3" xfId="49656" xr:uid="{5BC0A617-70DC-44A9-B79E-4697721F2227}"/>
    <cellStyle name="Normal 22 4 3 2 6" xfId="14236" xr:uid="{E3D84CD1-88C7-4E54-B725-46D0D36E0AE5}"/>
    <cellStyle name="Normal 22 4 3 2 6 2" xfId="41365" xr:uid="{E85126FC-F706-40FA-92D1-ED2799081B6A}"/>
    <cellStyle name="Normal 22 4 3 2 7" xfId="27926" xr:uid="{D5DF40DD-F73D-4875-8C7E-468A73F24D11}"/>
    <cellStyle name="Normal 22 4 3 2 8" xfId="42810" xr:uid="{D83A479C-B5DB-4017-8789-D2DEE5A0B937}"/>
    <cellStyle name="Normal 22 4 3 2 9" xfId="7389" xr:uid="{BA83F254-5277-45F0-A043-3F9BB20135C8}"/>
    <cellStyle name="Normal 22 4 3 3" xfId="4754" xr:uid="{C20FBCF7-0861-47DB-9F99-E9F2B20BA76F}"/>
    <cellStyle name="Normal 22 4 3 3 2" xfId="9104" xr:uid="{1B5A61B5-CA13-4E6D-A5C4-C784E38144F7}"/>
    <cellStyle name="Normal 22 4 3 3 2 2" xfId="12526" xr:uid="{6908BB9C-9CBB-40F6-901A-DC5D8EBB3CCF}"/>
    <cellStyle name="Normal 22 4 3 3 2 2 2" xfId="26216" xr:uid="{FE3A4F6E-6085-496C-8ABC-C3B3F7CC6C3E}"/>
    <cellStyle name="Normal 22 4 3 3 2 2 2 2" xfId="39908" xr:uid="{9315AAAB-0551-4F0E-BA62-A24DD6B46334}"/>
    <cellStyle name="Normal 22 4 3 3 2 2 2 3" xfId="54792" xr:uid="{61C2719D-8479-4FDF-BDF7-6B8A39A88CFF}"/>
    <cellStyle name="Normal 22 4 3 3 2 2 3" xfId="19372" xr:uid="{6A3FF0B0-315D-4394-AFF2-67EA48E918D2}"/>
    <cellStyle name="Normal 22 4 3 3 2 2 4" xfId="33062" xr:uid="{7B0B9C10-A0C2-4D81-A515-C7C2AE4F1E2C}"/>
    <cellStyle name="Normal 22 4 3 3 2 2 5" xfId="47946" xr:uid="{A8D045F4-3C26-4F6F-B186-352FFB616688}"/>
    <cellStyle name="Normal 22 4 3 3 2 3" xfId="22794" xr:uid="{CD8734D5-4613-4128-B9E6-20E9E151B373}"/>
    <cellStyle name="Normal 22 4 3 3 2 3 2" xfId="36486" xr:uid="{923B3567-1725-4206-97E0-C999C3725E57}"/>
    <cellStyle name="Normal 22 4 3 3 2 3 3" xfId="51370" xr:uid="{86A44B53-4168-467B-802B-3F6A93180151}"/>
    <cellStyle name="Normal 22 4 3 3 2 4" xfId="15950" xr:uid="{70742F2C-1AB9-4B4D-B7A8-03971ACE6DF0}"/>
    <cellStyle name="Normal 22 4 3 3 2 5" xfId="29640" xr:uid="{780C127A-B0B9-452E-BAE9-5AF9CF4DB194}"/>
    <cellStyle name="Normal 22 4 3 3 2 6" xfId="44524" xr:uid="{D0CC0E6C-DB35-42A7-B50A-A9884B491E3F}"/>
    <cellStyle name="Normal 22 4 3 3 3" xfId="10814" xr:uid="{24035196-284A-4D8B-A67C-12160B1EE1C0}"/>
    <cellStyle name="Normal 22 4 3 3 3 2" xfId="24504" xr:uid="{A30685C2-24F2-4951-8CA6-A112B9FB6869}"/>
    <cellStyle name="Normal 22 4 3 3 3 2 2" xfId="38196" xr:uid="{3ED4D8DD-80BB-469E-B973-308A68997311}"/>
    <cellStyle name="Normal 22 4 3 3 3 2 3" xfId="53080" xr:uid="{DC7B6571-688B-430B-AC0B-B4068F84B6DD}"/>
    <cellStyle name="Normal 22 4 3 3 3 3" xfId="17660" xr:uid="{5795D04F-0E2B-4E26-8EE6-6DBBD14AB711}"/>
    <cellStyle name="Normal 22 4 3 3 3 4" xfId="31350" xr:uid="{25035AD5-BF2E-45EB-AA63-E342A6EFFC4F}"/>
    <cellStyle name="Normal 22 4 3 3 3 5" xfId="46234" xr:uid="{04B99ACE-E9D6-4837-AB3E-34B45A922D22}"/>
    <cellStyle name="Normal 22 4 3 3 4" xfId="21082" xr:uid="{7770EF0D-EB08-4118-A5DE-FE1210BA56A3}"/>
    <cellStyle name="Normal 22 4 3 3 4 2" xfId="34774" xr:uid="{2C07F78A-2077-4304-9D03-7ED004DD52BD}"/>
    <cellStyle name="Normal 22 4 3 3 4 3" xfId="49658" xr:uid="{CC5179C4-1DC7-4800-AA6D-A5A25A5BCE8F}"/>
    <cellStyle name="Normal 22 4 3 3 5" xfId="14238" xr:uid="{173C1BF2-5F4C-480D-A267-F1CB9ABCA0C4}"/>
    <cellStyle name="Normal 22 4 3 3 5 2" xfId="41391" xr:uid="{CDC9D344-AD77-4643-B129-B9A8948D5B1E}"/>
    <cellStyle name="Normal 22 4 3 3 6" xfId="27928" xr:uid="{08787967-E114-4D89-9639-9CACF1394150}"/>
    <cellStyle name="Normal 22 4 3 3 7" xfId="42812" xr:uid="{06367B32-8CE6-419B-91B2-179E83D204B3}"/>
    <cellStyle name="Normal 22 4 3 3 8" xfId="7391" xr:uid="{988BDD23-A974-4FA1-B202-5C7BB9F5CC05}"/>
    <cellStyle name="Normal 22 4 3 4" xfId="7392" xr:uid="{02D42E2C-1242-401B-A3D4-27B4B5830CD7}"/>
    <cellStyle name="Normal 22 4 3 4 2" xfId="9105" xr:uid="{4D3654CA-4A0C-4E04-BEDF-3ECF7AA5C860}"/>
    <cellStyle name="Normal 22 4 3 4 2 2" xfId="12527" xr:uid="{18FF5103-35B5-4E89-8038-F933DE596361}"/>
    <cellStyle name="Normal 22 4 3 4 2 2 2" xfId="26217" xr:uid="{A2253224-965B-4D33-8851-CE19319E44C3}"/>
    <cellStyle name="Normal 22 4 3 4 2 2 2 2" xfId="39909" xr:uid="{F7FB8BD0-9A04-48D4-8E96-0FA7E08FD4C2}"/>
    <cellStyle name="Normal 22 4 3 4 2 2 2 3" xfId="54793" xr:uid="{37E55FDC-2B77-41B7-B735-AC2DC87EC11B}"/>
    <cellStyle name="Normal 22 4 3 4 2 2 3" xfId="19373" xr:uid="{DA62E51B-FAE3-4CF9-B62F-24C2F2A89683}"/>
    <cellStyle name="Normal 22 4 3 4 2 2 4" xfId="33063" xr:uid="{3DF6265F-6127-4FF3-9F18-2D20F4EC1089}"/>
    <cellStyle name="Normal 22 4 3 4 2 2 5" xfId="47947" xr:uid="{5ECBCE2A-1853-4E43-976E-114FF5E2A3F5}"/>
    <cellStyle name="Normal 22 4 3 4 2 3" xfId="22795" xr:uid="{2DCD02B0-44D0-42D0-9917-18F07A9F1ACA}"/>
    <cellStyle name="Normal 22 4 3 4 2 3 2" xfId="36487" xr:uid="{2F3962A0-8325-45D3-A826-C595D328D454}"/>
    <cellStyle name="Normal 22 4 3 4 2 3 3" xfId="51371" xr:uid="{B804F39D-1F3C-4244-B372-86BAF3842691}"/>
    <cellStyle name="Normal 22 4 3 4 2 4" xfId="15951" xr:uid="{28C2E687-3B76-4CE2-8739-2BA0A5D500B5}"/>
    <cellStyle name="Normal 22 4 3 4 2 5" xfId="29641" xr:uid="{E1654906-D447-49F2-9122-778B320BB64B}"/>
    <cellStyle name="Normal 22 4 3 4 2 6" xfId="44525" xr:uid="{F231C8BF-0B4E-48C2-AA2C-E0E7751C5E0F}"/>
    <cellStyle name="Normal 22 4 3 4 3" xfId="10815" xr:uid="{9509F13C-1184-4003-9850-539409898111}"/>
    <cellStyle name="Normal 22 4 3 4 3 2" xfId="24505" xr:uid="{824BD535-4DEC-4473-8B74-4718FE4663B5}"/>
    <cellStyle name="Normal 22 4 3 4 3 2 2" xfId="38197" xr:uid="{9500B9A9-16EF-4457-9D4C-CB62FD25D504}"/>
    <cellStyle name="Normal 22 4 3 4 3 2 3" xfId="53081" xr:uid="{C758B3D9-89A7-49DB-B55B-5DF3B836140C}"/>
    <cellStyle name="Normal 22 4 3 4 3 3" xfId="17661" xr:uid="{24020E3A-F0B6-4A65-A916-980A5258982E}"/>
    <cellStyle name="Normal 22 4 3 4 3 4" xfId="31351" xr:uid="{2D94D762-B847-42E1-97F2-5741EA801B93}"/>
    <cellStyle name="Normal 22 4 3 4 3 5" xfId="46235" xr:uid="{8535E677-8AF9-4161-8D2B-C4BFD0F1109C}"/>
    <cellStyle name="Normal 22 4 3 4 4" xfId="21083" xr:uid="{3A501893-EC4B-48F0-96AE-A1FB90953CA9}"/>
    <cellStyle name="Normal 22 4 3 4 4 2" xfId="34775" xr:uid="{D66F720B-5FFA-4EDE-8DEC-BE5052EEA96E}"/>
    <cellStyle name="Normal 22 4 3 4 4 3" xfId="49659" xr:uid="{73ACB0D0-68FF-4D8D-82CA-9235D2378A37}"/>
    <cellStyle name="Normal 22 4 3 4 5" xfId="14239" xr:uid="{16D9351B-9423-42A7-B995-1E86C406AAA2}"/>
    <cellStyle name="Normal 22 4 3 4 5 2" xfId="41945" xr:uid="{73DD37F1-3420-4B90-86B5-D88DECA031AC}"/>
    <cellStyle name="Normal 22 4 3 4 6" xfId="27929" xr:uid="{7C47CC14-1A3A-49FD-AEBF-89B59DF93FFD}"/>
    <cellStyle name="Normal 22 4 3 4 7" xfId="42813" xr:uid="{2597AA20-5580-4B1F-B662-379342A5FC63}"/>
    <cellStyle name="Normal 22 4 3 4 8" xfId="56942" xr:uid="{B6BE7092-537A-4199-929C-A04079DA73DB}"/>
    <cellStyle name="Normal 22 4 3 5" xfId="9101" xr:uid="{FDA4D9E3-7382-451C-9DA2-44BC62E88FA2}"/>
    <cellStyle name="Normal 22 4 3 5 2" xfId="12523" xr:uid="{74046D5B-60AE-43BF-8EDE-77AD28218C0F}"/>
    <cellStyle name="Normal 22 4 3 5 2 2" xfId="26213" xr:uid="{94A73F68-3D61-48AE-85FE-447F4C14EB68}"/>
    <cellStyle name="Normal 22 4 3 5 2 2 2" xfId="39905" xr:uid="{CF30E2FE-4BEA-421B-9321-6EE41061FFA3}"/>
    <cellStyle name="Normal 22 4 3 5 2 2 3" xfId="54789" xr:uid="{B11AD896-6936-4EF7-ACD1-85F84B95180D}"/>
    <cellStyle name="Normal 22 4 3 5 2 3" xfId="19369" xr:uid="{FF3B2E5E-2356-45B2-B8B5-06589C376A60}"/>
    <cellStyle name="Normal 22 4 3 5 2 4" xfId="33059" xr:uid="{26A55789-DE73-4415-813A-061048584AAE}"/>
    <cellStyle name="Normal 22 4 3 5 2 5" xfId="47943" xr:uid="{6B1EBC76-0D00-4946-9972-CA05BA4D26BF}"/>
    <cellStyle name="Normal 22 4 3 5 3" xfId="22791" xr:uid="{79029DC8-1D1A-4260-B258-B5B29174927A}"/>
    <cellStyle name="Normal 22 4 3 5 3 2" xfId="36483" xr:uid="{883D0BC7-EC54-4900-8962-773180798025}"/>
    <cellStyle name="Normal 22 4 3 5 3 3" xfId="51367" xr:uid="{1F54B2AA-FDFA-4C4E-8901-5690D14C2B70}"/>
    <cellStyle name="Normal 22 4 3 5 4" xfId="15947" xr:uid="{712DF994-7872-498B-9C4B-DA4E0BFA5DD3}"/>
    <cellStyle name="Normal 22 4 3 5 4 2" xfId="41941" xr:uid="{2A3F3170-02B3-4F2C-AF32-342B0BD87C89}"/>
    <cellStyle name="Normal 22 4 3 5 5" xfId="29637" xr:uid="{4B896073-81B7-45E0-9371-D2C576C5EC28}"/>
    <cellStyle name="Normal 22 4 3 5 6" xfId="44521" xr:uid="{2A056BEC-EFA6-44CD-BC58-0EA2D09DBA1D}"/>
    <cellStyle name="Normal 22 4 3 6" xfId="10811" xr:uid="{77237C51-2F37-442D-9B58-5A33E039043A}"/>
    <cellStyle name="Normal 22 4 3 6 2" xfId="24501" xr:uid="{98B2EDD9-2B9D-4C0B-835B-0DC317994F81}"/>
    <cellStyle name="Normal 22 4 3 6 2 2" xfId="38193" xr:uid="{76E4076D-429A-4270-939D-8EFB450BB023}"/>
    <cellStyle name="Normal 22 4 3 6 2 3" xfId="53077" xr:uid="{D3664F68-7D84-46DE-BA18-599BE22D5CAC}"/>
    <cellStyle name="Normal 22 4 3 6 3" xfId="17657" xr:uid="{9CBAF7F4-264B-4DE5-A715-4EA73C3193F5}"/>
    <cellStyle name="Normal 22 4 3 6 4" xfId="31347" xr:uid="{4F0AA240-18A1-4FF7-A50F-F8DBBF6281CF}"/>
    <cellStyle name="Normal 22 4 3 6 5" xfId="46231" xr:uid="{3B330BE1-1EC7-4114-9AEA-0244CD1E8283}"/>
    <cellStyle name="Normal 22 4 3 6 6" xfId="56384" xr:uid="{C472D132-94A0-4634-926C-111EA37CC484}"/>
    <cellStyle name="Normal 22 4 3 7" xfId="21079" xr:uid="{B5DE19A2-C5D6-4988-9852-045CFFCB62C6}"/>
    <cellStyle name="Normal 22 4 3 7 2" xfId="34771" xr:uid="{59DB4F45-9EA8-471F-B95E-9EABC8609BE8}"/>
    <cellStyle name="Normal 22 4 3 7 3" xfId="49655" xr:uid="{F5C4913D-6497-4D03-A762-A3711768E7A6}"/>
    <cellStyle name="Normal 22 4 3 8" xfId="14235" xr:uid="{9843ACCA-D002-4478-8A34-7C2D3ED4896E}"/>
    <cellStyle name="Normal 22 4 3 8 2" xfId="41361" xr:uid="{511FA963-AEFB-448F-A9AA-237B2D7E8B96}"/>
    <cellStyle name="Normal 22 4 3 9" xfId="27925" xr:uid="{A548E148-1EBB-475D-A7FC-924780C9E40E}"/>
    <cellStyle name="Normal 22 4 4" xfId="4698" xr:uid="{995A91EE-1AF1-4BD3-B494-E1399CF38948}"/>
    <cellStyle name="Normal 22 4 4 2" xfId="7394" xr:uid="{44368740-409B-4408-8EE9-079971D7AE38}"/>
    <cellStyle name="Normal 22 4 4 2 2" xfId="9107" xr:uid="{2FC8616A-F8F7-47DA-A996-F3AD6DB03B77}"/>
    <cellStyle name="Normal 22 4 4 2 2 2" xfId="12529" xr:uid="{548974A0-9002-424F-AFA6-3E855245F221}"/>
    <cellStyle name="Normal 22 4 4 2 2 2 2" xfId="26219" xr:uid="{D7926B87-C988-41BB-8CBF-8D4D5E80B66A}"/>
    <cellStyle name="Normal 22 4 4 2 2 2 2 2" xfId="39911" xr:uid="{518302E1-4C02-40F6-9332-B1088290E28E}"/>
    <cellStyle name="Normal 22 4 4 2 2 2 2 3" xfId="54795" xr:uid="{3287154B-47DC-470C-B6CF-D6CB82A736D9}"/>
    <cellStyle name="Normal 22 4 4 2 2 2 3" xfId="19375" xr:uid="{63512C90-D249-4991-B1FD-CCA3A1705EEA}"/>
    <cellStyle name="Normal 22 4 4 2 2 2 4" xfId="33065" xr:uid="{9C61DBBD-D304-414D-B1FB-E63969F23230}"/>
    <cellStyle name="Normal 22 4 4 2 2 2 5" xfId="47949" xr:uid="{96B6474F-0D6C-4CEF-AD51-B5C9487CEEF7}"/>
    <cellStyle name="Normal 22 4 4 2 2 3" xfId="22797" xr:uid="{C811B1A6-7C0C-4553-9F63-F5736E793B23}"/>
    <cellStyle name="Normal 22 4 4 2 2 3 2" xfId="36489" xr:uid="{3F640421-5D8E-47A9-B877-1D4C78275E88}"/>
    <cellStyle name="Normal 22 4 4 2 2 3 3" xfId="51373" xr:uid="{BB09BD5A-AC49-4243-B4BF-6415A4B445AF}"/>
    <cellStyle name="Normal 22 4 4 2 2 4" xfId="15953" xr:uid="{CEBFA529-A5B3-415F-B9BA-DCD068A8E0C6}"/>
    <cellStyle name="Normal 22 4 4 2 2 5" xfId="29643" xr:uid="{FB2ECCC6-63CB-4B07-9052-212F289D1819}"/>
    <cellStyle name="Normal 22 4 4 2 2 6" xfId="44527" xr:uid="{9902C50B-0FE2-4790-B9A8-315BB30DC494}"/>
    <cellStyle name="Normal 22 4 4 2 3" xfId="10817" xr:uid="{1D8D8BCB-9AA7-4FA7-9E1A-9172943246DC}"/>
    <cellStyle name="Normal 22 4 4 2 3 2" xfId="24507" xr:uid="{ADA3A0E1-B9BB-4EA6-BD46-6B52E5671F2F}"/>
    <cellStyle name="Normal 22 4 4 2 3 2 2" xfId="38199" xr:uid="{523BA193-A25B-40A6-A433-94565E4B0329}"/>
    <cellStyle name="Normal 22 4 4 2 3 2 3" xfId="53083" xr:uid="{559EDBD9-8BDC-4D5D-B755-23B943EC21E6}"/>
    <cellStyle name="Normal 22 4 4 2 3 3" xfId="17663" xr:uid="{BF3563A6-EC6B-460E-BD95-FA2AC83C0B1E}"/>
    <cellStyle name="Normal 22 4 4 2 3 4" xfId="31353" xr:uid="{3BB61BFD-B423-4102-ACCB-9C0A4A891A21}"/>
    <cellStyle name="Normal 22 4 4 2 3 5" xfId="46237" xr:uid="{C4DB8AA8-0BB9-49B9-9088-B5015D5AE21E}"/>
    <cellStyle name="Normal 22 4 4 2 4" xfId="21085" xr:uid="{715CD39A-E6E6-4173-AF03-78583B504189}"/>
    <cellStyle name="Normal 22 4 4 2 4 2" xfId="34777" xr:uid="{638EDA35-656F-4690-B57B-CD60A7AF68C0}"/>
    <cellStyle name="Normal 22 4 4 2 4 3" xfId="49661" xr:uid="{C6DAD650-CA7D-42F9-8579-8B9ACB9438C2}"/>
    <cellStyle name="Normal 22 4 4 2 5" xfId="14241" xr:uid="{D55C34C1-1CC2-44BC-BC4B-35E80C99A7C4}"/>
    <cellStyle name="Normal 22 4 4 2 6" xfId="27931" xr:uid="{B018FEC9-4823-4D8B-B1FD-020A4E425C12}"/>
    <cellStyle name="Normal 22 4 4 2 7" xfId="42815" xr:uid="{FC940F91-3F7B-4203-94E6-E444B303F2BB}"/>
    <cellStyle name="Normal 22 4 4 3" xfId="9106" xr:uid="{E6323DBD-E70E-4D8F-8AFE-BF37361107F2}"/>
    <cellStyle name="Normal 22 4 4 3 2" xfId="12528" xr:uid="{135901BE-0950-4220-9032-508DAA4ED88B}"/>
    <cellStyle name="Normal 22 4 4 3 2 2" xfId="26218" xr:uid="{BF663BE8-E38E-4ABC-BD06-C26E3FEAED15}"/>
    <cellStyle name="Normal 22 4 4 3 2 2 2" xfId="39910" xr:uid="{D33F9B39-0D0E-4B19-9450-60B354E465B5}"/>
    <cellStyle name="Normal 22 4 4 3 2 2 3" xfId="54794" xr:uid="{A0F573CA-67C9-4C59-B7BC-AAD9F1252183}"/>
    <cellStyle name="Normal 22 4 4 3 2 3" xfId="19374" xr:uid="{67AF1E50-BDDB-483E-AEEC-0BF14ECA3B4D}"/>
    <cellStyle name="Normal 22 4 4 3 2 4" xfId="33064" xr:uid="{13176392-B54B-415B-B5E4-38104E193D1A}"/>
    <cellStyle name="Normal 22 4 4 3 2 5" xfId="47948" xr:uid="{AFF80923-0D70-49D6-BB5C-0697961C76E7}"/>
    <cellStyle name="Normal 22 4 4 3 3" xfId="22796" xr:uid="{9C5931C6-B778-48E5-9895-915946AB795F}"/>
    <cellStyle name="Normal 22 4 4 3 3 2" xfId="36488" xr:uid="{AACEE650-324C-434E-A5F9-A1CEED754DA7}"/>
    <cellStyle name="Normal 22 4 4 3 3 3" xfId="51372" xr:uid="{9717152D-9458-4CBA-8537-0B9D258BB5A8}"/>
    <cellStyle name="Normal 22 4 4 3 4" xfId="15952" xr:uid="{F3604F29-2C04-466E-9FE7-4E368BAAF439}"/>
    <cellStyle name="Normal 22 4 4 3 5" xfId="29642" xr:uid="{45D7ACFA-B61E-49A5-804B-F1653A1329D2}"/>
    <cellStyle name="Normal 22 4 4 3 6" xfId="44526" xr:uid="{905CB9C4-C8D6-452B-843D-602B04271C9B}"/>
    <cellStyle name="Normal 22 4 4 4" xfId="10816" xr:uid="{3B8852ED-ABD8-4E67-81E6-C43F81C724DA}"/>
    <cellStyle name="Normal 22 4 4 4 2" xfId="24506" xr:uid="{ADAA31D4-D937-416B-A08F-0560A8CAE344}"/>
    <cellStyle name="Normal 22 4 4 4 2 2" xfId="38198" xr:uid="{80582FD4-E8AB-4E79-AC76-80EE63EF326E}"/>
    <cellStyle name="Normal 22 4 4 4 2 3" xfId="53082" xr:uid="{1A3B2BA6-49F3-4581-8202-A4C8B73041B8}"/>
    <cellStyle name="Normal 22 4 4 4 3" xfId="17662" xr:uid="{D79E0427-944E-44A3-BA96-C8EC0719048F}"/>
    <cellStyle name="Normal 22 4 4 4 4" xfId="31352" xr:uid="{BFFBAB4B-691F-437E-A4B0-229F4D2EE6CB}"/>
    <cellStyle name="Normal 22 4 4 4 5" xfId="46236" xr:uid="{F515AF44-0C6F-4232-AEA7-4967335BB134}"/>
    <cellStyle name="Normal 22 4 4 5" xfId="21084" xr:uid="{3E770DC6-112F-4B03-AABD-6D27E26F9016}"/>
    <cellStyle name="Normal 22 4 4 5 2" xfId="34776" xr:uid="{0781161C-FEDC-4FA4-9FA3-43123F50E510}"/>
    <cellStyle name="Normal 22 4 4 5 3" xfId="49660" xr:uid="{D32B347B-8183-4BCA-B0AD-B8ADE35874C4}"/>
    <cellStyle name="Normal 22 4 4 6" xfId="14240" xr:uid="{F1B35AC5-99AE-48C9-904E-F2600F97A0E1}"/>
    <cellStyle name="Normal 22 4 4 6 2" xfId="41381" xr:uid="{E9312553-B91E-43C2-93B1-2D8C5B6C84D6}"/>
    <cellStyle name="Normal 22 4 4 7" xfId="27930" xr:uid="{25F70981-3DB2-456B-ADA7-C75524A613B0}"/>
    <cellStyle name="Normal 22 4 4 8" xfId="42814" xr:uid="{18968AFF-89B2-4A8F-A769-0F45C2EE6021}"/>
    <cellStyle name="Normal 22 4 4 9" xfId="7393" xr:uid="{472ED904-4864-4A1C-B539-E16028B37F5B}"/>
    <cellStyle name="Normal 22 4 5" xfId="4610" xr:uid="{5EE7ECFC-5629-4F62-8F6C-06A4CF108FC2}"/>
    <cellStyle name="Normal 22 4 5 10" xfId="5377" xr:uid="{742181A5-BA26-462A-9BB9-C0973FB9BD70}"/>
    <cellStyle name="Normal 22 4 5 11" xfId="55675" xr:uid="{4D1F7265-3F4B-4105-8553-F99DB1D92454}"/>
    <cellStyle name="Normal 22 4 5 2" xfId="9108" xr:uid="{6A8A8B55-948F-40F5-9172-8C539F4BD878}"/>
    <cellStyle name="Normal 22 4 5 2 2" xfId="12530" xr:uid="{F368AE87-CCA6-45A4-AE9F-09C2D6D12FCD}"/>
    <cellStyle name="Normal 22 4 5 2 2 2" xfId="26220" xr:uid="{7E08CEB2-F982-4A8C-9AFE-B08986112668}"/>
    <cellStyle name="Normal 22 4 5 2 2 2 2" xfId="39912" xr:uid="{1342D5F0-BCA0-4C9D-BD10-93F74C5E1A25}"/>
    <cellStyle name="Normal 22 4 5 2 2 2 3" xfId="54796" xr:uid="{DB9B0BEE-9784-49AF-980A-826456FA2E5F}"/>
    <cellStyle name="Normal 22 4 5 2 2 3" xfId="19376" xr:uid="{B7BBF145-EF00-4B12-8544-A46235C05B0D}"/>
    <cellStyle name="Normal 22 4 5 2 2 4" xfId="33066" xr:uid="{57A9331F-161B-45DA-ACE2-BA3763E850F2}"/>
    <cellStyle name="Normal 22 4 5 2 2 5" xfId="47950" xr:uid="{360D8542-F6BB-4646-A0F4-CA239A9032A3}"/>
    <cellStyle name="Normal 22 4 5 2 3" xfId="22798" xr:uid="{B98E614D-3F7A-48FD-8C7A-E411C362CFE4}"/>
    <cellStyle name="Normal 22 4 5 2 3 2" xfId="36490" xr:uid="{6012E965-95AE-4E9B-8DF3-12ECBE871A73}"/>
    <cellStyle name="Normal 22 4 5 2 3 3" xfId="51374" xr:uid="{88B11273-36D3-4864-A831-6A8DD404183C}"/>
    <cellStyle name="Normal 22 4 5 2 4" xfId="15954" xr:uid="{B549EAE4-3AB8-456B-94F1-1A54B9257250}"/>
    <cellStyle name="Normal 22 4 5 2 5" xfId="29644" xr:uid="{F3CFEB23-0834-403F-BACA-D5C1EB003978}"/>
    <cellStyle name="Normal 22 4 5 2 6" xfId="44528" xr:uid="{35F98885-C433-4888-840A-DBCC6FCCA925}"/>
    <cellStyle name="Normal 22 4 5 2 7" xfId="56387" xr:uid="{083D4B3D-2D12-4EC7-A336-7261366B4A82}"/>
    <cellStyle name="Normal 22 4 5 3" xfId="10818" xr:uid="{074EAA71-B30D-406F-80E6-0437DCB94260}"/>
    <cellStyle name="Normal 22 4 5 3 2" xfId="24508" xr:uid="{D9176EDB-FF5C-48E0-83CC-63F77282FD63}"/>
    <cellStyle name="Normal 22 4 5 3 2 2" xfId="38200" xr:uid="{5742A8B4-0567-45EA-B70D-09323DEBEA1A}"/>
    <cellStyle name="Normal 22 4 5 3 2 3" xfId="53084" xr:uid="{2F0284F5-7E30-4A30-847A-DEF738C73409}"/>
    <cellStyle name="Normal 22 4 5 3 3" xfId="17664" xr:uid="{BE8AA2D3-B324-4D5D-A3EA-133D6F060F28}"/>
    <cellStyle name="Normal 22 4 5 3 4" xfId="31354" xr:uid="{519A61D4-B694-4DFA-860B-70B3C4C106CE}"/>
    <cellStyle name="Normal 22 4 5 3 5" xfId="46238" xr:uid="{0A47BFA0-FD27-4EC9-8D34-550ACC44F7A2}"/>
    <cellStyle name="Normal 22 4 5 4" xfId="21086" xr:uid="{E9036A07-74FF-42CE-AC4B-55F726085AFC}"/>
    <cellStyle name="Normal 22 4 5 4 2" xfId="34778" xr:uid="{75CC855A-CF9E-4620-A8A0-A985F8E87553}"/>
    <cellStyle name="Normal 22 4 5 4 3" xfId="49662" xr:uid="{8EA0C31F-ABF1-487F-B44E-F3620BE349E9}"/>
    <cellStyle name="Normal 22 4 5 5" xfId="14242" xr:uid="{5111393F-4665-49D0-9FDA-092C44C2CA75}"/>
    <cellStyle name="Normal 22 4 5 5 2" xfId="41371" xr:uid="{FA64DFC8-03AF-4946-BE94-0C9D0ECF06EC}"/>
    <cellStyle name="Normal 22 4 5 6" xfId="27932" xr:uid="{A9F57CB2-BB13-4FB4-88CF-3880AE247F3C}"/>
    <cellStyle name="Normal 22 4 5 7" xfId="42816" xr:uid="{F3F24868-66C7-4259-95FF-8EA61158D34E}"/>
    <cellStyle name="Normal 22 4 5 8" xfId="7395" xr:uid="{254F4732-5EB7-4F6B-82FB-2FFDD12FCAB5}"/>
    <cellStyle name="Normal 22 4 5 9" xfId="5969" xr:uid="{3FA88330-2CF1-4B13-93BE-336FDAFB18BF}"/>
    <cellStyle name="Normal 22 4 6" xfId="4601" xr:uid="{9D7E6FA3-131E-46B1-9CF3-9B5FFCCBAB22}"/>
    <cellStyle name="Normal 22 4 6 2" xfId="9109" xr:uid="{DCA3DBF2-99FC-4DBB-A136-3BBF06DAFDC4}"/>
    <cellStyle name="Normal 22 4 6 2 2" xfId="12531" xr:uid="{A8A8CB60-AA2A-4C9F-877E-C7FA10A23ACA}"/>
    <cellStyle name="Normal 22 4 6 2 2 2" xfId="26221" xr:uid="{9C587287-9D1A-4861-81C5-6B07BC56A524}"/>
    <cellStyle name="Normal 22 4 6 2 2 2 2" xfId="39913" xr:uid="{66A0CD5A-7D81-4DA3-AC8D-8832ADCE094E}"/>
    <cellStyle name="Normal 22 4 6 2 2 2 3" xfId="54797" xr:uid="{D9126745-1D1E-4A35-8F5B-3EE00B0FAE20}"/>
    <cellStyle name="Normal 22 4 6 2 2 3" xfId="19377" xr:uid="{882FCA26-D178-4209-B264-6E4E276FE83B}"/>
    <cellStyle name="Normal 22 4 6 2 2 4" xfId="33067" xr:uid="{F1A8F363-90D5-4B9D-9844-7FFDF0AE0FA3}"/>
    <cellStyle name="Normal 22 4 6 2 2 5" xfId="47951" xr:uid="{01A93929-31EE-4567-9616-5487280BF76E}"/>
    <cellStyle name="Normal 22 4 6 2 3" xfId="22799" xr:uid="{57CAF12E-DEBA-4E9F-89A5-AACDA36AE193}"/>
    <cellStyle name="Normal 22 4 6 2 3 2" xfId="36491" xr:uid="{3AA71E1A-56ED-43CA-940B-4B0BB7CCB6F3}"/>
    <cellStyle name="Normal 22 4 6 2 3 3" xfId="51375" xr:uid="{15693379-6844-4EAD-B3A9-01168FC64F89}"/>
    <cellStyle name="Normal 22 4 6 2 4" xfId="15955" xr:uid="{CCB29DDC-1917-414E-8247-B07F4E5FCD68}"/>
    <cellStyle name="Normal 22 4 6 2 5" xfId="29645" xr:uid="{D86B058E-24CC-4464-9753-A2C3FBC565B9}"/>
    <cellStyle name="Normal 22 4 6 2 6" xfId="44529" xr:uid="{959B3193-92BC-4163-9BE0-ADF761CBCD19}"/>
    <cellStyle name="Normal 22 4 6 3" xfId="10819" xr:uid="{BF901AF4-4754-4128-ABC6-A0DE126124FF}"/>
    <cellStyle name="Normal 22 4 6 3 2" xfId="24509" xr:uid="{DBD12E41-8FE5-4FF0-BC3C-1E3CBCA46316}"/>
    <cellStyle name="Normal 22 4 6 3 2 2" xfId="38201" xr:uid="{95C0FEBD-6DE3-472B-9FFE-D4EF0DC4E2F5}"/>
    <cellStyle name="Normal 22 4 6 3 2 3" xfId="53085" xr:uid="{4B0DF686-6890-443D-A0DB-0F53FFFD736C}"/>
    <cellStyle name="Normal 22 4 6 3 3" xfId="17665" xr:uid="{1202577C-683D-446E-92DA-47D2F51617A7}"/>
    <cellStyle name="Normal 22 4 6 3 4" xfId="31355" xr:uid="{EEAE28F2-0537-45B7-983A-09E927DFBB84}"/>
    <cellStyle name="Normal 22 4 6 3 5" xfId="46239" xr:uid="{B7A61142-1587-4137-B7C1-5193456B1733}"/>
    <cellStyle name="Normal 22 4 6 4" xfId="21087" xr:uid="{86FFA977-0E25-43BC-934B-2CE749A0F2BC}"/>
    <cellStyle name="Normal 22 4 6 4 2" xfId="34779" xr:uid="{A8CC297C-4D2E-4EE9-BF37-61DA8ED86795}"/>
    <cellStyle name="Normal 22 4 6 4 3" xfId="49663" xr:uid="{923297AD-C7E4-41A8-B2FF-674C744B41C0}"/>
    <cellStyle name="Normal 22 4 6 5" xfId="14243" xr:uid="{552FB98B-7482-48C6-A1AC-2F5E715AE560}"/>
    <cellStyle name="Normal 22 4 6 5 2" xfId="41370" xr:uid="{28E451AE-73C8-4078-BC37-EE5179049407}"/>
    <cellStyle name="Normal 22 4 6 6" xfId="27933" xr:uid="{E85FECE3-EB7F-407C-9A1F-653833DECADE}"/>
    <cellStyle name="Normal 22 4 6 7" xfId="42817" xr:uid="{FCE7F829-0A3F-4E65-A193-5141A639F9B6}"/>
    <cellStyle name="Normal 22 4 6 8" xfId="7396" xr:uid="{B8A2D57A-CEAE-436B-9A08-441AC98CD31B}"/>
    <cellStyle name="Normal 22 4 7" xfId="4600" xr:uid="{9C8B039A-0606-42C2-B1B9-B61632AEE81B}"/>
    <cellStyle name="Normal 22 4 7 2" xfId="12517" xr:uid="{7302F4F4-38CB-432E-AC36-EE150C1A54BC}"/>
    <cellStyle name="Normal 22 4 7 2 2" xfId="26207" xr:uid="{CCD55DD1-41CE-4C7D-A323-FB392D2E4099}"/>
    <cellStyle name="Normal 22 4 7 2 2 2" xfId="39899" xr:uid="{6696503A-A72D-4B81-A485-E0F82B16BE34}"/>
    <cellStyle name="Normal 22 4 7 2 2 3" xfId="54783" xr:uid="{05227B31-8E07-41A4-8A48-5333A10BC02E}"/>
    <cellStyle name="Normal 22 4 7 2 3" xfId="19363" xr:uid="{B3C8C9BE-0DA4-4536-82D0-CDA52CE76AE2}"/>
    <cellStyle name="Normal 22 4 7 2 4" xfId="33053" xr:uid="{E9B8ED74-555A-461B-B5D2-7D60779C517C}"/>
    <cellStyle name="Normal 22 4 7 2 5" xfId="47937" xr:uid="{E025767E-D250-449B-8F70-CF130D286505}"/>
    <cellStyle name="Normal 22 4 7 3" xfId="22785" xr:uid="{468818F2-60C3-435B-90E3-D1B4F529880B}"/>
    <cellStyle name="Normal 22 4 7 3 2" xfId="36477" xr:uid="{C8B63079-5970-4C66-98F2-D02B2A449D60}"/>
    <cellStyle name="Normal 22 4 7 3 3" xfId="51361" xr:uid="{18792D14-7057-427C-8962-5EFCB714D624}"/>
    <cellStyle name="Normal 22 4 7 4" xfId="15941" xr:uid="{6329346B-B4BE-40EC-A953-2D3424E518CF}"/>
    <cellStyle name="Normal 22 4 7 4 2" xfId="41369" xr:uid="{2F07096D-933F-4B9F-80B5-9992DDF36740}"/>
    <cellStyle name="Normal 22 4 7 5" xfId="29631" xr:uid="{274FF05D-91F4-49D0-A062-FCB3B9E922FA}"/>
    <cellStyle name="Normal 22 4 7 6" xfId="44515" xr:uid="{8B456CC7-E814-4CE8-859A-1D7797C502FF}"/>
    <cellStyle name="Normal 22 4 7 7" xfId="9095" xr:uid="{ACE36462-3D5E-4CEF-B712-489DEAACE47F}"/>
    <cellStyle name="Normal 22 4 8" xfId="4599" xr:uid="{FC53823E-FA7C-441F-A299-CCFA5D3BD0F5}"/>
    <cellStyle name="Normal 22 4 8 2" xfId="24495" xr:uid="{2AF31F38-11CF-4CAA-B143-3B49BBE07F8D}"/>
    <cellStyle name="Normal 22 4 8 2 2" xfId="38187" xr:uid="{CD6CB0B0-66FF-4AFA-86D6-4B98AC0A06A1}"/>
    <cellStyle name="Normal 22 4 8 2 3" xfId="53071" xr:uid="{E59DAB0F-3055-4A18-892B-25904D7E0E33}"/>
    <cellStyle name="Normal 22 4 8 3" xfId="17651" xr:uid="{55F3DEF1-0EB3-4E12-A2A6-5D9BF287B578}"/>
    <cellStyle name="Normal 22 4 8 3 2" xfId="41368" xr:uid="{1E31BF7E-7ACE-4536-9B87-995FEECD010F}"/>
    <cellStyle name="Normal 22 4 8 4" xfId="31341" xr:uid="{D98926E5-7BAE-43AC-B7F3-6E5E8235B83F}"/>
    <cellStyle name="Normal 22 4 8 5" xfId="46225" xr:uid="{651C48C7-C6B1-49AD-8755-7FDF9B61821C}"/>
    <cellStyle name="Normal 22 4 8 6" xfId="10805" xr:uid="{B3ABC573-A2CA-4A44-BDD8-43D68E97617E}"/>
    <cellStyle name="Normal 22 4 9" xfId="4598" xr:uid="{FA85053F-E0DF-40F9-9063-970283BE111E}"/>
    <cellStyle name="Normal 22 4 9 2" xfId="41367" xr:uid="{8B73BDD8-EEAD-487A-BFC5-3B81F88B653C}"/>
    <cellStyle name="Normal 22 4 9 3" xfId="34765" xr:uid="{1FDA2974-CCF8-40FC-91E0-83DBCA7C9F9F}"/>
    <cellStyle name="Normal 22 4 9 4" xfId="49649" xr:uid="{82DB7E6C-F48D-4C03-8EDA-268E9FF45366}"/>
    <cellStyle name="Normal 22 4 9 5" xfId="21073" xr:uid="{1B86384D-14FD-4768-A66E-32D4C6982174}"/>
    <cellStyle name="Normal 22 5" xfId="4744" xr:uid="{724B4756-3A37-4F33-B683-E95D914DB2F5}"/>
    <cellStyle name="Normal 22 5 10" xfId="14244" xr:uid="{DF23D457-BAEA-4ADA-82FE-97856DB97D55}"/>
    <cellStyle name="Normal 22 5 10 2" xfId="41389" xr:uid="{80F4758A-9680-436D-851C-558BA7BA5CE7}"/>
    <cellStyle name="Normal 22 5 11" xfId="27934" xr:uid="{458455A4-C40F-4A07-AF43-C33D8DC00A10}"/>
    <cellStyle name="Normal 22 5 12" xfId="42818" xr:uid="{485AEFE4-F4C4-48D7-8E74-CF74B6ECC600}"/>
    <cellStyle name="Normal 22 5 13" xfId="7397" xr:uid="{324BE4ED-E0E7-4140-BAB2-85550A3BF17E}"/>
    <cellStyle name="Normal 22 5 14" xfId="5980" xr:uid="{F405F16B-D7F7-4FC7-A7D1-5C323BA1EF1B}"/>
    <cellStyle name="Normal 22 5 15" xfId="5388" xr:uid="{91D70995-9A5F-4992-AB63-C83920136AC1}"/>
    <cellStyle name="Normal 22 5 16" xfId="55686" xr:uid="{D681975D-E57B-4C5F-A77A-A6E9418BB623}"/>
    <cellStyle name="Normal 22 5 2" xfId="7398" xr:uid="{95410B0C-19C5-4687-9529-DD27BBD6EDC7}"/>
    <cellStyle name="Normal 22 5 2 10" xfId="42819" xr:uid="{BA9316D7-87E8-466B-8041-D1E19CE83290}"/>
    <cellStyle name="Normal 22 5 2 11" xfId="56398" xr:uid="{2C80C766-DEB1-49E8-A2B3-1E73E50C50BD}"/>
    <cellStyle name="Normal 22 5 2 2" xfId="7399" xr:uid="{E5055315-1F6C-442E-9FD5-E3370E6A9BC1}"/>
    <cellStyle name="Normal 22 5 2 2 2" xfId="7400" xr:uid="{E70565A0-99AD-49F6-B686-B52AF7378942}"/>
    <cellStyle name="Normal 22 5 2 2 2 2" xfId="9113" xr:uid="{1F1B6D45-9F91-43FF-8843-33B95D27105E}"/>
    <cellStyle name="Normal 22 5 2 2 2 2 2" xfId="12535" xr:uid="{410D4DB4-06BE-4084-938E-CDF0A62D496C}"/>
    <cellStyle name="Normal 22 5 2 2 2 2 2 2" xfId="26225" xr:uid="{A01601EF-6BBD-40E0-ACED-C6975C529E6C}"/>
    <cellStyle name="Normal 22 5 2 2 2 2 2 2 2" xfId="39917" xr:uid="{DCF4B528-A57F-4CFD-969A-A3CBC1945925}"/>
    <cellStyle name="Normal 22 5 2 2 2 2 2 2 3" xfId="54801" xr:uid="{EA26D938-7460-44F2-9C69-5BCDDE055EA7}"/>
    <cellStyle name="Normal 22 5 2 2 2 2 2 3" xfId="19381" xr:uid="{BE7FB56A-1CDB-4713-8D73-4A0F6E24C7D3}"/>
    <cellStyle name="Normal 22 5 2 2 2 2 2 4" xfId="33071" xr:uid="{BA2226D0-B47D-4F67-A0AB-2B39E1C61E43}"/>
    <cellStyle name="Normal 22 5 2 2 2 2 2 5" xfId="47955" xr:uid="{C20DEEFE-A453-4507-9BBB-31173E164793}"/>
    <cellStyle name="Normal 22 5 2 2 2 2 3" xfId="22803" xr:uid="{5C3A16B7-9278-494F-94F5-EAA616FBCCE6}"/>
    <cellStyle name="Normal 22 5 2 2 2 2 3 2" xfId="36495" xr:uid="{5F28C64A-631C-4AF9-B623-25EF9E84A49D}"/>
    <cellStyle name="Normal 22 5 2 2 2 2 3 3" xfId="51379" xr:uid="{6972924C-8CF7-4080-8820-4189B47ABE57}"/>
    <cellStyle name="Normal 22 5 2 2 2 2 4" xfId="15959" xr:uid="{9C5E542A-0542-428F-B2FB-EE54422756CE}"/>
    <cellStyle name="Normal 22 5 2 2 2 2 5" xfId="29649" xr:uid="{A7E520CD-6993-4544-AC5F-ECE11EAB35AF}"/>
    <cellStyle name="Normal 22 5 2 2 2 2 6" xfId="44533" xr:uid="{DFB3CD64-6070-4651-A856-654558452747}"/>
    <cellStyle name="Normal 22 5 2 2 2 3" xfId="10823" xr:uid="{EC89EAA5-A10C-4AF4-85D3-B75EC7C27E43}"/>
    <cellStyle name="Normal 22 5 2 2 2 3 2" xfId="24513" xr:uid="{9BDB9081-C84C-4972-B16F-52DC681D82E8}"/>
    <cellStyle name="Normal 22 5 2 2 2 3 2 2" xfId="38205" xr:uid="{8F61E134-BD70-4FFC-B6C0-A89F0A90AD4D}"/>
    <cellStyle name="Normal 22 5 2 2 2 3 2 3" xfId="53089" xr:uid="{A62507E4-972C-48A8-A5B4-A7D9E03D93D6}"/>
    <cellStyle name="Normal 22 5 2 2 2 3 3" xfId="17669" xr:uid="{CE95076F-EE83-476F-AC89-D8DF1540B059}"/>
    <cellStyle name="Normal 22 5 2 2 2 3 4" xfId="31359" xr:uid="{BA5FFC32-EE87-414F-9441-48F77C3A09E0}"/>
    <cellStyle name="Normal 22 5 2 2 2 3 5" xfId="46243" xr:uid="{C27F0A2F-6168-4474-90D1-0DBD213920C0}"/>
    <cellStyle name="Normal 22 5 2 2 2 4" xfId="21091" xr:uid="{39795B1B-DC2D-4DB3-891F-04F45F7186DC}"/>
    <cellStyle name="Normal 22 5 2 2 2 4 2" xfId="34783" xr:uid="{D552F401-447F-49E2-980E-D7C16502CDC8}"/>
    <cellStyle name="Normal 22 5 2 2 2 4 3" xfId="49667" xr:uid="{C1F62C1B-214C-4097-8CB7-07FAFFEB9A85}"/>
    <cellStyle name="Normal 22 5 2 2 2 5" xfId="14247" xr:uid="{05AD732C-8D0D-4CC8-8336-BB6076DC8E64}"/>
    <cellStyle name="Normal 22 5 2 2 2 6" xfId="27937" xr:uid="{0EDD5ED7-D5C6-4789-BEDC-687873E2942A}"/>
    <cellStyle name="Normal 22 5 2 2 2 7" xfId="42821" xr:uid="{B8A0869F-C4A7-4BAC-82D2-A71EF19ECC08}"/>
    <cellStyle name="Normal 22 5 2 2 3" xfId="9112" xr:uid="{3151867D-5360-49CC-9362-E1245D407C03}"/>
    <cellStyle name="Normal 22 5 2 2 3 2" xfId="12534" xr:uid="{3E8398AA-B4F0-448E-A029-6C5A0C234026}"/>
    <cellStyle name="Normal 22 5 2 2 3 2 2" xfId="26224" xr:uid="{8AE9629D-9C78-4280-9677-3A78A5B1B701}"/>
    <cellStyle name="Normal 22 5 2 2 3 2 2 2" xfId="39916" xr:uid="{4C28F778-3D52-48C9-A8A1-9EACB22B316E}"/>
    <cellStyle name="Normal 22 5 2 2 3 2 2 3" xfId="54800" xr:uid="{FCB1771E-0542-4A66-BAFA-65627D81D389}"/>
    <cellStyle name="Normal 22 5 2 2 3 2 3" xfId="19380" xr:uid="{3556E59D-7C45-4663-A996-301335B6EC8F}"/>
    <cellStyle name="Normal 22 5 2 2 3 2 4" xfId="33070" xr:uid="{23500D90-6E75-4528-9E98-3BCBE80B9BB0}"/>
    <cellStyle name="Normal 22 5 2 2 3 2 5" xfId="47954" xr:uid="{C70C3037-C7CF-46DB-9618-5199D262B8C6}"/>
    <cellStyle name="Normal 22 5 2 2 3 3" xfId="22802" xr:uid="{CCAB8A42-F547-43FE-AC43-92A9672E9C27}"/>
    <cellStyle name="Normal 22 5 2 2 3 3 2" xfId="36494" xr:uid="{B2F76EA2-96F1-4C9F-BF10-A25F628F5633}"/>
    <cellStyle name="Normal 22 5 2 2 3 3 3" xfId="51378" xr:uid="{10B969A3-AE51-41D1-AA2B-164EF7C42596}"/>
    <cellStyle name="Normal 22 5 2 2 3 4" xfId="15958" xr:uid="{3AFE03B5-4210-4A73-915C-FED48FAFE48F}"/>
    <cellStyle name="Normal 22 5 2 2 3 5" xfId="29648" xr:uid="{1078D674-7668-4D5F-B2BD-0356D3230407}"/>
    <cellStyle name="Normal 22 5 2 2 3 6" xfId="44532" xr:uid="{321C367D-6F38-41D6-86A4-4417CE33B5ED}"/>
    <cellStyle name="Normal 22 5 2 2 4" xfId="10822" xr:uid="{2F154510-3D50-480B-8C83-D981B5080B1D}"/>
    <cellStyle name="Normal 22 5 2 2 4 2" xfId="24512" xr:uid="{E4CCF314-8FEA-4634-8107-731BFA90783C}"/>
    <cellStyle name="Normal 22 5 2 2 4 2 2" xfId="38204" xr:uid="{705F3B92-4BBA-41AF-81B2-9B372DA4F9E7}"/>
    <cellStyle name="Normal 22 5 2 2 4 2 3" xfId="53088" xr:uid="{42459650-D67D-46E7-8602-FB5AC8166767}"/>
    <cellStyle name="Normal 22 5 2 2 4 3" xfId="17668" xr:uid="{F387B26F-5161-41D2-80BC-F0ED47540288}"/>
    <cellStyle name="Normal 22 5 2 2 4 4" xfId="31358" xr:uid="{0FA7D293-A35B-47D9-B6D3-557C2ED8A035}"/>
    <cellStyle name="Normal 22 5 2 2 4 5" xfId="46242" xr:uid="{2896862A-2D81-4822-95D0-88D386D6400B}"/>
    <cellStyle name="Normal 22 5 2 2 5" xfId="21090" xr:uid="{7F415726-787E-4EE1-BA18-44D23E5A7067}"/>
    <cellStyle name="Normal 22 5 2 2 5 2" xfId="34782" xr:uid="{E741D330-E923-45F4-A410-DA701D276A9F}"/>
    <cellStyle name="Normal 22 5 2 2 5 3" xfId="49666" xr:uid="{FA25F53E-028D-4098-8BCA-787976052C3C}"/>
    <cellStyle name="Normal 22 5 2 2 6" xfId="14246" xr:uid="{23CFA695-EC87-4386-B2A2-0B496C17C47C}"/>
    <cellStyle name="Normal 22 5 2 2 7" xfId="27936" xr:uid="{0E5B4124-13F5-4806-BC80-D61A349C4717}"/>
    <cellStyle name="Normal 22 5 2 2 8" xfId="42820" xr:uid="{29F6C2D2-AB97-4570-A8D0-2F897243F5D0}"/>
    <cellStyle name="Normal 22 5 2 3" xfId="7401" xr:uid="{5B9BFDA7-5088-48A6-A931-6DED5733F020}"/>
    <cellStyle name="Normal 22 5 2 3 2" xfId="9114" xr:uid="{0205F4DF-2BEF-4780-AA87-C663F646BF09}"/>
    <cellStyle name="Normal 22 5 2 3 2 2" xfId="12536" xr:uid="{4E306D45-80B3-4217-84BD-1DA7EAF88A3A}"/>
    <cellStyle name="Normal 22 5 2 3 2 2 2" xfId="26226" xr:uid="{515AE52E-4047-4F64-9220-A0B36DC4FECC}"/>
    <cellStyle name="Normal 22 5 2 3 2 2 2 2" xfId="39918" xr:uid="{1D442FC9-A5FA-497A-932F-3585E230FED7}"/>
    <cellStyle name="Normal 22 5 2 3 2 2 2 3" xfId="54802" xr:uid="{C4C4AE1C-E6CC-449A-955E-72E9BCF10115}"/>
    <cellStyle name="Normal 22 5 2 3 2 2 3" xfId="19382" xr:uid="{5F0C799C-08B8-4825-8B7E-A26C9FDC1B63}"/>
    <cellStyle name="Normal 22 5 2 3 2 2 4" xfId="33072" xr:uid="{28A236E2-9724-4878-9C39-849C92BA9E00}"/>
    <cellStyle name="Normal 22 5 2 3 2 2 5" xfId="47956" xr:uid="{0D6F2393-0B54-43C9-A852-123795378CE4}"/>
    <cellStyle name="Normal 22 5 2 3 2 3" xfId="22804" xr:uid="{0D2C8D53-0CA9-4A1C-89CC-B4EC73C115CA}"/>
    <cellStyle name="Normal 22 5 2 3 2 3 2" xfId="36496" xr:uid="{2CCA5B6E-5FDB-444A-85B4-48377D4C0347}"/>
    <cellStyle name="Normal 22 5 2 3 2 3 3" xfId="51380" xr:uid="{20D7EE23-4839-4A8A-B138-434BF400699F}"/>
    <cellStyle name="Normal 22 5 2 3 2 4" xfId="15960" xr:uid="{C4D03985-30E0-4184-AB3A-53B0545CA757}"/>
    <cellStyle name="Normal 22 5 2 3 2 5" xfId="29650" xr:uid="{1F3056D2-6B02-4D65-B79C-50E19384DBB9}"/>
    <cellStyle name="Normal 22 5 2 3 2 6" xfId="44534" xr:uid="{7ECD49B6-843A-469E-97D9-F9750D284868}"/>
    <cellStyle name="Normal 22 5 2 3 3" xfId="10824" xr:uid="{A0C8E1DE-28BA-49A4-A7E0-95F0AB340AC9}"/>
    <cellStyle name="Normal 22 5 2 3 3 2" xfId="24514" xr:uid="{60255ECE-DBCD-4D95-955B-A0648FEB20BD}"/>
    <cellStyle name="Normal 22 5 2 3 3 2 2" xfId="38206" xr:uid="{B472FB7E-C803-4F86-95DF-207E57CD2EE3}"/>
    <cellStyle name="Normal 22 5 2 3 3 2 3" xfId="53090" xr:uid="{BB389EFC-67D1-43E1-9A26-64AF4694844D}"/>
    <cellStyle name="Normal 22 5 2 3 3 3" xfId="17670" xr:uid="{00F9D8CE-6580-486E-AB05-9E738ED40842}"/>
    <cellStyle name="Normal 22 5 2 3 3 4" xfId="31360" xr:uid="{9FC25DE8-76A7-443B-83CF-97D562499A34}"/>
    <cellStyle name="Normal 22 5 2 3 3 5" xfId="46244" xr:uid="{65922904-3CF6-4695-A1DA-5E77839036A5}"/>
    <cellStyle name="Normal 22 5 2 3 4" xfId="21092" xr:uid="{081365F9-804A-4680-947E-C16291930968}"/>
    <cellStyle name="Normal 22 5 2 3 4 2" xfId="34784" xr:uid="{DA753FF6-D1A8-4325-A908-1F9EB59E4786}"/>
    <cellStyle name="Normal 22 5 2 3 4 3" xfId="49668" xr:uid="{C528AC33-1EE4-41F7-83A0-5CF9E269A16B}"/>
    <cellStyle name="Normal 22 5 2 3 5" xfId="14248" xr:uid="{C0A7D141-79D7-4F08-9AB5-53A3CE616010}"/>
    <cellStyle name="Normal 22 5 2 3 6" xfId="27938" xr:uid="{AED0442F-BCB9-4E2A-AD62-EB5B4C99F87D}"/>
    <cellStyle name="Normal 22 5 2 3 7" xfId="42822" xr:uid="{F5A3BBA9-A4AC-4F2C-9BB0-DE4CED6CB3C7}"/>
    <cellStyle name="Normal 22 5 2 4" xfId="7402" xr:uid="{A41CC20A-7985-4D59-9D38-7B1D588CCD92}"/>
    <cellStyle name="Normal 22 5 2 4 2" xfId="9115" xr:uid="{7D17ECB9-3259-4290-B791-FB94C55D7481}"/>
    <cellStyle name="Normal 22 5 2 4 2 2" xfId="12537" xr:uid="{F382882D-7C9B-49BC-8439-29768A583093}"/>
    <cellStyle name="Normal 22 5 2 4 2 2 2" xfId="26227" xr:uid="{C30E61DE-AA28-4DC7-B9B1-C9819A36BE7B}"/>
    <cellStyle name="Normal 22 5 2 4 2 2 2 2" xfId="39919" xr:uid="{42DA418B-2E64-4E89-96EC-AC6CDD711FF8}"/>
    <cellStyle name="Normal 22 5 2 4 2 2 2 3" xfId="54803" xr:uid="{1551A7D8-60EA-43A1-B973-935B4061CCCF}"/>
    <cellStyle name="Normal 22 5 2 4 2 2 3" xfId="19383" xr:uid="{09188183-2965-40B6-8E0A-171E747E33E1}"/>
    <cellStyle name="Normal 22 5 2 4 2 2 4" xfId="33073" xr:uid="{E79AF6DC-1BF5-42AE-A23F-69ACAB443E80}"/>
    <cellStyle name="Normal 22 5 2 4 2 2 5" xfId="47957" xr:uid="{79BEE6DF-2AB9-4675-B27B-5B6B109BA2DA}"/>
    <cellStyle name="Normal 22 5 2 4 2 3" xfId="22805" xr:uid="{06572676-3F12-4BFF-AF31-20527C6A080E}"/>
    <cellStyle name="Normal 22 5 2 4 2 3 2" xfId="36497" xr:uid="{9569E039-8A50-4C3C-A7BE-5A7754DE9B08}"/>
    <cellStyle name="Normal 22 5 2 4 2 3 3" xfId="51381" xr:uid="{A039B1C1-55EF-4723-8CE7-19E2DE56D732}"/>
    <cellStyle name="Normal 22 5 2 4 2 4" xfId="15961" xr:uid="{2DA3C583-28DE-483C-9922-FFC0F3DCCEC5}"/>
    <cellStyle name="Normal 22 5 2 4 2 5" xfId="29651" xr:uid="{EA93DC34-7545-4C01-BEA5-586F86DD66E1}"/>
    <cellStyle name="Normal 22 5 2 4 2 6" xfId="44535" xr:uid="{9A829407-C3CB-483E-A62A-8AE0A0DC9142}"/>
    <cellStyle name="Normal 22 5 2 4 3" xfId="10825" xr:uid="{8E50B999-B2F2-4549-B354-8CE6FA7BBD60}"/>
    <cellStyle name="Normal 22 5 2 4 3 2" xfId="24515" xr:uid="{FCEF4472-436D-424A-AAE3-E4C9F9303F39}"/>
    <cellStyle name="Normal 22 5 2 4 3 2 2" xfId="38207" xr:uid="{E990A7A9-6BB5-425D-B665-D8F0F9C403A9}"/>
    <cellStyle name="Normal 22 5 2 4 3 2 3" xfId="53091" xr:uid="{390C90A2-13DD-472E-8E15-36FF8CA0971F}"/>
    <cellStyle name="Normal 22 5 2 4 3 3" xfId="17671" xr:uid="{381F3704-9009-44D6-A49D-98A4C0565888}"/>
    <cellStyle name="Normal 22 5 2 4 3 4" xfId="31361" xr:uid="{8E2F21A9-6166-4202-B266-03CE2411FD6C}"/>
    <cellStyle name="Normal 22 5 2 4 3 5" xfId="46245" xr:uid="{6AC20F97-B988-4CD1-B959-D21BBD888ADA}"/>
    <cellStyle name="Normal 22 5 2 4 4" xfId="21093" xr:uid="{F988B6A4-4FFB-446A-994A-0A60D21B50FF}"/>
    <cellStyle name="Normal 22 5 2 4 4 2" xfId="34785" xr:uid="{0C4B65B3-6301-4BE8-BFD6-CF8B02251D63}"/>
    <cellStyle name="Normal 22 5 2 4 4 3" xfId="49669" xr:uid="{AF1C68FE-EDF7-4B45-9465-CC1A0D6453E0}"/>
    <cellStyle name="Normal 22 5 2 4 5" xfId="14249" xr:uid="{C3D34DDD-ADD6-4401-828B-86E1C05C20FF}"/>
    <cellStyle name="Normal 22 5 2 4 6" xfId="27939" xr:uid="{FF8EC093-AD00-4DBE-8C2B-C4564231B076}"/>
    <cellStyle name="Normal 22 5 2 4 7" xfId="42823" xr:uid="{D3BE931D-0F37-4BE6-910E-A0CA5D026F00}"/>
    <cellStyle name="Normal 22 5 2 5" xfId="9111" xr:uid="{7AF00DA8-144D-4C4D-8ACE-814DA6DB03A9}"/>
    <cellStyle name="Normal 22 5 2 5 2" xfId="12533" xr:uid="{0B6BE095-A907-4CBB-9B93-48A029F719AE}"/>
    <cellStyle name="Normal 22 5 2 5 2 2" xfId="26223" xr:uid="{20BB3A0A-C73A-4D18-B3B7-636A95380F74}"/>
    <cellStyle name="Normal 22 5 2 5 2 2 2" xfId="39915" xr:uid="{CBCE3BAE-E999-4376-849D-A0C686AF0126}"/>
    <cellStyle name="Normal 22 5 2 5 2 2 3" xfId="54799" xr:uid="{280F0F9D-B507-4981-94E7-76FA83CDC79C}"/>
    <cellStyle name="Normal 22 5 2 5 2 3" xfId="19379" xr:uid="{D5F4F5B4-9772-4EC5-857E-76C0CA180AC2}"/>
    <cellStyle name="Normal 22 5 2 5 2 4" xfId="33069" xr:uid="{6057B275-A7A6-455F-B7B0-7D251FF480B3}"/>
    <cellStyle name="Normal 22 5 2 5 2 5" xfId="47953" xr:uid="{86C9131F-9EFD-46D7-A4E9-1F876C666420}"/>
    <cellStyle name="Normal 22 5 2 5 3" xfId="22801" xr:uid="{C5C92036-C6C5-486E-A20B-EC8F09D2CDAF}"/>
    <cellStyle name="Normal 22 5 2 5 3 2" xfId="36493" xr:uid="{86724385-3739-4C80-A2AE-062E8796A099}"/>
    <cellStyle name="Normal 22 5 2 5 3 3" xfId="51377" xr:uid="{849BAC24-57A9-4010-9AA8-035BE1D1062B}"/>
    <cellStyle name="Normal 22 5 2 5 4" xfId="15957" xr:uid="{65C5BC0D-107E-453C-A99A-ECE148D43374}"/>
    <cellStyle name="Normal 22 5 2 5 5" xfId="29647" xr:uid="{78965646-4B52-46C1-A292-77DAC9DAA160}"/>
    <cellStyle name="Normal 22 5 2 5 6" xfId="44531" xr:uid="{7E7E7DF9-7568-46CC-A3FB-FEBD6B182DF8}"/>
    <cellStyle name="Normal 22 5 2 6" xfId="10821" xr:uid="{B588AFE2-7BD6-4B58-9BDB-A126C37AB139}"/>
    <cellStyle name="Normal 22 5 2 6 2" xfId="24511" xr:uid="{80829D3D-CF52-4528-80B8-E80700241CE9}"/>
    <cellStyle name="Normal 22 5 2 6 2 2" xfId="38203" xr:uid="{C8BC658C-9BAE-419C-8089-420CB32B3805}"/>
    <cellStyle name="Normal 22 5 2 6 2 3" xfId="53087" xr:uid="{0F193F55-A4A2-4F3F-8C02-A327D13B5BA7}"/>
    <cellStyle name="Normal 22 5 2 6 3" xfId="17667" xr:uid="{B37D7758-F02D-48E8-BB88-9C2A65400BD6}"/>
    <cellStyle name="Normal 22 5 2 6 4" xfId="31357" xr:uid="{D6DB1C12-7E75-4CCC-B2B8-9A80FE8BBA09}"/>
    <cellStyle name="Normal 22 5 2 6 5" xfId="46241" xr:uid="{3F926E50-E89E-4D99-8603-BA84C6BE6CBE}"/>
    <cellStyle name="Normal 22 5 2 7" xfId="21089" xr:uid="{9BCDBBE3-B30D-4648-915A-301C929DB1A8}"/>
    <cellStyle name="Normal 22 5 2 7 2" xfId="34781" xr:uid="{0A816BC2-6F3C-4AC1-B32F-1D725A4F1704}"/>
    <cellStyle name="Normal 22 5 2 7 3" xfId="49665" xr:uid="{02C5E6E6-AC9E-46B0-AB72-EEB397FBA488}"/>
    <cellStyle name="Normal 22 5 2 8" xfId="14245" xr:uid="{49B0990C-CC56-416F-9942-7F842B7445FA}"/>
    <cellStyle name="Normal 22 5 2 9" xfId="27935" xr:uid="{34EBB811-B140-4E69-9DAB-23B2E82CC011}"/>
    <cellStyle name="Normal 22 5 3" xfId="7403" xr:uid="{E78D561B-B0C8-462C-828E-1E45C5399ADB}"/>
    <cellStyle name="Normal 22 5 3 10" xfId="42824" xr:uid="{197E2058-9429-4A29-8B1B-7AEC6F7E235E}"/>
    <cellStyle name="Normal 22 5 3 2" xfId="7404" xr:uid="{A6B48C06-35A8-48B8-B225-96960044E10C}"/>
    <cellStyle name="Normal 22 5 3 2 2" xfId="7405" xr:uid="{D594C643-8F6C-411B-ADA4-3E96910525E0}"/>
    <cellStyle name="Normal 22 5 3 2 2 2" xfId="9118" xr:uid="{2A087828-57A0-4344-AC88-894375AE5F3C}"/>
    <cellStyle name="Normal 22 5 3 2 2 2 2" xfId="12540" xr:uid="{204B3005-BD9A-4031-ACFA-4B7726CF1016}"/>
    <cellStyle name="Normal 22 5 3 2 2 2 2 2" xfId="26230" xr:uid="{EB84480C-BC70-48A8-8A12-2AC196DAF15F}"/>
    <cellStyle name="Normal 22 5 3 2 2 2 2 2 2" xfId="39922" xr:uid="{BE13B88E-41B9-4157-82F6-C7EE90B81801}"/>
    <cellStyle name="Normal 22 5 3 2 2 2 2 2 3" xfId="54806" xr:uid="{83D3CF6B-5C8D-426D-B758-4347B6204BE4}"/>
    <cellStyle name="Normal 22 5 3 2 2 2 2 3" xfId="19386" xr:uid="{CDEAECC2-7EE1-4513-BDDE-A2A8F94ACEBC}"/>
    <cellStyle name="Normal 22 5 3 2 2 2 2 4" xfId="33076" xr:uid="{69EDC32E-DADA-41BA-A92C-EA19B68CB816}"/>
    <cellStyle name="Normal 22 5 3 2 2 2 2 5" xfId="47960" xr:uid="{D22138B8-7686-4E79-88CE-F2CA29DCF93F}"/>
    <cellStyle name="Normal 22 5 3 2 2 2 3" xfId="22808" xr:uid="{2C33C9F6-F513-4DFB-8585-B05F150F139A}"/>
    <cellStyle name="Normal 22 5 3 2 2 2 3 2" xfId="36500" xr:uid="{E3ED1BAF-AC93-4845-A0EA-89DDF1D1F0E1}"/>
    <cellStyle name="Normal 22 5 3 2 2 2 3 3" xfId="51384" xr:uid="{7D1C4E7E-8D33-4C2D-9D8D-EF23A224717A}"/>
    <cellStyle name="Normal 22 5 3 2 2 2 4" xfId="15964" xr:uid="{8F952799-8F6D-462C-A3F7-3B548DD74030}"/>
    <cellStyle name="Normal 22 5 3 2 2 2 5" xfId="29654" xr:uid="{3D9A7D43-76BB-4F1B-AD55-CDDF8B77E329}"/>
    <cellStyle name="Normal 22 5 3 2 2 2 6" xfId="44538" xr:uid="{60BEE05D-6F3D-42ED-92AD-FB1FC3E94547}"/>
    <cellStyle name="Normal 22 5 3 2 2 3" xfId="10828" xr:uid="{4B7E34B6-A85F-4F8B-9A6D-D40BF18472D5}"/>
    <cellStyle name="Normal 22 5 3 2 2 3 2" xfId="24518" xr:uid="{023BACAC-C568-4168-A32B-34D593A2A2AF}"/>
    <cellStyle name="Normal 22 5 3 2 2 3 2 2" xfId="38210" xr:uid="{D50C4D35-C32B-420E-BFDA-0D9405A98461}"/>
    <cellStyle name="Normal 22 5 3 2 2 3 2 3" xfId="53094" xr:uid="{D1F1AFA5-67E1-47D5-87F3-5B31B625B3E1}"/>
    <cellStyle name="Normal 22 5 3 2 2 3 3" xfId="17674" xr:uid="{3860743F-B672-4DFF-9B0D-F4439AFA17A5}"/>
    <cellStyle name="Normal 22 5 3 2 2 3 4" xfId="31364" xr:uid="{DB865D70-E5B8-4FF2-8056-85D409EEFA67}"/>
    <cellStyle name="Normal 22 5 3 2 2 3 5" xfId="46248" xr:uid="{8C7DBA2F-59AC-4DC7-A770-49A4131BEF8F}"/>
    <cellStyle name="Normal 22 5 3 2 2 4" xfId="21096" xr:uid="{F2C0F581-A6F1-4607-A9D4-D45B7DB46E4D}"/>
    <cellStyle name="Normal 22 5 3 2 2 4 2" xfId="34788" xr:uid="{B7D5DD01-E067-4992-A701-9E82CC69CB98}"/>
    <cellStyle name="Normal 22 5 3 2 2 4 3" xfId="49672" xr:uid="{73F41151-6C73-4FC7-858B-B284D1279F5B}"/>
    <cellStyle name="Normal 22 5 3 2 2 5" xfId="14252" xr:uid="{134453C0-1E46-4E07-891D-629F2A0C4D9C}"/>
    <cellStyle name="Normal 22 5 3 2 2 6" xfId="27942" xr:uid="{20E1554C-B6D2-431C-93D4-F1D0EF16699E}"/>
    <cellStyle name="Normal 22 5 3 2 2 7" xfId="42826" xr:uid="{6ECB83C8-FAAB-47A4-A2D9-58B891CBE34E}"/>
    <cellStyle name="Normal 22 5 3 2 3" xfId="9117" xr:uid="{2BA63320-9E75-4E2A-95B2-0CD501F6D867}"/>
    <cellStyle name="Normal 22 5 3 2 3 2" xfId="12539" xr:uid="{4016FEC8-ACE1-409C-BAB4-6731209814CA}"/>
    <cellStyle name="Normal 22 5 3 2 3 2 2" xfId="26229" xr:uid="{1498D5F0-3014-42D4-9BC2-FED76276F052}"/>
    <cellStyle name="Normal 22 5 3 2 3 2 2 2" xfId="39921" xr:uid="{2291E09A-B19B-4641-AD35-2BE7E7D0D249}"/>
    <cellStyle name="Normal 22 5 3 2 3 2 2 3" xfId="54805" xr:uid="{DBF7E624-4362-4514-8391-EDE397A73052}"/>
    <cellStyle name="Normal 22 5 3 2 3 2 3" xfId="19385" xr:uid="{8684CD71-1579-44AE-9B18-FAC7152E58E7}"/>
    <cellStyle name="Normal 22 5 3 2 3 2 4" xfId="33075" xr:uid="{815ACB32-15BA-45EB-B152-5D0AB9D2EE74}"/>
    <cellStyle name="Normal 22 5 3 2 3 2 5" xfId="47959" xr:uid="{989B27C5-A5FC-407D-8C81-E7C1256855DA}"/>
    <cellStyle name="Normal 22 5 3 2 3 3" xfId="22807" xr:uid="{0059CA52-E674-4DE0-8B79-B2F5B2086EAC}"/>
    <cellStyle name="Normal 22 5 3 2 3 3 2" xfId="36499" xr:uid="{7FE469C9-44A8-45F3-AE11-491C7D03F178}"/>
    <cellStyle name="Normal 22 5 3 2 3 3 3" xfId="51383" xr:uid="{0031C8BC-C7BF-4FBB-8967-AA9AC068A413}"/>
    <cellStyle name="Normal 22 5 3 2 3 4" xfId="15963" xr:uid="{1946C942-EEA7-4E74-9081-A9E49D0CC936}"/>
    <cellStyle name="Normal 22 5 3 2 3 5" xfId="29653" xr:uid="{4BD67D0D-9B61-47FE-83F4-FCC9C9FBD3D0}"/>
    <cellStyle name="Normal 22 5 3 2 3 6" xfId="44537" xr:uid="{A617A9F1-BA38-4A61-A33D-091FED62E71B}"/>
    <cellStyle name="Normal 22 5 3 2 4" xfId="10827" xr:uid="{6714C56E-2EB3-4663-A3A2-122C07C172AF}"/>
    <cellStyle name="Normal 22 5 3 2 4 2" xfId="24517" xr:uid="{19D6C4A8-9973-412C-AD15-6EAB2AC8D795}"/>
    <cellStyle name="Normal 22 5 3 2 4 2 2" xfId="38209" xr:uid="{2A089E50-75CB-4E0D-AE23-D571D119403E}"/>
    <cellStyle name="Normal 22 5 3 2 4 2 3" xfId="53093" xr:uid="{1BA68024-83C8-40FB-95B4-0967E5DF4E05}"/>
    <cellStyle name="Normal 22 5 3 2 4 3" xfId="17673" xr:uid="{EEEB5DA3-8B16-4342-A7E4-2CE5616BDAE7}"/>
    <cellStyle name="Normal 22 5 3 2 4 4" xfId="31363" xr:uid="{A335E993-06E5-4768-B613-4A32BF630B23}"/>
    <cellStyle name="Normal 22 5 3 2 4 5" xfId="46247" xr:uid="{4AC269AB-5E80-4983-8DE7-F1243DB4FEFB}"/>
    <cellStyle name="Normal 22 5 3 2 5" xfId="21095" xr:uid="{C9BC166A-7FC4-4B70-9DEC-A6945DFB50EC}"/>
    <cellStyle name="Normal 22 5 3 2 5 2" xfId="34787" xr:uid="{79A226BB-B005-40EE-B33C-F059C734E517}"/>
    <cellStyle name="Normal 22 5 3 2 5 3" xfId="49671" xr:uid="{75122794-F808-47CF-892D-36849BE08EEE}"/>
    <cellStyle name="Normal 22 5 3 2 6" xfId="14251" xr:uid="{449698C3-6A81-4638-90C8-6C57CF815F22}"/>
    <cellStyle name="Normal 22 5 3 2 7" xfId="27941" xr:uid="{CD39755C-9B3D-4936-8672-C2D5DF82A5DD}"/>
    <cellStyle name="Normal 22 5 3 2 8" xfId="42825" xr:uid="{7C7A6229-0496-4CCD-9052-DEFA6E1B0429}"/>
    <cellStyle name="Normal 22 5 3 3" xfId="7406" xr:uid="{3FAE2F5A-A8C8-412D-A345-E41882C3F46E}"/>
    <cellStyle name="Normal 22 5 3 3 2" xfId="9119" xr:uid="{4DB7A72D-5634-4361-80AF-44B971B50168}"/>
    <cellStyle name="Normal 22 5 3 3 2 2" xfId="12541" xr:uid="{CBA8C5EE-D3E5-4493-A50C-EB4F60D67C24}"/>
    <cellStyle name="Normal 22 5 3 3 2 2 2" xfId="26231" xr:uid="{C77FC9E2-6769-448F-A3EE-3DF1FD91D9FA}"/>
    <cellStyle name="Normal 22 5 3 3 2 2 2 2" xfId="39923" xr:uid="{A09063FB-E2F3-4994-A29C-7F03263D7082}"/>
    <cellStyle name="Normal 22 5 3 3 2 2 2 3" xfId="54807" xr:uid="{5E24F871-CA35-44AD-8E08-1BF9D8205163}"/>
    <cellStyle name="Normal 22 5 3 3 2 2 3" xfId="19387" xr:uid="{30442383-AEFD-4D4A-A171-513B374DE1AF}"/>
    <cellStyle name="Normal 22 5 3 3 2 2 4" xfId="33077" xr:uid="{6BFD8338-F6BB-49AB-8B74-DA4BD172A2D6}"/>
    <cellStyle name="Normal 22 5 3 3 2 2 5" xfId="47961" xr:uid="{0F208F89-5E1F-4779-9AE1-21FCD2B7077E}"/>
    <cellStyle name="Normal 22 5 3 3 2 3" xfId="22809" xr:uid="{EC4712A4-4950-47CC-80C0-FFE360913E69}"/>
    <cellStyle name="Normal 22 5 3 3 2 3 2" xfId="36501" xr:uid="{A1D9CFB5-B996-46D2-A36D-E92D61FD5F7E}"/>
    <cellStyle name="Normal 22 5 3 3 2 3 3" xfId="51385" xr:uid="{CC38B8F3-7E7A-45EE-A775-F6E4F0142888}"/>
    <cellStyle name="Normal 22 5 3 3 2 4" xfId="15965" xr:uid="{ED6BCC5E-96BC-4BAA-BE0A-F919BDA21925}"/>
    <cellStyle name="Normal 22 5 3 3 2 5" xfId="29655" xr:uid="{03B113F9-B1BF-4D17-9AFC-4AA26B2E44A4}"/>
    <cellStyle name="Normal 22 5 3 3 2 6" xfId="44539" xr:uid="{91B37A0B-BCB0-4F5E-9342-7492BB4E6D79}"/>
    <cellStyle name="Normal 22 5 3 3 3" xfId="10829" xr:uid="{C37C2D5E-9C7E-49DC-ADAF-A448C3DDCCE6}"/>
    <cellStyle name="Normal 22 5 3 3 3 2" xfId="24519" xr:uid="{EE4128A3-BD86-4925-921B-9F378A82ED3F}"/>
    <cellStyle name="Normal 22 5 3 3 3 2 2" xfId="38211" xr:uid="{4FEFB610-EDCD-413B-9493-11077543D58E}"/>
    <cellStyle name="Normal 22 5 3 3 3 2 3" xfId="53095" xr:uid="{FE53ECE7-BB96-4CB1-A78D-6F6447838FA0}"/>
    <cellStyle name="Normal 22 5 3 3 3 3" xfId="17675" xr:uid="{E06E0E1C-4549-42A7-8FB9-FBE4A7012349}"/>
    <cellStyle name="Normal 22 5 3 3 3 4" xfId="31365" xr:uid="{FCA6936E-D669-470D-AE29-7BAAC1212588}"/>
    <cellStyle name="Normal 22 5 3 3 3 5" xfId="46249" xr:uid="{82F9CDBF-C0B2-4C44-88A2-3D560D4B5A8B}"/>
    <cellStyle name="Normal 22 5 3 3 4" xfId="21097" xr:uid="{C990CE81-6936-40A9-8D84-B4BEB27610C2}"/>
    <cellStyle name="Normal 22 5 3 3 4 2" xfId="34789" xr:uid="{3C75EC18-2760-4040-98B3-8E760622083C}"/>
    <cellStyle name="Normal 22 5 3 3 4 3" xfId="49673" xr:uid="{494B7A9F-843D-4041-99ED-AF0B1B472CAF}"/>
    <cellStyle name="Normal 22 5 3 3 5" xfId="14253" xr:uid="{C4E5D41B-35AA-4982-93CF-AF0FA81A3A1E}"/>
    <cellStyle name="Normal 22 5 3 3 6" xfId="27943" xr:uid="{08BA2EB1-D8D7-4AF0-B8CB-7E1A256BCF6B}"/>
    <cellStyle name="Normal 22 5 3 3 7" xfId="42827" xr:uid="{8E0B8D8A-29FE-4E49-B7C0-A7BC9540475F}"/>
    <cellStyle name="Normal 22 5 3 4" xfId="7407" xr:uid="{435F5BB9-BDC7-45B4-BE7F-0093720815D1}"/>
    <cellStyle name="Normal 22 5 3 4 2" xfId="9120" xr:uid="{95F97201-6B2B-4CE2-BFE7-5D1C60D16CD1}"/>
    <cellStyle name="Normal 22 5 3 4 2 2" xfId="12542" xr:uid="{951285D3-CF8E-491A-9D52-1507B11C5B67}"/>
    <cellStyle name="Normal 22 5 3 4 2 2 2" xfId="26232" xr:uid="{9CF1D863-50DE-4BD4-AB38-BAC50AD6C38C}"/>
    <cellStyle name="Normal 22 5 3 4 2 2 2 2" xfId="39924" xr:uid="{75A3F227-A50D-4C67-978E-DC432516CAAA}"/>
    <cellStyle name="Normal 22 5 3 4 2 2 2 3" xfId="54808" xr:uid="{C1119B2D-EAB8-4FE1-A779-647B6FADEE98}"/>
    <cellStyle name="Normal 22 5 3 4 2 2 3" xfId="19388" xr:uid="{361A535F-595E-4115-AC7D-471AE06D62EE}"/>
    <cellStyle name="Normal 22 5 3 4 2 2 4" xfId="33078" xr:uid="{805235E5-FCA4-4885-9D08-D3F933EF81CE}"/>
    <cellStyle name="Normal 22 5 3 4 2 2 5" xfId="47962" xr:uid="{D8AA904D-FAF3-4949-BED1-F54A6715C249}"/>
    <cellStyle name="Normal 22 5 3 4 2 3" xfId="22810" xr:uid="{C5788134-1329-410E-9C9C-F032D443C430}"/>
    <cellStyle name="Normal 22 5 3 4 2 3 2" xfId="36502" xr:uid="{0264415D-CCC2-44E8-BC83-5B9F5FF38F2E}"/>
    <cellStyle name="Normal 22 5 3 4 2 3 3" xfId="51386" xr:uid="{97C3C651-76FF-4496-B27A-9270BF4C48BF}"/>
    <cellStyle name="Normal 22 5 3 4 2 4" xfId="15966" xr:uid="{BE5B31BA-7AA4-4DE0-846B-E7649006CF2A}"/>
    <cellStyle name="Normal 22 5 3 4 2 5" xfId="29656" xr:uid="{2ACA3F45-B94C-4B7F-A8CD-B1CB741EC78A}"/>
    <cellStyle name="Normal 22 5 3 4 2 6" xfId="44540" xr:uid="{F0707CFA-01BB-45B0-ACF2-67DB9C344678}"/>
    <cellStyle name="Normal 22 5 3 4 3" xfId="10830" xr:uid="{F7B4EB5F-BE9B-48A0-A4D4-C36D7C85B055}"/>
    <cellStyle name="Normal 22 5 3 4 3 2" xfId="24520" xr:uid="{DBDDCB6A-C6A6-44B7-B428-483E79F13D6A}"/>
    <cellStyle name="Normal 22 5 3 4 3 2 2" xfId="38212" xr:uid="{E86EA059-5D8B-4B76-9BE1-6CA84C4BCD53}"/>
    <cellStyle name="Normal 22 5 3 4 3 2 3" xfId="53096" xr:uid="{C9B47D33-D3C5-4AEC-B74E-B51B97AD466E}"/>
    <cellStyle name="Normal 22 5 3 4 3 3" xfId="17676" xr:uid="{0FAD768A-1A89-43E5-BA65-BC368592AA27}"/>
    <cellStyle name="Normal 22 5 3 4 3 4" xfId="31366" xr:uid="{F2A194BE-9765-4139-BBB8-18E12F8CE385}"/>
    <cellStyle name="Normal 22 5 3 4 3 5" xfId="46250" xr:uid="{BA561661-66AB-4FDE-BFB9-4521AC7A4CEF}"/>
    <cellStyle name="Normal 22 5 3 4 4" xfId="21098" xr:uid="{53FFA516-1682-4FF8-9E8F-6751CC962AE0}"/>
    <cellStyle name="Normal 22 5 3 4 4 2" xfId="34790" xr:uid="{CC904519-DBA5-4D71-B435-D8D880E403B8}"/>
    <cellStyle name="Normal 22 5 3 4 4 3" xfId="49674" xr:uid="{2EC00EE9-DAA2-4407-8A30-B27A62255998}"/>
    <cellStyle name="Normal 22 5 3 4 5" xfId="14254" xr:uid="{2663D6AB-01AA-4182-ABB9-E49FD2BA60FE}"/>
    <cellStyle name="Normal 22 5 3 4 6" xfId="27944" xr:uid="{E931F9D9-CDAF-4246-94E1-1013EB07A51E}"/>
    <cellStyle name="Normal 22 5 3 4 7" xfId="42828" xr:uid="{C0868A23-8D44-42C3-90C2-639C0EF82D39}"/>
    <cellStyle name="Normal 22 5 3 5" xfId="9116" xr:uid="{0DE507E1-225B-4624-981D-42477F65F257}"/>
    <cellStyle name="Normal 22 5 3 5 2" xfId="12538" xr:uid="{0F2C0834-ED52-41C2-B397-60BF8D1637A6}"/>
    <cellStyle name="Normal 22 5 3 5 2 2" xfId="26228" xr:uid="{C03778B2-79C2-43D0-86E3-66F6484AEB70}"/>
    <cellStyle name="Normal 22 5 3 5 2 2 2" xfId="39920" xr:uid="{C9D0F8A6-5DF2-4750-94C5-05B2C51FB076}"/>
    <cellStyle name="Normal 22 5 3 5 2 2 3" xfId="54804" xr:uid="{124ACD57-8337-4C33-B9C3-6BEEAE713A0F}"/>
    <cellStyle name="Normal 22 5 3 5 2 3" xfId="19384" xr:uid="{5F380B71-F439-433C-AA73-9ED7A1CB92B8}"/>
    <cellStyle name="Normal 22 5 3 5 2 4" xfId="33074" xr:uid="{FB35674B-6001-491B-BA0C-099008C96514}"/>
    <cellStyle name="Normal 22 5 3 5 2 5" xfId="47958" xr:uid="{55A2F746-F702-4A65-A3A1-3548CA03EEDA}"/>
    <cellStyle name="Normal 22 5 3 5 3" xfId="22806" xr:uid="{7EF3DAC8-8488-4ADA-9876-C950CF784770}"/>
    <cellStyle name="Normal 22 5 3 5 3 2" xfId="36498" xr:uid="{2430841C-CF9D-4945-AA0C-016CE683E195}"/>
    <cellStyle name="Normal 22 5 3 5 3 3" xfId="51382" xr:uid="{1608C6F0-AAC7-4CA2-B49A-98FC4F95D849}"/>
    <cellStyle name="Normal 22 5 3 5 4" xfId="15962" xr:uid="{91612D5E-9276-494B-8103-A2873405206A}"/>
    <cellStyle name="Normal 22 5 3 5 5" xfId="29652" xr:uid="{4FEE459B-5B42-40E3-A54F-BE51355795A4}"/>
    <cellStyle name="Normal 22 5 3 5 6" xfId="44536" xr:uid="{8C4CF01E-F9C5-4016-8C6D-429A851CEF8E}"/>
    <cellStyle name="Normal 22 5 3 6" xfId="10826" xr:uid="{58A39ED1-69E4-4E8C-88E8-C4D9B44B1E99}"/>
    <cellStyle name="Normal 22 5 3 6 2" xfId="24516" xr:uid="{127942A0-4786-4FD5-8E2E-5E93F7ECB3F3}"/>
    <cellStyle name="Normal 22 5 3 6 2 2" xfId="38208" xr:uid="{93AE27FE-E6A5-403C-9DE3-3AB3FBCEED0C}"/>
    <cellStyle name="Normal 22 5 3 6 2 3" xfId="53092" xr:uid="{BCD70AF5-E43B-4FE7-8C1F-63B3FE1C5D24}"/>
    <cellStyle name="Normal 22 5 3 6 3" xfId="17672" xr:uid="{C3F5A5CF-1026-48F3-90DC-CC9192888335}"/>
    <cellStyle name="Normal 22 5 3 6 4" xfId="31362" xr:uid="{12007FCD-7D60-4992-B852-6D61359A3EDC}"/>
    <cellStyle name="Normal 22 5 3 6 5" xfId="46246" xr:uid="{2D07A7F0-C52E-4C2B-9644-0ADCE8FDFFC9}"/>
    <cellStyle name="Normal 22 5 3 7" xfId="21094" xr:uid="{3C0A9842-FE1D-4903-846D-8AA0ED746953}"/>
    <cellStyle name="Normal 22 5 3 7 2" xfId="34786" xr:uid="{E4FD7F22-D71E-4D7B-8909-CB5871CB5104}"/>
    <cellStyle name="Normal 22 5 3 7 3" xfId="49670" xr:uid="{E2C1A898-704C-4710-AAFC-66CFFE6677A3}"/>
    <cellStyle name="Normal 22 5 3 8" xfId="14250" xr:uid="{8E7C21E1-5010-47FD-9781-CFB585BC204D}"/>
    <cellStyle name="Normal 22 5 3 9" xfId="27940" xr:uid="{EFC57F4F-6361-4720-8003-E69E63B22A6B}"/>
    <cellStyle name="Normal 22 5 4" xfId="7408" xr:uid="{D99269A6-818E-406C-8A75-FE95D4BCAB5E}"/>
    <cellStyle name="Normal 22 5 4 2" xfId="7409" xr:uid="{BC9FBB52-2699-4405-8A5B-932982223D38}"/>
    <cellStyle name="Normal 22 5 4 2 2" xfId="9122" xr:uid="{1F3662E7-2E1D-4E6A-9D26-840A58DD6D7E}"/>
    <cellStyle name="Normal 22 5 4 2 2 2" xfId="12544" xr:uid="{B51A5A1B-51AC-431D-9236-744171D521CE}"/>
    <cellStyle name="Normal 22 5 4 2 2 2 2" xfId="26234" xr:uid="{3D63618E-5773-4038-86EF-7FF1F1E3D2AB}"/>
    <cellStyle name="Normal 22 5 4 2 2 2 2 2" xfId="39926" xr:uid="{D01BD42A-0111-4A4C-97C5-38345E89678C}"/>
    <cellStyle name="Normal 22 5 4 2 2 2 2 3" xfId="54810" xr:uid="{F40B6ECD-3DD7-4DA9-8642-D72D632562EE}"/>
    <cellStyle name="Normal 22 5 4 2 2 2 3" xfId="19390" xr:uid="{909C5761-438B-4676-B309-E184222BBA8E}"/>
    <cellStyle name="Normal 22 5 4 2 2 2 4" xfId="33080" xr:uid="{BAFBAF96-EDC8-411A-8996-6A4268553E08}"/>
    <cellStyle name="Normal 22 5 4 2 2 2 5" xfId="47964" xr:uid="{92D44E38-B7E3-4220-B3B4-3F075774BE6F}"/>
    <cellStyle name="Normal 22 5 4 2 2 3" xfId="22812" xr:uid="{325423CA-FA7F-4392-AC1F-652D0D628BEC}"/>
    <cellStyle name="Normal 22 5 4 2 2 3 2" xfId="36504" xr:uid="{E8F1DD8D-C130-487B-A213-C0B6C0490E96}"/>
    <cellStyle name="Normal 22 5 4 2 2 3 3" xfId="51388" xr:uid="{AA40D1DF-4F5E-418C-AF42-662B2FBA045E}"/>
    <cellStyle name="Normal 22 5 4 2 2 4" xfId="15968" xr:uid="{E5C45D07-7BB0-43B1-BB11-2E44312CC7DC}"/>
    <cellStyle name="Normal 22 5 4 2 2 5" xfId="29658" xr:uid="{4EB891C4-3F43-4881-A24D-2F028A521C83}"/>
    <cellStyle name="Normal 22 5 4 2 2 6" xfId="44542" xr:uid="{64887524-A9AC-4863-9E26-C172BA87F60B}"/>
    <cellStyle name="Normal 22 5 4 2 3" xfId="10832" xr:uid="{A29C536E-7066-41FE-8E8C-23FF0A301B43}"/>
    <cellStyle name="Normal 22 5 4 2 3 2" xfId="24522" xr:uid="{B3A6C7C4-7A2D-490F-907F-C4D2F08F6549}"/>
    <cellStyle name="Normal 22 5 4 2 3 2 2" xfId="38214" xr:uid="{182D9D83-79C9-464B-BB5A-0221C6379D52}"/>
    <cellStyle name="Normal 22 5 4 2 3 2 3" xfId="53098" xr:uid="{E0FA23B4-3FC3-4892-8CFF-568648F31763}"/>
    <cellStyle name="Normal 22 5 4 2 3 3" xfId="17678" xr:uid="{C3BBA7B2-F0C8-4746-9EAF-AFFD4640EDFE}"/>
    <cellStyle name="Normal 22 5 4 2 3 4" xfId="31368" xr:uid="{CCC085A9-2B72-413A-855B-526E9B01B4EA}"/>
    <cellStyle name="Normal 22 5 4 2 3 5" xfId="46252" xr:uid="{7610D0AE-A6BA-45FF-86D7-725C3E415824}"/>
    <cellStyle name="Normal 22 5 4 2 4" xfId="21100" xr:uid="{0E74CC3A-4CD4-4BE4-BEB7-2D66B5AD04A0}"/>
    <cellStyle name="Normal 22 5 4 2 4 2" xfId="34792" xr:uid="{6A013E9D-AF44-4CDF-8A86-C0BFD71BA951}"/>
    <cellStyle name="Normal 22 5 4 2 4 3" xfId="49676" xr:uid="{BF3C734A-1980-4831-A386-E2481DB39A15}"/>
    <cellStyle name="Normal 22 5 4 2 5" xfId="14256" xr:uid="{53E745B4-489F-4A1A-A161-7DA8EB21DFC6}"/>
    <cellStyle name="Normal 22 5 4 2 6" xfId="27946" xr:uid="{58B9582A-2D6B-41A7-9A93-993BCD22B9C7}"/>
    <cellStyle name="Normal 22 5 4 2 7" xfId="42830" xr:uid="{3614F43C-4B21-488F-92E5-4ADB4ECC9E71}"/>
    <cellStyle name="Normal 22 5 4 3" xfId="9121" xr:uid="{5368EF82-D5A2-45B8-8F32-C3263E3872DD}"/>
    <cellStyle name="Normal 22 5 4 3 2" xfId="12543" xr:uid="{E726B0CD-D141-4A97-BB78-CBCF0AB192AC}"/>
    <cellStyle name="Normal 22 5 4 3 2 2" xfId="26233" xr:uid="{529E1ECB-5E30-42CC-A6B1-C9AD72493BF3}"/>
    <cellStyle name="Normal 22 5 4 3 2 2 2" xfId="39925" xr:uid="{822C9955-DCF4-47A6-A98E-32FB65C8EBB8}"/>
    <cellStyle name="Normal 22 5 4 3 2 2 3" xfId="54809" xr:uid="{7C098377-EA01-4E5B-A96E-4F94AACC7532}"/>
    <cellStyle name="Normal 22 5 4 3 2 3" xfId="19389" xr:uid="{63E4626C-5E4E-4CA5-BB46-FA3DEF6EB003}"/>
    <cellStyle name="Normal 22 5 4 3 2 4" xfId="33079" xr:uid="{53CD89BD-90E5-4F9C-8C04-1EB335E4F757}"/>
    <cellStyle name="Normal 22 5 4 3 2 5" xfId="47963" xr:uid="{B2FE7A99-6EF4-4D71-AA88-A9A8A9979E02}"/>
    <cellStyle name="Normal 22 5 4 3 3" xfId="22811" xr:uid="{66CCC418-28F9-445B-B841-D10157764573}"/>
    <cellStyle name="Normal 22 5 4 3 3 2" xfId="36503" xr:uid="{5E7142A3-6D21-46C5-A051-D497009053E2}"/>
    <cellStyle name="Normal 22 5 4 3 3 3" xfId="51387" xr:uid="{791955F6-C58D-421D-AAB1-90E12BA230C7}"/>
    <cellStyle name="Normal 22 5 4 3 4" xfId="15967" xr:uid="{043A5EF5-ACD3-4F1B-8731-E7A667CDE439}"/>
    <cellStyle name="Normal 22 5 4 3 5" xfId="29657" xr:uid="{BDA01A5F-5A44-4B34-AB0E-76A3F2CEB5F6}"/>
    <cellStyle name="Normal 22 5 4 3 6" xfId="44541" xr:uid="{57E66891-02CE-4CEC-A73E-D5F8241635A2}"/>
    <cellStyle name="Normal 22 5 4 4" xfId="10831" xr:uid="{4B755F36-46BC-484A-A2F0-481B7457A27D}"/>
    <cellStyle name="Normal 22 5 4 4 2" xfId="24521" xr:uid="{D8BEEF95-7FB7-46CE-ACF6-6885884FB542}"/>
    <cellStyle name="Normal 22 5 4 4 2 2" xfId="38213" xr:uid="{52707B44-4788-46C1-939E-15259DEEA8E9}"/>
    <cellStyle name="Normal 22 5 4 4 2 3" xfId="53097" xr:uid="{54AC4CE5-1E75-4164-B2AD-B6151933B59A}"/>
    <cellStyle name="Normal 22 5 4 4 3" xfId="17677" xr:uid="{ABE47272-A3AD-47CD-9B2D-7B7C770C4FC1}"/>
    <cellStyle name="Normal 22 5 4 4 4" xfId="31367" xr:uid="{7DDE9292-E839-4A48-9057-3FDDE01ADE80}"/>
    <cellStyle name="Normal 22 5 4 4 5" xfId="46251" xr:uid="{519A5F1A-B021-411F-8188-9CCB8FF9D2E1}"/>
    <cellStyle name="Normal 22 5 4 5" xfId="21099" xr:uid="{6B2AAC8B-5108-40AF-A68E-4DE855295197}"/>
    <cellStyle name="Normal 22 5 4 5 2" xfId="34791" xr:uid="{7D13DD2C-9193-423F-BAB2-EE1BF64C9953}"/>
    <cellStyle name="Normal 22 5 4 5 3" xfId="49675" xr:uid="{211324D0-4496-4CAC-85F3-754827556D11}"/>
    <cellStyle name="Normal 22 5 4 6" xfId="14255" xr:uid="{EAFD8B89-C4C9-43B4-9CE1-C568A53C823F}"/>
    <cellStyle name="Normal 22 5 4 7" xfId="27945" xr:uid="{780B4F67-DE9E-4BD5-A839-0F6037AF82FA}"/>
    <cellStyle name="Normal 22 5 4 8" xfId="42829" xr:uid="{A454567F-5B11-464C-B5BC-DDBDE84C6BA8}"/>
    <cellStyle name="Normal 22 5 5" xfId="7410" xr:uid="{48D50E9E-81EE-4DA9-BEA7-92920836EF26}"/>
    <cellStyle name="Normal 22 5 5 2" xfId="9123" xr:uid="{B8CA2E98-E3A2-4E72-AF28-B98D733156B8}"/>
    <cellStyle name="Normal 22 5 5 2 2" xfId="12545" xr:uid="{F8A0437D-1D62-4644-9124-4E52518B67B8}"/>
    <cellStyle name="Normal 22 5 5 2 2 2" xfId="26235" xr:uid="{3DE52497-A7BD-4FE5-8DAB-D695F1D8EEF3}"/>
    <cellStyle name="Normal 22 5 5 2 2 2 2" xfId="39927" xr:uid="{BE734C88-ACDE-4AEF-81DC-E5A98765CFFC}"/>
    <cellStyle name="Normal 22 5 5 2 2 2 3" xfId="54811" xr:uid="{49A9B508-73D0-46E6-8D66-AA8D044E1BF1}"/>
    <cellStyle name="Normal 22 5 5 2 2 3" xfId="19391" xr:uid="{A0B1DB4A-0BE3-4586-84B1-031996C257B2}"/>
    <cellStyle name="Normal 22 5 5 2 2 4" xfId="33081" xr:uid="{C172B7D6-8F6A-40E2-AB35-326C98BC6C7A}"/>
    <cellStyle name="Normal 22 5 5 2 2 5" xfId="47965" xr:uid="{DE3468FB-69C1-4C1C-AD5B-66F42A221BCD}"/>
    <cellStyle name="Normal 22 5 5 2 3" xfId="22813" xr:uid="{25CE7F3F-5B19-4448-AF63-097CC73E28AA}"/>
    <cellStyle name="Normal 22 5 5 2 3 2" xfId="36505" xr:uid="{971D8C0E-3EED-4437-A48E-664CA3EF9900}"/>
    <cellStyle name="Normal 22 5 5 2 3 3" xfId="51389" xr:uid="{2B4E1AB9-C3FA-41F3-8707-B27CCE62F792}"/>
    <cellStyle name="Normal 22 5 5 2 4" xfId="15969" xr:uid="{AACC6317-791C-4E94-8A92-B0261CEB67AB}"/>
    <cellStyle name="Normal 22 5 5 2 5" xfId="29659" xr:uid="{061DC390-01CA-4D92-AC7B-C7DEDABDE704}"/>
    <cellStyle name="Normal 22 5 5 2 6" xfId="44543" xr:uid="{DACEA512-E9F0-43C3-9257-63D9A3AB721D}"/>
    <cellStyle name="Normal 22 5 5 3" xfId="10833" xr:uid="{13368625-0268-4AB9-B109-0A21B752AC0B}"/>
    <cellStyle name="Normal 22 5 5 3 2" xfId="24523" xr:uid="{E38423D1-E026-49DC-89F0-D09A5FA642FA}"/>
    <cellStyle name="Normal 22 5 5 3 2 2" xfId="38215" xr:uid="{D5D46517-4F02-4D01-AF4D-652F287DDA83}"/>
    <cellStyle name="Normal 22 5 5 3 2 3" xfId="53099" xr:uid="{6FEF8511-AC42-4EDE-A1EA-ADAF61977B3D}"/>
    <cellStyle name="Normal 22 5 5 3 3" xfId="17679" xr:uid="{23B55269-3D99-410B-99C3-4D1C5E4D7A34}"/>
    <cellStyle name="Normal 22 5 5 3 4" xfId="31369" xr:uid="{35350171-D5A3-4196-B0AA-B03139ACE90F}"/>
    <cellStyle name="Normal 22 5 5 3 5" xfId="46253" xr:uid="{F3CF689C-2899-4B81-851D-5DA9B5293872}"/>
    <cellStyle name="Normal 22 5 5 4" xfId="21101" xr:uid="{C90BE5FB-3FAA-4285-B9BD-F400054CEFBF}"/>
    <cellStyle name="Normal 22 5 5 4 2" xfId="34793" xr:uid="{6F1D7128-6204-4BAF-B041-1200B20B0657}"/>
    <cellStyle name="Normal 22 5 5 4 3" xfId="49677" xr:uid="{7E821511-A1B8-4F41-B413-E0DE29A57BA6}"/>
    <cellStyle name="Normal 22 5 5 5" xfId="14257" xr:uid="{FCB0F456-8001-483C-AC6E-E92A1395462F}"/>
    <cellStyle name="Normal 22 5 5 6" xfId="27947" xr:uid="{FFCA6211-BD52-4336-A951-EAE981E24B68}"/>
    <cellStyle name="Normal 22 5 5 7" xfId="42831" xr:uid="{8E6886CA-02B3-473B-936F-E64D64120594}"/>
    <cellStyle name="Normal 22 5 6" xfId="7411" xr:uid="{E9733C67-6589-47E4-8D48-9D8D65536FF7}"/>
    <cellStyle name="Normal 22 5 6 2" xfId="9124" xr:uid="{6045ED2B-6AEB-43AC-960D-4BB44B30AA11}"/>
    <cellStyle name="Normal 22 5 6 2 2" xfId="12546" xr:uid="{DBA54ABF-B206-401C-9076-9DBA8B70355C}"/>
    <cellStyle name="Normal 22 5 6 2 2 2" xfId="26236" xr:uid="{AFABF94D-5031-4FDA-BB97-1FD9A5FB7EF0}"/>
    <cellStyle name="Normal 22 5 6 2 2 2 2" xfId="39928" xr:uid="{33945719-DC1C-44DC-8648-8118BDEA405E}"/>
    <cellStyle name="Normal 22 5 6 2 2 2 3" xfId="54812" xr:uid="{918F7EDE-219A-4300-A4AC-44558C50120E}"/>
    <cellStyle name="Normal 22 5 6 2 2 3" xfId="19392" xr:uid="{247E4BCC-A898-4167-A833-C1E4549E8EE9}"/>
    <cellStyle name="Normal 22 5 6 2 2 4" xfId="33082" xr:uid="{60D73F59-2286-4CAF-91D2-8007DBB2FA2A}"/>
    <cellStyle name="Normal 22 5 6 2 2 5" xfId="47966" xr:uid="{35D2654F-E108-42AF-AF9C-BC3867F80299}"/>
    <cellStyle name="Normal 22 5 6 2 3" xfId="22814" xr:uid="{CA986661-8896-4519-BAC7-CDE9BC582BCF}"/>
    <cellStyle name="Normal 22 5 6 2 3 2" xfId="36506" xr:uid="{6D1C1E12-9553-4703-AF72-6DD37035DABC}"/>
    <cellStyle name="Normal 22 5 6 2 3 3" xfId="51390" xr:uid="{111FEF45-6B2D-43A0-8676-F59FE55BAAFD}"/>
    <cellStyle name="Normal 22 5 6 2 4" xfId="15970" xr:uid="{4D7572FB-7900-4246-94F4-FD60BF62562E}"/>
    <cellStyle name="Normal 22 5 6 2 5" xfId="29660" xr:uid="{BB8FC13C-2CD3-47B3-A4E9-57F4D8B92636}"/>
    <cellStyle name="Normal 22 5 6 2 6" xfId="44544" xr:uid="{68D95435-52BC-46CF-B66E-7BCE901574A4}"/>
    <cellStyle name="Normal 22 5 6 3" xfId="10834" xr:uid="{5872A5AC-9B8B-4299-A43F-5DD2A94AF966}"/>
    <cellStyle name="Normal 22 5 6 3 2" xfId="24524" xr:uid="{911E6834-4E08-48E6-8DD5-868B6F302992}"/>
    <cellStyle name="Normal 22 5 6 3 2 2" xfId="38216" xr:uid="{C6AA941E-EBBB-4D67-BA07-D60920A61D88}"/>
    <cellStyle name="Normal 22 5 6 3 2 3" xfId="53100" xr:uid="{A9FD1FCD-9168-4558-BBA1-997EC7061FB6}"/>
    <cellStyle name="Normal 22 5 6 3 3" xfId="17680" xr:uid="{A2F365AC-2C45-4F24-B3B0-A79EF3CBB0CD}"/>
    <cellStyle name="Normal 22 5 6 3 4" xfId="31370" xr:uid="{027539CB-ACC6-475E-8BC0-54D5532079E6}"/>
    <cellStyle name="Normal 22 5 6 3 5" xfId="46254" xr:uid="{9B856CAA-7E96-464E-84F0-9D2DFCDAA342}"/>
    <cellStyle name="Normal 22 5 6 4" xfId="21102" xr:uid="{B82FEF08-B4E1-4BBE-B28B-35C257483099}"/>
    <cellStyle name="Normal 22 5 6 4 2" xfId="34794" xr:uid="{AFE0CCE2-D60A-4766-9CAE-801F99748F17}"/>
    <cellStyle name="Normal 22 5 6 4 3" xfId="49678" xr:uid="{C398AAEC-365A-4360-8EFA-B00332D97733}"/>
    <cellStyle name="Normal 22 5 6 5" xfId="14258" xr:uid="{A85E028F-16DA-446F-9379-1D335B07E948}"/>
    <cellStyle name="Normal 22 5 6 6" xfId="27948" xr:uid="{A63F6C80-C6B1-4A07-A681-3163A0288C72}"/>
    <cellStyle name="Normal 22 5 6 7" xfId="42832" xr:uid="{20D320E6-4553-43F0-92AD-73465E6D2651}"/>
    <cellStyle name="Normal 22 5 7" xfId="9110" xr:uid="{730E92EF-30B5-4AD4-93B4-170F4FB11226}"/>
    <cellStyle name="Normal 22 5 7 2" xfId="12532" xr:uid="{84886B52-5649-45CD-BCE9-2112E4CA3956}"/>
    <cellStyle name="Normal 22 5 7 2 2" xfId="26222" xr:uid="{F18F12D9-D6F3-4DBC-A280-8357C443A82C}"/>
    <cellStyle name="Normal 22 5 7 2 2 2" xfId="39914" xr:uid="{E413C9A6-3E3A-460B-B394-F2559F79D44E}"/>
    <cellStyle name="Normal 22 5 7 2 2 3" xfId="54798" xr:uid="{4EFE3AD5-2CC5-41F9-BF9C-0AD7844386A3}"/>
    <cellStyle name="Normal 22 5 7 2 3" xfId="19378" xr:uid="{3D3A6535-AF1B-4462-9E7B-0BE6FA738D79}"/>
    <cellStyle name="Normal 22 5 7 2 4" xfId="33068" xr:uid="{9AFE7E9E-E84F-44BF-8E9A-12580621E019}"/>
    <cellStyle name="Normal 22 5 7 2 5" xfId="47952" xr:uid="{4DAC4B39-ABE8-4D06-BB68-369CC0018396}"/>
    <cellStyle name="Normal 22 5 7 3" xfId="22800" xr:uid="{1EC82EF3-59E9-4F3B-9A48-4C7DA82CA2B0}"/>
    <cellStyle name="Normal 22 5 7 3 2" xfId="36492" xr:uid="{41BBCCF0-2C41-4542-856E-FE71FC4C7C5B}"/>
    <cellStyle name="Normal 22 5 7 3 3" xfId="51376" xr:uid="{36657071-2DF4-4445-8C7F-50C302A30C08}"/>
    <cellStyle name="Normal 22 5 7 4" xfId="15956" xr:uid="{07F4DD35-F5D5-43D4-A5FF-FF9DC38ADD9E}"/>
    <cellStyle name="Normal 22 5 7 5" xfId="29646" xr:uid="{CE0E0885-B25F-4C2A-8155-01A021BA6123}"/>
    <cellStyle name="Normal 22 5 7 6" xfId="44530" xr:uid="{CD39D6A0-C72C-44BA-B7D7-3666B9E5B233}"/>
    <cellStyle name="Normal 22 5 8" xfId="10820" xr:uid="{74FEA972-B9D1-4AB2-847D-5DEAAC4C27F4}"/>
    <cellStyle name="Normal 22 5 8 2" xfId="24510" xr:uid="{1C30C113-802E-42EC-A687-E47F385BF937}"/>
    <cellStyle name="Normal 22 5 8 2 2" xfId="38202" xr:uid="{D56E1CA4-F35B-4141-9F6A-206F339C001F}"/>
    <cellStyle name="Normal 22 5 8 2 3" xfId="53086" xr:uid="{3BD03630-A7A2-4729-BFB8-5B906180FFB4}"/>
    <cellStyle name="Normal 22 5 8 3" xfId="17666" xr:uid="{95BC193B-C05B-4337-AB50-E60005A72179}"/>
    <cellStyle name="Normal 22 5 8 4" xfId="31356" xr:uid="{D76A649F-4AA8-488D-8F32-BE76A69E12E9}"/>
    <cellStyle name="Normal 22 5 8 5" xfId="46240" xr:uid="{2B2EB4C5-A273-4348-B542-2EE76108ED7A}"/>
    <cellStyle name="Normal 22 5 9" xfId="21088" xr:uid="{75D4DE4C-BB85-4EC5-B165-BCE0F666E145}"/>
    <cellStyle name="Normal 22 5 9 2" xfId="34780" xr:uid="{C0FD68CF-77DD-4D41-BBA3-D4B423FC0101}"/>
    <cellStyle name="Normal 22 5 9 3" xfId="49664" xr:uid="{D5CE53CC-107D-4A0D-AF6E-02D86BB5EAB8}"/>
    <cellStyle name="Normal 22 6" xfId="7412" xr:uid="{674B2CE9-A99D-4919-8015-F8D9ECFF9466}"/>
    <cellStyle name="Normal 22 6 10" xfId="42833" xr:uid="{B342D3DF-EB47-4746-809B-1616AEE36D6A}"/>
    <cellStyle name="Normal 22 6 2" xfId="7413" xr:uid="{F12E0EC5-3415-4F18-AD0D-2966F654D430}"/>
    <cellStyle name="Normal 22 6 2 2" xfId="7414" xr:uid="{4CDCDD34-38BC-4A25-8656-09C12ACF700C}"/>
    <cellStyle name="Normal 22 6 2 2 2" xfId="9127" xr:uid="{3F902A41-51C3-4DEF-AFE1-A2D2F11E9DB0}"/>
    <cellStyle name="Normal 22 6 2 2 2 2" xfId="12549" xr:uid="{7C3DFC91-8B2C-43E3-8CE8-8CAE8654A18B}"/>
    <cellStyle name="Normal 22 6 2 2 2 2 2" xfId="26239" xr:uid="{57642E86-C778-463F-8510-A5BF715BF5C4}"/>
    <cellStyle name="Normal 22 6 2 2 2 2 2 2" xfId="39931" xr:uid="{EF343593-2B27-42C3-A12E-E1820E071307}"/>
    <cellStyle name="Normal 22 6 2 2 2 2 2 3" xfId="54815" xr:uid="{C6DE9952-531B-4E06-B897-97E580EE5E91}"/>
    <cellStyle name="Normal 22 6 2 2 2 2 3" xfId="19395" xr:uid="{5B7D0365-BA1B-4DD3-BA68-240FA61D8F3E}"/>
    <cellStyle name="Normal 22 6 2 2 2 2 4" xfId="33085" xr:uid="{185DAE84-889C-421E-B776-8AB37AB24F56}"/>
    <cellStyle name="Normal 22 6 2 2 2 2 5" xfId="47969" xr:uid="{756BF59B-9C87-452B-95A8-00C2DF00CE80}"/>
    <cellStyle name="Normal 22 6 2 2 2 3" xfId="22817" xr:uid="{28125912-C6B2-45C9-8C48-E0A521628747}"/>
    <cellStyle name="Normal 22 6 2 2 2 3 2" xfId="36509" xr:uid="{16B3743A-036A-458D-B498-1ADA19AF93ED}"/>
    <cellStyle name="Normal 22 6 2 2 2 3 3" xfId="51393" xr:uid="{C2EE3A20-01E5-437A-9F3C-74589DDC40C8}"/>
    <cellStyle name="Normal 22 6 2 2 2 4" xfId="15973" xr:uid="{5E7C125B-D30D-413D-A64D-33517BDE29A2}"/>
    <cellStyle name="Normal 22 6 2 2 2 5" xfId="29663" xr:uid="{153774DE-F15A-4922-945C-24A33A5C4C97}"/>
    <cellStyle name="Normal 22 6 2 2 2 6" xfId="44547" xr:uid="{E6338920-10A4-41F2-8023-FF09F5568872}"/>
    <cellStyle name="Normal 22 6 2 2 3" xfId="10837" xr:uid="{3E4C4131-C2E4-48AC-A682-B656C928135F}"/>
    <cellStyle name="Normal 22 6 2 2 3 2" xfId="24527" xr:uid="{FE555EC2-B99A-47EC-A29E-B7EAA954BC93}"/>
    <cellStyle name="Normal 22 6 2 2 3 2 2" xfId="38219" xr:uid="{4D1817E5-85BE-46B3-9050-6C1F98EC1AF1}"/>
    <cellStyle name="Normal 22 6 2 2 3 2 3" xfId="53103" xr:uid="{03DA197B-C2B1-4B85-BA65-75EC98D07974}"/>
    <cellStyle name="Normal 22 6 2 2 3 3" xfId="17683" xr:uid="{552C062D-CCB1-45A6-85B9-DE0421C3AB6A}"/>
    <cellStyle name="Normal 22 6 2 2 3 4" xfId="31373" xr:uid="{356CF878-3755-4F43-801A-BE6398B8BED2}"/>
    <cellStyle name="Normal 22 6 2 2 3 5" xfId="46257" xr:uid="{20DF6CF9-5E2E-48CF-AEB3-8E165A6B20B3}"/>
    <cellStyle name="Normal 22 6 2 2 4" xfId="21105" xr:uid="{474D0093-248E-4F50-B8DC-F83C5D7027AC}"/>
    <cellStyle name="Normal 22 6 2 2 4 2" xfId="34797" xr:uid="{CBFCEC77-EB6B-4EB4-A0B8-919BDD7BA6F2}"/>
    <cellStyle name="Normal 22 6 2 2 4 3" xfId="49681" xr:uid="{ECFF3537-ED0C-48BD-A262-894D1BA71448}"/>
    <cellStyle name="Normal 22 6 2 2 5" xfId="14261" xr:uid="{6016F38C-EAC3-4F6A-9EE3-774EF80CA2A2}"/>
    <cellStyle name="Normal 22 6 2 2 6" xfId="27951" xr:uid="{CE631193-3908-480A-BD2B-06ED281CEF8E}"/>
    <cellStyle name="Normal 22 6 2 2 7" xfId="42835" xr:uid="{969786A5-B93E-406F-8993-749B08092FC6}"/>
    <cellStyle name="Normal 22 6 2 3" xfId="9126" xr:uid="{6B24F6DD-AD87-44DD-9781-3EA6B525CAFC}"/>
    <cellStyle name="Normal 22 6 2 3 2" xfId="12548" xr:uid="{4D9AE99A-A6A0-49C4-A27F-A42A6F247AD0}"/>
    <cellStyle name="Normal 22 6 2 3 2 2" xfId="26238" xr:uid="{26910154-A205-41F1-A181-C1387966CACB}"/>
    <cellStyle name="Normal 22 6 2 3 2 2 2" xfId="39930" xr:uid="{DEF82694-4CE2-4A68-AD2C-68B96A24B9F3}"/>
    <cellStyle name="Normal 22 6 2 3 2 2 3" xfId="54814" xr:uid="{CD5D40BA-F75B-4D61-B652-ECFF0428B853}"/>
    <cellStyle name="Normal 22 6 2 3 2 3" xfId="19394" xr:uid="{54E45CCC-A4FA-4537-B175-DCAC0FE2DB50}"/>
    <cellStyle name="Normal 22 6 2 3 2 4" xfId="33084" xr:uid="{218023F8-F8C0-4AD4-8EBA-61C8A8983C1C}"/>
    <cellStyle name="Normal 22 6 2 3 2 5" xfId="47968" xr:uid="{24F01723-4731-46A8-B446-9F515AB18696}"/>
    <cellStyle name="Normal 22 6 2 3 3" xfId="22816" xr:uid="{F439E37B-E7FD-4073-A80D-CF2DE52496AB}"/>
    <cellStyle name="Normal 22 6 2 3 3 2" xfId="36508" xr:uid="{6A8F4E2D-0CC7-49F6-8271-5885A5DCF6C3}"/>
    <cellStyle name="Normal 22 6 2 3 3 3" xfId="51392" xr:uid="{2BA398A8-FB95-4E84-B72B-B1FB41B252AB}"/>
    <cellStyle name="Normal 22 6 2 3 4" xfId="15972" xr:uid="{0F14A937-29E8-4D82-B870-542C8F97619E}"/>
    <cellStyle name="Normal 22 6 2 3 5" xfId="29662" xr:uid="{93B51D25-2937-41EB-B087-31B52C2B1102}"/>
    <cellStyle name="Normal 22 6 2 3 6" xfId="44546" xr:uid="{5C804902-0A0E-49FB-AA18-CB7ED273D569}"/>
    <cellStyle name="Normal 22 6 2 4" xfId="10836" xr:uid="{C636441E-934F-4558-A3A8-DDBCF2224E79}"/>
    <cellStyle name="Normal 22 6 2 4 2" xfId="24526" xr:uid="{E3846CF8-B19A-4BAC-B63C-63C29C875160}"/>
    <cellStyle name="Normal 22 6 2 4 2 2" xfId="38218" xr:uid="{2DE407CE-A16E-4A68-8F5D-546D84423C42}"/>
    <cellStyle name="Normal 22 6 2 4 2 3" xfId="53102" xr:uid="{9A1A7A88-904B-432E-AB6E-A29191ADDD42}"/>
    <cellStyle name="Normal 22 6 2 4 3" xfId="17682" xr:uid="{4051032F-AFA9-4028-A4BC-DD62EEDD6706}"/>
    <cellStyle name="Normal 22 6 2 4 4" xfId="31372" xr:uid="{BA65FBAD-F3BD-4E9B-B82B-9841E9D85454}"/>
    <cellStyle name="Normal 22 6 2 4 5" xfId="46256" xr:uid="{8FC82781-B165-4EBD-994B-9CE0B6A57FB0}"/>
    <cellStyle name="Normal 22 6 2 5" xfId="21104" xr:uid="{9A2DBD45-824F-4057-A27D-14AAC1CF16F2}"/>
    <cellStyle name="Normal 22 6 2 5 2" xfId="34796" xr:uid="{A79BA381-6900-4619-B816-99DE976A9E12}"/>
    <cellStyle name="Normal 22 6 2 5 3" xfId="49680" xr:uid="{DCB62366-D522-401D-B13B-7228F4AB2DF7}"/>
    <cellStyle name="Normal 22 6 2 6" xfId="14260" xr:uid="{A7AE1341-70FA-461B-B432-6E4FB3F2207F}"/>
    <cellStyle name="Normal 22 6 2 7" xfId="27950" xr:uid="{103D42B3-73AF-474C-8BBB-5AD1FEF69128}"/>
    <cellStyle name="Normal 22 6 2 8" xfId="42834" xr:uid="{AD66DEE7-1717-426F-B64B-D5EBE69DB7E0}"/>
    <cellStyle name="Normal 22 6 3" xfId="7415" xr:uid="{5D4C904F-1647-4130-9153-B306DF692C41}"/>
    <cellStyle name="Normal 22 6 3 2" xfId="9128" xr:uid="{67F008DF-45C2-4D33-A0BE-128206033661}"/>
    <cellStyle name="Normal 22 6 3 2 2" xfId="12550" xr:uid="{5C8C2A9F-9802-41CA-8CAB-C9A07E7C07E0}"/>
    <cellStyle name="Normal 22 6 3 2 2 2" xfId="26240" xr:uid="{4D09BCA2-4BA9-4C03-AC6C-3D08C4D268F6}"/>
    <cellStyle name="Normal 22 6 3 2 2 2 2" xfId="39932" xr:uid="{097BCC6B-4F75-4829-A436-1B3C60D710D9}"/>
    <cellStyle name="Normal 22 6 3 2 2 2 3" xfId="54816" xr:uid="{6DDBBF54-614D-4663-8C0E-24658CEDC895}"/>
    <cellStyle name="Normal 22 6 3 2 2 3" xfId="19396" xr:uid="{1B13F938-AB2F-48E6-A63F-1C05AC18286B}"/>
    <cellStyle name="Normal 22 6 3 2 2 4" xfId="33086" xr:uid="{A24F5E17-8A28-4E06-A85B-2EFBCB67DCD0}"/>
    <cellStyle name="Normal 22 6 3 2 2 5" xfId="47970" xr:uid="{39724D19-25B3-4763-82DD-FA8A4E35C41D}"/>
    <cellStyle name="Normal 22 6 3 2 3" xfId="22818" xr:uid="{F09AA2EC-5CC8-47B0-82CE-B60040458919}"/>
    <cellStyle name="Normal 22 6 3 2 3 2" xfId="36510" xr:uid="{43125E53-10BA-4CEF-9BCE-157072F6D496}"/>
    <cellStyle name="Normal 22 6 3 2 3 3" xfId="51394" xr:uid="{6BF39C9D-5AEC-4622-B8BD-28B71EF1BD34}"/>
    <cellStyle name="Normal 22 6 3 2 4" xfId="15974" xr:uid="{FF1EFF9D-FA2E-4847-899A-091342B6DED3}"/>
    <cellStyle name="Normal 22 6 3 2 5" xfId="29664" xr:uid="{9044D012-269C-4ACA-A94C-2D76C19C79C6}"/>
    <cellStyle name="Normal 22 6 3 2 6" xfId="44548" xr:uid="{F5D9D62F-352C-4645-AA9D-B4192E16DF98}"/>
    <cellStyle name="Normal 22 6 3 3" xfId="10838" xr:uid="{59B74D2B-B2AA-417B-A851-5E5DAC0DF328}"/>
    <cellStyle name="Normal 22 6 3 3 2" xfId="24528" xr:uid="{C79872E7-1884-4E79-BF16-D74568F7C005}"/>
    <cellStyle name="Normal 22 6 3 3 2 2" xfId="38220" xr:uid="{1C7270C4-B4D8-467E-B517-BBF4635342CE}"/>
    <cellStyle name="Normal 22 6 3 3 2 3" xfId="53104" xr:uid="{142A016D-856A-417A-80D3-5658922D4E30}"/>
    <cellStyle name="Normal 22 6 3 3 3" xfId="17684" xr:uid="{9944C256-3360-4B5B-98FB-048642A7781D}"/>
    <cellStyle name="Normal 22 6 3 3 4" xfId="31374" xr:uid="{CBBB29F4-492E-4BBC-9C3C-C6E1B237674C}"/>
    <cellStyle name="Normal 22 6 3 3 5" xfId="46258" xr:uid="{4DA0022E-4D77-4687-89CF-0DB8B67BB859}"/>
    <cellStyle name="Normal 22 6 3 4" xfId="21106" xr:uid="{B43C7C16-72D5-406D-AEE7-8CCD9189EAE6}"/>
    <cellStyle name="Normal 22 6 3 4 2" xfId="34798" xr:uid="{D28548C2-FDEE-4D30-BF3C-DC54920EB31A}"/>
    <cellStyle name="Normal 22 6 3 4 3" xfId="49682" xr:uid="{D8087D13-59CD-4071-9961-3F25A7F38A3E}"/>
    <cellStyle name="Normal 22 6 3 5" xfId="14262" xr:uid="{1FB4093F-BCEA-4196-B937-0365BE4E4465}"/>
    <cellStyle name="Normal 22 6 3 6" xfId="27952" xr:uid="{79E60A1C-B0E2-448A-B363-065664437F9A}"/>
    <cellStyle name="Normal 22 6 3 7" xfId="42836" xr:uid="{9131EA10-9A27-4E19-AF22-398D7F80EC2F}"/>
    <cellStyle name="Normal 22 6 4" xfId="7416" xr:uid="{3309A57A-46A5-4B82-8910-396515F79F27}"/>
    <cellStyle name="Normal 22 6 4 2" xfId="9129" xr:uid="{8E2EE68C-7BD3-4E2B-970D-1C89CBCEDEE6}"/>
    <cellStyle name="Normal 22 6 4 2 2" xfId="12551" xr:uid="{97CA9569-081B-4751-AD12-ACC421A1AAC6}"/>
    <cellStyle name="Normal 22 6 4 2 2 2" xfId="26241" xr:uid="{8782F8F6-4E44-4812-A58E-AAE00EDCB078}"/>
    <cellStyle name="Normal 22 6 4 2 2 2 2" xfId="39933" xr:uid="{114E66B0-46B5-4CAE-B65C-C215348A9572}"/>
    <cellStyle name="Normal 22 6 4 2 2 2 3" xfId="54817" xr:uid="{B26FF00A-75CB-4D80-BDFD-F7EEC95402D5}"/>
    <cellStyle name="Normal 22 6 4 2 2 3" xfId="19397" xr:uid="{2D87172D-0DC5-4B9C-B3EF-5150223EFD7F}"/>
    <cellStyle name="Normal 22 6 4 2 2 4" xfId="33087" xr:uid="{E2318B24-D857-47EC-93FE-EA6BCB521417}"/>
    <cellStyle name="Normal 22 6 4 2 2 5" xfId="47971" xr:uid="{248C99AE-6BF6-4FD9-B976-6C022121CCB4}"/>
    <cellStyle name="Normal 22 6 4 2 3" xfId="22819" xr:uid="{9D00CC23-27EE-483C-8B29-7BB60357E7AE}"/>
    <cellStyle name="Normal 22 6 4 2 3 2" xfId="36511" xr:uid="{E2DD4F47-2EDA-4E37-A8AF-89AA81E0FEEA}"/>
    <cellStyle name="Normal 22 6 4 2 3 3" xfId="51395" xr:uid="{474484C0-6D32-46EF-A786-5F79A5FE3BB5}"/>
    <cellStyle name="Normal 22 6 4 2 4" xfId="15975" xr:uid="{7B727E9A-6B26-4BB9-A720-4B1093A5FC00}"/>
    <cellStyle name="Normal 22 6 4 2 5" xfId="29665" xr:uid="{AAF593D8-CED4-42F5-8386-79DB9016D061}"/>
    <cellStyle name="Normal 22 6 4 2 6" xfId="44549" xr:uid="{295B92F5-C184-41F1-8075-11B313EFE203}"/>
    <cellStyle name="Normal 22 6 4 3" xfId="10839" xr:uid="{06752F27-620E-42B2-88EC-8252BB019119}"/>
    <cellStyle name="Normal 22 6 4 3 2" xfId="24529" xr:uid="{8C76C1E3-64B9-4C6F-8709-C01EAB5BFF5D}"/>
    <cellStyle name="Normal 22 6 4 3 2 2" xfId="38221" xr:uid="{AC98F2A3-50F4-4CC7-A125-AE1858D1766E}"/>
    <cellStyle name="Normal 22 6 4 3 2 3" xfId="53105" xr:uid="{BCBFBE49-EB7E-482F-A063-454C5D02B05F}"/>
    <cellStyle name="Normal 22 6 4 3 3" xfId="17685" xr:uid="{1FD6A93C-3FD8-4B0D-9CD0-B138F0B95EE5}"/>
    <cellStyle name="Normal 22 6 4 3 4" xfId="31375" xr:uid="{B66BF924-3D2D-4BA7-BC31-94205631ADBC}"/>
    <cellStyle name="Normal 22 6 4 3 5" xfId="46259" xr:uid="{131D8970-FC36-4963-BAD4-805ABF51A1CE}"/>
    <cellStyle name="Normal 22 6 4 4" xfId="21107" xr:uid="{83228BF8-6473-453B-AC3C-283FF9D8F69F}"/>
    <cellStyle name="Normal 22 6 4 4 2" xfId="34799" xr:uid="{118A5EFD-A5EC-40BD-A06D-8DFE41DEE3BA}"/>
    <cellStyle name="Normal 22 6 4 4 3" xfId="49683" xr:uid="{BA727DD4-4BBB-45C2-A05E-703F65985DD7}"/>
    <cellStyle name="Normal 22 6 4 5" xfId="14263" xr:uid="{29061269-8F1A-4FE4-987C-39AECD8A0299}"/>
    <cellStyle name="Normal 22 6 4 6" xfId="27953" xr:uid="{ED406B64-AC29-4A4E-B7A1-C6AA16571418}"/>
    <cellStyle name="Normal 22 6 4 7" xfId="42837" xr:uid="{AEFE71AF-CC19-479C-946E-F88E53ED7DFA}"/>
    <cellStyle name="Normal 22 6 5" xfId="9125" xr:uid="{2E1BAEBD-CA3B-45DA-9F12-E9197FCAD520}"/>
    <cellStyle name="Normal 22 6 5 2" xfId="12547" xr:uid="{15437A4D-596E-4BD7-92F6-259AD5A338F6}"/>
    <cellStyle name="Normal 22 6 5 2 2" xfId="26237" xr:uid="{D743A964-9807-412A-B897-025526657C48}"/>
    <cellStyle name="Normal 22 6 5 2 2 2" xfId="39929" xr:uid="{1AAE4E67-B78D-428E-98BC-799E1DF96561}"/>
    <cellStyle name="Normal 22 6 5 2 2 3" xfId="54813" xr:uid="{F789E3B7-3E17-4CA4-BAF0-93EC1CB64AA8}"/>
    <cellStyle name="Normal 22 6 5 2 3" xfId="19393" xr:uid="{DAD19C6F-00F5-47C5-B14C-F5DC61966544}"/>
    <cellStyle name="Normal 22 6 5 2 4" xfId="33083" xr:uid="{14622907-7E12-440E-A280-4121B00463B2}"/>
    <cellStyle name="Normal 22 6 5 2 5" xfId="47967" xr:uid="{4F270EE5-B637-47E3-9AE6-B1D2D8B5242F}"/>
    <cellStyle name="Normal 22 6 5 3" xfId="22815" xr:uid="{EC95A9D1-C759-466D-9FE1-2627294A467E}"/>
    <cellStyle name="Normal 22 6 5 3 2" xfId="36507" xr:uid="{9ABCE230-09D2-4178-8E04-B946C0DB5CBA}"/>
    <cellStyle name="Normal 22 6 5 3 3" xfId="51391" xr:uid="{6ABE5053-8DA3-4DB0-B4BC-5938EF3F7D45}"/>
    <cellStyle name="Normal 22 6 5 4" xfId="15971" xr:uid="{EEAFBC11-BF0D-4190-922B-774E5D70932D}"/>
    <cellStyle name="Normal 22 6 5 5" xfId="29661" xr:uid="{DCDDAC88-8FB7-42FC-99E2-6C911B5D5188}"/>
    <cellStyle name="Normal 22 6 5 6" xfId="44545" xr:uid="{4E6129BE-25D0-4B9C-BD82-334CC0A4AD2D}"/>
    <cellStyle name="Normal 22 6 6" xfId="10835" xr:uid="{8C556DD8-8F90-48A3-9586-15A92868463E}"/>
    <cellStyle name="Normal 22 6 6 2" xfId="24525" xr:uid="{1CAACFB5-F9B1-4975-A49E-DD6D730A7225}"/>
    <cellStyle name="Normal 22 6 6 2 2" xfId="38217" xr:uid="{462ED39B-7CFB-4F37-B144-B7AC16BF6A27}"/>
    <cellStyle name="Normal 22 6 6 2 3" xfId="53101" xr:uid="{FB6A7702-350E-40F9-8CE8-7A114AB1EFAF}"/>
    <cellStyle name="Normal 22 6 6 3" xfId="17681" xr:uid="{54E6242F-6546-4BE9-8E18-EAE55916DA3E}"/>
    <cellStyle name="Normal 22 6 6 4" xfId="31371" xr:uid="{4DBE953E-2A47-434F-9B40-6B72A270C1FF}"/>
    <cellStyle name="Normal 22 6 6 5" xfId="46255" xr:uid="{5290BDA8-4298-4C6F-9313-AAA7B9BD80AB}"/>
    <cellStyle name="Normal 22 6 7" xfId="21103" xr:uid="{438591EC-6242-46DB-80B3-3AC50CC705E7}"/>
    <cellStyle name="Normal 22 6 7 2" xfId="34795" xr:uid="{376E7A13-EA11-4D36-BE4F-551E45F54CEE}"/>
    <cellStyle name="Normal 22 6 7 3" xfId="49679" xr:uid="{BC77EF11-A54F-424D-BAC3-DC056040B685}"/>
    <cellStyle name="Normal 22 6 8" xfId="14259" xr:uid="{877382CF-1252-4F83-A029-06EB0ACF5DC7}"/>
    <cellStyle name="Normal 22 6 9" xfId="27949" xr:uid="{64B82D05-9F81-42A9-94C1-0CDDC281DF34}"/>
    <cellStyle name="Normal 22 7" xfId="7417" xr:uid="{7D7694CB-4B1B-49A1-9377-A42DD79B0631}"/>
    <cellStyle name="Normal 22 7 10" xfId="42838" xr:uid="{208F7FE3-0959-47A5-A25D-C3E3A595352B}"/>
    <cellStyle name="Normal 22 7 2" xfId="7418" xr:uid="{87D78C46-C03F-44AD-B1AA-324DA7CAAF0B}"/>
    <cellStyle name="Normal 22 7 2 2" xfId="7419" xr:uid="{6EE76A20-5BCC-492C-BD21-09AB70AF568D}"/>
    <cellStyle name="Normal 22 7 2 2 2" xfId="9132" xr:uid="{A8748A86-9323-4387-9F3C-79094F21F01D}"/>
    <cellStyle name="Normal 22 7 2 2 2 2" xfId="12554" xr:uid="{C05C725F-6D34-463E-8BD7-2E53CA2BA81B}"/>
    <cellStyle name="Normal 22 7 2 2 2 2 2" xfId="26244" xr:uid="{FC417A16-5EBA-49DC-A97F-0658CD5B0F41}"/>
    <cellStyle name="Normal 22 7 2 2 2 2 2 2" xfId="39936" xr:uid="{8F67771B-9F33-42F8-8AC1-5F3CC025625F}"/>
    <cellStyle name="Normal 22 7 2 2 2 2 2 3" xfId="54820" xr:uid="{5DE4A6FB-A99E-46EA-8430-573E7BE99224}"/>
    <cellStyle name="Normal 22 7 2 2 2 2 3" xfId="19400" xr:uid="{CA3B67CD-8EC2-40D2-B663-A93B33490A3A}"/>
    <cellStyle name="Normal 22 7 2 2 2 2 4" xfId="33090" xr:uid="{E498C93E-243B-4A86-8B02-91882E522C03}"/>
    <cellStyle name="Normal 22 7 2 2 2 2 5" xfId="47974" xr:uid="{34979E88-98A5-44DB-A220-AB13EFC0261F}"/>
    <cellStyle name="Normal 22 7 2 2 2 3" xfId="22822" xr:uid="{E36D3FBE-2342-43D7-8ABB-803493750703}"/>
    <cellStyle name="Normal 22 7 2 2 2 3 2" xfId="36514" xr:uid="{E7D79AA5-29D1-400F-9AB5-B0A3B2BF07C4}"/>
    <cellStyle name="Normal 22 7 2 2 2 3 3" xfId="51398" xr:uid="{0BED12A4-7C3C-4FAA-83DC-94A8209EDABC}"/>
    <cellStyle name="Normal 22 7 2 2 2 4" xfId="15978" xr:uid="{F58F89C8-1209-4049-841B-543C44C3AA4B}"/>
    <cellStyle name="Normal 22 7 2 2 2 5" xfId="29668" xr:uid="{5015609F-C879-4AC9-BF5B-8BF25CB90FC4}"/>
    <cellStyle name="Normal 22 7 2 2 2 6" xfId="44552" xr:uid="{306C5522-C6C4-4D55-B3DB-9D59679C575F}"/>
    <cellStyle name="Normal 22 7 2 2 3" xfId="10842" xr:uid="{45F88387-4E50-437F-B017-CABCB4E27D46}"/>
    <cellStyle name="Normal 22 7 2 2 3 2" xfId="24532" xr:uid="{9DDFFEF2-0E52-47E0-A126-56BC22F39543}"/>
    <cellStyle name="Normal 22 7 2 2 3 2 2" xfId="38224" xr:uid="{8796F811-FF72-4D4A-BE97-C31BA5C79088}"/>
    <cellStyle name="Normal 22 7 2 2 3 2 3" xfId="53108" xr:uid="{A1BBD08E-06CD-4D37-96ED-754B7370CD07}"/>
    <cellStyle name="Normal 22 7 2 2 3 3" xfId="17688" xr:uid="{2D665D12-5E9B-43BF-8925-14E3E06310E8}"/>
    <cellStyle name="Normal 22 7 2 2 3 4" xfId="31378" xr:uid="{3A419DE1-C52B-4136-94A9-8BE01B1FCD71}"/>
    <cellStyle name="Normal 22 7 2 2 3 5" xfId="46262" xr:uid="{9AE3BB4D-85F0-4992-B870-99E64891B820}"/>
    <cellStyle name="Normal 22 7 2 2 4" xfId="21110" xr:uid="{6D38EE81-A515-420F-95D9-4952A9BA0939}"/>
    <cellStyle name="Normal 22 7 2 2 4 2" xfId="34802" xr:uid="{F6FB3931-38AF-4A3A-8F0D-C35EDB907C0C}"/>
    <cellStyle name="Normal 22 7 2 2 4 3" xfId="49686" xr:uid="{2C1006CC-E8CA-4243-8067-1A820487F9BB}"/>
    <cellStyle name="Normal 22 7 2 2 5" xfId="14266" xr:uid="{E3067C0D-7D89-4339-A7A5-FC5CF2EB4642}"/>
    <cellStyle name="Normal 22 7 2 2 6" xfId="27956" xr:uid="{3CD7090A-6806-4053-A082-6DE91BB64739}"/>
    <cellStyle name="Normal 22 7 2 2 7" xfId="42840" xr:uid="{BA929B72-A8A7-4083-9C85-733A18947329}"/>
    <cellStyle name="Normal 22 7 2 3" xfId="9131" xr:uid="{B203A1D2-5C2F-4934-A8B2-7A0E30A4F4D5}"/>
    <cellStyle name="Normal 22 7 2 3 2" xfId="12553" xr:uid="{E2494E79-A131-40EA-A6D0-1CC5A1BE7D70}"/>
    <cellStyle name="Normal 22 7 2 3 2 2" xfId="26243" xr:uid="{994E21BB-4F7A-4C43-909A-B72DC0A3B6E0}"/>
    <cellStyle name="Normal 22 7 2 3 2 2 2" xfId="39935" xr:uid="{72664F8F-9567-41C6-9782-3CD7F822042E}"/>
    <cellStyle name="Normal 22 7 2 3 2 2 3" xfId="54819" xr:uid="{FEE913F2-57D7-4A82-A334-493393DAF5BD}"/>
    <cellStyle name="Normal 22 7 2 3 2 3" xfId="19399" xr:uid="{E869B33F-4B82-42C9-8B1F-9C056DEF50D7}"/>
    <cellStyle name="Normal 22 7 2 3 2 4" xfId="33089" xr:uid="{D9F0E9AD-D2E0-4BD3-B17F-EBE33AFA5685}"/>
    <cellStyle name="Normal 22 7 2 3 2 5" xfId="47973" xr:uid="{441A9533-F1BF-4FCE-87F6-93012401C0AF}"/>
    <cellStyle name="Normal 22 7 2 3 3" xfId="22821" xr:uid="{5403922B-0381-46CC-BED9-21E1FA75295E}"/>
    <cellStyle name="Normal 22 7 2 3 3 2" xfId="36513" xr:uid="{B4ECE92C-CA08-4BC5-BE54-50D8DD3BA259}"/>
    <cellStyle name="Normal 22 7 2 3 3 3" xfId="51397" xr:uid="{BDC2CC9F-38E4-45C6-BFCE-7511B75D5E63}"/>
    <cellStyle name="Normal 22 7 2 3 4" xfId="15977" xr:uid="{4704D505-BEC6-46F4-B84F-5F93B8A33C84}"/>
    <cellStyle name="Normal 22 7 2 3 5" xfId="29667" xr:uid="{9823307D-E1BA-416B-A9DB-CE7A2FBEB5DE}"/>
    <cellStyle name="Normal 22 7 2 3 6" xfId="44551" xr:uid="{4C96310E-D653-4093-96B6-8F465DA91183}"/>
    <cellStyle name="Normal 22 7 2 4" xfId="10841" xr:uid="{FED1E3D0-1D55-4EDC-B216-D04469499296}"/>
    <cellStyle name="Normal 22 7 2 4 2" xfId="24531" xr:uid="{0B584E8E-A75B-45F1-99D9-1F96D44DD814}"/>
    <cellStyle name="Normal 22 7 2 4 2 2" xfId="38223" xr:uid="{FA1F459F-ADDF-468C-99FB-74C7A752848C}"/>
    <cellStyle name="Normal 22 7 2 4 2 3" xfId="53107" xr:uid="{E0A975FF-5A68-4BAB-B47F-37CD256CD437}"/>
    <cellStyle name="Normal 22 7 2 4 3" xfId="17687" xr:uid="{0D9D2C98-69CC-4143-BD99-F1A0B2698C02}"/>
    <cellStyle name="Normal 22 7 2 4 4" xfId="31377" xr:uid="{F71A77F8-890D-4A0D-BD54-AF5E53036ED2}"/>
    <cellStyle name="Normal 22 7 2 4 5" xfId="46261" xr:uid="{C8D01DBF-17BA-4DBD-9D7D-2F8F1BF48D97}"/>
    <cellStyle name="Normal 22 7 2 5" xfId="21109" xr:uid="{1C120969-133A-4538-B778-934FD8F314C0}"/>
    <cellStyle name="Normal 22 7 2 5 2" xfId="34801" xr:uid="{9C96DDEA-3F52-4D1B-9592-CE84A1598DDD}"/>
    <cellStyle name="Normal 22 7 2 5 3" xfId="49685" xr:uid="{99DF3D4F-6A48-436B-8FFD-3BCF90DD94D8}"/>
    <cellStyle name="Normal 22 7 2 6" xfId="14265" xr:uid="{A4AC04B3-CEF4-4B3D-9D0E-1DAB6841001E}"/>
    <cellStyle name="Normal 22 7 2 7" xfId="27955" xr:uid="{99939F9E-6213-4415-8C70-0677095409A7}"/>
    <cellStyle name="Normal 22 7 2 8" xfId="42839" xr:uid="{2F958673-A2F3-4E5C-9B85-250D0B898D20}"/>
    <cellStyle name="Normal 22 7 3" xfId="7420" xr:uid="{887241CC-5467-46A0-9720-347712E2F75D}"/>
    <cellStyle name="Normal 22 7 3 2" xfId="9133" xr:uid="{0998D1DE-ABE0-4716-984F-861509A194C2}"/>
    <cellStyle name="Normal 22 7 3 2 2" xfId="12555" xr:uid="{82BF97A1-D8E4-40DF-9D5E-7F53EE51962E}"/>
    <cellStyle name="Normal 22 7 3 2 2 2" xfId="26245" xr:uid="{66CED41E-5340-4091-A0EB-CA0005B8D4BC}"/>
    <cellStyle name="Normal 22 7 3 2 2 2 2" xfId="39937" xr:uid="{6C54B30B-AE92-44E7-AAE9-85EAAB9E1BF0}"/>
    <cellStyle name="Normal 22 7 3 2 2 2 3" xfId="54821" xr:uid="{D433DE99-C561-496C-89AA-DC499DBE7656}"/>
    <cellStyle name="Normal 22 7 3 2 2 3" xfId="19401" xr:uid="{1E406CA7-97F7-4850-B1E0-C2319749250D}"/>
    <cellStyle name="Normal 22 7 3 2 2 4" xfId="33091" xr:uid="{71952129-CAF0-42D9-97E7-C98C5329E4A2}"/>
    <cellStyle name="Normal 22 7 3 2 2 5" xfId="47975" xr:uid="{CFC7ABBA-7D6F-48EC-852B-ECEDDAD9FDE1}"/>
    <cellStyle name="Normal 22 7 3 2 3" xfId="22823" xr:uid="{C4C1CA2D-BEC1-429A-BE2F-31776BC93007}"/>
    <cellStyle name="Normal 22 7 3 2 3 2" xfId="36515" xr:uid="{04B84406-9B03-4092-9662-B6733B002C81}"/>
    <cellStyle name="Normal 22 7 3 2 3 3" xfId="51399" xr:uid="{03DE9FB3-6AFF-4950-93B6-24A236B66E6F}"/>
    <cellStyle name="Normal 22 7 3 2 4" xfId="15979" xr:uid="{D64BC296-922E-4AA7-97A4-D429E82A8C0A}"/>
    <cellStyle name="Normal 22 7 3 2 5" xfId="29669" xr:uid="{B279825E-954F-4C35-B36F-63DB4E84DA2A}"/>
    <cellStyle name="Normal 22 7 3 2 6" xfId="44553" xr:uid="{96A09D16-6DFA-4EE6-8D86-7337BD06C223}"/>
    <cellStyle name="Normal 22 7 3 3" xfId="10843" xr:uid="{71F4C2DE-0D32-45FE-9201-2CAAB718B33F}"/>
    <cellStyle name="Normal 22 7 3 3 2" xfId="24533" xr:uid="{D63BF2D3-0F46-49C5-B0EE-75D6DDF91E9E}"/>
    <cellStyle name="Normal 22 7 3 3 2 2" xfId="38225" xr:uid="{0743F6CC-6E92-455E-ACA2-75D7A45FC887}"/>
    <cellStyle name="Normal 22 7 3 3 2 3" xfId="53109" xr:uid="{7C71E06F-AE76-4628-BFA9-D513AE977D54}"/>
    <cellStyle name="Normal 22 7 3 3 3" xfId="17689" xr:uid="{145EC92E-341D-4A33-9131-2F62D88E2B79}"/>
    <cellStyle name="Normal 22 7 3 3 4" xfId="31379" xr:uid="{C11855CB-659F-4EAB-A08F-ACCA093EB270}"/>
    <cellStyle name="Normal 22 7 3 3 5" xfId="46263" xr:uid="{63B69C0A-73F3-4D73-A08F-4DE1CD15C16A}"/>
    <cellStyle name="Normal 22 7 3 4" xfId="21111" xr:uid="{BB646A76-8778-4C8F-8874-D1A65E9883BE}"/>
    <cellStyle name="Normal 22 7 3 4 2" xfId="34803" xr:uid="{7BC2702B-8F37-4325-AC13-4270D4A850D0}"/>
    <cellStyle name="Normal 22 7 3 4 3" xfId="49687" xr:uid="{41DD8C9F-22CF-4E2E-B0FC-117C6D7DE549}"/>
    <cellStyle name="Normal 22 7 3 5" xfId="14267" xr:uid="{18938460-7464-44CE-9074-3C27FE3B500A}"/>
    <cellStyle name="Normal 22 7 3 6" xfId="27957" xr:uid="{A8B3F31D-AB6D-4AFB-B23C-39FE8A76C058}"/>
    <cellStyle name="Normal 22 7 3 7" xfId="42841" xr:uid="{06493F4D-9044-459A-8A98-B8BC51525E3E}"/>
    <cellStyle name="Normal 22 7 4" xfId="7421" xr:uid="{CFD8E306-8FF0-4CCE-BA85-3A6CEC3CA7DF}"/>
    <cellStyle name="Normal 22 7 4 2" xfId="9134" xr:uid="{D4AFCC92-707E-4605-8215-E3762147D6AA}"/>
    <cellStyle name="Normal 22 7 4 2 2" xfId="12556" xr:uid="{E359C9B0-0778-4F6C-BB20-55AEEDB981B8}"/>
    <cellStyle name="Normal 22 7 4 2 2 2" xfId="26246" xr:uid="{EC1DF80E-31C5-4539-91AA-8B67D2BFD7F0}"/>
    <cellStyle name="Normal 22 7 4 2 2 2 2" xfId="39938" xr:uid="{34E7698A-8E87-4E5C-9039-F9CE0D1819A0}"/>
    <cellStyle name="Normal 22 7 4 2 2 2 3" xfId="54822" xr:uid="{E64C1092-930F-451F-8891-13D681F75332}"/>
    <cellStyle name="Normal 22 7 4 2 2 3" xfId="19402" xr:uid="{7B20CF8E-301D-4CF9-9334-F504EB2A19FE}"/>
    <cellStyle name="Normal 22 7 4 2 2 4" xfId="33092" xr:uid="{45B8D28B-1F68-4362-BFF3-16CF402BD9D5}"/>
    <cellStyle name="Normal 22 7 4 2 2 5" xfId="47976" xr:uid="{431CD557-D797-4484-8C2D-3885A4A1FB52}"/>
    <cellStyle name="Normal 22 7 4 2 3" xfId="22824" xr:uid="{0BB1E237-A668-47D7-BB25-70208F796847}"/>
    <cellStyle name="Normal 22 7 4 2 3 2" xfId="36516" xr:uid="{0B041787-092F-4112-AC68-773A30E7C0BE}"/>
    <cellStyle name="Normal 22 7 4 2 3 3" xfId="51400" xr:uid="{B589DE14-C700-4B3B-9B06-07FAB801F92C}"/>
    <cellStyle name="Normal 22 7 4 2 4" xfId="15980" xr:uid="{203E9CF1-B195-4956-81FD-53991028AAC9}"/>
    <cellStyle name="Normal 22 7 4 2 5" xfId="29670" xr:uid="{1ED52FC8-689F-4382-B084-DFD2EF1C9EE8}"/>
    <cellStyle name="Normal 22 7 4 2 6" xfId="44554" xr:uid="{4B93705D-4DE6-4C0E-932D-A478494B0188}"/>
    <cellStyle name="Normal 22 7 4 3" xfId="10844" xr:uid="{72F2E550-E255-4C6C-89CB-68BF1EF4DCF7}"/>
    <cellStyle name="Normal 22 7 4 3 2" xfId="24534" xr:uid="{26F24848-E320-443A-ACDF-662A2DFEF86F}"/>
    <cellStyle name="Normal 22 7 4 3 2 2" xfId="38226" xr:uid="{393B9ABD-37DB-4F82-BB48-F87CBE9A98AF}"/>
    <cellStyle name="Normal 22 7 4 3 2 3" xfId="53110" xr:uid="{CD054E99-32C3-4400-845D-6DBB6BD79885}"/>
    <cellStyle name="Normal 22 7 4 3 3" xfId="17690" xr:uid="{F11B709B-7DEF-481C-8E14-7D390089352B}"/>
    <cellStyle name="Normal 22 7 4 3 4" xfId="31380" xr:uid="{2E040205-2810-42B7-A433-D14AC33C88DF}"/>
    <cellStyle name="Normal 22 7 4 3 5" xfId="46264" xr:uid="{68EB0936-4C08-4D0C-AD9C-E607FA437C39}"/>
    <cellStyle name="Normal 22 7 4 4" xfId="21112" xr:uid="{60B6F477-F334-416C-8140-A1766D38FBE7}"/>
    <cellStyle name="Normal 22 7 4 4 2" xfId="34804" xr:uid="{A00BF129-F645-4364-8C34-9F710A98AC7B}"/>
    <cellStyle name="Normal 22 7 4 4 3" xfId="49688" xr:uid="{4FB71D24-D6BA-4645-A7C2-7D3BA3EEC703}"/>
    <cellStyle name="Normal 22 7 4 5" xfId="14268" xr:uid="{CE3AEF52-B7E8-4E09-A476-D4218A858E62}"/>
    <cellStyle name="Normal 22 7 4 6" xfId="27958" xr:uid="{3B08FC80-6BC2-441A-92FB-753A257AAF3D}"/>
    <cellStyle name="Normal 22 7 4 7" xfId="42842" xr:uid="{734F3671-377C-45E2-89A6-EFD53FBE78FE}"/>
    <cellStyle name="Normal 22 7 5" xfId="9130" xr:uid="{1EEF5E20-C726-4F0F-BCEC-74D789604970}"/>
    <cellStyle name="Normal 22 7 5 2" xfId="12552" xr:uid="{F527FEB6-E168-46AD-9F4D-670EA8E63623}"/>
    <cellStyle name="Normal 22 7 5 2 2" xfId="26242" xr:uid="{A539B2CC-A398-4705-8B62-AF657D5078C3}"/>
    <cellStyle name="Normal 22 7 5 2 2 2" xfId="39934" xr:uid="{5B66E410-4E19-4951-AC51-7B06F5E117AB}"/>
    <cellStyle name="Normal 22 7 5 2 2 3" xfId="54818" xr:uid="{F70549C6-427F-4095-BE57-630D4D161094}"/>
    <cellStyle name="Normal 22 7 5 2 3" xfId="19398" xr:uid="{C310F1F0-D4A7-48B6-9D85-80A65A716F4C}"/>
    <cellStyle name="Normal 22 7 5 2 4" xfId="33088" xr:uid="{81781880-8E46-4BC5-9617-CD30AABC381A}"/>
    <cellStyle name="Normal 22 7 5 2 5" xfId="47972" xr:uid="{80FA7D37-404C-46F8-A92E-E0440C74FFDD}"/>
    <cellStyle name="Normal 22 7 5 3" xfId="22820" xr:uid="{80530838-A828-4FB3-A4FE-8A6843996A9B}"/>
    <cellStyle name="Normal 22 7 5 3 2" xfId="36512" xr:uid="{C909E9D7-31AD-4410-A043-426EBFA47BFE}"/>
    <cellStyle name="Normal 22 7 5 3 3" xfId="51396" xr:uid="{88F628FB-7049-43FE-88CB-F93FE1EE5CA1}"/>
    <cellStyle name="Normal 22 7 5 4" xfId="15976" xr:uid="{D3393847-6C18-47D4-AD23-02D5CAA80D4E}"/>
    <cellStyle name="Normal 22 7 5 5" xfId="29666" xr:uid="{BC48B4F3-1854-47A1-A4CD-E38B5ACDAE86}"/>
    <cellStyle name="Normal 22 7 5 6" xfId="44550" xr:uid="{455BB85F-D6A5-4E04-9759-2717659E3784}"/>
    <cellStyle name="Normal 22 7 6" xfId="10840" xr:uid="{C23DFB91-B207-4B08-BB0F-731C5D3798C1}"/>
    <cellStyle name="Normal 22 7 6 2" xfId="24530" xr:uid="{00F7FD60-5C49-49D9-9AD7-2F5052648E24}"/>
    <cellStyle name="Normal 22 7 6 2 2" xfId="38222" xr:uid="{0CCF9C9C-9FEE-437B-B829-3D3DF94BDDA2}"/>
    <cellStyle name="Normal 22 7 6 2 3" xfId="53106" xr:uid="{20BEBA0F-38EE-4CDE-885C-6315E1DDCAFF}"/>
    <cellStyle name="Normal 22 7 6 3" xfId="17686" xr:uid="{970930E3-AFB9-439F-8B4F-3559C45DACC3}"/>
    <cellStyle name="Normal 22 7 6 4" xfId="31376" xr:uid="{C9EE4038-2CA7-4CBB-B8F3-16DE2BABFC22}"/>
    <cellStyle name="Normal 22 7 6 5" xfId="46260" xr:uid="{D0CAD9DD-D723-49FF-B0D9-B262A2F9E099}"/>
    <cellStyle name="Normal 22 7 7" xfId="21108" xr:uid="{06ADCDDB-D7A1-4064-9765-7CB98DBBC69A}"/>
    <cellStyle name="Normal 22 7 7 2" xfId="34800" xr:uid="{C256C916-2209-4D15-AF91-5A6F0B1B02DA}"/>
    <cellStyle name="Normal 22 7 7 3" xfId="49684" xr:uid="{38C6711D-D599-4F6C-9790-87899103A8DA}"/>
    <cellStyle name="Normal 22 7 8" xfId="14264" xr:uid="{92ACAB5E-A6B6-4A16-9327-E92D8638D4AE}"/>
    <cellStyle name="Normal 22 7 9" xfId="27954" xr:uid="{374E9C32-3F12-4D3E-A34C-0092DC02061F}"/>
    <cellStyle name="Normal 22 8" xfId="7422" xr:uid="{9787F9DC-C3C5-4FC1-BB06-4EB083874404}"/>
    <cellStyle name="Normal 22 8 2" xfId="7423" xr:uid="{60CC3C39-C4AE-4261-A031-2447B71BD6D3}"/>
    <cellStyle name="Normal 22 8 2 2" xfId="9136" xr:uid="{35C8F587-F3D9-4B4C-AE84-81F7D7B54B56}"/>
    <cellStyle name="Normal 22 8 2 2 2" xfId="12558" xr:uid="{6A3608A6-9E84-4AFF-AA7F-E8D6734F4C1C}"/>
    <cellStyle name="Normal 22 8 2 2 2 2" xfId="26248" xr:uid="{77765127-26B7-415F-BB82-461665F506C3}"/>
    <cellStyle name="Normal 22 8 2 2 2 2 2" xfId="39940" xr:uid="{92058F8B-8AC2-4AD3-82ED-F0FEEBE19DB0}"/>
    <cellStyle name="Normal 22 8 2 2 2 2 3" xfId="54824" xr:uid="{8D20E209-3F2B-4D74-82BC-2312F8A3D53C}"/>
    <cellStyle name="Normal 22 8 2 2 2 3" xfId="19404" xr:uid="{BC1DA345-4F9F-4B91-834F-931546C27A86}"/>
    <cellStyle name="Normal 22 8 2 2 2 4" xfId="33094" xr:uid="{0C6159F7-1EC4-4078-839D-7D8E59E9B700}"/>
    <cellStyle name="Normal 22 8 2 2 2 5" xfId="47978" xr:uid="{AD9DEA51-C71E-41A7-89B1-BEEB089EF3AB}"/>
    <cellStyle name="Normal 22 8 2 2 3" xfId="22826" xr:uid="{F9F09A99-D5B9-408D-82D8-BCC013406B21}"/>
    <cellStyle name="Normal 22 8 2 2 3 2" xfId="36518" xr:uid="{74AD6E40-733F-41EE-999A-702C392A209B}"/>
    <cellStyle name="Normal 22 8 2 2 3 3" xfId="51402" xr:uid="{EE68789D-E9C9-4121-915A-BE8C5383F827}"/>
    <cellStyle name="Normal 22 8 2 2 4" xfId="15982" xr:uid="{E0B7BD64-B879-45D8-BC60-FB414A2860C3}"/>
    <cellStyle name="Normal 22 8 2 2 5" xfId="29672" xr:uid="{87F929FB-F394-4DC0-9F81-0F5F61F3F7B7}"/>
    <cellStyle name="Normal 22 8 2 2 6" xfId="44556" xr:uid="{AF8BDD1B-AA44-43B2-8455-DA293F25B906}"/>
    <cellStyle name="Normal 22 8 2 3" xfId="10846" xr:uid="{3CD1AEAF-ECF7-463D-8283-49C49AE62209}"/>
    <cellStyle name="Normal 22 8 2 3 2" xfId="24536" xr:uid="{15B4D94F-DB97-46EE-B976-A9281B37C5D2}"/>
    <cellStyle name="Normal 22 8 2 3 2 2" xfId="38228" xr:uid="{4F36866D-A710-41A0-A67D-D28B74AC2E90}"/>
    <cellStyle name="Normal 22 8 2 3 2 3" xfId="53112" xr:uid="{008ABA19-BBB2-422D-8EA9-67BA87004C98}"/>
    <cellStyle name="Normal 22 8 2 3 3" xfId="17692" xr:uid="{CB1303CA-3A1E-4D3F-8381-D67B760A616A}"/>
    <cellStyle name="Normal 22 8 2 3 4" xfId="31382" xr:uid="{171BA2B7-DBFA-4304-B187-EDF6B233149C}"/>
    <cellStyle name="Normal 22 8 2 3 5" xfId="46266" xr:uid="{1B55E770-7BC9-47DF-9529-87CAEDBC5751}"/>
    <cellStyle name="Normal 22 8 2 4" xfId="21114" xr:uid="{EB2FB3BE-64E6-4DB9-95B5-E1E17F3EF952}"/>
    <cellStyle name="Normal 22 8 2 4 2" xfId="34806" xr:uid="{97D2C709-860C-47F6-A18A-B7BC647B528C}"/>
    <cellStyle name="Normal 22 8 2 4 3" xfId="49690" xr:uid="{031F3C69-AA4B-4070-AB5F-6D54D5E94AE6}"/>
    <cellStyle name="Normal 22 8 2 5" xfId="14270" xr:uid="{C3D6D9BF-60E5-49F1-B7B3-3DDCAA09302F}"/>
    <cellStyle name="Normal 22 8 2 6" xfId="27960" xr:uid="{313509F2-7060-400B-99CF-F07E231FE56D}"/>
    <cellStyle name="Normal 22 8 2 7" xfId="42844" xr:uid="{0D6C1C1B-E96A-4E70-8606-669DC0F69DB0}"/>
    <cellStyle name="Normal 22 8 3" xfId="9135" xr:uid="{659986FD-77C7-4D11-A533-2137755CEA33}"/>
    <cellStyle name="Normal 22 8 3 2" xfId="12557" xr:uid="{97D25CD6-0A98-4A57-BB2E-5EDA0F081F6E}"/>
    <cellStyle name="Normal 22 8 3 2 2" xfId="26247" xr:uid="{2D50FE93-9A46-44DD-9FEE-C81E1956E190}"/>
    <cellStyle name="Normal 22 8 3 2 2 2" xfId="39939" xr:uid="{235D561E-2079-471A-9EDC-BFBDA0D5031F}"/>
    <cellStyle name="Normal 22 8 3 2 2 3" xfId="54823" xr:uid="{E275666F-C983-4DCA-B8DC-80356B5FDAC5}"/>
    <cellStyle name="Normal 22 8 3 2 3" xfId="19403" xr:uid="{D9D0108D-F8FF-4E2D-94A2-76669D8F560E}"/>
    <cellStyle name="Normal 22 8 3 2 4" xfId="33093" xr:uid="{D02EF448-C7D2-4B78-8E75-F917F1E892EE}"/>
    <cellStyle name="Normal 22 8 3 2 5" xfId="47977" xr:uid="{85F0B157-2700-4416-9959-77C88983ECB6}"/>
    <cellStyle name="Normal 22 8 3 3" xfId="22825" xr:uid="{9084F9BF-E07A-4153-B0BF-5232EFF17CEE}"/>
    <cellStyle name="Normal 22 8 3 3 2" xfId="36517" xr:uid="{6DE5F1B3-CFAB-4FE8-821C-A365A1067721}"/>
    <cellStyle name="Normal 22 8 3 3 3" xfId="51401" xr:uid="{B26643BF-5EEC-4E3D-986D-F76F1FE7BF71}"/>
    <cellStyle name="Normal 22 8 3 4" xfId="15981" xr:uid="{28D178BF-0E9D-4DDA-8A66-7431176195BB}"/>
    <cellStyle name="Normal 22 8 3 5" xfId="29671" xr:uid="{C3A19AC4-D43F-46E8-A2EA-21030F4993F8}"/>
    <cellStyle name="Normal 22 8 3 6" xfId="44555" xr:uid="{C6CC24EB-4AC3-48BC-98E5-45C4517C33A5}"/>
    <cellStyle name="Normal 22 8 4" xfId="10845" xr:uid="{84508EC3-8F94-417E-9ADD-3514B9F8B6B7}"/>
    <cellStyle name="Normal 22 8 4 2" xfId="24535" xr:uid="{304B7A3E-4BD2-4561-88D0-FB5CAB2FFB61}"/>
    <cellStyle name="Normal 22 8 4 2 2" xfId="38227" xr:uid="{2C141868-91B4-4B54-81A2-A99E7652CD73}"/>
    <cellStyle name="Normal 22 8 4 2 3" xfId="53111" xr:uid="{EF46244E-36A1-4882-8262-17B0A46AA41B}"/>
    <cellStyle name="Normal 22 8 4 3" xfId="17691" xr:uid="{1B2BF7A9-0AD8-4C63-8B4B-4B11A48C5929}"/>
    <cellStyle name="Normal 22 8 4 4" xfId="31381" xr:uid="{B33F5466-7D6C-445B-8283-11A99A85712C}"/>
    <cellStyle name="Normal 22 8 4 5" xfId="46265" xr:uid="{4F465B26-38A9-4A90-8FD1-BEF85432FE87}"/>
    <cellStyle name="Normal 22 8 5" xfId="21113" xr:uid="{189F830E-3D4C-43FA-A65D-8B634C94F72D}"/>
    <cellStyle name="Normal 22 8 5 2" xfId="34805" xr:uid="{6FE81D71-2257-4BED-88ED-FADF279418D0}"/>
    <cellStyle name="Normal 22 8 5 3" xfId="49689" xr:uid="{3C264885-139F-473D-ABB2-EED8C1561E44}"/>
    <cellStyle name="Normal 22 8 6" xfId="14269" xr:uid="{43A80A65-96BB-4B9F-92F1-36AFCA3F563D}"/>
    <cellStyle name="Normal 22 8 7" xfId="27959" xr:uid="{E123F401-2F72-406F-BE96-4EF011EC9293}"/>
    <cellStyle name="Normal 22 8 8" xfId="42843" xr:uid="{7AD303C6-1520-4349-88BE-DD88A9D4C0F5}"/>
    <cellStyle name="Normal 22 9" xfId="7424" xr:uid="{8C21816F-A154-46BF-8D27-21E2AB43A8E5}"/>
    <cellStyle name="Normal 22 9 2" xfId="9137" xr:uid="{B851CCE6-9FD7-46A5-979A-B3D65583CA9A}"/>
    <cellStyle name="Normal 22 9 2 2" xfId="12559" xr:uid="{0F5A26E6-5F2E-46A8-9171-E7F953AD3E31}"/>
    <cellStyle name="Normal 22 9 2 2 2" xfId="26249" xr:uid="{6A97E5AA-DD54-4A98-9890-81925BC883A6}"/>
    <cellStyle name="Normal 22 9 2 2 2 2" xfId="39941" xr:uid="{F3FB7F62-07F7-42CE-975E-771A8E442EDD}"/>
    <cellStyle name="Normal 22 9 2 2 2 3" xfId="54825" xr:uid="{896AC454-3911-4EAF-83D4-3D120042E715}"/>
    <cellStyle name="Normal 22 9 2 2 3" xfId="19405" xr:uid="{C1471958-6BD3-4E8E-AAE2-813A19F659D4}"/>
    <cellStyle name="Normal 22 9 2 2 4" xfId="33095" xr:uid="{DDF8F70D-B602-4170-846A-6CFA3DCA379B}"/>
    <cellStyle name="Normal 22 9 2 2 5" xfId="47979" xr:uid="{8A0A0E4B-59C8-4F24-841B-2EE6232EB03B}"/>
    <cellStyle name="Normal 22 9 2 3" xfId="22827" xr:uid="{09B319D8-3005-40A5-A7EF-7703142E7D77}"/>
    <cellStyle name="Normal 22 9 2 3 2" xfId="36519" xr:uid="{6559525B-367C-4F1C-8D5D-ACD3ADF63E0C}"/>
    <cellStyle name="Normal 22 9 2 3 3" xfId="51403" xr:uid="{D873617C-95F6-4DA6-88E1-CC9D4763C455}"/>
    <cellStyle name="Normal 22 9 2 4" xfId="15983" xr:uid="{4028A8B1-E6E4-4696-BA5D-5461BED69EBA}"/>
    <cellStyle name="Normal 22 9 2 5" xfId="29673" xr:uid="{7586BF45-8D3B-4183-95CC-71F7012DC9D2}"/>
    <cellStyle name="Normal 22 9 2 6" xfId="44557" xr:uid="{D12B93FF-E75A-4EB3-9496-7685FCDE75EA}"/>
    <cellStyle name="Normal 22 9 3" xfId="10847" xr:uid="{33E62910-1BB5-4A74-8632-1504296FC7E8}"/>
    <cellStyle name="Normal 22 9 3 2" xfId="24537" xr:uid="{190D1811-DD54-40E3-9EED-390100596281}"/>
    <cellStyle name="Normal 22 9 3 2 2" xfId="38229" xr:uid="{0F0D7D2D-DEC7-4437-8BD8-5530A453DB51}"/>
    <cellStyle name="Normal 22 9 3 2 3" xfId="53113" xr:uid="{3B06E2A5-691B-4A34-BEB8-4BA02662C5D6}"/>
    <cellStyle name="Normal 22 9 3 3" xfId="17693" xr:uid="{2F88057D-9DF5-42F3-A53A-4C47098C1B07}"/>
    <cellStyle name="Normal 22 9 3 4" xfId="31383" xr:uid="{0AB81470-0016-4116-A745-00BA4D63718D}"/>
    <cellStyle name="Normal 22 9 3 5" xfId="46267" xr:uid="{16BDD0A2-669C-43DA-9BB5-1AB98143E3B0}"/>
    <cellStyle name="Normal 22 9 4" xfId="21115" xr:uid="{666BBC52-3099-47DF-88F1-782EA6A17C01}"/>
    <cellStyle name="Normal 22 9 4 2" xfId="34807" xr:uid="{8EE59655-4BD6-411D-9D0D-14CBA350C9BF}"/>
    <cellStyle name="Normal 22 9 4 3" xfId="49691" xr:uid="{1894D23D-2F9D-4113-8740-2C4AC325C2F0}"/>
    <cellStyle name="Normal 22 9 5" xfId="14271" xr:uid="{63218F40-CE67-404B-BD9A-44366E4CF144}"/>
    <cellStyle name="Normal 22 9 6" xfId="27961" xr:uid="{F44AD138-0F2F-4CA8-8AA8-6E6DE60A60AF}"/>
    <cellStyle name="Normal 22 9 7" xfId="42845" xr:uid="{BC8D8D28-0446-446E-9B10-8EB778B1C1C2}"/>
    <cellStyle name="Normal 23" xfId="448" xr:uid="{6740D537-BC08-4B80-A812-F9B171EF2EB7}"/>
    <cellStyle name="Normal 23 2" xfId="2506" xr:uid="{0E107493-2DE6-4625-B429-E6AB7D83B463}"/>
    <cellStyle name="Normal 23 2 2" xfId="4362" xr:uid="{A4E9C3E5-300D-4D6C-BA30-B0D49BC5C858}"/>
    <cellStyle name="Normal 23 2 2 2" xfId="4757" xr:uid="{2CF52FA6-8979-4588-9412-782B4E4D38B8}"/>
    <cellStyle name="Normal 23 2 2 3" xfId="4699" xr:uid="{8CE3216B-7A68-4222-8BF4-CF6B8340496F}"/>
    <cellStyle name="Normal 23 2 2 4" xfId="4669" xr:uid="{3138FA1C-DB96-49E6-81C2-178660EA464F}"/>
    <cellStyle name="Normal 23 2 3" xfId="4611" xr:uid="{3A83C034-8150-4936-8300-1748DC039573}"/>
    <cellStyle name="Normal 23 2 4" xfId="4718" xr:uid="{3E882D36-B8DB-4B12-9805-B0A4BA109C39}"/>
    <cellStyle name="Normal 23 2 5" xfId="41119" xr:uid="{9741E02B-658C-4133-9226-CFB26BC04909}"/>
    <cellStyle name="Normal 23 3" xfId="4432" xr:uid="{6920600E-9562-4373-BD6E-5FFE8696BED4}"/>
    <cellStyle name="Normal 23 4" xfId="4361" xr:uid="{C878CC79-1C52-402F-A326-20E956320E2E}"/>
    <cellStyle name="Normal 23 5" xfId="4578" xr:uid="{3E71FA3E-AABE-483D-8B24-A612A776FB1F}"/>
    <cellStyle name="Normal 23 6" xfId="4745" xr:uid="{5505E5C5-9500-496A-A9AE-DED72F7413A3}"/>
    <cellStyle name="Normal 23 7" xfId="40807" xr:uid="{FBAA4348-9097-495A-A2B6-D104ECD3DAE6}"/>
    <cellStyle name="Normal 24" xfId="449" xr:uid="{C6B18E14-0FB7-4095-883F-E32E4B859214}"/>
    <cellStyle name="Normal 24 2" xfId="450" xr:uid="{150CD763-A35D-43F7-9CB0-4462CC1A7A21}"/>
    <cellStyle name="Normal 24 2 2" xfId="4434" xr:uid="{6571E56C-23D4-4156-8FA7-21D97F056250}"/>
    <cellStyle name="Normal 24 2 3" xfId="4364" xr:uid="{EFB853F5-4989-4D75-A641-169CA3B44E82}"/>
    <cellStyle name="Normal 24 2 4" xfId="4580" xr:uid="{3ECB3429-BA5B-475B-9BA7-8EFA320ACE44}"/>
    <cellStyle name="Normal 24 2 5" xfId="4747" xr:uid="{FE6A0632-F804-4F9C-A43A-2C1E439D5E8F}"/>
    <cellStyle name="Normal 24 3" xfId="4433" xr:uid="{B431098B-BE4A-435B-B3D4-39D127880B00}"/>
    <cellStyle name="Normal 24 4" xfId="4363" xr:uid="{4CE65E46-7F5F-4C98-99A2-29BE3EA10169}"/>
    <cellStyle name="Normal 24 5" xfId="4579" xr:uid="{32CE44AB-4E98-4CE0-8531-684B06E2EAA6}"/>
    <cellStyle name="Normal 24 6" xfId="4746" xr:uid="{11A9F707-B7F4-4FD1-8499-9F27AF465725}"/>
    <cellStyle name="Normal 24 7" xfId="40808" xr:uid="{66BBF0E5-5FDF-444D-92B3-05ECD241007D}"/>
    <cellStyle name="Normal 25" xfId="457" xr:uid="{1A8258D3-3522-4CB2-88B6-124414263F27}"/>
    <cellStyle name="Normal 25 2" xfId="4366" xr:uid="{BAFA7F19-E9DD-4D19-B8A5-EB9F147BB27C}"/>
    <cellStyle name="Normal 25 2 2" xfId="41944" xr:uid="{CCC61C9B-8D49-473C-9D1E-290CB01E5C63}"/>
    <cellStyle name="Normal 25 2 3" xfId="41337" xr:uid="{2387360F-D046-4B31-8574-7465BB207F6A}"/>
    <cellStyle name="Normal 25 2 4" xfId="40752" xr:uid="{1603B7AD-B511-401B-B24E-5A49F7F85F1A}"/>
    <cellStyle name="Normal 25 2 5" xfId="55636" xr:uid="{5073AE30-5F39-4E1E-BE9A-3E757908F0BD}"/>
    <cellStyle name="Normal 25 2 6" xfId="27060" xr:uid="{A2E20E4B-2628-4112-BCDC-AB0E275758A6}"/>
    <cellStyle name="Normal 25 3" xfId="4435" xr:uid="{1DD203BA-616B-4281-BFC5-5DE0BEA725DC}"/>
    <cellStyle name="Normal 25 4" xfId="4365" xr:uid="{91C800E5-34F8-46EF-B32A-6CAC312F5BE5}"/>
    <cellStyle name="Normal 25 5" xfId="4581" xr:uid="{08A1BD9F-07BF-4CDD-A60C-9D733E710C45}"/>
    <cellStyle name="Normal 25 6" xfId="40810" xr:uid="{EBE6CE14-4E65-4FAE-A93C-A208F6DD0EC6}"/>
    <cellStyle name="Normal 25 7" xfId="33906" xr:uid="{BF1C1B08-B2D3-4712-A531-327311667719}"/>
    <cellStyle name="Normal 25 8" xfId="48790" xr:uid="{2A4441A4-9570-46FA-9545-1D65717493C3}"/>
    <cellStyle name="Normal 25 9" xfId="13370" xr:uid="{59F296E1-57E0-42AD-8805-0AB290FC0DE5}"/>
    <cellStyle name="Normal 26" xfId="2504" xr:uid="{F06A4F54-2C34-4C3C-B7D0-582368149518}"/>
    <cellStyle name="Normal 26 2" xfId="2505" xr:uid="{8F0896DD-67AB-4237-8A39-FC267FDC06E8}"/>
    <cellStyle name="Normal 26 2 2" xfId="4368" xr:uid="{D675B3E6-109E-4520-8F0A-47551C38036C}"/>
    <cellStyle name="Normal 26 3" xfId="4367" xr:uid="{7F9C5794-F40A-4F05-857F-F354A3C54073}"/>
    <cellStyle name="Normal 26 3 2" xfId="4442" xr:uid="{D1FF2129-A4B9-433E-997F-4C7ECCEDB170}"/>
    <cellStyle name="Normal 27" xfId="2513" xr:uid="{9262FD6C-4B63-4E03-ABF1-407E4D35D1D5}"/>
    <cellStyle name="Normal 27 2" xfId="4370" xr:uid="{8E9EB0FB-22FF-4458-A67B-9A1E80DF0C92}"/>
    <cellStyle name="Normal 27 3" xfId="4369" xr:uid="{26711631-D603-4433-AB9C-380493109B62}"/>
    <cellStyle name="Normal 27 4" xfId="4605" xr:uid="{3C327075-C573-49D4-93E1-BE55F47428C3}"/>
    <cellStyle name="Normal 27 5" xfId="5326" xr:uid="{D294266E-7D8F-48ED-B71D-9D3A50CD8D17}"/>
    <cellStyle name="Normal 27 6" xfId="4595" xr:uid="{68F93696-0ACB-46F5-A929-F96CCACDE6C4}"/>
    <cellStyle name="Normal 27 7" xfId="5338" xr:uid="{12315C5F-A407-4D64-AC4E-F2D4738F09DB}"/>
    <cellStyle name="Normal 28" xfId="4371" xr:uid="{6DE46B29-8EC0-4313-A0A6-F759A06574F6}"/>
    <cellStyle name="Normal 28 2" xfId="4372" xr:uid="{E8DE7479-A515-4A5A-845A-FA113A0A2809}"/>
    <cellStyle name="Normal 28 3" xfId="4373" xr:uid="{041C2CFD-07ED-4B50-ACD1-1CBF9EFE6CEE}"/>
    <cellStyle name="Normal 28 3 2" xfId="41338" xr:uid="{45433447-C46D-4690-BDE3-17E7C80D151E}"/>
    <cellStyle name="Normal 28 3 2 2" xfId="56345" xr:uid="{F3DE9ED1-18D3-4F39-B8AE-1D0ECC251FB4}"/>
    <cellStyle name="Normal 28 3 2 3" xfId="56285" xr:uid="{13AFCA1F-F9FE-4DE4-BB8C-D4428937F1D2}"/>
    <cellStyle name="Normal 28 3 3" xfId="5959" xr:uid="{69FBF5C7-626A-4371-B027-4E4699BC570D}"/>
    <cellStyle name="Normal 28 3 3 2" xfId="56255" xr:uid="{BB5A8888-285D-4DB9-B19E-82BABFDD994D}"/>
    <cellStyle name="Normal 28 3 4" xfId="5367" xr:uid="{891BF990-93B9-4957-9540-9873A41544C3}"/>
    <cellStyle name="Normal 28 3 4 2" xfId="56315" xr:uid="{039513FC-928C-4B94-87F8-3CFBF47F7AFE}"/>
    <cellStyle name="Normal 28 3 5" xfId="56377" xr:uid="{1749F601-E310-497D-BD30-EA4E77EAF925}"/>
    <cellStyle name="Normal 28 3 6" xfId="55665" xr:uid="{0F2052BF-FC8B-4C3A-B47B-46D151765A2B}"/>
    <cellStyle name="Normal 29" xfId="4374" xr:uid="{7421299E-E024-4EBF-871D-EB6C2B796FF7}"/>
    <cellStyle name="Normal 29 2" xfId="4375" xr:uid="{0C7DF356-9A34-47AA-B004-EEE664F24A88}"/>
    <cellStyle name="Normal 3" xfId="5" xr:uid="{51F62A2C-D478-41D0-B038-1F361C61A570}"/>
    <cellStyle name="Normal 3 10" xfId="55639" xr:uid="{606D59E6-9A71-4AD7-8BDB-A69DFA14EED9}"/>
    <cellStyle name="Normal 3 11" xfId="12" xr:uid="{7FA320A9-E02D-49CC-91B9-A6598C809C8A}"/>
    <cellStyle name="Normal 3 2" xfId="10" xr:uid="{D9638A2B-58F2-40C0-8F3F-8140A8E9F8AB}"/>
    <cellStyle name="Normal 3 2 2" xfId="88" xr:uid="{10E7E8A6-8B41-49F8-AA1A-3AC510A779D7}"/>
    <cellStyle name="Normal 3 2 2 2" xfId="294" xr:uid="{B035275B-20A3-4DCE-83CB-08F297C8C896}"/>
    <cellStyle name="Normal 3 2 2 2 2" xfId="4671" xr:uid="{BBFE4434-86EF-427D-96A9-FA10A11E967E}"/>
    <cellStyle name="Normal 3 2 2 3" xfId="4562" xr:uid="{B3DF8A21-3027-46CF-8B45-C1B165932AA4}"/>
    <cellStyle name="Normal 3 2 3" xfId="89" xr:uid="{40751DF0-8DD7-4A47-9FF4-7919A5DBBFAA}"/>
    <cellStyle name="Normal 3 2 3 10" xfId="7426" xr:uid="{2B4E93EC-D029-454B-877A-E96096523BD4}"/>
    <cellStyle name="Normal 3 2 3 10 2" xfId="9139" xr:uid="{CCC3A856-5942-4CED-81FA-E60075959393}"/>
    <cellStyle name="Normal 3 2 3 10 2 2" xfId="12561" xr:uid="{84118CFE-9D30-437D-9A31-970030803706}"/>
    <cellStyle name="Normal 3 2 3 10 2 2 2" xfId="26251" xr:uid="{99119F43-F2B5-4A79-8F4F-93E440F49EED}"/>
    <cellStyle name="Normal 3 2 3 10 2 2 2 2" xfId="39943" xr:uid="{D25442F6-D61F-487C-9925-815981352D9A}"/>
    <cellStyle name="Normal 3 2 3 10 2 2 2 3" xfId="54827" xr:uid="{4CC24FCB-BF21-44EE-8699-5CD1E15B9226}"/>
    <cellStyle name="Normal 3 2 3 10 2 2 3" xfId="19407" xr:uid="{0A223295-A930-406E-8FBD-CCFE6DE3A64B}"/>
    <cellStyle name="Normal 3 2 3 10 2 2 4" xfId="33097" xr:uid="{D1CCF88C-B821-4CF8-8F12-23C899486FE2}"/>
    <cellStyle name="Normal 3 2 3 10 2 2 5" xfId="47981" xr:uid="{04E8AEC7-93C6-40AF-9E14-397DA8C792A7}"/>
    <cellStyle name="Normal 3 2 3 10 2 3" xfId="22829" xr:uid="{B241CA21-A8C3-4165-BF2F-13E012C5CE51}"/>
    <cellStyle name="Normal 3 2 3 10 2 3 2" xfId="36521" xr:uid="{186AC463-42AC-4FD9-B17B-C7433A092B7C}"/>
    <cellStyle name="Normal 3 2 3 10 2 3 3" xfId="51405" xr:uid="{9B6F655D-3208-47E6-810F-0239F27FEF32}"/>
    <cellStyle name="Normal 3 2 3 10 2 4" xfId="15985" xr:uid="{CD0ED362-13B6-4031-94A5-D03F52165F85}"/>
    <cellStyle name="Normal 3 2 3 10 2 5" xfId="29675" xr:uid="{5A9A628D-8A65-46FD-8CCE-3508D5C7D884}"/>
    <cellStyle name="Normal 3 2 3 10 2 6" xfId="44559" xr:uid="{28A8FE58-A0BA-4CDC-A042-ED1F69DA420A}"/>
    <cellStyle name="Normal 3 2 3 10 3" xfId="10849" xr:uid="{05F1E8FF-8D26-45A2-AF2C-382AF81CAC32}"/>
    <cellStyle name="Normal 3 2 3 10 3 2" xfId="24539" xr:uid="{8506CC88-5A85-47E6-BE80-A0720A96A25E}"/>
    <cellStyle name="Normal 3 2 3 10 3 2 2" xfId="38231" xr:uid="{1001C806-8748-4225-B81A-C73DE5C33C8A}"/>
    <cellStyle name="Normal 3 2 3 10 3 2 3" xfId="53115" xr:uid="{052106C2-8F71-47C0-84F9-1B72F4F30AD7}"/>
    <cellStyle name="Normal 3 2 3 10 3 3" xfId="17695" xr:uid="{5EF0489D-40E1-4F15-91CB-D7F0001221E1}"/>
    <cellStyle name="Normal 3 2 3 10 3 4" xfId="31385" xr:uid="{1E28A07F-C4B6-4CC4-98DF-805B70BA146E}"/>
    <cellStyle name="Normal 3 2 3 10 3 5" xfId="46269" xr:uid="{4F5D61DB-69C8-426D-8299-3E2C7CE0DCB6}"/>
    <cellStyle name="Normal 3 2 3 10 4" xfId="21117" xr:uid="{4CE5E22E-1EBA-4689-B297-DE8075A7CD32}"/>
    <cellStyle name="Normal 3 2 3 10 4 2" xfId="34809" xr:uid="{442F1E25-B664-45FF-9E81-633808FF357D}"/>
    <cellStyle name="Normal 3 2 3 10 4 3" xfId="49693" xr:uid="{7D486051-A376-4DFF-AA39-8ECE1680BA13}"/>
    <cellStyle name="Normal 3 2 3 10 5" xfId="14273" xr:uid="{71035BBE-3A93-45FE-AE05-81CCFAEF3A65}"/>
    <cellStyle name="Normal 3 2 3 10 6" xfId="27963" xr:uid="{A683DA4E-9074-4331-8EAF-588B1DAE3925}"/>
    <cellStyle name="Normal 3 2 3 10 7" xfId="42847" xr:uid="{19FD87D4-590B-479A-9F7D-9741A17E83A6}"/>
    <cellStyle name="Normal 3 2 3 11" xfId="9138" xr:uid="{F0DCDF35-0605-4467-AEE3-F575D9B3433B}"/>
    <cellStyle name="Normal 3 2 3 11 2" xfId="12560" xr:uid="{4899EE65-AD9D-4D90-A5E5-EB0C3173A3E7}"/>
    <cellStyle name="Normal 3 2 3 11 2 2" xfId="26250" xr:uid="{60D9834E-39C1-417E-BA54-7B563C828C43}"/>
    <cellStyle name="Normal 3 2 3 11 2 2 2" xfId="39942" xr:uid="{F564A588-B7B8-429D-8C6A-5DA58C51F2FB}"/>
    <cellStyle name="Normal 3 2 3 11 2 2 3" xfId="54826" xr:uid="{82C9F61B-C27E-4EA1-BAC2-229EC57818D5}"/>
    <cellStyle name="Normal 3 2 3 11 2 3" xfId="19406" xr:uid="{A1F295A0-DCC7-4159-96A4-9B8F68D7931A}"/>
    <cellStyle name="Normal 3 2 3 11 2 4" xfId="33096" xr:uid="{D03CC59E-6A52-44B5-BC51-A9557C4CECCD}"/>
    <cellStyle name="Normal 3 2 3 11 2 5" xfId="47980" xr:uid="{DC7EECBA-4022-485C-9A0C-72AE538917C8}"/>
    <cellStyle name="Normal 3 2 3 11 3" xfId="22828" xr:uid="{677EC055-14C0-4D80-B604-A1516DC26C16}"/>
    <cellStyle name="Normal 3 2 3 11 3 2" xfId="36520" xr:uid="{A904E0D5-1BCB-43F2-9D55-405AC40FE677}"/>
    <cellStyle name="Normal 3 2 3 11 3 3" xfId="51404" xr:uid="{6A6C3851-E5C4-46AD-80E7-FD9CBD6F5BBF}"/>
    <cellStyle name="Normal 3 2 3 11 4" xfId="15984" xr:uid="{879E2631-78E3-4657-A8A0-BCA58A392E62}"/>
    <cellStyle name="Normal 3 2 3 11 5" xfId="29674" xr:uid="{879D0A41-070C-407C-9ED1-DE4472FB6C03}"/>
    <cellStyle name="Normal 3 2 3 11 6" xfId="44558" xr:uid="{1A864D3F-40F4-4A53-AB58-3A62E17518ED}"/>
    <cellStyle name="Normal 3 2 3 12" xfId="10848" xr:uid="{DE01AF48-4132-457B-A8F2-7E318E248533}"/>
    <cellStyle name="Normal 3 2 3 12 2" xfId="24538" xr:uid="{11F96EC1-B7B7-40BA-A7CA-5AE5372C2550}"/>
    <cellStyle name="Normal 3 2 3 12 2 2" xfId="38230" xr:uid="{5A9A02C5-9AE5-4C14-AC1B-CC3C9E35AD5F}"/>
    <cellStyle name="Normal 3 2 3 12 2 3" xfId="53114" xr:uid="{2E6AA908-0A5C-46E0-B83A-A6BD3DFFA164}"/>
    <cellStyle name="Normal 3 2 3 12 3" xfId="17694" xr:uid="{F7342BBF-190A-4854-8860-DCD4E3819512}"/>
    <cellStyle name="Normal 3 2 3 12 4" xfId="31384" xr:uid="{8B6C9D50-D808-4DEA-8EE5-1687AFD68157}"/>
    <cellStyle name="Normal 3 2 3 12 5" xfId="46268" xr:uid="{4B245808-49A3-493A-BF82-09399D45C10A}"/>
    <cellStyle name="Normal 3 2 3 13" xfId="21116" xr:uid="{58E461EA-EC52-4431-AB28-CBF52C9A0A05}"/>
    <cellStyle name="Normal 3 2 3 13 2" xfId="34808" xr:uid="{5C6E167B-5B37-46A4-B686-C783963471F6}"/>
    <cellStyle name="Normal 3 2 3 13 3" xfId="49692" xr:uid="{C30C0820-7FAB-4075-A2EA-4089962AC8FD}"/>
    <cellStyle name="Normal 3 2 3 14" xfId="14272" xr:uid="{D4455C40-8A8A-4DD7-96F7-5897166A8790}"/>
    <cellStyle name="Normal 3 2 3 14 2" xfId="40761" xr:uid="{34D2DF25-01B2-462E-B76F-F1A0A8688784}"/>
    <cellStyle name="Normal 3 2 3 15" xfId="27962" xr:uid="{5071499A-314C-45DC-9F58-31EC452A0477}"/>
    <cellStyle name="Normal 3 2 3 16" xfId="42846" xr:uid="{4F7E20F8-1D0D-4C5B-9203-0B9FFD8DAB38}"/>
    <cellStyle name="Normal 3 2 3 17" xfId="7425" xr:uid="{8BF6A1B9-B6A8-44C5-A8BE-51362BEEBEC4}"/>
    <cellStyle name="Normal 3 2 3 18" xfId="5939" xr:uid="{E225AFA4-5F66-423B-B416-115AC17EE9D9}"/>
    <cellStyle name="Normal 3 2 3 19" xfId="5347" xr:uid="{332389B6-DDEC-40E0-BE18-FE286E2F7E84}"/>
    <cellStyle name="Normal 3 2 3 2" xfId="7427" xr:uid="{DC1256F0-8FC4-4656-BD8A-FBB4BCA649F9}"/>
    <cellStyle name="Normal 3 2 3 2 10" xfId="9140" xr:uid="{23983BFE-AAAC-45A6-BF99-9E2D37BD161D}"/>
    <cellStyle name="Normal 3 2 3 2 10 2" xfId="12562" xr:uid="{C42160B3-C3B3-4504-8103-F91F47CAEAAA}"/>
    <cellStyle name="Normal 3 2 3 2 10 2 2" xfId="26252" xr:uid="{0B6E4557-D8AB-4144-9759-107C8DCBC7B4}"/>
    <cellStyle name="Normal 3 2 3 2 10 2 2 2" xfId="39944" xr:uid="{24A33FB5-63ED-4938-8220-5ED24B7D52BA}"/>
    <cellStyle name="Normal 3 2 3 2 10 2 2 3" xfId="54828" xr:uid="{E6188428-AEE2-40E9-A9E5-A1887D7F23B5}"/>
    <cellStyle name="Normal 3 2 3 2 10 2 3" xfId="19408" xr:uid="{55436362-B297-4E7C-B574-3F209EEBAACE}"/>
    <cellStyle name="Normal 3 2 3 2 10 2 4" xfId="33098" xr:uid="{4555E6C7-44AE-4C47-AD49-70B51EC219FA}"/>
    <cellStyle name="Normal 3 2 3 2 10 2 5" xfId="47982" xr:uid="{B29C25CB-AB87-4640-A0C4-515732D899DC}"/>
    <cellStyle name="Normal 3 2 3 2 10 3" xfId="22830" xr:uid="{58C95C95-E6C4-46AB-AFB5-B64C27D09DB5}"/>
    <cellStyle name="Normal 3 2 3 2 10 3 2" xfId="36522" xr:uid="{BAEA158B-1897-423A-97A9-4227F61C891B}"/>
    <cellStyle name="Normal 3 2 3 2 10 3 3" xfId="51406" xr:uid="{B6E12EF1-FB7F-4FCF-B44E-068F393BEC50}"/>
    <cellStyle name="Normal 3 2 3 2 10 4" xfId="15986" xr:uid="{590377C3-D162-49F9-A899-04E82DAC014C}"/>
    <cellStyle name="Normal 3 2 3 2 10 5" xfId="29676" xr:uid="{561C31C3-7906-4A80-A1CB-416349828907}"/>
    <cellStyle name="Normal 3 2 3 2 10 6" xfId="44560" xr:uid="{7716BD19-CE15-499E-9F13-493B3AEBF92C}"/>
    <cellStyle name="Normal 3 2 3 2 11" xfId="10850" xr:uid="{A29EB42C-2C7E-4A8F-97E6-2A3C59D97659}"/>
    <cellStyle name="Normal 3 2 3 2 11 2" xfId="24540" xr:uid="{3A4F1C8A-5D68-45B8-BC14-FF07CC58D197}"/>
    <cellStyle name="Normal 3 2 3 2 11 2 2" xfId="38232" xr:uid="{A2D29B87-8A0F-42EF-B727-C38CE9A617A6}"/>
    <cellStyle name="Normal 3 2 3 2 11 2 3" xfId="53116" xr:uid="{9B6E7E93-3356-487A-A509-F75A23CEA561}"/>
    <cellStyle name="Normal 3 2 3 2 11 3" xfId="17696" xr:uid="{53461E91-6625-4045-B080-CF6B5F52608F}"/>
    <cellStyle name="Normal 3 2 3 2 11 4" xfId="31386" xr:uid="{A0EA0F3C-D530-4D20-8D2D-AAE8B771DC4B}"/>
    <cellStyle name="Normal 3 2 3 2 11 5" xfId="46270" xr:uid="{01182582-7728-43D4-82F9-626362E4DF9F}"/>
    <cellStyle name="Normal 3 2 3 2 12" xfId="21118" xr:uid="{F839A795-6CA7-4977-84AA-A0B9D4627FD7}"/>
    <cellStyle name="Normal 3 2 3 2 12 2" xfId="34810" xr:uid="{FBA4ECF0-6F7F-4250-BD22-E4856C1611FC}"/>
    <cellStyle name="Normal 3 2 3 2 12 3" xfId="49694" xr:uid="{DF235C7F-5D3C-413C-8828-11570A99A127}"/>
    <cellStyle name="Normal 3 2 3 2 13" xfId="14274" xr:uid="{CDBF6A23-D705-4A5A-B2A2-1962FDF75F62}"/>
    <cellStyle name="Normal 3 2 3 2 14" xfId="27964" xr:uid="{5EC6C502-03DC-4336-AFEC-E6FB0D00BA22}"/>
    <cellStyle name="Normal 3 2 3 2 15" xfId="42848" xr:uid="{11DFE1BE-1185-47E1-81D1-3AC86350329B}"/>
    <cellStyle name="Normal 3 2 3 2 16" xfId="56267" xr:uid="{727B315D-29AF-4B07-8BB1-72D2729619F2}"/>
    <cellStyle name="Normal 3 2 3 2 2" xfId="7428" xr:uid="{B3158F71-E575-4875-B174-652B472D4EDE}"/>
    <cellStyle name="Normal 3 2 3 2 2 10" xfId="21119" xr:uid="{6B0197AB-715B-4029-9DAB-D863C65E24A1}"/>
    <cellStyle name="Normal 3 2 3 2 2 10 2" xfId="34811" xr:uid="{9318D74E-908F-4D21-B76D-1BFEA122A88C}"/>
    <cellStyle name="Normal 3 2 3 2 2 10 3" xfId="49695" xr:uid="{F483F4C8-7647-4B0D-9069-2CF193AD3894}"/>
    <cellStyle name="Normal 3 2 3 2 2 11" xfId="14275" xr:uid="{0E02FF54-F0EC-4171-B588-40059CC24530}"/>
    <cellStyle name="Normal 3 2 3 2 2 12" xfId="27965" xr:uid="{936DEF85-955D-4BF6-9D85-55F2116604F2}"/>
    <cellStyle name="Normal 3 2 3 2 2 13" xfId="42849" xr:uid="{A6E6D512-223F-4EC2-8FFA-1824A678FC82}"/>
    <cellStyle name="Normal 3 2 3 2 2 14" xfId="56327" xr:uid="{151F6228-3410-407A-835F-992AA3AF182A}"/>
    <cellStyle name="Normal 3 2 3 2 2 2" xfId="7429" xr:uid="{02CC4EC9-98C0-4E59-9F49-1CAAD8BC82E2}"/>
    <cellStyle name="Normal 3 2 3 2 2 2 10" xfId="14276" xr:uid="{AE3F78ED-A113-4A0A-9C9A-D6197BF73A82}"/>
    <cellStyle name="Normal 3 2 3 2 2 2 11" xfId="27966" xr:uid="{D7B7CD8A-6A0E-4C4E-9D8C-0B982E84FEEC}"/>
    <cellStyle name="Normal 3 2 3 2 2 2 12" xfId="42850" xr:uid="{9872AAA4-E004-4EFB-9B2A-88270A163E08}"/>
    <cellStyle name="Normal 3 2 3 2 2 2 2" xfId="7430" xr:uid="{A118CDE5-5C97-4E56-9CA0-04DC419CE4FC}"/>
    <cellStyle name="Normal 3 2 3 2 2 2 2 10" xfId="42851" xr:uid="{EE48D990-7171-4D84-8A24-7F9801FDFFD7}"/>
    <cellStyle name="Normal 3 2 3 2 2 2 2 2" xfId="7431" xr:uid="{4E2B621D-910D-4E8B-99E5-6C467C541ADF}"/>
    <cellStyle name="Normal 3 2 3 2 2 2 2 2 2" xfId="7432" xr:uid="{69B4363B-83D0-498C-BACC-FC0D8712BCE6}"/>
    <cellStyle name="Normal 3 2 3 2 2 2 2 2 2 2" xfId="9145" xr:uid="{7119481A-6E80-400B-A3E5-A495A2BF7024}"/>
    <cellStyle name="Normal 3 2 3 2 2 2 2 2 2 2 2" xfId="12567" xr:uid="{6014F92E-5E0C-4388-A8F6-244125DC3B04}"/>
    <cellStyle name="Normal 3 2 3 2 2 2 2 2 2 2 2 2" xfId="26257" xr:uid="{A2D03183-F455-444C-BEA4-5CAA20418295}"/>
    <cellStyle name="Normal 3 2 3 2 2 2 2 2 2 2 2 2 2" xfId="39949" xr:uid="{5D319C2E-4BA9-4F9C-A711-E9E4D22F7BA5}"/>
    <cellStyle name="Normal 3 2 3 2 2 2 2 2 2 2 2 2 3" xfId="54833" xr:uid="{FC2EF254-314B-41B9-AB59-86D2629E860B}"/>
    <cellStyle name="Normal 3 2 3 2 2 2 2 2 2 2 2 3" xfId="19413" xr:uid="{A4E32A09-D0B6-49F2-ADEF-63AD666D9AAF}"/>
    <cellStyle name="Normal 3 2 3 2 2 2 2 2 2 2 2 4" xfId="33103" xr:uid="{71FF9724-5728-4B83-90FC-AF76A3E3ADD0}"/>
    <cellStyle name="Normal 3 2 3 2 2 2 2 2 2 2 2 5" xfId="47987" xr:uid="{080FDFCC-22A6-4CDA-8BA1-7766C1927A07}"/>
    <cellStyle name="Normal 3 2 3 2 2 2 2 2 2 2 3" xfId="22835" xr:uid="{73023D46-B96F-4882-AE4A-35FCED83B4AC}"/>
    <cellStyle name="Normal 3 2 3 2 2 2 2 2 2 2 3 2" xfId="36527" xr:uid="{574C1124-41ED-4C7E-8323-931EE6D33D71}"/>
    <cellStyle name="Normal 3 2 3 2 2 2 2 2 2 2 3 3" xfId="51411" xr:uid="{C4299FF1-0F25-4412-A5C3-510C3284AC00}"/>
    <cellStyle name="Normal 3 2 3 2 2 2 2 2 2 2 4" xfId="15991" xr:uid="{6DBF4482-C176-4CA9-A33D-9AD09B3EBA3E}"/>
    <cellStyle name="Normal 3 2 3 2 2 2 2 2 2 2 5" xfId="29681" xr:uid="{FB093EE0-AACF-480A-ACD6-4E851D95FC1A}"/>
    <cellStyle name="Normal 3 2 3 2 2 2 2 2 2 2 6" xfId="44565" xr:uid="{58E4CCF3-2BC6-4D34-9FEF-1EF260C32B49}"/>
    <cellStyle name="Normal 3 2 3 2 2 2 2 2 2 3" xfId="10855" xr:uid="{1762F627-0E8B-4BD4-843F-E5D578B91A37}"/>
    <cellStyle name="Normal 3 2 3 2 2 2 2 2 2 3 2" xfId="24545" xr:uid="{3B5CD9B6-6A1F-46D5-954F-EB4BB7739DCB}"/>
    <cellStyle name="Normal 3 2 3 2 2 2 2 2 2 3 2 2" xfId="38237" xr:uid="{8521D2BC-1B06-484F-A03B-5BD213A04132}"/>
    <cellStyle name="Normal 3 2 3 2 2 2 2 2 2 3 2 3" xfId="53121" xr:uid="{BBD90B22-C54A-4D25-BCB2-B3D6CEAE5BF4}"/>
    <cellStyle name="Normal 3 2 3 2 2 2 2 2 2 3 3" xfId="17701" xr:uid="{E2E77CB6-F0EF-46DF-8236-BEA135FD965B}"/>
    <cellStyle name="Normal 3 2 3 2 2 2 2 2 2 3 4" xfId="31391" xr:uid="{15646AE9-0270-4CAE-AD5D-FE960C207D00}"/>
    <cellStyle name="Normal 3 2 3 2 2 2 2 2 2 3 5" xfId="46275" xr:uid="{A539DCFB-B546-406F-A401-B07CCED7AA17}"/>
    <cellStyle name="Normal 3 2 3 2 2 2 2 2 2 4" xfId="21123" xr:uid="{D33650C3-7FA9-4ADC-8AEA-17DB783389A3}"/>
    <cellStyle name="Normal 3 2 3 2 2 2 2 2 2 4 2" xfId="34815" xr:uid="{604DB2E0-869B-4129-A69A-1A3555484CA7}"/>
    <cellStyle name="Normal 3 2 3 2 2 2 2 2 2 4 3" xfId="49699" xr:uid="{5FDC5A08-79F0-402C-9906-626C9BE56756}"/>
    <cellStyle name="Normal 3 2 3 2 2 2 2 2 2 5" xfId="14279" xr:uid="{8485E85E-1276-4CA4-8B49-F56F2CBC0F82}"/>
    <cellStyle name="Normal 3 2 3 2 2 2 2 2 2 6" xfId="27969" xr:uid="{104A0FD1-3471-48A8-9C93-515D2433AC8D}"/>
    <cellStyle name="Normal 3 2 3 2 2 2 2 2 2 7" xfId="42853" xr:uid="{A3333E4E-3AD6-4B9C-96FA-D38FC8860AE9}"/>
    <cellStyle name="Normal 3 2 3 2 2 2 2 2 3" xfId="9144" xr:uid="{50B9719D-A3C3-46D8-A534-E62CCE1736FC}"/>
    <cellStyle name="Normal 3 2 3 2 2 2 2 2 3 2" xfId="12566" xr:uid="{7B298761-58C9-4135-86A1-596BEC541DAC}"/>
    <cellStyle name="Normal 3 2 3 2 2 2 2 2 3 2 2" xfId="26256" xr:uid="{14439E0E-DA44-42AD-AD3B-3159DD9D9E93}"/>
    <cellStyle name="Normal 3 2 3 2 2 2 2 2 3 2 2 2" xfId="39948" xr:uid="{CD2E0CA9-1292-485A-8A85-1A65A305CF92}"/>
    <cellStyle name="Normal 3 2 3 2 2 2 2 2 3 2 2 3" xfId="54832" xr:uid="{F7C9986B-8D29-49B6-AC1A-3B1CE720F111}"/>
    <cellStyle name="Normal 3 2 3 2 2 2 2 2 3 2 3" xfId="19412" xr:uid="{1E6D2D55-1C5C-4F97-90E1-60C92B9A7A59}"/>
    <cellStyle name="Normal 3 2 3 2 2 2 2 2 3 2 4" xfId="33102" xr:uid="{8E7415AC-9D4A-45F6-A9A7-ABABD174A823}"/>
    <cellStyle name="Normal 3 2 3 2 2 2 2 2 3 2 5" xfId="47986" xr:uid="{0EC84E88-82AF-41EE-AA34-73B553800F02}"/>
    <cellStyle name="Normal 3 2 3 2 2 2 2 2 3 3" xfId="22834" xr:uid="{5301236E-B0A5-4843-91FC-393AE536687B}"/>
    <cellStyle name="Normal 3 2 3 2 2 2 2 2 3 3 2" xfId="36526" xr:uid="{86352B4C-6729-4075-8FA8-E34733EB7781}"/>
    <cellStyle name="Normal 3 2 3 2 2 2 2 2 3 3 3" xfId="51410" xr:uid="{C0735B1F-4A6E-4301-B2FE-8DC8CE4DEF99}"/>
    <cellStyle name="Normal 3 2 3 2 2 2 2 2 3 4" xfId="15990" xr:uid="{B6F32618-343F-493D-8B60-A65773826CB1}"/>
    <cellStyle name="Normal 3 2 3 2 2 2 2 2 3 5" xfId="29680" xr:uid="{703888ED-9990-4923-95DC-855489D741B7}"/>
    <cellStyle name="Normal 3 2 3 2 2 2 2 2 3 6" xfId="44564" xr:uid="{95AA5EAA-DAD1-429D-B657-1E5DA291AF21}"/>
    <cellStyle name="Normal 3 2 3 2 2 2 2 2 4" xfId="10854" xr:uid="{16366E5F-1034-4B93-B03C-D05555E0F14B}"/>
    <cellStyle name="Normal 3 2 3 2 2 2 2 2 4 2" xfId="24544" xr:uid="{CE89D509-73A3-4ADD-A2AF-1B29FDFEE46B}"/>
    <cellStyle name="Normal 3 2 3 2 2 2 2 2 4 2 2" xfId="38236" xr:uid="{1135A4B1-93FA-44C8-A1FF-269500218487}"/>
    <cellStyle name="Normal 3 2 3 2 2 2 2 2 4 2 3" xfId="53120" xr:uid="{59BA82D8-7B3B-4CFD-8700-D57FFEA8A4F3}"/>
    <cellStyle name="Normal 3 2 3 2 2 2 2 2 4 3" xfId="17700" xr:uid="{FD7D94AE-DC22-4D2C-948E-25BFB62CCDD4}"/>
    <cellStyle name="Normal 3 2 3 2 2 2 2 2 4 4" xfId="31390" xr:uid="{EC61108B-BD45-4E93-8E78-655ECF89B548}"/>
    <cellStyle name="Normal 3 2 3 2 2 2 2 2 4 5" xfId="46274" xr:uid="{EAB27858-144E-410C-9255-6EFAF4F8664E}"/>
    <cellStyle name="Normal 3 2 3 2 2 2 2 2 5" xfId="21122" xr:uid="{8C0B9BF9-9069-499E-9213-E232A29B47DB}"/>
    <cellStyle name="Normal 3 2 3 2 2 2 2 2 5 2" xfId="34814" xr:uid="{D74B3656-E769-4CF9-BBF5-841813EB014D}"/>
    <cellStyle name="Normal 3 2 3 2 2 2 2 2 5 3" xfId="49698" xr:uid="{FA1D493B-0EB4-4A43-86CA-4442FFDD23BE}"/>
    <cellStyle name="Normal 3 2 3 2 2 2 2 2 6" xfId="14278" xr:uid="{312A81E7-180F-406F-B566-CF9C6DBD3B14}"/>
    <cellStyle name="Normal 3 2 3 2 2 2 2 2 7" xfId="27968" xr:uid="{56753862-EC3A-42D2-BE85-CDC30FB87A36}"/>
    <cellStyle name="Normal 3 2 3 2 2 2 2 2 8" xfId="42852" xr:uid="{311D4364-6143-49C3-A67A-224A1569FD12}"/>
    <cellStyle name="Normal 3 2 3 2 2 2 2 3" xfId="7433" xr:uid="{12E5965C-A728-4423-B531-8EBE67A4A88C}"/>
    <cellStyle name="Normal 3 2 3 2 2 2 2 3 2" xfId="9146" xr:uid="{83616CEB-9B1F-4CF1-9F78-9C22F7CE366F}"/>
    <cellStyle name="Normal 3 2 3 2 2 2 2 3 2 2" xfId="12568" xr:uid="{AA330C44-9E59-421A-9728-3FEB0F806428}"/>
    <cellStyle name="Normal 3 2 3 2 2 2 2 3 2 2 2" xfId="26258" xr:uid="{BCBBA9F7-DA2D-42C0-BB2F-1A1802DA8EF0}"/>
    <cellStyle name="Normal 3 2 3 2 2 2 2 3 2 2 2 2" xfId="39950" xr:uid="{98EB245A-866C-4E5E-9BAF-D7A9C6CEBDA2}"/>
    <cellStyle name="Normal 3 2 3 2 2 2 2 3 2 2 2 3" xfId="54834" xr:uid="{D62F4710-B728-4031-9FFD-48A48D6E1AE2}"/>
    <cellStyle name="Normal 3 2 3 2 2 2 2 3 2 2 3" xfId="19414" xr:uid="{D491D892-9802-4886-A1B2-172CAE40CB6C}"/>
    <cellStyle name="Normal 3 2 3 2 2 2 2 3 2 2 4" xfId="33104" xr:uid="{85AE03D7-FEE6-4BC0-A255-9CA4E088D19B}"/>
    <cellStyle name="Normal 3 2 3 2 2 2 2 3 2 2 5" xfId="47988" xr:uid="{BD8B3E85-CAB3-47E8-88A3-73A37D49337B}"/>
    <cellStyle name="Normal 3 2 3 2 2 2 2 3 2 3" xfId="22836" xr:uid="{628F9B11-A851-4688-AA94-8A24EE4192C7}"/>
    <cellStyle name="Normal 3 2 3 2 2 2 2 3 2 3 2" xfId="36528" xr:uid="{1499AFED-CF8C-41ED-AA7C-469F408A9729}"/>
    <cellStyle name="Normal 3 2 3 2 2 2 2 3 2 3 3" xfId="51412" xr:uid="{3DDE9AB4-3013-42E5-BDC4-A17BCCB805B2}"/>
    <cellStyle name="Normal 3 2 3 2 2 2 2 3 2 4" xfId="15992" xr:uid="{7D18E9E0-9986-437A-A7C4-E90881DDB5EE}"/>
    <cellStyle name="Normal 3 2 3 2 2 2 2 3 2 5" xfId="29682" xr:uid="{0550C3B2-5C07-46C8-BBA3-FCCE3109805B}"/>
    <cellStyle name="Normal 3 2 3 2 2 2 2 3 2 6" xfId="44566" xr:uid="{88443BCF-D0B0-47E9-835C-F2AEF2A564C1}"/>
    <cellStyle name="Normal 3 2 3 2 2 2 2 3 3" xfId="10856" xr:uid="{75CC94A8-9B3A-48A0-A26D-29AAEE0B2D81}"/>
    <cellStyle name="Normal 3 2 3 2 2 2 2 3 3 2" xfId="24546" xr:uid="{23146C69-196F-4DE3-ADAA-84C5E56BEE7B}"/>
    <cellStyle name="Normal 3 2 3 2 2 2 2 3 3 2 2" xfId="38238" xr:uid="{79AE79A9-7D62-4ADB-A9B2-8A75FF20086E}"/>
    <cellStyle name="Normal 3 2 3 2 2 2 2 3 3 2 3" xfId="53122" xr:uid="{768767FB-B89E-4911-A795-80FB4700DFE0}"/>
    <cellStyle name="Normal 3 2 3 2 2 2 2 3 3 3" xfId="17702" xr:uid="{2E822823-2A89-4376-AC64-AACDA2E4F8BD}"/>
    <cellStyle name="Normal 3 2 3 2 2 2 2 3 3 4" xfId="31392" xr:uid="{78D62A85-102C-43A9-AC74-2ECF6A141B15}"/>
    <cellStyle name="Normal 3 2 3 2 2 2 2 3 3 5" xfId="46276" xr:uid="{C059F8FF-3F49-4C63-AC9F-6CFA0BFCDF0D}"/>
    <cellStyle name="Normal 3 2 3 2 2 2 2 3 4" xfId="21124" xr:uid="{DC254F4F-9F79-474D-9178-7E4DB8CF6F70}"/>
    <cellStyle name="Normal 3 2 3 2 2 2 2 3 4 2" xfId="34816" xr:uid="{2A4EEE9D-8403-465E-A382-C47F074C66AE}"/>
    <cellStyle name="Normal 3 2 3 2 2 2 2 3 4 3" xfId="49700" xr:uid="{EC6474A2-6685-4A4E-A8C5-C9BF42B5A88F}"/>
    <cellStyle name="Normal 3 2 3 2 2 2 2 3 5" xfId="14280" xr:uid="{8B4E6C1F-0324-45E8-8369-2938A0E8F203}"/>
    <cellStyle name="Normal 3 2 3 2 2 2 2 3 6" xfId="27970" xr:uid="{3695038C-D224-433D-BC9C-78CFA7C4EC49}"/>
    <cellStyle name="Normal 3 2 3 2 2 2 2 3 7" xfId="42854" xr:uid="{74062D12-1A1D-402C-B8C1-ECF6E25DBB6D}"/>
    <cellStyle name="Normal 3 2 3 2 2 2 2 4" xfId="7434" xr:uid="{1736A0B5-2468-44C5-A442-61E2C3C36C4F}"/>
    <cellStyle name="Normal 3 2 3 2 2 2 2 4 2" xfId="9147" xr:uid="{CA102744-966D-4162-8476-6BCF7D591D73}"/>
    <cellStyle name="Normal 3 2 3 2 2 2 2 4 2 2" xfId="12569" xr:uid="{1B924488-F42F-4D5D-8DE5-1E356A778C39}"/>
    <cellStyle name="Normal 3 2 3 2 2 2 2 4 2 2 2" xfId="26259" xr:uid="{5FAF546E-7580-4331-AE0B-3516EFD1C765}"/>
    <cellStyle name="Normal 3 2 3 2 2 2 2 4 2 2 2 2" xfId="39951" xr:uid="{FA12B66B-13D1-4004-B096-FD9398019152}"/>
    <cellStyle name="Normal 3 2 3 2 2 2 2 4 2 2 2 3" xfId="54835" xr:uid="{7D2D9C0F-07FB-44A9-A515-7D4EB61FDE49}"/>
    <cellStyle name="Normal 3 2 3 2 2 2 2 4 2 2 3" xfId="19415" xr:uid="{2D774AA2-3E66-4C71-90F4-68F1257B63DA}"/>
    <cellStyle name="Normal 3 2 3 2 2 2 2 4 2 2 4" xfId="33105" xr:uid="{3EBB9B68-3B44-47D6-8554-62EC1AF51848}"/>
    <cellStyle name="Normal 3 2 3 2 2 2 2 4 2 2 5" xfId="47989" xr:uid="{523EB6F6-B3EF-4CF9-9448-7CFA62E7F240}"/>
    <cellStyle name="Normal 3 2 3 2 2 2 2 4 2 3" xfId="22837" xr:uid="{9A32BDF1-C17D-4853-A3C1-9C49F2B6EE37}"/>
    <cellStyle name="Normal 3 2 3 2 2 2 2 4 2 3 2" xfId="36529" xr:uid="{8EAE37A0-20E5-4399-B18C-CFA5D6582662}"/>
    <cellStyle name="Normal 3 2 3 2 2 2 2 4 2 3 3" xfId="51413" xr:uid="{55F7090C-A8FC-4813-80DE-C560451F3F8F}"/>
    <cellStyle name="Normal 3 2 3 2 2 2 2 4 2 4" xfId="15993" xr:uid="{84BC6B3A-A9F4-413A-A8EF-CC472D9D58EB}"/>
    <cellStyle name="Normal 3 2 3 2 2 2 2 4 2 5" xfId="29683" xr:uid="{FC72590D-A270-495D-80D8-A6B47AA4A58B}"/>
    <cellStyle name="Normal 3 2 3 2 2 2 2 4 2 6" xfId="44567" xr:uid="{6C3877C1-3737-4EB3-A71E-CD7A54E9DFB3}"/>
    <cellStyle name="Normal 3 2 3 2 2 2 2 4 3" xfId="10857" xr:uid="{28E5D9E9-67F7-41B6-9949-DFA9D7C1554B}"/>
    <cellStyle name="Normal 3 2 3 2 2 2 2 4 3 2" xfId="24547" xr:uid="{96C52BDA-49BC-44A9-829E-D756C1905818}"/>
    <cellStyle name="Normal 3 2 3 2 2 2 2 4 3 2 2" xfId="38239" xr:uid="{718BA643-03F4-448B-89CC-760D2F80D4C0}"/>
    <cellStyle name="Normal 3 2 3 2 2 2 2 4 3 2 3" xfId="53123" xr:uid="{8664312B-7DD1-4F66-8098-8A9F8238CD3F}"/>
    <cellStyle name="Normal 3 2 3 2 2 2 2 4 3 3" xfId="17703" xr:uid="{1364A8F5-D052-412B-A201-0F461A21D150}"/>
    <cellStyle name="Normal 3 2 3 2 2 2 2 4 3 4" xfId="31393" xr:uid="{A4D97352-50F8-4B44-9A49-227B00D972B4}"/>
    <cellStyle name="Normal 3 2 3 2 2 2 2 4 3 5" xfId="46277" xr:uid="{7B6CB00D-9089-4886-8A6E-719411121B9A}"/>
    <cellStyle name="Normal 3 2 3 2 2 2 2 4 4" xfId="21125" xr:uid="{9EC2F4EA-D3C9-483A-9DB1-3798690753E4}"/>
    <cellStyle name="Normal 3 2 3 2 2 2 2 4 4 2" xfId="34817" xr:uid="{ACCA70EC-F856-470D-A3AA-80F7C088AD3B}"/>
    <cellStyle name="Normal 3 2 3 2 2 2 2 4 4 3" xfId="49701" xr:uid="{CDD83AA5-2BA7-4919-AB90-A439B57E2508}"/>
    <cellStyle name="Normal 3 2 3 2 2 2 2 4 5" xfId="14281" xr:uid="{034A6A8C-E76A-4CEE-92A0-5A3041649B14}"/>
    <cellStyle name="Normal 3 2 3 2 2 2 2 4 6" xfId="27971" xr:uid="{A665D504-DABF-4E3D-9FFF-0A5EC0EC5853}"/>
    <cellStyle name="Normal 3 2 3 2 2 2 2 4 7" xfId="42855" xr:uid="{6F4833F4-B0FA-4147-9581-77CBF4B0CAA4}"/>
    <cellStyle name="Normal 3 2 3 2 2 2 2 5" xfId="9143" xr:uid="{F55004E2-FF0E-4029-8C8E-79350A1B1BAD}"/>
    <cellStyle name="Normal 3 2 3 2 2 2 2 5 2" xfId="12565" xr:uid="{5BDD1B1D-FC25-4FD5-A486-18860FDD6409}"/>
    <cellStyle name="Normal 3 2 3 2 2 2 2 5 2 2" xfId="26255" xr:uid="{9D2736E9-5402-40E3-B2A1-78B5624955E8}"/>
    <cellStyle name="Normal 3 2 3 2 2 2 2 5 2 2 2" xfId="39947" xr:uid="{55E62644-34A7-40C9-B5A8-CDD5D59FAFA4}"/>
    <cellStyle name="Normal 3 2 3 2 2 2 2 5 2 2 3" xfId="54831" xr:uid="{5D08D217-CD71-403E-92FF-A3934C820F48}"/>
    <cellStyle name="Normal 3 2 3 2 2 2 2 5 2 3" xfId="19411" xr:uid="{B24A90C2-D979-4FC8-8EFD-71E09FDB6ED4}"/>
    <cellStyle name="Normal 3 2 3 2 2 2 2 5 2 4" xfId="33101" xr:uid="{27E96919-E241-4D69-81A3-7D99DFFFAF93}"/>
    <cellStyle name="Normal 3 2 3 2 2 2 2 5 2 5" xfId="47985" xr:uid="{C2B5151D-7F60-4731-816F-B567C0324603}"/>
    <cellStyle name="Normal 3 2 3 2 2 2 2 5 3" xfId="22833" xr:uid="{BFA1F4FC-5DFD-4C56-9A07-5FC2362FE482}"/>
    <cellStyle name="Normal 3 2 3 2 2 2 2 5 3 2" xfId="36525" xr:uid="{52B97CAB-6E22-4121-B9BE-F8ED1E727F78}"/>
    <cellStyle name="Normal 3 2 3 2 2 2 2 5 3 3" xfId="51409" xr:uid="{8EBAF32C-DE70-49CD-B566-90202AE04324}"/>
    <cellStyle name="Normal 3 2 3 2 2 2 2 5 4" xfId="15989" xr:uid="{AE6A0BB1-DF4B-4BF2-99F2-6CC40ACE0BD3}"/>
    <cellStyle name="Normal 3 2 3 2 2 2 2 5 5" xfId="29679" xr:uid="{790152C1-CDAE-491B-A3C7-702EB8ADE828}"/>
    <cellStyle name="Normal 3 2 3 2 2 2 2 5 6" xfId="44563" xr:uid="{3D62D693-6144-4300-AAF9-A0CB997A156D}"/>
    <cellStyle name="Normal 3 2 3 2 2 2 2 6" xfId="10853" xr:uid="{16FDEEAA-0908-4E74-9913-8FC67264CF96}"/>
    <cellStyle name="Normal 3 2 3 2 2 2 2 6 2" xfId="24543" xr:uid="{4AA07DF0-486B-434B-8487-2436CF82D491}"/>
    <cellStyle name="Normal 3 2 3 2 2 2 2 6 2 2" xfId="38235" xr:uid="{916D1F71-AD13-4784-A0BE-8F25A78CF2BF}"/>
    <cellStyle name="Normal 3 2 3 2 2 2 2 6 2 3" xfId="53119" xr:uid="{F2043728-C247-4B46-A299-F59A310E7135}"/>
    <cellStyle name="Normal 3 2 3 2 2 2 2 6 3" xfId="17699" xr:uid="{C689FDE9-2E5B-4642-AC08-116E62D09B69}"/>
    <cellStyle name="Normal 3 2 3 2 2 2 2 6 4" xfId="31389" xr:uid="{888A8E79-13E3-4A30-A25B-F7E7C1797149}"/>
    <cellStyle name="Normal 3 2 3 2 2 2 2 6 5" xfId="46273" xr:uid="{6517672B-CB56-4CCE-B778-95B826041151}"/>
    <cellStyle name="Normal 3 2 3 2 2 2 2 7" xfId="21121" xr:uid="{34EA1C1E-DDF3-41DC-8741-C9B9EC4A05EB}"/>
    <cellStyle name="Normal 3 2 3 2 2 2 2 7 2" xfId="34813" xr:uid="{2B85812F-3790-4EE6-9DF4-0589CB30E523}"/>
    <cellStyle name="Normal 3 2 3 2 2 2 2 7 3" xfId="49697" xr:uid="{85F8F79C-C33F-46AF-B622-3CC0941A5BC0}"/>
    <cellStyle name="Normal 3 2 3 2 2 2 2 8" xfId="14277" xr:uid="{1C496BD3-4E0C-4F95-964A-D4512EBB1092}"/>
    <cellStyle name="Normal 3 2 3 2 2 2 2 9" xfId="27967" xr:uid="{3031B040-7A9C-43C8-9655-8C1822543D95}"/>
    <cellStyle name="Normal 3 2 3 2 2 2 3" xfId="7435" xr:uid="{F6F46560-9578-4D4E-8F68-D17D2A9BE234}"/>
    <cellStyle name="Normal 3 2 3 2 2 2 3 10" xfId="42856" xr:uid="{6D635B75-CCBF-4AC6-9A6D-8D5652F0993D}"/>
    <cellStyle name="Normal 3 2 3 2 2 2 3 2" xfId="7436" xr:uid="{6EC7ED7A-8BAA-4DBF-A130-0A4F53936827}"/>
    <cellStyle name="Normal 3 2 3 2 2 2 3 2 2" xfId="7437" xr:uid="{B6798B2C-474A-4F0D-9F92-88AB22B62935}"/>
    <cellStyle name="Normal 3 2 3 2 2 2 3 2 2 2" xfId="9150" xr:uid="{CDD07869-B3BE-4B2E-B33C-4051779B8B2B}"/>
    <cellStyle name="Normal 3 2 3 2 2 2 3 2 2 2 2" xfId="12572" xr:uid="{2024BA6E-1F5B-4CBE-B4D9-6F6E0692CC0A}"/>
    <cellStyle name="Normal 3 2 3 2 2 2 3 2 2 2 2 2" xfId="26262" xr:uid="{EF522FBF-3416-4833-AD56-21ADAB4C74E3}"/>
    <cellStyle name="Normal 3 2 3 2 2 2 3 2 2 2 2 2 2" xfId="39954" xr:uid="{1A652EF9-EBEE-46DD-B4C9-668FC12EF297}"/>
    <cellStyle name="Normal 3 2 3 2 2 2 3 2 2 2 2 2 3" xfId="54838" xr:uid="{4D083899-8A80-4653-94FE-CC66243226FE}"/>
    <cellStyle name="Normal 3 2 3 2 2 2 3 2 2 2 2 3" xfId="19418" xr:uid="{0CBDC45A-4B54-4DD1-90A1-9804F8538E20}"/>
    <cellStyle name="Normal 3 2 3 2 2 2 3 2 2 2 2 4" xfId="33108" xr:uid="{E9A0F706-4C55-479B-AA93-41BCF6E925DE}"/>
    <cellStyle name="Normal 3 2 3 2 2 2 3 2 2 2 2 5" xfId="47992" xr:uid="{53BB7BC0-AA76-4B06-BC3C-6937AC3E0A8B}"/>
    <cellStyle name="Normal 3 2 3 2 2 2 3 2 2 2 3" xfId="22840" xr:uid="{03527AA5-FB98-4B7E-A2A3-AF0E9AA508A7}"/>
    <cellStyle name="Normal 3 2 3 2 2 2 3 2 2 2 3 2" xfId="36532" xr:uid="{88621DD9-A549-4E58-8571-05F4128832B0}"/>
    <cellStyle name="Normal 3 2 3 2 2 2 3 2 2 2 3 3" xfId="51416" xr:uid="{F05AE03C-B1EE-47D7-9C87-9527F6F9D856}"/>
    <cellStyle name="Normal 3 2 3 2 2 2 3 2 2 2 4" xfId="15996" xr:uid="{11284A82-69AF-4B88-B9D1-27CF426D3189}"/>
    <cellStyle name="Normal 3 2 3 2 2 2 3 2 2 2 5" xfId="29686" xr:uid="{2CC5AD0C-D28F-42C0-949B-6C92163743AC}"/>
    <cellStyle name="Normal 3 2 3 2 2 2 3 2 2 2 6" xfId="44570" xr:uid="{14C93C60-9059-412A-B270-96D66E9BD132}"/>
    <cellStyle name="Normal 3 2 3 2 2 2 3 2 2 3" xfId="10860" xr:uid="{80BCDBE3-C583-46A8-B650-B3B3C720F5E0}"/>
    <cellStyle name="Normal 3 2 3 2 2 2 3 2 2 3 2" xfId="24550" xr:uid="{DCCF17A9-08FC-4589-9267-762E0DEFA89E}"/>
    <cellStyle name="Normal 3 2 3 2 2 2 3 2 2 3 2 2" xfId="38242" xr:uid="{40CB7D0C-0E45-496C-ADAE-BDF55B0FC6E3}"/>
    <cellStyle name="Normal 3 2 3 2 2 2 3 2 2 3 2 3" xfId="53126" xr:uid="{F3C6DCD7-56F0-4883-BA74-93827424B0DE}"/>
    <cellStyle name="Normal 3 2 3 2 2 2 3 2 2 3 3" xfId="17706" xr:uid="{045C3C33-311C-4564-98A1-28C1E957AC22}"/>
    <cellStyle name="Normal 3 2 3 2 2 2 3 2 2 3 4" xfId="31396" xr:uid="{6B4AD81A-508B-4027-BE99-961F2938D178}"/>
    <cellStyle name="Normal 3 2 3 2 2 2 3 2 2 3 5" xfId="46280" xr:uid="{CDCF14E1-2D67-4FAF-8B34-A47625ECE702}"/>
    <cellStyle name="Normal 3 2 3 2 2 2 3 2 2 4" xfId="21128" xr:uid="{42BA4875-ADDB-4D5C-8B37-14866C48297B}"/>
    <cellStyle name="Normal 3 2 3 2 2 2 3 2 2 4 2" xfId="34820" xr:uid="{C08210F2-3D54-487A-B206-3F7A7036F3E8}"/>
    <cellStyle name="Normal 3 2 3 2 2 2 3 2 2 4 3" xfId="49704" xr:uid="{6BC1CED0-73D3-426D-9ACC-50548B870A1E}"/>
    <cellStyle name="Normal 3 2 3 2 2 2 3 2 2 5" xfId="14284" xr:uid="{1FDA1421-1804-4189-8AA0-F5ED5D40ABF1}"/>
    <cellStyle name="Normal 3 2 3 2 2 2 3 2 2 6" xfId="27974" xr:uid="{3D258069-7D69-437E-9C04-584265F4139F}"/>
    <cellStyle name="Normal 3 2 3 2 2 2 3 2 2 7" xfId="42858" xr:uid="{093551C6-2445-42AC-8945-7FA6511E8375}"/>
    <cellStyle name="Normal 3 2 3 2 2 2 3 2 3" xfId="9149" xr:uid="{E593C783-AFB1-4224-83B9-C6BF9BA41518}"/>
    <cellStyle name="Normal 3 2 3 2 2 2 3 2 3 2" xfId="12571" xr:uid="{14D4A4C7-1BBB-4522-B1EA-0DE1453C8891}"/>
    <cellStyle name="Normal 3 2 3 2 2 2 3 2 3 2 2" xfId="26261" xr:uid="{232D752D-F6DD-4446-B160-7C175C1EE4BC}"/>
    <cellStyle name="Normal 3 2 3 2 2 2 3 2 3 2 2 2" xfId="39953" xr:uid="{0554F6CD-440B-465A-8705-9F7FBA8DBEA2}"/>
    <cellStyle name="Normal 3 2 3 2 2 2 3 2 3 2 2 3" xfId="54837" xr:uid="{F8226D11-892F-43DE-8ADA-FC708DDCED99}"/>
    <cellStyle name="Normal 3 2 3 2 2 2 3 2 3 2 3" xfId="19417" xr:uid="{8F1C666E-6B73-4360-BE92-E9B2F161535B}"/>
    <cellStyle name="Normal 3 2 3 2 2 2 3 2 3 2 4" xfId="33107" xr:uid="{1C6142FB-E1FB-4552-9362-E369FDD62A9D}"/>
    <cellStyle name="Normal 3 2 3 2 2 2 3 2 3 2 5" xfId="47991" xr:uid="{FE29C4C3-EF1D-44BE-9A6D-FC284DEC2ECC}"/>
    <cellStyle name="Normal 3 2 3 2 2 2 3 2 3 3" xfId="22839" xr:uid="{A6BCF72E-CE59-48B2-918E-353440CE91E6}"/>
    <cellStyle name="Normal 3 2 3 2 2 2 3 2 3 3 2" xfId="36531" xr:uid="{EF2DAB89-36DE-4212-A05D-B0DDB073F74D}"/>
    <cellStyle name="Normal 3 2 3 2 2 2 3 2 3 3 3" xfId="51415" xr:uid="{A7B185D3-14AD-42C8-A8DC-790693227FEE}"/>
    <cellStyle name="Normal 3 2 3 2 2 2 3 2 3 4" xfId="15995" xr:uid="{C1D5BD37-9C6B-405F-8FD7-80DCFDC5637E}"/>
    <cellStyle name="Normal 3 2 3 2 2 2 3 2 3 5" xfId="29685" xr:uid="{29D2E387-DC0D-43C9-9F6E-7492D093A361}"/>
    <cellStyle name="Normal 3 2 3 2 2 2 3 2 3 6" xfId="44569" xr:uid="{AB18A5FC-2C40-465A-99FC-87F25A9C379E}"/>
    <cellStyle name="Normal 3 2 3 2 2 2 3 2 4" xfId="10859" xr:uid="{C2A78A15-09BF-4839-85E2-96C54FAA4596}"/>
    <cellStyle name="Normal 3 2 3 2 2 2 3 2 4 2" xfId="24549" xr:uid="{2A6B16C4-069C-4FF4-9E17-4B2BCBBA5E5B}"/>
    <cellStyle name="Normal 3 2 3 2 2 2 3 2 4 2 2" xfId="38241" xr:uid="{23602214-A4DA-4904-8803-7296B98CCFD6}"/>
    <cellStyle name="Normal 3 2 3 2 2 2 3 2 4 2 3" xfId="53125" xr:uid="{DF196DDD-B838-4D94-8C5C-26561426BC9F}"/>
    <cellStyle name="Normal 3 2 3 2 2 2 3 2 4 3" xfId="17705" xr:uid="{D8C6735C-B134-4DCD-9C9F-E4C89781282D}"/>
    <cellStyle name="Normal 3 2 3 2 2 2 3 2 4 4" xfId="31395" xr:uid="{50ADB4B6-3356-45CE-B095-99D7FBF0B1CF}"/>
    <cellStyle name="Normal 3 2 3 2 2 2 3 2 4 5" xfId="46279" xr:uid="{A1C0B2E2-9F3E-426C-9093-AC42C23AB673}"/>
    <cellStyle name="Normal 3 2 3 2 2 2 3 2 5" xfId="21127" xr:uid="{A35779A5-CCD6-4228-BC0D-10C77A47285F}"/>
    <cellStyle name="Normal 3 2 3 2 2 2 3 2 5 2" xfId="34819" xr:uid="{4D9703B2-6DC1-419C-8998-0E0278D4165B}"/>
    <cellStyle name="Normal 3 2 3 2 2 2 3 2 5 3" xfId="49703" xr:uid="{73652706-177B-4431-A1DF-252F7F5728D4}"/>
    <cellStyle name="Normal 3 2 3 2 2 2 3 2 6" xfId="14283" xr:uid="{305C5BF8-4379-4798-A41E-9B7597DD548D}"/>
    <cellStyle name="Normal 3 2 3 2 2 2 3 2 7" xfId="27973" xr:uid="{2AF141C2-0C71-43DD-8042-E4859A69F333}"/>
    <cellStyle name="Normal 3 2 3 2 2 2 3 2 8" xfId="42857" xr:uid="{B38DF526-FA5D-431A-AA4F-5CEFC3901C41}"/>
    <cellStyle name="Normal 3 2 3 2 2 2 3 3" xfId="7438" xr:uid="{58067822-0724-4BAA-BAEE-BCF53B5025FD}"/>
    <cellStyle name="Normal 3 2 3 2 2 2 3 3 2" xfId="9151" xr:uid="{54BB806E-EAEB-44C7-867C-7FF7276AF92E}"/>
    <cellStyle name="Normal 3 2 3 2 2 2 3 3 2 2" xfId="12573" xr:uid="{692D6510-B763-416D-AE1F-12BB22730551}"/>
    <cellStyle name="Normal 3 2 3 2 2 2 3 3 2 2 2" xfId="26263" xr:uid="{033C822F-0D23-4472-A38A-B720CA0FC888}"/>
    <cellStyle name="Normal 3 2 3 2 2 2 3 3 2 2 2 2" xfId="39955" xr:uid="{5DEDE344-E47A-45E5-9A3F-755BFBD6F042}"/>
    <cellStyle name="Normal 3 2 3 2 2 2 3 3 2 2 2 3" xfId="54839" xr:uid="{D74DA38E-A546-4CC3-AAE7-B5F6B97F2E6D}"/>
    <cellStyle name="Normal 3 2 3 2 2 2 3 3 2 2 3" xfId="19419" xr:uid="{95DE0753-82FA-4FD4-AB0D-859BC73600C6}"/>
    <cellStyle name="Normal 3 2 3 2 2 2 3 3 2 2 4" xfId="33109" xr:uid="{AE0E0B36-0CF5-4AC8-985D-E2E3E4C8F146}"/>
    <cellStyle name="Normal 3 2 3 2 2 2 3 3 2 2 5" xfId="47993" xr:uid="{2AD4E239-50CF-4B08-B326-8598783FBF23}"/>
    <cellStyle name="Normal 3 2 3 2 2 2 3 3 2 3" xfId="22841" xr:uid="{485DBD3E-CDB6-44A8-AAC0-C4B0A2787C96}"/>
    <cellStyle name="Normal 3 2 3 2 2 2 3 3 2 3 2" xfId="36533" xr:uid="{B461EE9B-29E5-4065-8003-21903751FF6F}"/>
    <cellStyle name="Normal 3 2 3 2 2 2 3 3 2 3 3" xfId="51417" xr:uid="{45937D4A-A4EF-4140-89FC-97E682A46809}"/>
    <cellStyle name="Normal 3 2 3 2 2 2 3 3 2 4" xfId="15997" xr:uid="{7E46353E-D8C5-45EA-9060-F3E0439AD64B}"/>
    <cellStyle name="Normal 3 2 3 2 2 2 3 3 2 5" xfId="29687" xr:uid="{092E1B82-E268-400A-804C-D0D8BAF3AA8D}"/>
    <cellStyle name="Normal 3 2 3 2 2 2 3 3 2 6" xfId="44571" xr:uid="{64F17733-2D6B-4AE4-93E3-6DC11169EC49}"/>
    <cellStyle name="Normal 3 2 3 2 2 2 3 3 3" xfId="10861" xr:uid="{5BD259E4-DDF1-49AC-A8F9-DF934A063565}"/>
    <cellStyle name="Normal 3 2 3 2 2 2 3 3 3 2" xfId="24551" xr:uid="{CD1355D9-E705-481B-A7CA-2C6D62D2356D}"/>
    <cellStyle name="Normal 3 2 3 2 2 2 3 3 3 2 2" xfId="38243" xr:uid="{01C244AD-EDC6-4E63-960F-44651166D446}"/>
    <cellStyle name="Normal 3 2 3 2 2 2 3 3 3 2 3" xfId="53127" xr:uid="{293B9EEC-F46A-4534-B4C1-6652477F1D18}"/>
    <cellStyle name="Normal 3 2 3 2 2 2 3 3 3 3" xfId="17707" xr:uid="{B7C50611-ED78-42BE-BF91-95DD8CFC1B5D}"/>
    <cellStyle name="Normal 3 2 3 2 2 2 3 3 3 4" xfId="31397" xr:uid="{1F75169B-F4A8-4B90-83D5-94FC62140D30}"/>
    <cellStyle name="Normal 3 2 3 2 2 2 3 3 3 5" xfId="46281" xr:uid="{E30C4D36-5C32-4DD5-AABE-0EBB1BB7C5CB}"/>
    <cellStyle name="Normal 3 2 3 2 2 2 3 3 4" xfId="21129" xr:uid="{B1F4F217-022D-49BD-B16D-8CEC58E95273}"/>
    <cellStyle name="Normal 3 2 3 2 2 2 3 3 4 2" xfId="34821" xr:uid="{58A69B11-4E6D-4F87-8701-9307B7035219}"/>
    <cellStyle name="Normal 3 2 3 2 2 2 3 3 4 3" xfId="49705" xr:uid="{A2152247-F774-4C88-9B44-1106046DFE80}"/>
    <cellStyle name="Normal 3 2 3 2 2 2 3 3 5" xfId="14285" xr:uid="{DA9B2898-8602-4716-80B4-91B14C64B57B}"/>
    <cellStyle name="Normal 3 2 3 2 2 2 3 3 6" xfId="27975" xr:uid="{0AF9F23A-406C-469A-90CB-F6161BF5A23F}"/>
    <cellStyle name="Normal 3 2 3 2 2 2 3 3 7" xfId="42859" xr:uid="{6D6FEFD7-7126-4928-BC08-6F8A91B884D8}"/>
    <cellStyle name="Normal 3 2 3 2 2 2 3 4" xfId="7439" xr:uid="{D7EF885A-2AC2-4AFC-9993-D7FA39B01130}"/>
    <cellStyle name="Normal 3 2 3 2 2 2 3 4 2" xfId="9152" xr:uid="{BDB10C4B-C7B4-4AC7-883A-C0B1BC72BCA6}"/>
    <cellStyle name="Normal 3 2 3 2 2 2 3 4 2 2" xfId="12574" xr:uid="{5A8A5B95-6670-4B12-98D8-7C8A6E07665E}"/>
    <cellStyle name="Normal 3 2 3 2 2 2 3 4 2 2 2" xfId="26264" xr:uid="{7DE7EE97-AFD0-4A7B-AAE0-5B29833C59BF}"/>
    <cellStyle name="Normal 3 2 3 2 2 2 3 4 2 2 2 2" xfId="39956" xr:uid="{B874F311-16D1-4EFB-A5BF-A14310DB242A}"/>
    <cellStyle name="Normal 3 2 3 2 2 2 3 4 2 2 2 3" xfId="54840" xr:uid="{98256CC3-C0CB-47A0-8195-9B5559B09D9D}"/>
    <cellStyle name="Normal 3 2 3 2 2 2 3 4 2 2 3" xfId="19420" xr:uid="{9BA6231B-1700-4C4E-BF14-2B14BE154326}"/>
    <cellStyle name="Normal 3 2 3 2 2 2 3 4 2 2 4" xfId="33110" xr:uid="{383DE487-1EA9-421C-A605-6CC6F50F5FE3}"/>
    <cellStyle name="Normal 3 2 3 2 2 2 3 4 2 2 5" xfId="47994" xr:uid="{F6C62D80-73EC-474E-9B31-D30CE4AFBE4F}"/>
    <cellStyle name="Normal 3 2 3 2 2 2 3 4 2 3" xfId="22842" xr:uid="{24BE272D-EC9E-4A12-9C2B-5D31A4EC6AE4}"/>
    <cellStyle name="Normal 3 2 3 2 2 2 3 4 2 3 2" xfId="36534" xr:uid="{3E7ADC2C-6D84-4C9C-A9E3-FCFDE11BCFC8}"/>
    <cellStyle name="Normal 3 2 3 2 2 2 3 4 2 3 3" xfId="51418" xr:uid="{35DAAD8D-A4A1-4E7E-A6E7-988D48D45BD6}"/>
    <cellStyle name="Normal 3 2 3 2 2 2 3 4 2 4" xfId="15998" xr:uid="{7D0905EA-9AFD-4F47-B914-1EB49144C690}"/>
    <cellStyle name="Normal 3 2 3 2 2 2 3 4 2 5" xfId="29688" xr:uid="{73FB24CC-4CE2-4E19-B43E-5C51BE91C4E2}"/>
    <cellStyle name="Normal 3 2 3 2 2 2 3 4 2 6" xfId="44572" xr:uid="{12DBD6D5-5843-4F81-B847-2F4C2C994C32}"/>
    <cellStyle name="Normal 3 2 3 2 2 2 3 4 3" xfId="10862" xr:uid="{87F1D985-A6EE-4719-9BD5-09F15356FF59}"/>
    <cellStyle name="Normal 3 2 3 2 2 2 3 4 3 2" xfId="24552" xr:uid="{53106D7F-0549-4A4A-8E1D-B4A60B503A0E}"/>
    <cellStyle name="Normal 3 2 3 2 2 2 3 4 3 2 2" xfId="38244" xr:uid="{71755CB3-8567-4CC4-9311-5EB53A467F1E}"/>
    <cellStyle name="Normal 3 2 3 2 2 2 3 4 3 2 3" xfId="53128" xr:uid="{E8A60E6C-AFE7-40EF-BD0D-BD3465795569}"/>
    <cellStyle name="Normal 3 2 3 2 2 2 3 4 3 3" xfId="17708" xr:uid="{4CB73DA9-A1B1-4561-AEA0-DB0102537D00}"/>
    <cellStyle name="Normal 3 2 3 2 2 2 3 4 3 4" xfId="31398" xr:uid="{C794C3ED-F185-4F63-980D-BE3319236109}"/>
    <cellStyle name="Normal 3 2 3 2 2 2 3 4 3 5" xfId="46282" xr:uid="{1270888D-E1D2-414B-A4AB-0B19DC1E0154}"/>
    <cellStyle name="Normal 3 2 3 2 2 2 3 4 4" xfId="21130" xr:uid="{143D50DD-4F44-42A4-AB21-3347C0D7EC1E}"/>
    <cellStyle name="Normal 3 2 3 2 2 2 3 4 4 2" xfId="34822" xr:uid="{2973D7D0-E7EE-4989-BCE7-6314A9BB2D6B}"/>
    <cellStyle name="Normal 3 2 3 2 2 2 3 4 4 3" xfId="49706" xr:uid="{A214BBF1-163A-483E-92D5-87CEF809C60F}"/>
    <cellStyle name="Normal 3 2 3 2 2 2 3 4 5" xfId="14286" xr:uid="{095AF517-AC7B-4231-B0A4-1B8825D1D2DE}"/>
    <cellStyle name="Normal 3 2 3 2 2 2 3 4 6" xfId="27976" xr:uid="{A104E1F4-FB48-4E1C-BFA6-BFA05A4C9B4C}"/>
    <cellStyle name="Normal 3 2 3 2 2 2 3 4 7" xfId="42860" xr:uid="{BBFB680E-E383-43FB-BF44-0B0B1DA3EB2D}"/>
    <cellStyle name="Normal 3 2 3 2 2 2 3 5" xfId="9148" xr:uid="{CDA988C4-BEE5-419A-A39D-922E9E7F9768}"/>
    <cellStyle name="Normal 3 2 3 2 2 2 3 5 2" xfId="12570" xr:uid="{03113639-340D-4123-BC1E-64DC3EA4FD4F}"/>
    <cellStyle name="Normal 3 2 3 2 2 2 3 5 2 2" xfId="26260" xr:uid="{76D456CD-AC22-4494-BB6F-1B26729F3D55}"/>
    <cellStyle name="Normal 3 2 3 2 2 2 3 5 2 2 2" xfId="39952" xr:uid="{EEE18DFF-8304-4E4B-AB4A-7DC6355057F6}"/>
    <cellStyle name="Normal 3 2 3 2 2 2 3 5 2 2 3" xfId="54836" xr:uid="{6CA2947E-E83B-4DB4-AA76-993BBB9C115A}"/>
    <cellStyle name="Normal 3 2 3 2 2 2 3 5 2 3" xfId="19416" xr:uid="{11E4D2DF-C3BA-49A3-9FF1-A1BACD770DDE}"/>
    <cellStyle name="Normal 3 2 3 2 2 2 3 5 2 4" xfId="33106" xr:uid="{81B5843D-5710-408C-BCAB-817FEA7B3EE2}"/>
    <cellStyle name="Normal 3 2 3 2 2 2 3 5 2 5" xfId="47990" xr:uid="{BB083C83-143B-4C5D-A596-A2ADE45B0ADE}"/>
    <cellStyle name="Normal 3 2 3 2 2 2 3 5 3" xfId="22838" xr:uid="{11A9ABC7-9FD8-457D-A8CC-26EAB148D61E}"/>
    <cellStyle name="Normal 3 2 3 2 2 2 3 5 3 2" xfId="36530" xr:uid="{1C219901-970D-4A3C-AE58-67955CB4C8AD}"/>
    <cellStyle name="Normal 3 2 3 2 2 2 3 5 3 3" xfId="51414" xr:uid="{5BF9BD5E-6595-48F5-BE2E-465B41FE0A58}"/>
    <cellStyle name="Normal 3 2 3 2 2 2 3 5 4" xfId="15994" xr:uid="{EDCB5938-A72C-47C1-9936-C0C741F076D8}"/>
    <cellStyle name="Normal 3 2 3 2 2 2 3 5 5" xfId="29684" xr:uid="{F0EAA0BB-5E34-4318-B722-77F30FE7AD2A}"/>
    <cellStyle name="Normal 3 2 3 2 2 2 3 5 6" xfId="44568" xr:uid="{46DB1A90-B440-4E3F-989C-D2B356F660F9}"/>
    <cellStyle name="Normal 3 2 3 2 2 2 3 6" xfId="10858" xr:uid="{E5523EC5-409D-4C46-BEAA-122AB6621350}"/>
    <cellStyle name="Normal 3 2 3 2 2 2 3 6 2" xfId="24548" xr:uid="{616B0100-027B-493A-ADDE-8292B39D7EAF}"/>
    <cellStyle name="Normal 3 2 3 2 2 2 3 6 2 2" xfId="38240" xr:uid="{08DE2E90-7981-4D72-AD59-7469EB0D6C5E}"/>
    <cellStyle name="Normal 3 2 3 2 2 2 3 6 2 3" xfId="53124" xr:uid="{949520F3-71CB-488B-8E4B-97F035305EB5}"/>
    <cellStyle name="Normal 3 2 3 2 2 2 3 6 3" xfId="17704" xr:uid="{5B89ADA3-22B8-4A33-AF18-F9528CBFDE4E}"/>
    <cellStyle name="Normal 3 2 3 2 2 2 3 6 4" xfId="31394" xr:uid="{6E6CEEAA-3C23-4999-ABEB-416FCBC0B9DB}"/>
    <cellStyle name="Normal 3 2 3 2 2 2 3 6 5" xfId="46278" xr:uid="{1EE7188B-77A8-4677-8E02-A3605F93919A}"/>
    <cellStyle name="Normal 3 2 3 2 2 2 3 7" xfId="21126" xr:uid="{A2A8B41B-D775-4069-81F4-863992E07EEE}"/>
    <cellStyle name="Normal 3 2 3 2 2 2 3 7 2" xfId="34818" xr:uid="{ADA4BD9A-1E3E-425E-83AB-A540977232AC}"/>
    <cellStyle name="Normal 3 2 3 2 2 2 3 7 3" xfId="49702" xr:uid="{F87AE507-EA1F-44C5-947B-AE0F6DC0E5A7}"/>
    <cellStyle name="Normal 3 2 3 2 2 2 3 8" xfId="14282" xr:uid="{72E430F0-7591-4CE0-8B69-61E6B65C38EA}"/>
    <cellStyle name="Normal 3 2 3 2 2 2 3 9" xfId="27972" xr:uid="{BAF4B485-8E63-491D-ACBE-E235C22BAB07}"/>
    <cellStyle name="Normal 3 2 3 2 2 2 4" xfId="7440" xr:uid="{F99E059B-4E9F-44D5-99F1-436531830C4B}"/>
    <cellStyle name="Normal 3 2 3 2 2 2 4 2" xfId="7441" xr:uid="{606C88A5-EB68-40A7-B182-66C819EAB6AB}"/>
    <cellStyle name="Normal 3 2 3 2 2 2 4 2 2" xfId="9154" xr:uid="{DE77CCD9-8BBE-4B4F-9967-34FF6B70430E}"/>
    <cellStyle name="Normal 3 2 3 2 2 2 4 2 2 2" xfId="12576" xr:uid="{BBDE640A-FCCA-4546-9D14-3008673B4D6B}"/>
    <cellStyle name="Normal 3 2 3 2 2 2 4 2 2 2 2" xfId="26266" xr:uid="{95DD934C-D558-4E69-8898-4BCB6A3D2D01}"/>
    <cellStyle name="Normal 3 2 3 2 2 2 4 2 2 2 2 2" xfId="39958" xr:uid="{C83985A9-6248-4269-BA78-1A350374868D}"/>
    <cellStyle name="Normal 3 2 3 2 2 2 4 2 2 2 2 3" xfId="54842" xr:uid="{EDC23F45-B9A3-4ADD-98E6-9BCBFFF58D44}"/>
    <cellStyle name="Normal 3 2 3 2 2 2 4 2 2 2 3" xfId="19422" xr:uid="{D22B8446-DF1E-4011-B5D1-83C5EF551FEB}"/>
    <cellStyle name="Normal 3 2 3 2 2 2 4 2 2 2 4" xfId="33112" xr:uid="{F492CB63-8F50-4AD0-85B9-4B63D22C1678}"/>
    <cellStyle name="Normal 3 2 3 2 2 2 4 2 2 2 5" xfId="47996" xr:uid="{0BCAF461-D73C-42F8-89C4-F55B7C3E1163}"/>
    <cellStyle name="Normal 3 2 3 2 2 2 4 2 2 3" xfId="22844" xr:uid="{D7FB91F1-6937-4969-9145-9398783164FB}"/>
    <cellStyle name="Normal 3 2 3 2 2 2 4 2 2 3 2" xfId="36536" xr:uid="{1C6074DE-C82B-4F6F-9E52-F35231AE05D8}"/>
    <cellStyle name="Normal 3 2 3 2 2 2 4 2 2 3 3" xfId="51420" xr:uid="{7270DEC2-9F40-4046-B0BF-0C2B5196D999}"/>
    <cellStyle name="Normal 3 2 3 2 2 2 4 2 2 4" xfId="16000" xr:uid="{A2E3A446-8A09-40E2-954E-343600134FC3}"/>
    <cellStyle name="Normal 3 2 3 2 2 2 4 2 2 5" xfId="29690" xr:uid="{24DBFE94-E914-4A3A-8DBD-7BD161D3E881}"/>
    <cellStyle name="Normal 3 2 3 2 2 2 4 2 2 6" xfId="44574" xr:uid="{20C583A8-8383-4F34-A035-9AA9D6923A18}"/>
    <cellStyle name="Normal 3 2 3 2 2 2 4 2 3" xfId="10864" xr:uid="{455CCCD9-483F-42A4-AA63-EEBA5F87332D}"/>
    <cellStyle name="Normal 3 2 3 2 2 2 4 2 3 2" xfId="24554" xr:uid="{14248EE7-1168-4551-8EDD-A7AD89D7455E}"/>
    <cellStyle name="Normal 3 2 3 2 2 2 4 2 3 2 2" xfId="38246" xr:uid="{62ECBF02-4EDC-4D6A-9906-B80101EDDFA5}"/>
    <cellStyle name="Normal 3 2 3 2 2 2 4 2 3 2 3" xfId="53130" xr:uid="{9F2712D6-DF8C-4B14-9A45-75F3CD012905}"/>
    <cellStyle name="Normal 3 2 3 2 2 2 4 2 3 3" xfId="17710" xr:uid="{E8853A9D-6FB6-4758-9C2A-7EC465485AA1}"/>
    <cellStyle name="Normal 3 2 3 2 2 2 4 2 3 4" xfId="31400" xr:uid="{D8768D6C-71C0-4588-8C51-1E88F379CC84}"/>
    <cellStyle name="Normal 3 2 3 2 2 2 4 2 3 5" xfId="46284" xr:uid="{9376B5FE-2A99-4BB3-8A4C-E792D668DE64}"/>
    <cellStyle name="Normal 3 2 3 2 2 2 4 2 4" xfId="21132" xr:uid="{688FD161-22F6-45E9-A91E-50DC9D96284F}"/>
    <cellStyle name="Normal 3 2 3 2 2 2 4 2 4 2" xfId="34824" xr:uid="{3CBAC629-40C7-48FE-B1D9-F549F8ECA86C}"/>
    <cellStyle name="Normal 3 2 3 2 2 2 4 2 4 3" xfId="49708" xr:uid="{CFC43045-5FCA-4A05-8E22-468855A0C2BB}"/>
    <cellStyle name="Normal 3 2 3 2 2 2 4 2 5" xfId="14288" xr:uid="{706A4DBF-FC52-4107-8A3E-E8CCBB8F7A1C}"/>
    <cellStyle name="Normal 3 2 3 2 2 2 4 2 6" xfId="27978" xr:uid="{927E62A5-83C1-4342-B73A-59C668CDA3AC}"/>
    <cellStyle name="Normal 3 2 3 2 2 2 4 2 7" xfId="42862" xr:uid="{A3F73664-351F-43E3-8942-D92EC4CA1BB8}"/>
    <cellStyle name="Normal 3 2 3 2 2 2 4 3" xfId="9153" xr:uid="{91981FFF-570C-4337-B492-BBEF2E77530C}"/>
    <cellStyle name="Normal 3 2 3 2 2 2 4 3 2" xfId="12575" xr:uid="{89EA85FF-0C3A-4A63-850F-11B1110C9EA2}"/>
    <cellStyle name="Normal 3 2 3 2 2 2 4 3 2 2" xfId="26265" xr:uid="{1AE218EA-3445-451B-ACF8-C2D891224D79}"/>
    <cellStyle name="Normal 3 2 3 2 2 2 4 3 2 2 2" xfId="39957" xr:uid="{860EF0FD-1654-41C8-BE6C-B51BEA142225}"/>
    <cellStyle name="Normal 3 2 3 2 2 2 4 3 2 2 3" xfId="54841" xr:uid="{25A0F456-1F1E-46DA-B13C-EF5C0856EA6C}"/>
    <cellStyle name="Normal 3 2 3 2 2 2 4 3 2 3" xfId="19421" xr:uid="{0754BE64-89A2-4AF9-8B68-9F3661703727}"/>
    <cellStyle name="Normal 3 2 3 2 2 2 4 3 2 4" xfId="33111" xr:uid="{42DFC7B5-F4FC-4C7D-9A90-F77E2BF20638}"/>
    <cellStyle name="Normal 3 2 3 2 2 2 4 3 2 5" xfId="47995" xr:uid="{01A64210-4B3D-4196-BF40-1E4B8D56C94A}"/>
    <cellStyle name="Normal 3 2 3 2 2 2 4 3 3" xfId="22843" xr:uid="{C7757773-B371-44A1-95E3-63CA44A39C53}"/>
    <cellStyle name="Normal 3 2 3 2 2 2 4 3 3 2" xfId="36535" xr:uid="{1911AFDB-A17B-45FD-86CF-2BC5313F8740}"/>
    <cellStyle name="Normal 3 2 3 2 2 2 4 3 3 3" xfId="51419" xr:uid="{509A3C4B-C3A2-4D27-956E-1589BA7D0835}"/>
    <cellStyle name="Normal 3 2 3 2 2 2 4 3 4" xfId="15999" xr:uid="{94B34BF5-3E28-439A-97FC-25C5C46F11FC}"/>
    <cellStyle name="Normal 3 2 3 2 2 2 4 3 5" xfId="29689" xr:uid="{463FB07A-F71D-4167-B8DF-0A4D51468C42}"/>
    <cellStyle name="Normal 3 2 3 2 2 2 4 3 6" xfId="44573" xr:uid="{31FAD3F8-FBE1-48C8-9C32-49C7F08BCD65}"/>
    <cellStyle name="Normal 3 2 3 2 2 2 4 4" xfId="10863" xr:uid="{F6AD007B-356B-4063-B001-A493B0AC0BB9}"/>
    <cellStyle name="Normal 3 2 3 2 2 2 4 4 2" xfId="24553" xr:uid="{06374806-712F-4825-A0B6-A74BAC857714}"/>
    <cellStyle name="Normal 3 2 3 2 2 2 4 4 2 2" xfId="38245" xr:uid="{EF62C59E-A214-455C-9627-A34BFE384D17}"/>
    <cellStyle name="Normal 3 2 3 2 2 2 4 4 2 3" xfId="53129" xr:uid="{8FA8E219-F5DB-4141-A13C-B3428DC4A2F8}"/>
    <cellStyle name="Normal 3 2 3 2 2 2 4 4 3" xfId="17709" xr:uid="{959A3EAF-19E2-4EBC-B42B-D866AED690D0}"/>
    <cellStyle name="Normal 3 2 3 2 2 2 4 4 4" xfId="31399" xr:uid="{BCBA0D01-5586-4167-9263-E1A42D584905}"/>
    <cellStyle name="Normal 3 2 3 2 2 2 4 4 5" xfId="46283" xr:uid="{181BC661-14FD-4B41-8834-D8A85B0F5184}"/>
    <cellStyle name="Normal 3 2 3 2 2 2 4 5" xfId="21131" xr:uid="{73091247-A4B8-43F7-BAC6-30769DA313E8}"/>
    <cellStyle name="Normal 3 2 3 2 2 2 4 5 2" xfId="34823" xr:uid="{551B5209-E9D3-49D6-A0DB-8A0C5DEF1365}"/>
    <cellStyle name="Normal 3 2 3 2 2 2 4 5 3" xfId="49707" xr:uid="{EF31DC32-AB3E-4B7C-8E78-7947B0B126DF}"/>
    <cellStyle name="Normal 3 2 3 2 2 2 4 6" xfId="14287" xr:uid="{446D1719-6743-4F0B-A97C-9C345D696BB6}"/>
    <cellStyle name="Normal 3 2 3 2 2 2 4 7" xfId="27977" xr:uid="{0C6281E6-A3E1-4D4C-B22F-6A2AC7EE2AE8}"/>
    <cellStyle name="Normal 3 2 3 2 2 2 4 8" xfId="42861" xr:uid="{A894C07A-1189-499C-9C64-A690D7E68E6F}"/>
    <cellStyle name="Normal 3 2 3 2 2 2 5" xfId="7442" xr:uid="{AA3DA4CE-BE7B-4B8A-83FB-8E64F9819AA9}"/>
    <cellStyle name="Normal 3 2 3 2 2 2 5 2" xfId="9155" xr:uid="{312F17E2-BFBD-4148-874C-2EC76C3A9A7B}"/>
    <cellStyle name="Normal 3 2 3 2 2 2 5 2 2" xfId="12577" xr:uid="{5495C7A6-308E-472D-BACD-76A36EB069C2}"/>
    <cellStyle name="Normal 3 2 3 2 2 2 5 2 2 2" xfId="26267" xr:uid="{1F194DE5-CD93-40AB-B5E7-5C66F20081C0}"/>
    <cellStyle name="Normal 3 2 3 2 2 2 5 2 2 2 2" xfId="39959" xr:uid="{F2238CFF-152F-4561-A510-4FAF38444C97}"/>
    <cellStyle name="Normal 3 2 3 2 2 2 5 2 2 2 3" xfId="54843" xr:uid="{1FCE65E5-72B1-4C03-A593-AF80211C2489}"/>
    <cellStyle name="Normal 3 2 3 2 2 2 5 2 2 3" xfId="19423" xr:uid="{98114DDE-917C-49CC-B20F-48D073049C4E}"/>
    <cellStyle name="Normal 3 2 3 2 2 2 5 2 2 4" xfId="33113" xr:uid="{00EE79C2-928A-43DC-806E-52EEE50AD7BB}"/>
    <cellStyle name="Normal 3 2 3 2 2 2 5 2 2 5" xfId="47997" xr:uid="{1AA5B74F-6B50-44B1-AA1B-60099149C03D}"/>
    <cellStyle name="Normal 3 2 3 2 2 2 5 2 3" xfId="22845" xr:uid="{7889D338-568D-403F-B96F-2E9AED382EEB}"/>
    <cellStyle name="Normal 3 2 3 2 2 2 5 2 3 2" xfId="36537" xr:uid="{B6824CDB-0332-4C74-8D54-9C7CC7E4BFEE}"/>
    <cellStyle name="Normal 3 2 3 2 2 2 5 2 3 3" xfId="51421" xr:uid="{151A8639-FE75-42E7-AAF2-471F9ABA0399}"/>
    <cellStyle name="Normal 3 2 3 2 2 2 5 2 4" xfId="16001" xr:uid="{8052B5F7-948E-414A-92FA-E4F97B8095F6}"/>
    <cellStyle name="Normal 3 2 3 2 2 2 5 2 5" xfId="29691" xr:uid="{AD39B820-483F-4C0A-82F1-43AB4484D741}"/>
    <cellStyle name="Normal 3 2 3 2 2 2 5 2 6" xfId="44575" xr:uid="{D1D0D373-BBAD-4520-8DBB-EDAF7949BA6B}"/>
    <cellStyle name="Normal 3 2 3 2 2 2 5 3" xfId="10865" xr:uid="{1DF1F8EA-51C1-4D86-89E7-F64BE6F7C13F}"/>
    <cellStyle name="Normal 3 2 3 2 2 2 5 3 2" xfId="24555" xr:uid="{50FAAB32-85AE-46FA-81E2-FB0B38EDE187}"/>
    <cellStyle name="Normal 3 2 3 2 2 2 5 3 2 2" xfId="38247" xr:uid="{54F5DCBC-808B-45A1-8743-E0886B3C0394}"/>
    <cellStyle name="Normal 3 2 3 2 2 2 5 3 2 3" xfId="53131" xr:uid="{3D583F42-ED02-4661-B990-55A2F3127EBC}"/>
    <cellStyle name="Normal 3 2 3 2 2 2 5 3 3" xfId="17711" xr:uid="{78822E4D-38F3-4B6A-AC50-31CBE3A46A39}"/>
    <cellStyle name="Normal 3 2 3 2 2 2 5 3 4" xfId="31401" xr:uid="{C4C36D94-75FF-4CE7-8413-3A2FCB634FEE}"/>
    <cellStyle name="Normal 3 2 3 2 2 2 5 3 5" xfId="46285" xr:uid="{ED18724D-B806-4D1A-BBE2-ECBFA94DF1B4}"/>
    <cellStyle name="Normal 3 2 3 2 2 2 5 4" xfId="21133" xr:uid="{4FB30F65-F19C-4062-BBF6-C40FFD654BBD}"/>
    <cellStyle name="Normal 3 2 3 2 2 2 5 4 2" xfId="34825" xr:uid="{0F2AA27F-E94C-4306-996A-C9EE4F29D462}"/>
    <cellStyle name="Normal 3 2 3 2 2 2 5 4 3" xfId="49709" xr:uid="{D28CDBFF-4CC1-44B9-B1B0-CA32533AE3C0}"/>
    <cellStyle name="Normal 3 2 3 2 2 2 5 5" xfId="14289" xr:uid="{2E1EED29-D866-47C1-A53B-79575ED1C168}"/>
    <cellStyle name="Normal 3 2 3 2 2 2 5 6" xfId="27979" xr:uid="{7D9E1BFF-F630-4E7E-AFA1-AD179350A5C3}"/>
    <cellStyle name="Normal 3 2 3 2 2 2 5 7" xfId="42863" xr:uid="{4F8642D4-61F4-45F9-8154-B3E4E326DF48}"/>
    <cellStyle name="Normal 3 2 3 2 2 2 6" xfId="7443" xr:uid="{A481B5EE-95B7-4587-9C48-584BD87AF209}"/>
    <cellStyle name="Normal 3 2 3 2 2 2 6 2" xfId="9156" xr:uid="{C5FA4C98-A000-43F0-A4B3-4CDE64B00618}"/>
    <cellStyle name="Normal 3 2 3 2 2 2 6 2 2" xfId="12578" xr:uid="{D512C668-4FF8-49FA-A562-ADBFC4DF760D}"/>
    <cellStyle name="Normal 3 2 3 2 2 2 6 2 2 2" xfId="26268" xr:uid="{5CB64A96-5189-4AD7-9D92-A20BBB5678E5}"/>
    <cellStyle name="Normal 3 2 3 2 2 2 6 2 2 2 2" xfId="39960" xr:uid="{168D46E7-273C-43D2-AAE4-628238666BEA}"/>
    <cellStyle name="Normal 3 2 3 2 2 2 6 2 2 2 3" xfId="54844" xr:uid="{1EE4E124-34E8-4F42-A600-3291BF9D7183}"/>
    <cellStyle name="Normal 3 2 3 2 2 2 6 2 2 3" xfId="19424" xr:uid="{73EE8872-3C8D-4021-BA7B-EABA180D5E15}"/>
    <cellStyle name="Normal 3 2 3 2 2 2 6 2 2 4" xfId="33114" xr:uid="{B1FD9136-E1C5-40DD-97FB-22E1264741EF}"/>
    <cellStyle name="Normal 3 2 3 2 2 2 6 2 2 5" xfId="47998" xr:uid="{75CF838F-6954-4821-9B7C-68002D160CF8}"/>
    <cellStyle name="Normal 3 2 3 2 2 2 6 2 3" xfId="22846" xr:uid="{0742C734-E51F-4946-B369-3A006FB8F119}"/>
    <cellStyle name="Normal 3 2 3 2 2 2 6 2 3 2" xfId="36538" xr:uid="{7946CE9F-C1B4-4DCB-ABFA-E8C206568D7E}"/>
    <cellStyle name="Normal 3 2 3 2 2 2 6 2 3 3" xfId="51422" xr:uid="{5CCBA0D5-FD8E-4706-85CA-19338A3F8747}"/>
    <cellStyle name="Normal 3 2 3 2 2 2 6 2 4" xfId="16002" xr:uid="{C8F119ED-B896-4196-B840-22F9E0CA208A}"/>
    <cellStyle name="Normal 3 2 3 2 2 2 6 2 5" xfId="29692" xr:uid="{3F9B9F1D-A13C-4120-83A3-D69B325EB4CE}"/>
    <cellStyle name="Normal 3 2 3 2 2 2 6 2 6" xfId="44576" xr:uid="{C4CD6363-2E92-45E3-A3F0-3FA1CC20176C}"/>
    <cellStyle name="Normal 3 2 3 2 2 2 6 3" xfId="10866" xr:uid="{05B62F9C-BE14-4912-A9DC-575F5DACD07F}"/>
    <cellStyle name="Normal 3 2 3 2 2 2 6 3 2" xfId="24556" xr:uid="{F4D4D4DA-F68D-4068-AE8F-A2E248689F14}"/>
    <cellStyle name="Normal 3 2 3 2 2 2 6 3 2 2" xfId="38248" xr:uid="{2BCEA801-2F21-48A1-8E0D-DC4AE8118F53}"/>
    <cellStyle name="Normal 3 2 3 2 2 2 6 3 2 3" xfId="53132" xr:uid="{B52FAF66-75C6-4E33-A154-065F38DF4F5B}"/>
    <cellStyle name="Normal 3 2 3 2 2 2 6 3 3" xfId="17712" xr:uid="{006A8745-FDEA-4FBB-9EB5-1608151B8CE0}"/>
    <cellStyle name="Normal 3 2 3 2 2 2 6 3 4" xfId="31402" xr:uid="{E339E6C4-53DD-471A-B7D2-A5704EB34ABE}"/>
    <cellStyle name="Normal 3 2 3 2 2 2 6 3 5" xfId="46286" xr:uid="{11B6ECA7-6F04-4676-9693-C44115DC4A50}"/>
    <cellStyle name="Normal 3 2 3 2 2 2 6 4" xfId="21134" xr:uid="{4F78FC1B-C2CE-4E27-B1BB-AC5A76D054C9}"/>
    <cellStyle name="Normal 3 2 3 2 2 2 6 4 2" xfId="34826" xr:uid="{8CCC37AA-FC17-4FB2-9D9A-704D32466254}"/>
    <cellStyle name="Normal 3 2 3 2 2 2 6 4 3" xfId="49710" xr:uid="{E312D4DC-76FB-4D4C-8EE7-A0995D8165A7}"/>
    <cellStyle name="Normal 3 2 3 2 2 2 6 5" xfId="14290" xr:uid="{2A4FE0E9-C959-41DE-BAA2-C234B7D6142B}"/>
    <cellStyle name="Normal 3 2 3 2 2 2 6 6" xfId="27980" xr:uid="{AB5B3E98-4AA3-4CCB-9EA7-C7FD147A7693}"/>
    <cellStyle name="Normal 3 2 3 2 2 2 6 7" xfId="42864" xr:uid="{9847FFA6-4A86-4D68-B6EB-95FAA91B3DBC}"/>
    <cellStyle name="Normal 3 2 3 2 2 2 7" xfId="9142" xr:uid="{965A4C56-EAAE-4CE0-B0EE-7461E2FA0771}"/>
    <cellStyle name="Normal 3 2 3 2 2 2 7 2" xfId="12564" xr:uid="{DD933AB5-A473-4A52-99C3-5221AF6880ED}"/>
    <cellStyle name="Normal 3 2 3 2 2 2 7 2 2" xfId="26254" xr:uid="{0E82204B-8876-4F88-A494-709EAE124991}"/>
    <cellStyle name="Normal 3 2 3 2 2 2 7 2 2 2" xfId="39946" xr:uid="{983D5B75-83B7-4744-8239-A0491F5043B1}"/>
    <cellStyle name="Normal 3 2 3 2 2 2 7 2 2 3" xfId="54830" xr:uid="{CAC1BC70-B3A4-442B-BE5E-3536E758F77C}"/>
    <cellStyle name="Normal 3 2 3 2 2 2 7 2 3" xfId="19410" xr:uid="{C80DEDF4-088E-401A-97BD-39F1CA5E4368}"/>
    <cellStyle name="Normal 3 2 3 2 2 2 7 2 4" xfId="33100" xr:uid="{ED924F31-572F-4421-A782-947E2B4A51BB}"/>
    <cellStyle name="Normal 3 2 3 2 2 2 7 2 5" xfId="47984" xr:uid="{8F748F03-04B0-4CB8-80E8-9A407B03668F}"/>
    <cellStyle name="Normal 3 2 3 2 2 2 7 3" xfId="22832" xr:uid="{C58CE9B8-2508-4DFB-B065-4F0A34B98153}"/>
    <cellStyle name="Normal 3 2 3 2 2 2 7 3 2" xfId="36524" xr:uid="{228B23E9-374B-48F7-B25F-4733AFF6A738}"/>
    <cellStyle name="Normal 3 2 3 2 2 2 7 3 3" xfId="51408" xr:uid="{9656D81C-AAC6-4875-A80D-7CCB1C6F707F}"/>
    <cellStyle name="Normal 3 2 3 2 2 2 7 4" xfId="15988" xr:uid="{A19F3815-F632-49EF-B9F1-F29BCB28663F}"/>
    <cellStyle name="Normal 3 2 3 2 2 2 7 5" xfId="29678" xr:uid="{36DB50AC-AA4B-444F-A3BE-FC7BAA6E4F24}"/>
    <cellStyle name="Normal 3 2 3 2 2 2 7 6" xfId="44562" xr:uid="{44FC73F3-9B9B-41CE-BFEA-6C1CCB89A04C}"/>
    <cellStyle name="Normal 3 2 3 2 2 2 8" xfId="10852" xr:uid="{8CD0AFC2-E3B4-4711-B3F6-8A2A97A7B77B}"/>
    <cellStyle name="Normal 3 2 3 2 2 2 8 2" xfId="24542" xr:uid="{19E73C0C-1940-4744-BAF8-F8B761122582}"/>
    <cellStyle name="Normal 3 2 3 2 2 2 8 2 2" xfId="38234" xr:uid="{0DC592BB-20EA-49AE-8946-63D9B4855421}"/>
    <cellStyle name="Normal 3 2 3 2 2 2 8 2 3" xfId="53118" xr:uid="{A2E82142-7299-4C93-A309-7D13C5C835D4}"/>
    <cellStyle name="Normal 3 2 3 2 2 2 8 3" xfId="17698" xr:uid="{966173B2-AC1B-49CB-B078-482C2E308581}"/>
    <cellStyle name="Normal 3 2 3 2 2 2 8 4" xfId="31388" xr:uid="{2A89CAC9-A331-43F1-9A76-08BBF583D6AE}"/>
    <cellStyle name="Normal 3 2 3 2 2 2 8 5" xfId="46272" xr:uid="{864C0DBF-F404-4388-99D2-89EAC214AAAE}"/>
    <cellStyle name="Normal 3 2 3 2 2 2 9" xfId="21120" xr:uid="{49036AC9-609D-42D5-9212-3102370E4D28}"/>
    <cellStyle name="Normal 3 2 3 2 2 2 9 2" xfId="34812" xr:uid="{FCCC1A43-A88A-465A-8886-0862B08C0139}"/>
    <cellStyle name="Normal 3 2 3 2 2 2 9 3" xfId="49696" xr:uid="{D53FBE67-5563-4F6C-8FB3-1508FDA91CB0}"/>
    <cellStyle name="Normal 3 2 3 2 2 3" xfId="7444" xr:uid="{8D037076-7820-4716-A985-AEC5DC464E25}"/>
    <cellStyle name="Normal 3 2 3 2 2 3 10" xfId="42865" xr:uid="{75592ABE-D20E-4420-8CB6-5C0712530DD0}"/>
    <cellStyle name="Normal 3 2 3 2 2 3 2" xfId="7445" xr:uid="{0C5065FE-82F7-43A3-A8DD-BEA681378F73}"/>
    <cellStyle name="Normal 3 2 3 2 2 3 2 2" xfId="7446" xr:uid="{04EC7073-96ED-445D-B57B-B99093069CAE}"/>
    <cellStyle name="Normal 3 2 3 2 2 3 2 2 2" xfId="9159" xr:uid="{8BEB0F7C-0371-4CFF-B6B7-82FA1A6CBAFB}"/>
    <cellStyle name="Normal 3 2 3 2 2 3 2 2 2 2" xfId="12581" xr:uid="{217DF386-727A-4628-A337-7ACCB7D9AF7F}"/>
    <cellStyle name="Normal 3 2 3 2 2 3 2 2 2 2 2" xfId="26271" xr:uid="{BD61C79D-FD4D-4515-A30F-D168DD391D27}"/>
    <cellStyle name="Normal 3 2 3 2 2 3 2 2 2 2 2 2" xfId="39963" xr:uid="{415177E1-723E-4071-9FC3-AFD92D0009D3}"/>
    <cellStyle name="Normal 3 2 3 2 2 3 2 2 2 2 2 3" xfId="54847" xr:uid="{8746FE96-AEE7-44F6-8137-8885BF83407F}"/>
    <cellStyle name="Normal 3 2 3 2 2 3 2 2 2 2 3" xfId="19427" xr:uid="{5C4CAF79-481C-4677-8A34-2406E0D34188}"/>
    <cellStyle name="Normal 3 2 3 2 2 3 2 2 2 2 4" xfId="33117" xr:uid="{6822ADC7-94BE-4574-9072-CB4644DDE88E}"/>
    <cellStyle name="Normal 3 2 3 2 2 3 2 2 2 2 5" xfId="48001" xr:uid="{50ACC362-1948-4932-8589-5C5F84522EA3}"/>
    <cellStyle name="Normal 3 2 3 2 2 3 2 2 2 3" xfId="22849" xr:uid="{2170F9CF-CC21-4916-A233-C532D425C9D6}"/>
    <cellStyle name="Normal 3 2 3 2 2 3 2 2 2 3 2" xfId="36541" xr:uid="{D580E2D4-9CEE-457F-B415-5AA5C0B115E1}"/>
    <cellStyle name="Normal 3 2 3 2 2 3 2 2 2 3 3" xfId="51425" xr:uid="{5447AF2C-DCB9-4DF6-951B-DC3F9C0B7368}"/>
    <cellStyle name="Normal 3 2 3 2 2 3 2 2 2 4" xfId="16005" xr:uid="{C18BC45C-4005-4D9D-A797-03D783A43D7C}"/>
    <cellStyle name="Normal 3 2 3 2 2 3 2 2 2 5" xfId="29695" xr:uid="{B0A6148B-7354-42D1-A79E-E5D44A77C043}"/>
    <cellStyle name="Normal 3 2 3 2 2 3 2 2 2 6" xfId="44579" xr:uid="{F29E11C6-FCCD-4843-A0B3-37B841F39E63}"/>
    <cellStyle name="Normal 3 2 3 2 2 3 2 2 3" xfId="10869" xr:uid="{9DF547B6-642E-4A0E-A13C-B4122585C154}"/>
    <cellStyle name="Normal 3 2 3 2 2 3 2 2 3 2" xfId="24559" xr:uid="{A35C0E95-E7CC-4255-85E4-8A08BBABFB37}"/>
    <cellStyle name="Normal 3 2 3 2 2 3 2 2 3 2 2" xfId="38251" xr:uid="{CE096412-D8AD-4596-B33E-CBD742911080}"/>
    <cellStyle name="Normal 3 2 3 2 2 3 2 2 3 2 3" xfId="53135" xr:uid="{91CEC8BC-1287-4CE9-8F06-885A4AC96CDC}"/>
    <cellStyle name="Normal 3 2 3 2 2 3 2 2 3 3" xfId="17715" xr:uid="{1E359AF6-BB64-41F1-ABC8-3D231DC2BE03}"/>
    <cellStyle name="Normal 3 2 3 2 2 3 2 2 3 4" xfId="31405" xr:uid="{911E7895-6335-4141-AD98-5AE74D63918C}"/>
    <cellStyle name="Normal 3 2 3 2 2 3 2 2 3 5" xfId="46289" xr:uid="{F4170673-C1EC-491F-9872-0C1EA9834853}"/>
    <cellStyle name="Normal 3 2 3 2 2 3 2 2 4" xfId="21137" xr:uid="{F95B7FBD-37C4-4781-AD5C-2D53665E777C}"/>
    <cellStyle name="Normal 3 2 3 2 2 3 2 2 4 2" xfId="34829" xr:uid="{68A743DA-F15D-4638-B1E5-2A5EABDED762}"/>
    <cellStyle name="Normal 3 2 3 2 2 3 2 2 4 3" xfId="49713" xr:uid="{AAA45791-21CA-40D9-913F-07B64627E4B7}"/>
    <cellStyle name="Normal 3 2 3 2 2 3 2 2 5" xfId="14293" xr:uid="{5424B667-DEF6-40EB-A0A3-20D06628D5D9}"/>
    <cellStyle name="Normal 3 2 3 2 2 3 2 2 6" xfId="27983" xr:uid="{0365042B-A76E-4B0A-A555-4E6CB0952118}"/>
    <cellStyle name="Normal 3 2 3 2 2 3 2 2 7" xfId="42867" xr:uid="{74FC3128-15AB-4B39-BB2B-CF1E54FD420A}"/>
    <cellStyle name="Normal 3 2 3 2 2 3 2 3" xfId="9158" xr:uid="{59578291-7C56-4A14-BAD3-4EA5044A5100}"/>
    <cellStyle name="Normal 3 2 3 2 2 3 2 3 2" xfId="12580" xr:uid="{C132C9D9-8A56-4D11-AB0D-87B0C26EBCC3}"/>
    <cellStyle name="Normal 3 2 3 2 2 3 2 3 2 2" xfId="26270" xr:uid="{5201F658-A217-4D26-9B28-C55003FAC747}"/>
    <cellStyle name="Normal 3 2 3 2 2 3 2 3 2 2 2" xfId="39962" xr:uid="{1749D8CA-1DE2-40B8-ACAE-C059957979BC}"/>
    <cellStyle name="Normal 3 2 3 2 2 3 2 3 2 2 3" xfId="54846" xr:uid="{AD6C4D0C-F2FB-472F-8DAC-4170C3EB89AA}"/>
    <cellStyle name="Normal 3 2 3 2 2 3 2 3 2 3" xfId="19426" xr:uid="{72515C2C-1595-4075-B3D8-D33322453872}"/>
    <cellStyle name="Normal 3 2 3 2 2 3 2 3 2 4" xfId="33116" xr:uid="{38155A7A-30EC-47C8-A5F2-02B078511D3E}"/>
    <cellStyle name="Normal 3 2 3 2 2 3 2 3 2 5" xfId="48000" xr:uid="{62CAB189-1A7F-456F-A2C5-447C78EFA3B3}"/>
    <cellStyle name="Normal 3 2 3 2 2 3 2 3 3" xfId="22848" xr:uid="{7955A8AA-A0FB-4EC0-9AAC-1EF65CD71693}"/>
    <cellStyle name="Normal 3 2 3 2 2 3 2 3 3 2" xfId="36540" xr:uid="{B4C9E54B-4E81-4405-99E4-E3AB4810FF23}"/>
    <cellStyle name="Normal 3 2 3 2 2 3 2 3 3 3" xfId="51424" xr:uid="{69DFFEAB-D38E-4568-AB0B-F6D695352539}"/>
    <cellStyle name="Normal 3 2 3 2 2 3 2 3 4" xfId="16004" xr:uid="{640FD832-D91F-448D-A929-3422F248C131}"/>
    <cellStyle name="Normal 3 2 3 2 2 3 2 3 5" xfId="29694" xr:uid="{A7085809-6B68-4C55-A0C5-71B5715355C7}"/>
    <cellStyle name="Normal 3 2 3 2 2 3 2 3 6" xfId="44578" xr:uid="{2E890695-99A5-4FEB-8343-CE7FA95F5367}"/>
    <cellStyle name="Normal 3 2 3 2 2 3 2 4" xfId="10868" xr:uid="{0F8B0ECB-A126-475D-B152-28643CFD8B52}"/>
    <cellStyle name="Normal 3 2 3 2 2 3 2 4 2" xfId="24558" xr:uid="{EC128875-A270-4D3C-AB38-EAB7E8DE4C2D}"/>
    <cellStyle name="Normal 3 2 3 2 2 3 2 4 2 2" xfId="38250" xr:uid="{B072D2C9-60CE-4AC6-BC17-8861115544A4}"/>
    <cellStyle name="Normal 3 2 3 2 2 3 2 4 2 3" xfId="53134" xr:uid="{E0758912-7CFC-493F-80D7-07C539EBEC49}"/>
    <cellStyle name="Normal 3 2 3 2 2 3 2 4 3" xfId="17714" xr:uid="{6C7FE5EC-6B9E-4922-861F-A5012A0CA236}"/>
    <cellStyle name="Normal 3 2 3 2 2 3 2 4 4" xfId="31404" xr:uid="{8A41BD36-1957-4625-A74E-08914B900ED7}"/>
    <cellStyle name="Normal 3 2 3 2 2 3 2 4 5" xfId="46288" xr:uid="{604F1D1B-D203-411B-B60E-6EB5308ADF7D}"/>
    <cellStyle name="Normal 3 2 3 2 2 3 2 5" xfId="21136" xr:uid="{241C417D-4BA5-46AE-8C84-5BCEFE0B25E3}"/>
    <cellStyle name="Normal 3 2 3 2 2 3 2 5 2" xfId="34828" xr:uid="{A4C2131C-FEA9-4689-AB74-86B53AE90EF5}"/>
    <cellStyle name="Normal 3 2 3 2 2 3 2 5 3" xfId="49712" xr:uid="{2EAA8621-17D5-4DA7-8325-9FA01F982C48}"/>
    <cellStyle name="Normal 3 2 3 2 2 3 2 6" xfId="14292" xr:uid="{6780724D-F2EF-4D70-9262-0856AE5471CA}"/>
    <cellStyle name="Normal 3 2 3 2 2 3 2 7" xfId="27982" xr:uid="{E399EF2E-E7AC-46A4-A8F9-444C67FBC48E}"/>
    <cellStyle name="Normal 3 2 3 2 2 3 2 8" xfId="42866" xr:uid="{55B28151-4417-4FED-9229-FC2405548864}"/>
    <cellStyle name="Normal 3 2 3 2 2 3 3" xfId="7447" xr:uid="{709D6C66-669C-4669-8151-FA4D11F85D72}"/>
    <cellStyle name="Normal 3 2 3 2 2 3 3 2" xfId="9160" xr:uid="{DA925FB7-94BD-46C6-A2A8-8716DD5EC180}"/>
    <cellStyle name="Normal 3 2 3 2 2 3 3 2 2" xfId="12582" xr:uid="{A926CAE7-FBFE-4836-930F-8D3508F42A62}"/>
    <cellStyle name="Normal 3 2 3 2 2 3 3 2 2 2" xfId="26272" xr:uid="{8A3AA336-00F9-4D12-A20B-B4743BBBC75C}"/>
    <cellStyle name="Normal 3 2 3 2 2 3 3 2 2 2 2" xfId="39964" xr:uid="{6BAFEFE2-4B07-4CA2-9CE5-55305985B92B}"/>
    <cellStyle name="Normal 3 2 3 2 2 3 3 2 2 2 3" xfId="54848" xr:uid="{75D69B8A-B751-4D79-983B-7DD523E9C676}"/>
    <cellStyle name="Normal 3 2 3 2 2 3 3 2 2 3" xfId="19428" xr:uid="{DAE13996-E2BA-4D3F-9EB6-9792B3386359}"/>
    <cellStyle name="Normal 3 2 3 2 2 3 3 2 2 4" xfId="33118" xr:uid="{B760533C-21D6-4FA4-BB1B-2FC0DEEB8438}"/>
    <cellStyle name="Normal 3 2 3 2 2 3 3 2 2 5" xfId="48002" xr:uid="{DA3B59C3-2453-4324-9FF0-9CE2C415663A}"/>
    <cellStyle name="Normal 3 2 3 2 2 3 3 2 3" xfId="22850" xr:uid="{1A305E3F-B70B-4177-8E06-98A1FDFCB7EB}"/>
    <cellStyle name="Normal 3 2 3 2 2 3 3 2 3 2" xfId="36542" xr:uid="{C2BCF842-92E0-4282-B41C-8A061D3A2924}"/>
    <cellStyle name="Normal 3 2 3 2 2 3 3 2 3 3" xfId="51426" xr:uid="{3C2D804E-C5CA-44C9-BE99-7B90F163CD96}"/>
    <cellStyle name="Normal 3 2 3 2 2 3 3 2 4" xfId="16006" xr:uid="{1CED99AF-95B2-40F4-A1B4-BCEBE670918F}"/>
    <cellStyle name="Normal 3 2 3 2 2 3 3 2 5" xfId="29696" xr:uid="{26BC172B-9FF6-4362-B4F8-CB704F64C835}"/>
    <cellStyle name="Normal 3 2 3 2 2 3 3 2 6" xfId="44580" xr:uid="{1EC99AAB-1B17-4F62-8DB0-20AC1B23CBAF}"/>
    <cellStyle name="Normal 3 2 3 2 2 3 3 3" xfId="10870" xr:uid="{8EB345E7-73A6-4974-A0BA-24CCC7E0BFC9}"/>
    <cellStyle name="Normal 3 2 3 2 2 3 3 3 2" xfId="24560" xr:uid="{E87411AD-14CE-4929-A81A-12C5E7D1D70B}"/>
    <cellStyle name="Normal 3 2 3 2 2 3 3 3 2 2" xfId="38252" xr:uid="{4CADECFE-1EB9-4A2F-AD5C-9557DAD63698}"/>
    <cellStyle name="Normal 3 2 3 2 2 3 3 3 2 3" xfId="53136" xr:uid="{9708444F-C3E3-425B-AC93-9F2B11B4DD7F}"/>
    <cellStyle name="Normal 3 2 3 2 2 3 3 3 3" xfId="17716" xr:uid="{27B901C2-E5D5-431D-824D-3BE0EF05CCA3}"/>
    <cellStyle name="Normal 3 2 3 2 2 3 3 3 4" xfId="31406" xr:uid="{CA085DBB-4ADE-47BA-A1DF-148DA078D483}"/>
    <cellStyle name="Normal 3 2 3 2 2 3 3 3 5" xfId="46290" xr:uid="{1B4EBB65-5171-4DE3-BFAD-1AE74E11E173}"/>
    <cellStyle name="Normal 3 2 3 2 2 3 3 4" xfId="21138" xr:uid="{6FF24109-F223-4A6D-8559-792BD995EDBA}"/>
    <cellStyle name="Normal 3 2 3 2 2 3 3 4 2" xfId="34830" xr:uid="{C0C74804-3F62-411D-AF53-5F036C7A6EA7}"/>
    <cellStyle name="Normal 3 2 3 2 2 3 3 4 3" xfId="49714" xr:uid="{920F21D7-4806-461A-A973-D01069225102}"/>
    <cellStyle name="Normal 3 2 3 2 2 3 3 5" xfId="14294" xr:uid="{EA071EB4-4CD0-4975-813B-E19957BE755F}"/>
    <cellStyle name="Normal 3 2 3 2 2 3 3 6" xfId="27984" xr:uid="{E04068DC-76A7-4EF5-8FEE-2E8BB9EA6590}"/>
    <cellStyle name="Normal 3 2 3 2 2 3 3 7" xfId="42868" xr:uid="{77D3DA3C-9F1D-47A7-B373-486F9719C33E}"/>
    <cellStyle name="Normal 3 2 3 2 2 3 4" xfId="7448" xr:uid="{9EE7C571-FC0A-4507-BA3E-D643C510B903}"/>
    <cellStyle name="Normal 3 2 3 2 2 3 4 2" xfId="9161" xr:uid="{96245DD5-DAE2-46AA-BB9E-D5402410513C}"/>
    <cellStyle name="Normal 3 2 3 2 2 3 4 2 2" xfId="12583" xr:uid="{2D002E77-5899-41BE-933A-00090C573A1A}"/>
    <cellStyle name="Normal 3 2 3 2 2 3 4 2 2 2" xfId="26273" xr:uid="{D39F91C0-6C08-4C2A-895B-943E46CAA3C4}"/>
    <cellStyle name="Normal 3 2 3 2 2 3 4 2 2 2 2" xfId="39965" xr:uid="{E351BBE9-520B-43EF-9B08-BE508B232BB7}"/>
    <cellStyle name="Normal 3 2 3 2 2 3 4 2 2 2 3" xfId="54849" xr:uid="{0DB9AB5F-3492-4B5F-9214-146F0BE74D45}"/>
    <cellStyle name="Normal 3 2 3 2 2 3 4 2 2 3" xfId="19429" xr:uid="{AC739FAF-3A3B-429B-B343-C1D0BDA5B3E6}"/>
    <cellStyle name="Normal 3 2 3 2 2 3 4 2 2 4" xfId="33119" xr:uid="{40F01113-B3A8-49F9-AF1A-C2F91DEC97C3}"/>
    <cellStyle name="Normal 3 2 3 2 2 3 4 2 2 5" xfId="48003" xr:uid="{58F52CBE-4084-477B-9556-7DB156D866F1}"/>
    <cellStyle name="Normal 3 2 3 2 2 3 4 2 3" xfId="22851" xr:uid="{230BB39F-E32C-4BDA-99C4-B9E5CE8CC95C}"/>
    <cellStyle name="Normal 3 2 3 2 2 3 4 2 3 2" xfId="36543" xr:uid="{CFCA35AD-3166-4C6B-9414-A37FACD98826}"/>
    <cellStyle name="Normal 3 2 3 2 2 3 4 2 3 3" xfId="51427" xr:uid="{B58D9E62-42A9-4465-ADCE-2245A4809943}"/>
    <cellStyle name="Normal 3 2 3 2 2 3 4 2 4" xfId="16007" xr:uid="{8F20A64F-1443-42EF-A2F3-0EAF73D51072}"/>
    <cellStyle name="Normal 3 2 3 2 2 3 4 2 5" xfId="29697" xr:uid="{562D387D-24B6-42F3-BE13-DC9F3D804568}"/>
    <cellStyle name="Normal 3 2 3 2 2 3 4 2 6" xfId="44581" xr:uid="{17B549D0-5EE5-4601-8227-68241656CC56}"/>
    <cellStyle name="Normal 3 2 3 2 2 3 4 3" xfId="10871" xr:uid="{6775A3A3-FB9E-461D-AC68-D5A766E2A3E2}"/>
    <cellStyle name="Normal 3 2 3 2 2 3 4 3 2" xfId="24561" xr:uid="{D53581E5-3A91-43BC-BF52-6598CAF7FC37}"/>
    <cellStyle name="Normal 3 2 3 2 2 3 4 3 2 2" xfId="38253" xr:uid="{CC017944-457B-4354-B27D-19860F89B3E0}"/>
    <cellStyle name="Normal 3 2 3 2 2 3 4 3 2 3" xfId="53137" xr:uid="{9D2049B7-F95F-4C0E-9D0A-0CB0798DC854}"/>
    <cellStyle name="Normal 3 2 3 2 2 3 4 3 3" xfId="17717" xr:uid="{C87154AF-8F47-44D1-B598-A6D58346D244}"/>
    <cellStyle name="Normal 3 2 3 2 2 3 4 3 4" xfId="31407" xr:uid="{4BF583D3-748B-432A-A275-6FB4E9058393}"/>
    <cellStyle name="Normal 3 2 3 2 2 3 4 3 5" xfId="46291" xr:uid="{77AB24B3-E94A-40A2-90DA-F5DD6CAFD09B}"/>
    <cellStyle name="Normal 3 2 3 2 2 3 4 4" xfId="21139" xr:uid="{084E9DA5-668F-40D6-AF66-65B19DB74876}"/>
    <cellStyle name="Normal 3 2 3 2 2 3 4 4 2" xfId="34831" xr:uid="{FEAAFE47-15EF-4A98-ABE0-55DD4FD64875}"/>
    <cellStyle name="Normal 3 2 3 2 2 3 4 4 3" xfId="49715" xr:uid="{4AB1AB11-386F-4F3B-A48D-B01AFEB93B4C}"/>
    <cellStyle name="Normal 3 2 3 2 2 3 4 5" xfId="14295" xr:uid="{63E4E4CE-FEC3-4774-9741-D2A0B5DC9F02}"/>
    <cellStyle name="Normal 3 2 3 2 2 3 4 6" xfId="27985" xr:uid="{3DB03BA0-1010-4912-9FBE-07450B3F7291}"/>
    <cellStyle name="Normal 3 2 3 2 2 3 4 7" xfId="42869" xr:uid="{DAFAF4D4-E04E-4DE9-AFBC-7BD75711E2B7}"/>
    <cellStyle name="Normal 3 2 3 2 2 3 5" xfId="9157" xr:uid="{766962BB-25C7-46FC-A8AF-8DB80046480C}"/>
    <cellStyle name="Normal 3 2 3 2 2 3 5 2" xfId="12579" xr:uid="{7286185A-819C-491D-9CE4-70AB75438D21}"/>
    <cellStyle name="Normal 3 2 3 2 2 3 5 2 2" xfId="26269" xr:uid="{C945D87C-1A6C-4C06-8C19-EB71E3440433}"/>
    <cellStyle name="Normal 3 2 3 2 2 3 5 2 2 2" xfId="39961" xr:uid="{E8787E6D-E2DF-40F9-A612-60B96E64CAE8}"/>
    <cellStyle name="Normal 3 2 3 2 2 3 5 2 2 3" xfId="54845" xr:uid="{41B51B93-B34E-4442-9BF9-4BA19011366A}"/>
    <cellStyle name="Normal 3 2 3 2 2 3 5 2 3" xfId="19425" xr:uid="{D31BB5E3-6BE3-4C55-8B19-4AFBCAD07666}"/>
    <cellStyle name="Normal 3 2 3 2 2 3 5 2 4" xfId="33115" xr:uid="{A3FD0EF1-183E-4BE8-B49A-35374C63BEEA}"/>
    <cellStyle name="Normal 3 2 3 2 2 3 5 2 5" xfId="47999" xr:uid="{51C2887A-6D05-426E-A6AB-A691D2358493}"/>
    <cellStyle name="Normal 3 2 3 2 2 3 5 3" xfId="22847" xr:uid="{FDD7C8DB-6C7D-4AEC-B2E5-E4B75870CF6A}"/>
    <cellStyle name="Normal 3 2 3 2 2 3 5 3 2" xfId="36539" xr:uid="{3EAA97EF-BF10-4AFC-B1B5-6FBA54456FAA}"/>
    <cellStyle name="Normal 3 2 3 2 2 3 5 3 3" xfId="51423" xr:uid="{D30A390A-CB67-4B38-8330-752EC9613FAD}"/>
    <cellStyle name="Normal 3 2 3 2 2 3 5 4" xfId="16003" xr:uid="{47D09499-4D51-4800-B261-61DCAAD842E1}"/>
    <cellStyle name="Normal 3 2 3 2 2 3 5 5" xfId="29693" xr:uid="{C2179983-611E-4AEE-A209-027B21EA256F}"/>
    <cellStyle name="Normal 3 2 3 2 2 3 5 6" xfId="44577" xr:uid="{6ED6383F-2041-4A6E-AF77-F0F1DFF118F8}"/>
    <cellStyle name="Normal 3 2 3 2 2 3 6" xfId="10867" xr:uid="{9EFF4B34-DEE6-4441-906D-06BE60144FEA}"/>
    <cellStyle name="Normal 3 2 3 2 2 3 6 2" xfId="24557" xr:uid="{C1DA19C4-882B-4876-B159-256205ED211E}"/>
    <cellStyle name="Normal 3 2 3 2 2 3 6 2 2" xfId="38249" xr:uid="{BA2FE8C2-B3BC-495F-9103-F4DAF67215A4}"/>
    <cellStyle name="Normal 3 2 3 2 2 3 6 2 3" xfId="53133" xr:uid="{0D0BDCAB-4290-4DFC-838E-668035903315}"/>
    <cellStyle name="Normal 3 2 3 2 2 3 6 3" xfId="17713" xr:uid="{6137CD07-ED7E-4749-AC5B-C458A92C4225}"/>
    <cellStyle name="Normal 3 2 3 2 2 3 6 4" xfId="31403" xr:uid="{02AE59D3-37A9-43F8-8AEF-350C03828081}"/>
    <cellStyle name="Normal 3 2 3 2 2 3 6 5" xfId="46287" xr:uid="{A0EA86FC-DA4D-40E2-8E17-37FC9FA11323}"/>
    <cellStyle name="Normal 3 2 3 2 2 3 7" xfId="21135" xr:uid="{4D325B28-C032-4D81-B8B1-ABA7D41E72C3}"/>
    <cellStyle name="Normal 3 2 3 2 2 3 7 2" xfId="34827" xr:uid="{309B5BA4-2CEE-40E8-9604-4F94527E2420}"/>
    <cellStyle name="Normal 3 2 3 2 2 3 7 3" xfId="49711" xr:uid="{0E07240B-CAEC-4DC0-B83E-81CC8C4749B3}"/>
    <cellStyle name="Normal 3 2 3 2 2 3 8" xfId="14291" xr:uid="{49CB681F-100E-4962-90A8-CFC9AF89C26D}"/>
    <cellStyle name="Normal 3 2 3 2 2 3 9" xfId="27981" xr:uid="{DF544CE8-597A-46D2-BEF6-966802830161}"/>
    <cellStyle name="Normal 3 2 3 2 2 4" xfId="7449" xr:uid="{51D7C145-EEDB-459D-8141-5E0BB9F698BE}"/>
    <cellStyle name="Normal 3 2 3 2 2 4 10" xfId="42870" xr:uid="{7E8BAACD-5FB3-4624-B0F3-990D82C5D838}"/>
    <cellStyle name="Normal 3 2 3 2 2 4 2" xfId="7450" xr:uid="{8E294B90-52B2-4138-8990-81A11DCEBC49}"/>
    <cellStyle name="Normal 3 2 3 2 2 4 2 2" xfId="7451" xr:uid="{2F12B635-86E5-4FE9-9D63-233D1AEE51D7}"/>
    <cellStyle name="Normal 3 2 3 2 2 4 2 2 2" xfId="9164" xr:uid="{FF7AD0B5-E6CE-45F1-BA19-7F44609D926C}"/>
    <cellStyle name="Normal 3 2 3 2 2 4 2 2 2 2" xfId="12586" xr:uid="{ABEDC46C-2B4C-484B-B91B-338B192C02A8}"/>
    <cellStyle name="Normal 3 2 3 2 2 4 2 2 2 2 2" xfId="26276" xr:uid="{DBCF59C2-4249-4002-BB20-69FEA6F349AF}"/>
    <cellStyle name="Normal 3 2 3 2 2 4 2 2 2 2 2 2" xfId="39968" xr:uid="{6194DE13-3D52-4510-A63F-84ED52BD2982}"/>
    <cellStyle name="Normal 3 2 3 2 2 4 2 2 2 2 2 3" xfId="54852" xr:uid="{6F72EE4E-9E65-439F-BB5A-96FA06759B13}"/>
    <cellStyle name="Normal 3 2 3 2 2 4 2 2 2 2 3" xfId="19432" xr:uid="{258F5405-32E3-4D28-992D-19597529E14E}"/>
    <cellStyle name="Normal 3 2 3 2 2 4 2 2 2 2 4" xfId="33122" xr:uid="{4379C7AD-0A0E-4760-B722-835679BA85EC}"/>
    <cellStyle name="Normal 3 2 3 2 2 4 2 2 2 2 5" xfId="48006" xr:uid="{2FCC2775-F5E0-4661-B0D9-C0AEEBEAC38A}"/>
    <cellStyle name="Normal 3 2 3 2 2 4 2 2 2 3" xfId="22854" xr:uid="{6E5DB63E-542D-49A2-8A5D-8ECF0A704CDA}"/>
    <cellStyle name="Normal 3 2 3 2 2 4 2 2 2 3 2" xfId="36546" xr:uid="{91BA6810-7BAF-4E14-8B09-16D5B903C889}"/>
    <cellStyle name="Normal 3 2 3 2 2 4 2 2 2 3 3" xfId="51430" xr:uid="{AF91DC40-3FC2-404B-B40A-AAE3710BBCFD}"/>
    <cellStyle name="Normal 3 2 3 2 2 4 2 2 2 4" xfId="16010" xr:uid="{7992DD30-3C71-46B0-BAB4-2C4F3E7F3DAC}"/>
    <cellStyle name="Normal 3 2 3 2 2 4 2 2 2 5" xfId="29700" xr:uid="{2F46A9C9-EA42-4772-940D-5475DE2F5FD1}"/>
    <cellStyle name="Normal 3 2 3 2 2 4 2 2 2 6" xfId="44584" xr:uid="{E4B97D3F-9EC3-451C-910A-EE8D6FC3CF00}"/>
    <cellStyle name="Normal 3 2 3 2 2 4 2 2 3" xfId="10874" xr:uid="{0DB1A641-CA00-4B09-AF65-1916D5590A08}"/>
    <cellStyle name="Normal 3 2 3 2 2 4 2 2 3 2" xfId="24564" xr:uid="{1C99638A-10A8-4F75-A64A-09FA4551C41A}"/>
    <cellStyle name="Normal 3 2 3 2 2 4 2 2 3 2 2" xfId="38256" xr:uid="{20CF3466-65E5-4F07-A1C0-EEF9DF584500}"/>
    <cellStyle name="Normal 3 2 3 2 2 4 2 2 3 2 3" xfId="53140" xr:uid="{D98D8B25-A25C-481F-BFE6-780D2444E0C1}"/>
    <cellStyle name="Normal 3 2 3 2 2 4 2 2 3 3" xfId="17720" xr:uid="{B1D74A40-9D76-49B7-9284-F36040A28953}"/>
    <cellStyle name="Normal 3 2 3 2 2 4 2 2 3 4" xfId="31410" xr:uid="{F393F382-69C9-484C-89AA-4A04FADFD950}"/>
    <cellStyle name="Normal 3 2 3 2 2 4 2 2 3 5" xfId="46294" xr:uid="{5B8BC5CC-8BD4-45A3-ABA0-7B203B53E9C8}"/>
    <cellStyle name="Normal 3 2 3 2 2 4 2 2 4" xfId="21142" xr:uid="{10E56438-FEC4-489B-973D-5B9644C42531}"/>
    <cellStyle name="Normal 3 2 3 2 2 4 2 2 4 2" xfId="34834" xr:uid="{B5E68A44-41D8-4215-AF50-49F0CCF21524}"/>
    <cellStyle name="Normal 3 2 3 2 2 4 2 2 4 3" xfId="49718" xr:uid="{FC17964B-2EB4-4F90-A1FC-90F66B42A786}"/>
    <cellStyle name="Normal 3 2 3 2 2 4 2 2 5" xfId="14298" xr:uid="{CB4D5701-3CBD-42E1-9720-B5453238F5EE}"/>
    <cellStyle name="Normal 3 2 3 2 2 4 2 2 6" xfId="27988" xr:uid="{BA89E5EF-452A-4601-8AF7-8EB8F64297D2}"/>
    <cellStyle name="Normal 3 2 3 2 2 4 2 2 7" xfId="42872" xr:uid="{79A5AD7A-F5FC-41F6-B433-18FC055A901F}"/>
    <cellStyle name="Normal 3 2 3 2 2 4 2 3" xfId="9163" xr:uid="{3BDA6A70-E07B-4B26-A482-953FFFE41102}"/>
    <cellStyle name="Normal 3 2 3 2 2 4 2 3 2" xfId="12585" xr:uid="{600399EF-B2B6-43C9-959B-20EEEB026A44}"/>
    <cellStyle name="Normal 3 2 3 2 2 4 2 3 2 2" xfId="26275" xr:uid="{E4E58FDF-7607-4F99-A436-2F6762979308}"/>
    <cellStyle name="Normal 3 2 3 2 2 4 2 3 2 2 2" xfId="39967" xr:uid="{C8A8456A-F15E-4144-A68E-16C288DD4639}"/>
    <cellStyle name="Normal 3 2 3 2 2 4 2 3 2 2 3" xfId="54851" xr:uid="{A01DD30D-A8EA-4146-AC06-CEBB2E1BE33D}"/>
    <cellStyle name="Normal 3 2 3 2 2 4 2 3 2 3" xfId="19431" xr:uid="{263B4F0E-813A-43C9-88BE-EA214CAFE645}"/>
    <cellStyle name="Normal 3 2 3 2 2 4 2 3 2 4" xfId="33121" xr:uid="{9DE7D0E3-3C7C-4ED8-B517-FA5E7DE51C16}"/>
    <cellStyle name="Normal 3 2 3 2 2 4 2 3 2 5" xfId="48005" xr:uid="{56A92158-3E60-47FC-884E-CC357892F6B9}"/>
    <cellStyle name="Normal 3 2 3 2 2 4 2 3 3" xfId="22853" xr:uid="{4AB1520C-8961-4D5C-AEA4-132368C5EC59}"/>
    <cellStyle name="Normal 3 2 3 2 2 4 2 3 3 2" xfId="36545" xr:uid="{1706B8D8-9385-4A57-9F92-0E8279C63E8E}"/>
    <cellStyle name="Normal 3 2 3 2 2 4 2 3 3 3" xfId="51429" xr:uid="{5176921D-56F4-4102-94D2-2A447B7E892C}"/>
    <cellStyle name="Normal 3 2 3 2 2 4 2 3 4" xfId="16009" xr:uid="{9E7D182B-2CBC-48C6-991A-74B78C587C86}"/>
    <cellStyle name="Normal 3 2 3 2 2 4 2 3 5" xfId="29699" xr:uid="{6B0104D8-D981-4E20-A5FB-84DF9B21F085}"/>
    <cellStyle name="Normal 3 2 3 2 2 4 2 3 6" xfId="44583" xr:uid="{69E38A84-6EBA-46BE-996A-EC933F57158B}"/>
    <cellStyle name="Normal 3 2 3 2 2 4 2 4" xfId="10873" xr:uid="{18D24D9F-1B70-4D7F-87CD-57AF97644C6B}"/>
    <cellStyle name="Normal 3 2 3 2 2 4 2 4 2" xfId="24563" xr:uid="{F19A415B-5A83-4EB8-8E53-5AEDED2594C9}"/>
    <cellStyle name="Normal 3 2 3 2 2 4 2 4 2 2" xfId="38255" xr:uid="{05A3745A-D7D4-48C9-9895-712E712BCC7D}"/>
    <cellStyle name="Normal 3 2 3 2 2 4 2 4 2 3" xfId="53139" xr:uid="{BCBCFEE3-0A0D-4414-9AA5-8884D2969C76}"/>
    <cellStyle name="Normal 3 2 3 2 2 4 2 4 3" xfId="17719" xr:uid="{767ABAE7-7F45-4B14-9581-1E377D67C1F3}"/>
    <cellStyle name="Normal 3 2 3 2 2 4 2 4 4" xfId="31409" xr:uid="{C7A25D56-B170-4CF1-B1F6-03C97E6929BA}"/>
    <cellStyle name="Normal 3 2 3 2 2 4 2 4 5" xfId="46293" xr:uid="{0AC1730D-2ABD-44B5-81F6-3482422AC440}"/>
    <cellStyle name="Normal 3 2 3 2 2 4 2 5" xfId="21141" xr:uid="{44435749-C344-450C-A75C-3CFB0F34B00D}"/>
    <cellStyle name="Normal 3 2 3 2 2 4 2 5 2" xfId="34833" xr:uid="{A1E4CEFB-275B-4E8D-BEC9-3AC218D29188}"/>
    <cellStyle name="Normal 3 2 3 2 2 4 2 5 3" xfId="49717" xr:uid="{CD702E4D-9CC1-4857-80A8-AAB1BFA422BA}"/>
    <cellStyle name="Normal 3 2 3 2 2 4 2 6" xfId="14297" xr:uid="{7A5F04D6-8074-4DA6-97AC-591160FD3C70}"/>
    <cellStyle name="Normal 3 2 3 2 2 4 2 7" xfId="27987" xr:uid="{F834BE42-C635-4C20-95A1-729868CF8AF2}"/>
    <cellStyle name="Normal 3 2 3 2 2 4 2 8" xfId="42871" xr:uid="{D34E4391-F067-4063-BE3D-0CC3C5E3EBFF}"/>
    <cellStyle name="Normal 3 2 3 2 2 4 3" xfId="7452" xr:uid="{D1DD012C-BE92-44ED-9214-B596806740D7}"/>
    <cellStyle name="Normal 3 2 3 2 2 4 3 2" xfId="9165" xr:uid="{DA7D92E5-1477-4034-B48F-63CCDC3D716D}"/>
    <cellStyle name="Normal 3 2 3 2 2 4 3 2 2" xfId="12587" xr:uid="{C9477F5F-F34D-4BA7-A3DB-F586AD046E51}"/>
    <cellStyle name="Normal 3 2 3 2 2 4 3 2 2 2" xfId="26277" xr:uid="{33322813-94C7-4FE3-9708-A916E110EA39}"/>
    <cellStyle name="Normal 3 2 3 2 2 4 3 2 2 2 2" xfId="39969" xr:uid="{8C60297C-967D-48DC-8D2C-E81A5834DFA2}"/>
    <cellStyle name="Normal 3 2 3 2 2 4 3 2 2 2 3" xfId="54853" xr:uid="{87A26FF6-4D25-445E-B7CE-C37F6D370461}"/>
    <cellStyle name="Normal 3 2 3 2 2 4 3 2 2 3" xfId="19433" xr:uid="{441DBFE4-6348-49AE-8797-1F2008EF46BB}"/>
    <cellStyle name="Normal 3 2 3 2 2 4 3 2 2 4" xfId="33123" xr:uid="{3EFD4AAB-C62F-4FC6-A220-86803FA55D54}"/>
    <cellStyle name="Normal 3 2 3 2 2 4 3 2 2 5" xfId="48007" xr:uid="{6DD959EA-176F-423D-ABB3-F417A9AB499D}"/>
    <cellStyle name="Normal 3 2 3 2 2 4 3 2 3" xfId="22855" xr:uid="{B1B2C162-9BB8-4DFF-9B0C-7CB1F31BF276}"/>
    <cellStyle name="Normal 3 2 3 2 2 4 3 2 3 2" xfId="36547" xr:uid="{49274ADA-55FA-44D2-B329-FC195C477700}"/>
    <cellStyle name="Normal 3 2 3 2 2 4 3 2 3 3" xfId="51431" xr:uid="{D7533235-F4F1-480E-A69E-46CAC7FE4953}"/>
    <cellStyle name="Normal 3 2 3 2 2 4 3 2 4" xfId="16011" xr:uid="{3A0D97F9-6B81-43A7-9651-ED909AB9DBC5}"/>
    <cellStyle name="Normal 3 2 3 2 2 4 3 2 5" xfId="29701" xr:uid="{3F75DCF6-9416-48F0-AD52-EBC18845DE4F}"/>
    <cellStyle name="Normal 3 2 3 2 2 4 3 2 6" xfId="44585" xr:uid="{F457B85C-C238-417E-9D28-3784C6977897}"/>
    <cellStyle name="Normal 3 2 3 2 2 4 3 3" xfId="10875" xr:uid="{8569F34A-8A46-4BC5-875D-AE3684CEDA77}"/>
    <cellStyle name="Normal 3 2 3 2 2 4 3 3 2" xfId="24565" xr:uid="{9FAAE737-CB1F-4943-AAD0-0E4F9E7684E5}"/>
    <cellStyle name="Normal 3 2 3 2 2 4 3 3 2 2" xfId="38257" xr:uid="{CB7931A5-F792-4A1E-9A54-8CCD3A8221EA}"/>
    <cellStyle name="Normal 3 2 3 2 2 4 3 3 2 3" xfId="53141" xr:uid="{D6FF831A-0A10-4E0E-BE05-DFDBAADE5C4B}"/>
    <cellStyle name="Normal 3 2 3 2 2 4 3 3 3" xfId="17721" xr:uid="{EB92B589-E8CB-4611-BC59-1BD51525E3FC}"/>
    <cellStyle name="Normal 3 2 3 2 2 4 3 3 4" xfId="31411" xr:uid="{15CD27B2-B597-4508-8997-88C3DD46E236}"/>
    <cellStyle name="Normal 3 2 3 2 2 4 3 3 5" xfId="46295" xr:uid="{F54FEAAA-A81B-4F0E-AF63-1DC6575CFCCE}"/>
    <cellStyle name="Normal 3 2 3 2 2 4 3 4" xfId="21143" xr:uid="{20455FFD-A11D-4BC5-A17C-C9FA4E15D60F}"/>
    <cellStyle name="Normal 3 2 3 2 2 4 3 4 2" xfId="34835" xr:uid="{76FDC55F-C8BE-4F42-BC3B-11F35B1A64F6}"/>
    <cellStyle name="Normal 3 2 3 2 2 4 3 4 3" xfId="49719" xr:uid="{B8B3DD38-8CDA-4979-9E92-7966A3D34C05}"/>
    <cellStyle name="Normal 3 2 3 2 2 4 3 5" xfId="14299" xr:uid="{A9583E8A-7498-46A4-8578-81852A0192EF}"/>
    <cellStyle name="Normal 3 2 3 2 2 4 3 6" xfId="27989" xr:uid="{9324305B-7FC8-4DA3-8ABA-1EBD66DC278D}"/>
    <cellStyle name="Normal 3 2 3 2 2 4 3 7" xfId="42873" xr:uid="{8969021D-04CF-4004-B1E5-C15707ACE09B}"/>
    <cellStyle name="Normal 3 2 3 2 2 4 4" xfId="7453" xr:uid="{D3B063F0-7559-4323-82BC-204DAC403D4A}"/>
    <cellStyle name="Normal 3 2 3 2 2 4 4 2" xfId="9166" xr:uid="{4F01D455-C834-4F0C-8041-232B682E901A}"/>
    <cellStyle name="Normal 3 2 3 2 2 4 4 2 2" xfId="12588" xr:uid="{3BC87988-3BA6-489B-9279-F75EFC6C1BBD}"/>
    <cellStyle name="Normal 3 2 3 2 2 4 4 2 2 2" xfId="26278" xr:uid="{9987BA2E-49F1-45E5-B119-DA2FA4DB7806}"/>
    <cellStyle name="Normal 3 2 3 2 2 4 4 2 2 2 2" xfId="39970" xr:uid="{29637DE7-DB02-43CC-96A6-10F9A576A222}"/>
    <cellStyle name="Normal 3 2 3 2 2 4 4 2 2 2 3" xfId="54854" xr:uid="{ABE262A7-E16C-462D-9F1A-77BF65492AC2}"/>
    <cellStyle name="Normal 3 2 3 2 2 4 4 2 2 3" xfId="19434" xr:uid="{2B55B1E6-CD82-49CF-9DF6-8F56B2663939}"/>
    <cellStyle name="Normal 3 2 3 2 2 4 4 2 2 4" xfId="33124" xr:uid="{8357A6E2-FB8D-4A32-BDA3-A02350DB5A1B}"/>
    <cellStyle name="Normal 3 2 3 2 2 4 4 2 2 5" xfId="48008" xr:uid="{22B5E4B0-683E-4424-9966-26E99E7430B9}"/>
    <cellStyle name="Normal 3 2 3 2 2 4 4 2 3" xfId="22856" xr:uid="{E3725E3F-FA11-4D98-8C82-766423F8796F}"/>
    <cellStyle name="Normal 3 2 3 2 2 4 4 2 3 2" xfId="36548" xr:uid="{4E2C78F1-3AE0-4E75-A5AA-8E85A64ECCA8}"/>
    <cellStyle name="Normal 3 2 3 2 2 4 4 2 3 3" xfId="51432" xr:uid="{0742C00D-7884-458C-BC20-DBBDB57C53A8}"/>
    <cellStyle name="Normal 3 2 3 2 2 4 4 2 4" xfId="16012" xr:uid="{CB30E4A2-7CD5-47B7-AEC0-186457EE5D15}"/>
    <cellStyle name="Normal 3 2 3 2 2 4 4 2 5" xfId="29702" xr:uid="{F2944FEF-F874-418C-B559-22322FAE6919}"/>
    <cellStyle name="Normal 3 2 3 2 2 4 4 2 6" xfId="44586" xr:uid="{3C61D1F5-0126-4C5D-8AEE-122770378E56}"/>
    <cellStyle name="Normal 3 2 3 2 2 4 4 3" xfId="10876" xr:uid="{69924F6D-DCF4-4C8E-9B96-6F51143032DA}"/>
    <cellStyle name="Normal 3 2 3 2 2 4 4 3 2" xfId="24566" xr:uid="{70617163-8B09-42FC-9921-1335D1BE6809}"/>
    <cellStyle name="Normal 3 2 3 2 2 4 4 3 2 2" xfId="38258" xr:uid="{B3241E02-7B0B-4A41-A522-8EDD055F5A6B}"/>
    <cellStyle name="Normal 3 2 3 2 2 4 4 3 2 3" xfId="53142" xr:uid="{6ECB7510-D334-4D02-B0DD-5CD442ECD55C}"/>
    <cellStyle name="Normal 3 2 3 2 2 4 4 3 3" xfId="17722" xr:uid="{E259F41B-1B63-4F8F-93A3-E845B1130D0E}"/>
    <cellStyle name="Normal 3 2 3 2 2 4 4 3 4" xfId="31412" xr:uid="{E7E09143-3B5A-4979-9F6F-CD500F955863}"/>
    <cellStyle name="Normal 3 2 3 2 2 4 4 3 5" xfId="46296" xr:uid="{046C5E78-57D2-41C2-B0E5-1AB90E0843A5}"/>
    <cellStyle name="Normal 3 2 3 2 2 4 4 4" xfId="21144" xr:uid="{B454C355-6E0A-452C-B035-4F6AE3FB59CE}"/>
    <cellStyle name="Normal 3 2 3 2 2 4 4 4 2" xfId="34836" xr:uid="{484451F5-3418-478C-8DA8-B09FF6C6E7AC}"/>
    <cellStyle name="Normal 3 2 3 2 2 4 4 4 3" xfId="49720" xr:uid="{675BE417-D7BA-41C0-B025-4586C6468875}"/>
    <cellStyle name="Normal 3 2 3 2 2 4 4 5" xfId="14300" xr:uid="{B4864844-8509-47BB-AA61-749CCF62A3FD}"/>
    <cellStyle name="Normal 3 2 3 2 2 4 4 6" xfId="27990" xr:uid="{812648EB-9522-40F5-AAD6-64D9E3B2E836}"/>
    <cellStyle name="Normal 3 2 3 2 2 4 4 7" xfId="42874" xr:uid="{5AFC1978-2E0D-4032-8659-4D018010A4D7}"/>
    <cellStyle name="Normal 3 2 3 2 2 4 5" xfId="9162" xr:uid="{9B2EEF11-40FC-49FD-B776-9689BA8123DD}"/>
    <cellStyle name="Normal 3 2 3 2 2 4 5 2" xfId="12584" xr:uid="{A571EB0A-5EBD-4EAD-AC5B-A690B7A5C914}"/>
    <cellStyle name="Normal 3 2 3 2 2 4 5 2 2" xfId="26274" xr:uid="{7240B86A-DBE1-49D0-8941-DA6FA5F54ECF}"/>
    <cellStyle name="Normal 3 2 3 2 2 4 5 2 2 2" xfId="39966" xr:uid="{BEE5C673-ACFD-48AE-8635-D69CA2BC668A}"/>
    <cellStyle name="Normal 3 2 3 2 2 4 5 2 2 3" xfId="54850" xr:uid="{2996D6A4-6BDC-4786-9C04-92D8B71D3726}"/>
    <cellStyle name="Normal 3 2 3 2 2 4 5 2 3" xfId="19430" xr:uid="{E4D913CE-DB37-44C7-9AA9-58285FA72CD3}"/>
    <cellStyle name="Normal 3 2 3 2 2 4 5 2 4" xfId="33120" xr:uid="{3F1837D0-B070-42A6-A427-A37165AA11BA}"/>
    <cellStyle name="Normal 3 2 3 2 2 4 5 2 5" xfId="48004" xr:uid="{C282BAE6-3132-411D-BD5F-48B9B9F6CDC5}"/>
    <cellStyle name="Normal 3 2 3 2 2 4 5 3" xfId="22852" xr:uid="{CB2909AB-7C2D-48D2-9BF8-A19F04FB9296}"/>
    <cellStyle name="Normal 3 2 3 2 2 4 5 3 2" xfId="36544" xr:uid="{FA640F12-1066-41CF-B014-ADEE8EB89B14}"/>
    <cellStyle name="Normal 3 2 3 2 2 4 5 3 3" xfId="51428" xr:uid="{B99BCF03-96F0-4F94-9104-7A94CA801FAD}"/>
    <cellStyle name="Normal 3 2 3 2 2 4 5 4" xfId="16008" xr:uid="{159638E1-2C53-46EE-A8AA-EE7B888407D6}"/>
    <cellStyle name="Normal 3 2 3 2 2 4 5 5" xfId="29698" xr:uid="{A8FBDEAD-2799-48CD-9843-BDA30E9BA71D}"/>
    <cellStyle name="Normal 3 2 3 2 2 4 5 6" xfId="44582" xr:uid="{4ADD1BF4-8BE3-4A25-8809-6FE4927972E7}"/>
    <cellStyle name="Normal 3 2 3 2 2 4 6" xfId="10872" xr:uid="{807E3A72-7EB6-4F33-B4CB-FA7AB3625BCE}"/>
    <cellStyle name="Normal 3 2 3 2 2 4 6 2" xfId="24562" xr:uid="{13B1959A-55F0-4E32-B950-7373D4C78C6B}"/>
    <cellStyle name="Normal 3 2 3 2 2 4 6 2 2" xfId="38254" xr:uid="{1BBC155E-202B-47D6-974C-FCBF22FBA589}"/>
    <cellStyle name="Normal 3 2 3 2 2 4 6 2 3" xfId="53138" xr:uid="{40B5261F-3C25-473A-A822-BB276D07D314}"/>
    <cellStyle name="Normal 3 2 3 2 2 4 6 3" xfId="17718" xr:uid="{B52EB748-9B8A-4A20-9720-BD4C94F66F05}"/>
    <cellStyle name="Normal 3 2 3 2 2 4 6 4" xfId="31408" xr:uid="{F1008522-579D-47B4-969F-5F8656496E72}"/>
    <cellStyle name="Normal 3 2 3 2 2 4 6 5" xfId="46292" xr:uid="{C4020C3B-5F85-46B6-BEB5-372673E601C7}"/>
    <cellStyle name="Normal 3 2 3 2 2 4 7" xfId="21140" xr:uid="{69AC5D96-1555-41FC-92A1-6C37B9E2E66F}"/>
    <cellStyle name="Normal 3 2 3 2 2 4 7 2" xfId="34832" xr:uid="{E36705E0-7868-446E-8560-5E2F0E656740}"/>
    <cellStyle name="Normal 3 2 3 2 2 4 7 3" xfId="49716" xr:uid="{B46FC3A7-823A-4032-8233-DDA9DEBBA449}"/>
    <cellStyle name="Normal 3 2 3 2 2 4 8" xfId="14296" xr:uid="{8142B274-8E87-4DA9-8FA0-3BD430A4D9C1}"/>
    <cellStyle name="Normal 3 2 3 2 2 4 9" xfId="27986" xr:uid="{7C4D8873-F699-45DC-86E4-2677879B2F53}"/>
    <cellStyle name="Normal 3 2 3 2 2 5" xfId="7454" xr:uid="{73C21B29-8EF2-4BC3-BC7D-B80DCEA66755}"/>
    <cellStyle name="Normal 3 2 3 2 2 5 2" xfId="7455" xr:uid="{339AD441-4BB0-4A66-8F20-5F70E23D2F15}"/>
    <cellStyle name="Normal 3 2 3 2 2 5 2 2" xfId="9168" xr:uid="{D44DF5E1-B080-4745-B4A8-C26CEEB9CD22}"/>
    <cellStyle name="Normal 3 2 3 2 2 5 2 2 2" xfId="12590" xr:uid="{77AF156F-D73E-405F-94BF-5E546F1FAD9D}"/>
    <cellStyle name="Normal 3 2 3 2 2 5 2 2 2 2" xfId="26280" xr:uid="{9F442AFC-55E4-4282-AD9A-EB12D51B337A}"/>
    <cellStyle name="Normal 3 2 3 2 2 5 2 2 2 2 2" xfId="39972" xr:uid="{9582447F-9115-4CE3-9630-182319FA8BDF}"/>
    <cellStyle name="Normal 3 2 3 2 2 5 2 2 2 2 3" xfId="54856" xr:uid="{87384050-9F03-4CE3-A486-A1A4DA7A4E80}"/>
    <cellStyle name="Normal 3 2 3 2 2 5 2 2 2 3" xfId="19436" xr:uid="{EADD3136-73FF-44B3-BBB9-B11F88A4B273}"/>
    <cellStyle name="Normal 3 2 3 2 2 5 2 2 2 4" xfId="33126" xr:uid="{88F0F38F-0263-4546-A63C-E77B9A798F5D}"/>
    <cellStyle name="Normal 3 2 3 2 2 5 2 2 2 5" xfId="48010" xr:uid="{9E3D362A-E354-4296-81B4-E6339AF905E1}"/>
    <cellStyle name="Normal 3 2 3 2 2 5 2 2 3" xfId="22858" xr:uid="{211FA934-5B80-4637-89DF-2F54DF3410A3}"/>
    <cellStyle name="Normal 3 2 3 2 2 5 2 2 3 2" xfId="36550" xr:uid="{1D24E5A6-1CFF-4C21-86CA-7F0518607306}"/>
    <cellStyle name="Normal 3 2 3 2 2 5 2 2 3 3" xfId="51434" xr:uid="{20EB03A6-F9E9-41BB-9E22-C595825FE030}"/>
    <cellStyle name="Normal 3 2 3 2 2 5 2 2 4" xfId="16014" xr:uid="{578B212C-B433-4C5A-B10C-E244609CB5D6}"/>
    <cellStyle name="Normal 3 2 3 2 2 5 2 2 5" xfId="29704" xr:uid="{D5A18581-B9CE-40B1-9292-EA16AF5386E0}"/>
    <cellStyle name="Normal 3 2 3 2 2 5 2 2 6" xfId="44588" xr:uid="{8D09F8CB-AFAB-4114-B909-ADF1F4FFFA3A}"/>
    <cellStyle name="Normal 3 2 3 2 2 5 2 3" xfId="10878" xr:uid="{F4CD2540-EB09-4CF1-9324-D895A112C99E}"/>
    <cellStyle name="Normal 3 2 3 2 2 5 2 3 2" xfId="24568" xr:uid="{9A6A9F40-D540-4B7D-8624-6B92C74F08F0}"/>
    <cellStyle name="Normal 3 2 3 2 2 5 2 3 2 2" xfId="38260" xr:uid="{5E14A56A-3525-46A6-BFED-D69317D77149}"/>
    <cellStyle name="Normal 3 2 3 2 2 5 2 3 2 3" xfId="53144" xr:uid="{96878721-E4F1-407C-9837-819A045A4094}"/>
    <cellStyle name="Normal 3 2 3 2 2 5 2 3 3" xfId="17724" xr:uid="{27806CA2-3C3A-4E24-99BD-B007CB8EFAF5}"/>
    <cellStyle name="Normal 3 2 3 2 2 5 2 3 4" xfId="31414" xr:uid="{CB435C25-7F84-4637-A2BC-41FD259C0380}"/>
    <cellStyle name="Normal 3 2 3 2 2 5 2 3 5" xfId="46298" xr:uid="{AAB5D285-7980-451B-BF6B-CF2FE4B17CF4}"/>
    <cellStyle name="Normal 3 2 3 2 2 5 2 4" xfId="21146" xr:uid="{F2EFCADF-65ED-46F7-80B5-0E298878E7E6}"/>
    <cellStyle name="Normal 3 2 3 2 2 5 2 4 2" xfId="34838" xr:uid="{3A478D50-901F-4D6F-B4C0-C31B4B26007B}"/>
    <cellStyle name="Normal 3 2 3 2 2 5 2 4 3" xfId="49722" xr:uid="{B76DF9E5-154A-441D-90C8-D9430A66F556}"/>
    <cellStyle name="Normal 3 2 3 2 2 5 2 5" xfId="14302" xr:uid="{00EDE19A-DEBD-40EE-82E1-F5A125EB180E}"/>
    <cellStyle name="Normal 3 2 3 2 2 5 2 6" xfId="27992" xr:uid="{8BEA8E97-5CE5-4095-B942-2E1D553AA5B8}"/>
    <cellStyle name="Normal 3 2 3 2 2 5 2 7" xfId="42876" xr:uid="{55BDE9B3-B4BE-4C73-9E84-C8306EC7ECB1}"/>
    <cellStyle name="Normal 3 2 3 2 2 5 3" xfId="9167" xr:uid="{9848CD8F-4399-4E8F-B06F-F524078E2CCB}"/>
    <cellStyle name="Normal 3 2 3 2 2 5 3 2" xfId="12589" xr:uid="{1679E175-0F10-41D3-8D71-3E7A340F38A7}"/>
    <cellStyle name="Normal 3 2 3 2 2 5 3 2 2" xfId="26279" xr:uid="{609CB197-1CDB-44F7-B47B-1AEE0A207723}"/>
    <cellStyle name="Normal 3 2 3 2 2 5 3 2 2 2" xfId="39971" xr:uid="{08927121-A62D-4489-B13C-AFB313DC1708}"/>
    <cellStyle name="Normal 3 2 3 2 2 5 3 2 2 3" xfId="54855" xr:uid="{6F2504E9-9132-4F06-97A8-CC893892E903}"/>
    <cellStyle name="Normal 3 2 3 2 2 5 3 2 3" xfId="19435" xr:uid="{B1FD351C-3206-435E-BCF8-A62EC01D7B4C}"/>
    <cellStyle name="Normal 3 2 3 2 2 5 3 2 4" xfId="33125" xr:uid="{6F1E57BA-9C57-4DF8-A9DB-5FFBB92B3F9C}"/>
    <cellStyle name="Normal 3 2 3 2 2 5 3 2 5" xfId="48009" xr:uid="{5241703D-95CB-4735-92F8-825C4F067F69}"/>
    <cellStyle name="Normal 3 2 3 2 2 5 3 3" xfId="22857" xr:uid="{C12BD9DA-9D9C-4E41-BF16-AB54B71EB654}"/>
    <cellStyle name="Normal 3 2 3 2 2 5 3 3 2" xfId="36549" xr:uid="{E7946718-B7CF-4691-B370-FC6C1A6AD6B6}"/>
    <cellStyle name="Normal 3 2 3 2 2 5 3 3 3" xfId="51433" xr:uid="{22780B29-F673-4B23-BB61-E5A22896664D}"/>
    <cellStyle name="Normal 3 2 3 2 2 5 3 4" xfId="16013" xr:uid="{A5B17288-46D2-4A2A-A0F1-35DBD4157BEF}"/>
    <cellStyle name="Normal 3 2 3 2 2 5 3 5" xfId="29703" xr:uid="{3AE709BE-9C4B-4D15-80BB-88393CD021E9}"/>
    <cellStyle name="Normal 3 2 3 2 2 5 3 6" xfId="44587" xr:uid="{D8170681-0996-4208-A959-18A13B8AF5F3}"/>
    <cellStyle name="Normal 3 2 3 2 2 5 4" xfId="10877" xr:uid="{A05E213D-9D6D-40E8-931C-DDCFC1F83C3C}"/>
    <cellStyle name="Normal 3 2 3 2 2 5 4 2" xfId="24567" xr:uid="{F2E9EB64-6990-4A99-B19D-307BA848B63D}"/>
    <cellStyle name="Normal 3 2 3 2 2 5 4 2 2" xfId="38259" xr:uid="{87BC9893-093D-432C-916F-83A8CB935619}"/>
    <cellStyle name="Normal 3 2 3 2 2 5 4 2 3" xfId="53143" xr:uid="{4CADFBEF-F9FC-41C2-B9F6-1A8201AAD9F1}"/>
    <cellStyle name="Normal 3 2 3 2 2 5 4 3" xfId="17723" xr:uid="{A874659B-0D35-484B-B260-E727F75DF46F}"/>
    <cellStyle name="Normal 3 2 3 2 2 5 4 4" xfId="31413" xr:uid="{FAE3DBA5-3C64-489B-8BF2-5D55E6DC6096}"/>
    <cellStyle name="Normal 3 2 3 2 2 5 4 5" xfId="46297" xr:uid="{1DB55024-4C3A-4BAE-9991-739F985AD51D}"/>
    <cellStyle name="Normal 3 2 3 2 2 5 5" xfId="21145" xr:uid="{FEBA01DD-51A4-4A0F-AE7B-06FD7597AC6E}"/>
    <cellStyle name="Normal 3 2 3 2 2 5 5 2" xfId="34837" xr:uid="{B73415EA-722E-4AAA-B06E-A5F35464EDA3}"/>
    <cellStyle name="Normal 3 2 3 2 2 5 5 3" xfId="49721" xr:uid="{07DA7165-7AF8-4FD5-B2E3-13EFA886733F}"/>
    <cellStyle name="Normal 3 2 3 2 2 5 6" xfId="14301" xr:uid="{8395D69C-E7FF-487C-B736-BADB2248D8FB}"/>
    <cellStyle name="Normal 3 2 3 2 2 5 7" xfId="27991" xr:uid="{F1B8B5E2-B2C9-4534-8AC0-C1CC349B30C1}"/>
    <cellStyle name="Normal 3 2 3 2 2 5 8" xfId="42875" xr:uid="{5ECC3A33-C25E-43F5-8103-A0DC5D73D80D}"/>
    <cellStyle name="Normal 3 2 3 2 2 6" xfId="7456" xr:uid="{F22EF36D-48B6-4676-B52E-62B2EDDF7E7F}"/>
    <cellStyle name="Normal 3 2 3 2 2 6 2" xfId="9169" xr:uid="{00E2E103-4B66-4A4B-A1AB-016FDB62663E}"/>
    <cellStyle name="Normal 3 2 3 2 2 6 2 2" xfId="12591" xr:uid="{8E2C7125-9363-4644-AE8C-76EFD4F8ABFF}"/>
    <cellStyle name="Normal 3 2 3 2 2 6 2 2 2" xfId="26281" xr:uid="{D6362C2B-1CA3-460B-B777-C63897FC29F8}"/>
    <cellStyle name="Normal 3 2 3 2 2 6 2 2 2 2" xfId="39973" xr:uid="{A56784CE-9E07-4CBE-9E82-7EE156CC7D3D}"/>
    <cellStyle name="Normal 3 2 3 2 2 6 2 2 2 3" xfId="54857" xr:uid="{751AC329-AD33-4477-A371-E455F522B58E}"/>
    <cellStyle name="Normal 3 2 3 2 2 6 2 2 3" xfId="19437" xr:uid="{FE479778-C54C-4220-9A1D-B681CC66C11D}"/>
    <cellStyle name="Normal 3 2 3 2 2 6 2 2 4" xfId="33127" xr:uid="{47DD0E43-BF7A-4184-8BDA-D35B97DDAC5B}"/>
    <cellStyle name="Normal 3 2 3 2 2 6 2 2 5" xfId="48011" xr:uid="{B6AF99D0-2F98-45C7-B278-A8FE575A87E8}"/>
    <cellStyle name="Normal 3 2 3 2 2 6 2 3" xfId="22859" xr:uid="{F2B5C0C6-4D12-4A15-AA43-67C7066ADD52}"/>
    <cellStyle name="Normal 3 2 3 2 2 6 2 3 2" xfId="36551" xr:uid="{E447FE36-3FA8-415F-B98A-B81DCD20C407}"/>
    <cellStyle name="Normal 3 2 3 2 2 6 2 3 3" xfId="51435" xr:uid="{076D091D-BDCA-42F7-B2AE-CFA7D6A54AF6}"/>
    <cellStyle name="Normal 3 2 3 2 2 6 2 4" xfId="16015" xr:uid="{F0E43836-5C7C-442A-941C-6AEB59E3F01E}"/>
    <cellStyle name="Normal 3 2 3 2 2 6 2 5" xfId="29705" xr:uid="{E41A1CBA-95A9-4B2D-9295-33274E35FFEE}"/>
    <cellStyle name="Normal 3 2 3 2 2 6 2 6" xfId="44589" xr:uid="{EC354520-17C7-4A40-8847-203BCBC9CEB0}"/>
    <cellStyle name="Normal 3 2 3 2 2 6 3" xfId="10879" xr:uid="{3782680E-41F6-4762-ADC5-0D2EFD43A7BD}"/>
    <cellStyle name="Normal 3 2 3 2 2 6 3 2" xfId="24569" xr:uid="{A0F588A4-49BF-4120-9C01-AF5D2A784EFA}"/>
    <cellStyle name="Normal 3 2 3 2 2 6 3 2 2" xfId="38261" xr:uid="{D0E6C107-6193-49AE-9BF1-B71D4D5570BC}"/>
    <cellStyle name="Normal 3 2 3 2 2 6 3 2 3" xfId="53145" xr:uid="{FB329959-A6B1-4B8A-8D8F-742CB5D45058}"/>
    <cellStyle name="Normal 3 2 3 2 2 6 3 3" xfId="17725" xr:uid="{1A68A772-780C-48C2-8577-E1C0CA1223ED}"/>
    <cellStyle name="Normal 3 2 3 2 2 6 3 4" xfId="31415" xr:uid="{CDDE0C7F-7AC3-4B7D-92D5-6CE1871DE2C5}"/>
    <cellStyle name="Normal 3 2 3 2 2 6 3 5" xfId="46299" xr:uid="{3D4D054C-0E11-453E-8713-452BB636B86B}"/>
    <cellStyle name="Normal 3 2 3 2 2 6 4" xfId="21147" xr:uid="{C7196DD7-46EA-4AEB-A572-EDFD4AC3AA81}"/>
    <cellStyle name="Normal 3 2 3 2 2 6 4 2" xfId="34839" xr:uid="{49DE537E-168C-44EE-821D-A7DACB2C175F}"/>
    <cellStyle name="Normal 3 2 3 2 2 6 4 3" xfId="49723" xr:uid="{D4B90386-1DB3-4CB2-8560-6740F87C8CBE}"/>
    <cellStyle name="Normal 3 2 3 2 2 6 5" xfId="14303" xr:uid="{0597AE02-94D5-4EC5-9463-50B85CF9597F}"/>
    <cellStyle name="Normal 3 2 3 2 2 6 6" xfId="27993" xr:uid="{D6588D4B-22CA-4811-B828-EFF76D4DAFB0}"/>
    <cellStyle name="Normal 3 2 3 2 2 6 7" xfId="42877" xr:uid="{C35DAA9D-D029-41C9-AA28-96FCCA2958B4}"/>
    <cellStyle name="Normal 3 2 3 2 2 7" xfId="7457" xr:uid="{981FDBA7-C718-4524-BC51-A56079FA92F3}"/>
    <cellStyle name="Normal 3 2 3 2 2 7 2" xfId="9170" xr:uid="{992A3582-0C54-40B3-9F98-EBF56AB7C6FD}"/>
    <cellStyle name="Normal 3 2 3 2 2 7 2 2" xfId="12592" xr:uid="{D55B72C7-AFDC-4C68-9C85-678690A4ADCC}"/>
    <cellStyle name="Normal 3 2 3 2 2 7 2 2 2" xfId="26282" xr:uid="{0C7F9ABD-723D-4968-BE2C-9C01952AC063}"/>
    <cellStyle name="Normal 3 2 3 2 2 7 2 2 2 2" xfId="39974" xr:uid="{301239AB-96ED-49CA-9BE9-5671A4497B7A}"/>
    <cellStyle name="Normal 3 2 3 2 2 7 2 2 2 3" xfId="54858" xr:uid="{4EBF0ECA-C020-4BDE-87C0-D027056E6A4D}"/>
    <cellStyle name="Normal 3 2 3 2 2 7 2 2 3" xfId="19438" xr:uid="{DF877624-30D4-4311-8C2A-7BC387569104}"/>
    <cellStyle name="Normal 3 2 3 2 2 7 2 2 4" xfId="33128" xr:uid="{7D4E7047-CE65-4508-9240-08BDBDCD54F4}"/>
    <cellStyle name="Normal 3 2 3 2 2 7 2 2 5" xfId="48012" xr:uid="{5FD0B62D-FAE8-4671-A779-604D7F020042}"/>
    <cellStyle name="Normal 3 2 3 2 2 7 2 3" xfId="22860" xr:uid="{B3897BF0-BF87-4456-9FB9-C5C1E78510A3}"/>
    <cellStyle name="Normal 3 2 3 2 2 7 2 3 2" xfId="36552" xr:uid="{F99DD35D-AC7A-4B56-B96B-899FD4CE3687}"/>
    <cellStyle name="Normal 3 2 3 2 2 7 2 3 3" xfId="51436" xr:uid="{CEFF1808-2258-425F-A573-8DF10CAC44B4}"/>
    <cellStyle name="Normal 3 2 3 2 2 7 2 4" xfId="16016" xr:uid="{1BE0F4C3-57C2-4D84-A7A5-AD88E32DC1B7}"/>
    <cellStyle name="Normal 3 2 3 2 2 7 2 5" xfId="29706" xr:uid="{E5F8A07D-9D03-48EB-AA37-4EA6C1AEDB03}"/>
    <cellStyle name="Normal 3 2 3 2 2 7 2 6" xfId="44590" xr:uid="{F3EBE281-5828-4E89-A707-C647CF445503}"/>
    <cellStyle name="Normal 3 2 3 2 2 7 3" xfId="10880" xr:uid="{4E938291-2086-4451-8732-4C6C1990C292}"/>
    <cellStyle name="Normal 3 2 3 2 2 7 3 2" xfId="24570" xr:uid="{933AA2A8-6DD3-487C-9375-4F0F501DC6B8}"/>
    <cellStyle name="Normal 3 2 3 2 2 7 3 2 2" xfId="38262" xr:uid="{4BD3416C-FBBC-4C47-AD5C-058F1CE65D92}"/>
    <cellStyle name="Normal 3 2 3 2 2 7 3 2 3" xfId="53146" xr:uid="{BD9F8396-4D1C-4F46-89A2-A05F4909247D}"/>
    <cellStyle name="Normal 3 2 3 2 2 7 3 3" xfId="17726" xr:uid="{DF60FC4F-CE8A-4B7D-9EDF-8121AE7EE7F7}"/>
    <cellStyle name="Normal 3 2 3 2 2 7 3 4" xfId="31416" xr:uid="{96DB16C4-C34A-49D7-80D3-F180C5842560}"/>
    <cellStyle name="Normal 3 2 3 2 2 7 3 5" xfId="46300" xr:uid="{CA9C1A52-0827-4185-B7D7-FC0965EB84B8}"/>
    <cellStyle name="Normal 3 2 3 2 2 7 4" xfId="21148" xr:uid="{9257E334-6D9B-49BD-8943-A202DEBA3CE8}"/>
    <cellStyle name="Normal 3 2 3 2 2 7 4 2" xfId="34840" xr:uid="{01CB676F-FDCD-4F0D-8213-201D298A8566}"/>
    <cellStyle name="Normal 3 2 3 2 2 7 4 3" xfId="49724" xr:uid="{36CBE315-10EB-4B8A-BEC8-12B0502BE47B}"/>
    <cellStyle name="Normal 3 2 3 2 2 7 5" xfId="14304" xr:uid="{4A0C4F97-26ED-4276-BFF2-9D2325A9223B}"/>
    <cellStyle name="Normal 3 2 3 2 2 7 6" xfId="27994" xr:uid="{878A27CA-BD24-4890-888E-8E6F59657511}"/>
    <cellStyle name="Normal 3 2 3 2 2 7 7" xfId="42878" xr:uid="{005AECC8-1C0C-449C-98A3-BC5F7B4C4CD1}"/>
    <cellStyle name="Normal 3 2 3 2 2 8" xfId="9141" xr:uid="{6321992B-F034-4D6A-A6DE-07A358C6DFCE}"/>
    <cellStyle name="Normal 3 2 3 2 2 8 2" xfId="12563" xr:uid="{850446CF-7804-4BF7-91DC-888EC7D20972}"/>
    <cellStyle name="Normal 3 2 3 2 2 8 2 2" xfId="26253" xr:uid="{2C7E17B5-4927-4C98-9BC5-745CC47C248E}"/>
    <cellStyle name="Normal 3 2 3 2 2 8 2 2 2" xfId="39945" xr:uid="{5096E19B-51E3-4B9C-A3C2-A4BE91C0F357}"/>
    <cellStyle name="Normal 3 2 3 2 2 8 2 2 3" xfId="54829" xr:uid="{D4267155-A15B-422B-87C3-179F9B6E4A14}"/>
    <cellStyle name="Normal 3 2 3 2 2 8 2 3" xfId="19409" xr:uid="{590DAFB2-BD21-46D2-855A-88D62897722A}"/>
    <cellStyle name="Normal 3 2 3 2 2 8 2 4" xfId="33099" xr:uid="{4E6BBADD-B89D-46E5-A288-8CF81B371E90}"/>
    <cellStyle name="Normal 3 2 3 2 2 8 2 5" xfId="47983" xr:uid="{2533957B-EA00-4941-8874-ADA290D1673E}"/>
    <cellStyle name="Normal 3 2 3 2 2 8 3" xfId="22831" xr:uid="{218EE20B-9E0F-419C-B6D2-D5064B73FDCE}"/>
    <cellStyle name="Normal 3 2 3 2 2 8 3 2" xfId="36523" xr:uid="{EC2683ED-7AC3-4EE0-ACC6-777DCF5B62C8}"/>
    <cellStyle name="Normal 3 2 3 2 2 8 3 3" xfId="51407" xr:uid="{B8415998-E0D5-481C-B78B-6728F3881691}"/>
    <cellStyle name="Normal 3 2 3 2 2 8 4" xfId="15987" xr:uid="{D3D06928-2BF3-4362-A0CF-D1C9B1234D58}"/>
    <cellStyle name="Normal 3 2 3 2 2 8 5" xfId="29677" xr:uid="{BE750165-1726-4C8C-81E9-65054F93AB4F}"/>
    <cellStyle name="Normal 3 2 3 2 2 8 6" xfId="44561" xr:uid="{A3A51239-A901-4295-AB2A-BBCC1EF46CB6}"/>
    <cellStyle name="Normal 3 2 3 2 2 9" xfId="10851" xr:uid="{95A8ADAA-43C3-4441-A870-DC3B8842CB1C}"/>
    <cellStyle name="Normal 3 2 3 2 2 9 2" xfId="24541" xr:uid="{5F9593E2-6113-45BE-AD8F-E84F33468CC8}"/>
    <cellStyle name="Normal 3 2 3 2 2 9 2 2" xfId="38233" xr:uid="{FA85F128-634D-4375-BAFA-7AAD3BA3682B}"/>
    <cellStyle name="Normal 3 2 3 2 2 9 2 3" xfId="53117" xr:uid="{8B638EB3-93CF-4391-9FE4-3FF12F879EE5}"/>
    <cellStyle name="Normal 3 2 3 2 2 9 3" xfId="17697" xr:uid="{C20EA6B5-5EC5-4A3C-A66F-41F380B909C4}"/>
    <cellStyle name="Normal 3 2 3 2 2 9 4" xfId="31387" xr:uid="{707A86BA-7DD6-479E-AD36-6289ACCADAB4}"/>
    <cellStyle name="Normal 3 2 3 2 2 9 5" xfId="46271" xr:uid="{CC52666B-9748-4196-908C-F53F6859D0F4}"/>
    <cellStyle name="Normal 3 2 3 2 3" xfId="7458" xr:uid="{EB1B2E9D-3B42-4F2B-B08B-467AE7213AAC}"/>
    <cellStyle name="Normal 3 2 3 2 3 10" xfId="14305" xr:uid="{24E86C44-D9F2-4DAD-9A9D-E0E7F968922E}"/>
    <cellStyle name="Normal 3 2 3 2 3 11" xfId="27995" xr:uid="{4FD9D941-3EC7-48DE-8BB1-82343562EB76}"/>
    <cellStyle name="Normal 3 2 3 2 3 12" xfId="42879" xr:uid="{C26ECC7E-25EA-4019-9F74-BB5914F493B1}"/>
    <cellStyle name="Normal 3 2 3 2 3 2" xfId="7459" xr:uid="{E3C7D735-FE1E-43ED-A6C6-9DF492A855F5}"/>
    <cellStyle name="Normal 3 2 3 2 3 2 10" xfId="42880" xr:uid="{82A416BF-CAC5-4380-A874-7C3C57F6DF3A}"/>
    <cellStyle name="Normal 3 2 3 2 3 2 2" xfId="7460" xr:uid="{96EAFDCC-BD06-4F42-9459-FF89FD3342ED}"/>
    <cellStyle name="Normal 3 2 3 2 3 2 2 2" xfId="7461" xr:uid="{A09EEF38-5C20-4BBB-B6B2-0242E42F0875}"/>
    <cellStyle name="Normal 3 2 3 2 3 2 2 2 2" xfId="9174" xr:uid="{2F4791CA-05A4-4DBF-BAC6-5C614D1DC8AA}"/>
    <cellStyle name="Normal 3 2 3 2 3 2 2 2 2 2" xfId="12596" xr:uid="{F1C0EC03-93DB-4D8B-AFBB-1E196E5BA92C}"/>
    <cellStyle name="Normal 3 2 3 2 3 2 2 2 2 2 2" xfId="26286" xr:uid="{6E9F8BD5-5EA1-4813-B54A-3BB86D81B7C1}"/>
    <cellStyle name="Normal 3 2 3 2 3 2 2 2 2 2 2 2" xfId="39978" xr:uid="{B8148060-3401-4591-91D0-6B56F13C1C3A}"/>
    <cellStyle name="Normal 3 2 3 2 3 2 2 2 2 2 2 3" xfId="54862" xr:uid="{2C7E67C2-FCEE-46C8-AE7A-46DC6B847670}"/>
    <cellStyle name="Normal 3 2 3 2 3 2 2 2 2 2 3" xfId="19442" xr:uid="{BB825038-5F97-4873-9610-FF6CE12D2B35}"/>
    <cellStyle name="Normal 3 2 3 2 3 2 2 2 2 2 4" xfId="33132" xr:uid="{E24D2BAB-D26C-4425-9F20-207872842FD5}"/>
    <cellStyle name="Normal 3 2 3 2 3 2 2 2 2 2 5" xfId="48016" xr:uid="{9AA07099-9106-4AB1-B297-00481C6E7AC4}"/>
    <cellStyle name="Normal 3 2 3 2 3 2 2 2 2 3" xfId="22864" xr:uid="{7F9C54A1-D2AC-4778-A0CE-4CDCB5C275EC}"/>
    <cellStyle name="Normal 3 2 3 2 3 2 2 2 2 3 2" xfId="36556" xr:uid="{FE72F936-AAC1-49D3-9AB0-918918B5802D}"/>
    <cellStyle name="Normal 3 2 3 2 3 2 2 2 2 3 3" xfId="51440" xr:uid="{D7971B00-A609-475D-9B87-A4DEBEBBE6D0}"/>
    <cellStyle name="Normal 3 2 3 2 3 2 2 2 2 4" xfId="16020" xr:uid="{385BAF5C-87CB-44AE-AF9C-C303320961B4}"/>
    <cellStyle name="Normal 3 2 3 2 3 2 2 2 2 5" xfId="29710" xr:uid="{41040E6B-0535-48A5-8B59-1A0319935135}"/>
    <cellStyle name="Normal 3 2 3 2 3 2 2 2 2 6" xfId="44594" xr:uid="{EE9ACFC9-FD68-40A6-B07C-2352BC07B74B}"/>
    <cellStyle name="Normal 3 2 3 2 3 2 2 2 3" xfId="10884" xr:uid="{C2D7A18E-B9A2-478B-8A5C-DDCC0A00C463}"/>
    <cellStyle name="Normal 3 2 3 2 3 2 2 2 3 2" xfId="24574" xr:uid="{A589E76A-C5B4-4EAB-8C93-54D3080F521C}"/>
    <cellStyle name="Normal 3 2 3 2 3 2 2 2 3 2 2" xfId="38266" xr:uid="{31F44CF4-8659-48B3-876E-631BBF4D5317}"/>
    <cellStyle name="Normal 3 2 3 2 3 2 2 2 3 2 3" xfId="53150" xr:uid="{CEA3EC09-8398-4F99-9D70-A5CC490904CC}"/>
    <cellStyle name="Normal 3 2 3 2 3 2 2 2 3 3" xfId="17730" xr:uid="{4AB5E403-60D9-4B80-83C5-39B22ECAE4CC}"/>
    <cellStyle name="Normal 3 2 3 2 3 2 2 2 3 4" xfId="31420" xr:uid="{0FA6AA68-3C33-4A1A-BBED-6B757378FF7A}"/>
    <cellStyle name="Normal 3 2 3 2 3 2 2 2 3 5" xfId="46304" xr:uid="{ABF37E88-1157-4FAF-B4E8-A3853F490882}"/>
    <cellStyle name="Normal 3 2 3 2 3 2 2 2 4" xfId="21152" xr:uid="{646DDE77-04A8-4D82-9491-7CE446BBE0C6}"/>
    <cellStyle name="Normal 3 2 3 2 3 2 2 2 4 2" xfId="34844" xr:uid="{CE8D6F26-C5EF-494C-B6BC-203CE19BDCE9}"/>
    <cellStyle name="Normal 3 2 3 2 3 2 2 2 4 3" xfId="49728" xr:uid="{D765295F-96A4-4B1A-A3CB-3972DC121291}"/>
    <cellStyle name="Normal 3 2 3 2 3 2 2 2 5" xfId="14308" xr:uid="{31401846-DA22-4F28-B746-27273C76C7F4}"/>
    <cellStyle name="Normal 3 2 3 2 3 2 2 2 6" xfId="27998" xr:uid="{2F300A77-8EA6-4B57-93A0-A20A6639831A}"/>
    <cellStyle name="Normal 3 2 3 2 3 2 2 2 7" xfId="42882" xr:uid="{43FAF77B-350E-4C35-81AC-60AE4BEF6047}"/>
    <cellStyle name="Normal 3 2 3 2 3 2 2 3" xfId="9173" xr:uid="{CB81C92C-34A7-4D5E-86A2-4C6BEA574C26}"/>
    <cellStyle name="Normal 3 2 3 2 3 2 2 3 2" xfId="12595" xr:uid="{A2A8BD25-ECD8-46BC-AE30-BBDB8916FED1}"/>
    <cellStyle name="Normal 3 2 3 2 3 2 2 3 2 2" xfId="26285" xr:uid="{D34414F1-AAB1-4E42-A73F-60836E48E52B}"/>
    <cellStyle name="Normal 3 2 3 2 3 2 2 3 2 2 2" xfId="39977" xr:uid="{59F425D3-59DC-4742-BCA4-9E3756247B25}"/>
    <cellStyle name="Normal 3 2 3 2 3 2 2 3 2 2 3" xfId="54861" xr:uid="{089F73C8-AA0F-4684-BC75-70A93F513858}"/>
    <cellStyle name="Normal 3 2 3 2 3 2 2 3 2 3" xfId="19441" xr:uid="{930A0780-92B3-4024-BF05-4DE075F5F357}"/>
    <cellStyle name="Normal 3 2 3 2 3 2 2 3 2 4" xfId="33131" xr:uid="{A4FCC339-0B4D-407A-9BC3-4D55D15DA84F}"/>
    <cellStyle name="Normal 3 2 3 2 3 2 2 3 2 5" xfId="48015" xr:uid="{2DA8B2C8-F260-4415-9DC7-F73E3AF5F8C2}"/>
    <cellStyle name="Normal 3 2 3 2 3 2 2 3 3" xfId="22863" xr:uid="{215AB1DA-C974-417F-ABF5-C408CE57F12F}"/>
    <cellStyle name="Normal 3 2 3 2 3 2 2 3 3 2" xfId="36555" xr:uid="{5D984921-9FB7-47B8-A125-A591BB4A6D48}"/>
    <cellStyle name="Normal 3 2 3 2 3 2 2 3 3 3" xfId="51439" xr:uid="{5B250119-32E2-4308-AAB2-A3E3F29D047E}"/>
    <cellStyle name="Normal 3 2 3 2 3 2 2 3 4" xfId="16019" xr:uid="{1CC63CBF-8EDD-49B2-874F-0D2227E4615E}"/>
    <cellStyle name="Normal 3 2 3 2 3 2 2 3 5" xfId="29709" xr:uid="{28987D04-7B70-406C-B0C2-22394B983DEF}"/>
    <cellStyle name="Normal 3 2 3 2 3 2 2 3 6" xfId="44593" xr:uid="{6C48911D-C08B-4F2B-BE4C-873181229DB7}"/>
    <cellStyle name="Normal 3 2 3 2 3 2 2 4" xfId="10883" xr:uid="{29433CD3-5982-4628-99B4-799EF208020C}"/>
    <cellStyle name="Normal 3 2 3 2 3 2 2 4 2" xfId="24573" xr:uid="{B947093C-5A82-47C6-AE66-B9485BBD98C4}"/>
    <cellStyle name="Normal 3 2 3 2 3 2 2 4 2 2" xfId="38265" xr:uid="{4A5E2054-5EE1-4C4E-8ED3-D70AFBDDC459}"/>
    <cellStyle name="Normal 3 2 3 2 3 2 2 4 2 3" xfId="53149" xr:uid="{9B673772-C0B4-496A-8F39-0AC13F478CB8}"/>
    <cellStyle name="Normal 3 2 3 2 3 2 2 4 3" xfId="17729" xr:uid="{39D2730A-FD73-4606-9C13-D079A1245603}"/>
    <cellStyle name="Normal 3 2 3 2 3 2 2 4 4" xfId="31419" xr:uid="{1B021D67-E790-44B7-9E93-ED9B74F539E9}"/>
    <cellStyle name="Normal 3 2 3 2 3 2 2 4 5" xfId="46303" xr:uid="{8D90421A-C340-4ACB-81A6-F1B03A16F421}"/>
    <cellStyle name="Normal 3 2 3 2 3 2 2 5" xfId="21151" xr:uid="{93626391-A182-41B4-A51D-40B0CAC2C558}"/>
    <cellStyle name="Normal 3 2 3 2 3 2 2 5 2" xfId="34843" xr:uid="{20DA2855-83C0-4760-B0BF-E8CF3924DE15}"/>
    <cellStyle name="Normal 3 2 3 2 3 2 2 5 3" xfId="49727" xr:uid="{2887839D-4B66-4F08-A559-827445581D24}"/>
    <cellStyle name="Normal 3 2 3 2 3 2 2 6" xfId="14307" xr:uid="{B212FF9C-1252-4989-920C-29154F4F9083}"/>
    <cellStyle name="Normal 3 2 3 2 3 2 2 7" xfId="27997" xr:uid="{50EB2007-D5DA-4D0A-8465-0A1682920E97}"/>
    <cellStyle name="Normal 3 2 3 2 3 2 2 8" xfId="42881" xr:uid="{D8B507A7-3386-45FB-B5ED-BBA725349C70}"/>
    <cellStyle name="Normal 3 2 3 2 3 2 3" xfId="7462" xr:uid="{F22FDC6C-F90D-42B8-AD34-A1639C2FD950}"/>
    <cellStyle name="Normal 3 2 3 2 3 2 3 2" xfId="9175" xr:uid="{4C51F19E-565C-41F5-A381-097414B485E4}"/>
    <cellStyle name="Normal 3 2 3 2 3 2 3 2 2" xfId="12597" xr:uid="{CD5E25B7-4EF9-47CB-A6F3-66C56F9D6C47}"/>
    <cellStyle name="Normal 3 2 3 2 3 2 3 2 2 2" xfId="26287" xr:uid="{392D2902-62EB-4826-A5FF-181A1555027A}"/>
    <cellStyle name="Normal 3 2 3 2 3 2 3 2 2 2 2" xfId="39979" xr:uid="{4882D24A-4CCA-4641-97B3-4E9012159C02}"/>
    <cellStyle name="Normal 3 2 3 2 3 2 3 2 2 2 3" xfId="54863" xr:uid="{9967AD88-69DA-4299-972C-8C65AB153E60}"/>
    <cellStyle name="Normal 3 2 3 2 3 2 3 2 2 3" xfId="19443" xr:uid="{B9DD4F27-3375-43CE-906B-F61DC613D2ED}"/>
    <cellStyle name="Normal 3 2 3 2 3 2 3 2 2 4" xfId="33133" xr:uid="{C8D0C962-6B0E-4301-99B6-13640B712CAD}"/>
    <cellStyle name="Normal 3 2 3 2 3 2 3 2 2 5" xfId="48017" xr:uid="{903CBCC1-894A-4350-B986-A175DF429924}"/>
    <cellStyle name="Normal 3 2 3 2 3 2 3 2 3" xfId="22865" xr:uid="{48ABC410-B112-4267-9FB1-ABDC05B654F8}"/>
    <cellStyle name="Normal 3 2 3 2 3 2 3 2 3 2" xfId="36557" xr:uid="{74FEC059-E078-44EE-A07C-226770CE3836}"/>
    <cellStyle name="Normal 3 2 3 2 3 2 3 2 3 3" xfId="51441" xr:uid="{789DF2A3-DF8C-4083-982B-2698856DC851}"/>
    <cellStyle name="Normal 3 2 3 2 3 2 3 2 4" xfId="16021" xr:uid="{71D762A8-6627-439C-9E17-80D8DA995526}"/>
    <cellStyle name="Normal 3 2 3 2 3 2 3 2 5" xfId="29711" xr:uid="{517C9403-BAC1-4AB2-A3DF-FBA8A7B54814}"/>
    <cellStyle name="Normal 3 2 3 2 3 2 3 2 6" xfId="44595" xr:uid="{5C93DB02-1FCB-419A-9438-3FCF78A70388}"/>
    <cellStyle name="Normal 3 2 3 2 3 2 3 3" xfId="10885" xr:uid="{452334DC-C6B4-42BE-9826-47C29E3CC514}"/>
    <cellStyle name="Normal 3 2 3 2 3 2 3 3 2" xfId="24575" xr:uid="{719116D3-D389-49CF-ADFF-E0A78857DAFB}"/>
    <cellStyle name="Normal 3 2 3 2 3 2 3 3 2 2" xfId="38267" xr:uid="{5584587A-C009-48EC-AE71-E28073173470}"/>
    <cellStyle name="Normal 3 2 3 2 3 2 3 3 2 3" xfId="53151" xr:uid="{6DBA8C6A-E974-4B3D-81B1-3FBCE7CC1965}"/>
    <cellStyle name="Normal 3 2 3 2 3 2 3 3 3" xfId="17731" xr:uid="{011E2529-4000-45D6-9D43-F497C46E2BAD}"/>
    <cellStyle name="Normal 3 2 3 2 3 2 3 3 4" xfId="31421" xr:uid="{7610C4D0-FECD-4D0B-A622-51302AB818FC}"/>
    <cellStyle name="Normal 3 2 3 2 3 2 3 3 5" xfId="46305" xr:uid="{C8EFA0E2-CDDC-418B-8CF1-690C3AB8A54D}"/>
    <cellStyle name="Normal 3 2 3 2 3 2 3 4" xfId="21153" xr:uid="{1A96F5AA-F3C5-4313-8CB0-BF35149485DD}"/>
    <cellStyle name="Normal 3 2 3 2 3 2 3 4 2" xfId="34845" xr:uid="{B4A4D51C-F704-4350-A421-B3D04AD7ED77}"/>
    <cellStyle name="Normal 3 2 3 2 3 2 3 4 3" xfId="49729" xr:uid="{05AF0816-0EE4-414A-AE80-20690FFFC198}"/>
    <cellStyle name="Normal 3 2 3 2 3 2 3 5" xfId="14309" xr:uid="{8543A1C6-1BE8-4964-AA0B-DC0D99DEBE06}"/>
    <cellStyle name="Normal 3 2 3 2 3 2 3 6" xfId="27999" xr:uid="{A947D727-CCBE-44D4-A6D7-80B62722D05A}"/>
    <cellStyle name="Normal 3 2 3 2 3 2 3 7" xfId="42883" xr:uid="{AA8F498C-3EF7-4631-A5E7-1C7394E2123C}"/>
    <cellStyle name="Normal 3 2 3 2 3 2 4" xfId="7463" xr:uid="{8C2996E2-6E3A-4E05-BCAC-D96126B6FC84}"/>
    <cellStyle name="Normal 3 2 3 2 3 2 4 2" xfId="9176" xr:uid="{F6320B06-8ABA-4E1C-A972-8FAA44A4A4B2}"/>
    <cellStyle name="Normal 3 2 3 2 3 2 4 2 2" xfId="12598" xr:uid="{7ED79B56-B2E2-4385-90D9-5187891738E9}"/>
    <cellStyle name="Normal 3 2 3 2 3 2 4 2 2 2" xfId="26288" xr:uid="{29063ABE-F50A-40BC-BFAE-FCEB78C53D47}"/>
    <cellStyle name="Normal 3 2 3 2 3 2 4 2 2 2 2" xfId="39980" xr:uid="{81CD3DC0-51D5-4844-8071-7114687AF9A3}"/>
    <cellStyle name="Normal 3 2 3 2 3 2 4 2 2 2 3" xfId="54864" xr:uid="{6EE558C0-7D75-40AF-87CF-71A1DA9B5244}"/>
    <cellStyle name="Normal 3 2 3 2 3 2 4 2 2 3" xfId="19444" xr:uid="{C6AB6A8A-322B-4AA4-B291-525B8FA42BDC}"/>
    <cellStyle name="Normal 3 2 3 2 3 2 4 2 2 4" xfId="33134" xr:uid="{E4B0AEF7-2665-438E-8B08-93E1685275CA}"/>
    <cellStyle name="Normal 3 2 3 2 3 2 4 2 2 5" xfId="48018" xr:uid="{59D94EFA-D947-4B50-8A14-000D22EB360C}"/>
    <cellStyle name="Normal 3 2 3 2 3 2 4 2 3" xfId="22866" xr:uid="{7941452B-94CA-46B0-871B-30B215C44B8B}"/>
    <cellStyle name="Normal 3 2 3 2 3 2 4 2 3 2" xfId="36558" xr:uid="{3515D55B-57FA-45F2-81CF-DC763061C245}"/>
    <cellStyle name="Normal 3 2 3 2 3 2 4 2 3 3" xfId="51442" xr:uid="{247E2A19-2AD5-46F9-8078-8D81B249B5DE}"/>
    <cellStyle name="Normal 3 2 3 2 3 2 4 2 4" xfId="16022" xr:uid="{D125D251-6DB3-4022-B0AB-E1C57948D9A8}"/>
    <cellStyle name="Normal 3 2 3 2 3 2 4 2 5" xfId="29712" xr:uid="{1C4DAB6E-79E8-43E5-880E-9F3171209362}"/>
    <cellStyle name="Normal 3 2 3 2 3 2 4 2 6" xfId="44596" xr:uid="{F56A49C9-8BC7-4210-A80B-6CB077E76337}"/>
    <cellStyle name="Normal 3 2 3 2 3 2 4 3" xfId="10886" xr:uid="{5EA3A28E-B202-4A62-BA78-6AA2B30AD5D8}"/>
    <cellStyle name="Normal 3 2 3 2 3 2 4 3 2" xfId="24576" xr:uid="{C2D3A250-D25E-4CE4-8708-4EB7683B06DB}"/>
    <cellStyle name="Normal 3 2 3 2 3 2 4 3 2 2" xfId="38268" xr:uid="{E737FC42-4E0F-482C-A708-B9E52D5A74E3}"/>
    <cellStyle name="Normal 3 2 3 2 3 2 4 3 2 3" xfId="53152" xr:uid="{57A5626E-364E-49FE-8249-2518D404991C}"/>
    <cellStyle name="Normal 3 2 3 2 3 2 4 3 3" xfId="17732" xr:uid="{534BA23D-99EF-43C8-A149-C9B30037423D}"/>
    <cellStyle name="Normal 3 2 3 2 3 2 4 3 4" xfId="31422" xr:uid="{90CD6D01-446B-4569-ABA5-4E78899191FF}"/>
    <cellStyle name="Normal 3 2 3 2 3 2 4 3 5" xfId="46306" xr:uid="{6DAD8B4E-B032-4D67-98D2-45E02E17D1BF}"/>
    <cellStyle name="Normal 3 2 3 2 3 2 4 4" xfId="21154" xr:uid="{8AEBEE4A-FF6D-4225-B8E3-608B17947B95}"/>
    <cellStyle name="Normal 3 2 3 2 3 2 4 4 2" xfId="34846" xr:uid="{0C97E324-8345-4C6A-B7C0-790CBD814E34}"/>
    <cellStyle name="Normal 3 2 3 2 3 2 4 4 3" xfId="49730" xr:uid="{86836C28-25E5-4943-8EB9-40033D0FC816}"/>
    <cellStyle name="Normal 3 2 3 2 3 2 4 5" xfId="14310" xr:uid="{D43BAC28-B2B1-4545-8CD9-6332CA276B9F}"/>
    <cellStyle name="Normal 3 2 3 2 3 2 4 6" xfId="28000" xr:uid="{3D73CEF6-A8EF-49AE-88DD-43961A0A6DE4}"/>
    <cellStyle name="Normal 3 2 3 2 3 2 4 7" xfId="42884" xr:uid="{8480DDC9-134B-4776-B7A0-2A1C2C0905C1}"/>
    <cellStyle name="Normal 3 2 3 2 3 2 5" xfId="9172" xr:uid="{16AA4E0C-6758-460F-BF83-C0B264CA3E8C}"/>
    <cellStyle name="Normal 3 2 3 2 3 2 5 2" xfId="12594" xr:uid="{E1603318-E2C1-4493-B0D4-B034458239D6}"/>
    <cellStyle name="Normal 3 2 3 2 3 2 5 2 2" xfId="26284" xr:uid="{19E92D9D-E0AF-4861-AB22-0CF81CD3905B}"/>
    <cellStyle name="Normal 3 2 3 2 3 2 5 2 2 2" xfId="39976" xr:uid="{DED3DEE7-BF39-4D56-8168-6B39498CB810}"/>
    <cellStyle name="Normal 3 2 3 2 3 2 5 2 2 3" xfId="54860" xr:uid="{6F8F6640-F890-4DC2-8A07-A37AC8787977}"/>
    <cellStyle name="Normal 3 2 3 2 3 2 5 2 3" xfId="19440" xr:uid="{1FDA668C-8842-48DA-8FD2-4B63B0659CF9}"/>
    <cellStyle name="Normal 3 2 3 2 3 2 5 2 4" xfId="33130" xr:uid="{302E90F8-43A7-46C6-B32E-85ADD79E3557}"/>
    <cellStyle name="Normal 3 2 3 2 3 2 5 2 5" xfId="48014" xr:uid="{CB9AD1B7-0316-47AE-A12F-4846DB91B79C}"/>
    <cellStyle name="Normal 3 2 3 2 3 2 5 3" xfId="22862" xr:uid="{A08F14CC-2607-492A-BFFE-1DC017AB4CB5}"/>
    <cellStyle name="Normal 3 2 3 2 3 2 5 3 2" xfId="36554" xr:uid="{22D3D5A7-06A5-4C4E-A08F-051A861F86BA}"/>
    <cellStyle name="Normal 3 2 3 2 3 2 5 3 3" xfId="51438" xr:uid="{0EA57FE7-11DC-4795-A80E-E441F2FF07A0}"/>
    <cellStyle name="Normal 3 2 3 2 3 2 5 4" xfId="16018" xr:uid="{52B8CEC9-28AE-4A86-BC0C-3706D5E4C99D}"/>
    <cellStyle name="Normal 3 2 3 2 3 2 5 5" xfId="29708" xr:uid="{C00F7381-D528-482B-A15A-FD2C0D68C0AD}"/>
    <cellStyle name="Normal 3 2 3 2 3 2 5 6" xfId="44592" xr:uid="{BA37F907-40C5-4BD8-B34A-FF4248C0CE46}"/>
    <cellStyle name="Normal 3 2 3 2 3 2 6" xfId="10882" xr:uid="{28BE5B81-FC4F-4901-A88A-14686C5F40F7}"/>
    <cellStyle name="Normal 3 2 3 2 3 2 6 2" xfId="24572" xr:uid="{6D95FE12-E3F4-4D6E-9BE5-E28D5648939A}"/>
    <cellStyle name="Normal 3 2 3 2 3 2 6 2 2" xfId="38264" xr:uid="{704BDFD8-8908-4D97-B405-BF91DAA6A2F0}"/>
    <cellStyle name="Normal 3 2 3 2 3 2 6 2 3" xfId="53148" xr:uid="{048202AF-7053-4C38-A8F6-223DC60B2E99}"/>
    <cellStyle name="Normal 3 2 3 2 3 2 6 3" xfId="17728" xr:uid="{366A7596-E4F4-4DD7-80FB-3546B86E21BA}"/>
    <cellStyle name="Normal 3 2 3 2 3 2 6 4" xfId="31418" xr:uid="{5ECF0A55-A6BE-4101-BEB3-5F69FD18E0AE}"/>
    <cellStyle name="Normal 3 2 3 2 3 2 6 5" xfId="46302" xr:uid="{819BD0F5-3F6F-4A05-88BC-CD170D1688F0}"/>
    <cellStyle name="Normal 3 2 3 2 3 2 7" xfId="21150" xr:uid="{3AB74DDE-98FD-4F6E-8407-94B863066E28}"/>
    <cellStyle name="Normal 3 2 3 2 3 2 7 2" xfId="34842" xr:uid="{FAC1E70C-8D2A-4050-95B7-36DE977A14A0}"/>
    <cellStyle name="Normal 3 2 3 2 3 2 7 3" xfId="49726" xr:uid="{7DE71AA7-7A7F-40E8-B541-C445FAC3BF01}"/>
    <cellStyle name="Normal 3 2 3 2 3 2 8" xfId="14306" xr:uid="{38F7F51E-0EB4-4AD5-9127-146D67DE8B7B}"/>
    <cellStyle name="Normal 3 2 3 2 3 2 9" xfId="27996" xr:uid="{342CD5CC-73C6-43DE-A3F2-7F3484F4955E}"/>
    <cellStyle name="Normal 3 2 3 2 3 3" xfId="7464" xr:uid="{2B4C901B-791A-441F-859A-C5E4293DBACE}"/>
    <cellStyle name="Normal 3 2 3 2 3 3 10" xfId="42885" xr:uid="{F9A270C7-9545-486F-90F0-A4991A5AD1E3}"/>
    <cellStyle name="Normal 3 2 3 2 3 3 2" xfId="7465" xr:uid="{EE58906A-4C8A-43F2-9E85-0D399F02A4F7}"/>
    <cellStyle name="Normal 3 2 3 2 3 3 2 2" xfId="7466" xr:uid="{0FCCCE28-7CD0-4621-A3B7-A30EEDDD4066}"/>
    <cellStyle name="Normal 3 2 3 2 3 3 2 2 2" xfId="9179" xr:uid="{8AF5A70A-C59C-485C-B7D5-0D604614E0A0}"/>
    <cellStyle name="Normal 3 2 3 2 3 3 2 2 2 2" xfId="12601" xr:uid="{67626D7F-9FC4-462D-BD18-3F1B1A88CA36}"/>
    <cellStyle name="Normal 3 2 3 2 3 3 2 2 2 2 2" xfId="26291" xr:uid="{0D4338B4-A220-4112-8B22-A393BAAD7CA6}"/>
    <cellStyle name="Normal 3 2 3 2 3 3 2 2 2 2 2 2" xfId="39983" xr:uid="{A68A4A0E-B3C1-44A0-BA62-D5FE3BF9A3D7}"/>
    <cellStyle name="Normal 3 2 3 2 3 3 2 2 2 2 2 3" xfId="54867" xr:uid="{4B6183CC-D609-46C2-B0A7-7AE75BCDD726}"/>
    <cellStyle name="Normal 3 2 3 2 3 3 2 2 2 2 3" xfId="19447" xr:uid="{C2496DFA-1152-46F0-B9D1-F5D29D78D4FA}"/>
    <cellStyle name="Normal 3 2 3 2 3 3 2 2 2 2 4" xfId="33137" xr:uid="{2859C863-AF41-4824-9611-1D8BDD2BD853}"/>
    <cellStyle name="Normal 3 2 3 2 3 3 2 2 2 2 5" xfId="48021" xr:uid="{34DE8680-F5C9-4C08-9298-90B4DA60F3CE}"/>
    <cellStyle name="Normal 3 2 3 2 3 3 2 2 2 3" xfId="22869" xr:uid="{CD4B7A4D-293B-4182-90F0-712D47A0E2A8}"/>
    <cellStyle name="Normal 3 2 3 2 3 3 2 2 2 3 2" xfId="36561" xr:uid="{484E768F-23AB-4E33-B953-21C799521167}"/>
    <cellStyle name="Normal 3 2 3 2 3 3 2 2 2 3 3" xfId="51445" xr:uid="{430627FA-0F98-4CF8-8F58-1BEB11C5812A}"/>
    <cellStyle name="Normal 3 2 3 2 3 3 2 2 2 4" xfId="16025" xr:uid="{4E82C9D5-0DA3-48E6-8105-7000B2FC2B63}"/>
    <cellStyle name="Normal 3 2 3 2 3 3 2 2 2 5" xfId="29715" xr:uid="{DF8ABCB4-C101-4686-B063-B7F9CC2EA447}"/>
    <cellStyle name="Normal 3 2 3 2 3 3 2 2 2 6" xfId="44599" xr:uid="{95904154-B071-402F-869B-465C6CF3D1C9}"/>
    <cellStyle name="Normal 3 2 3 2 3 3 2 2 3" xfId="10889" xr:uid="{CEF18CDD-62C9-4FF7-B754-9696B74BC2AE}"/>
    <cellStyle name="Normal 3 2 3 2 3 3 2 2 3 2" xfId="24579" xr:uid="{5B668E12-BA3B-4C53-B16B-6BF44EE70C0A}"/>
    <cellStyle name="Normal 3 2 3 2 3 3 2 2 3 2 2" xfId="38271" xr:uid="{9C461605-428D-485F-9AA4-EB4BF52E5104}"/>
    <cellStyle name="Normal 3 2 3 2 3 3 2 2 3 2 3" xfId="53155" xr:uid="{CEB2D9B7-2EFA-4179-A501-B1965B4C8510}"/>
    <cellStyle name="Normal 3 2 3 2 3 3 2 2 3 3" xfId="17735" xr:uid="{313D723A-2E2A-4BF8-B053-812E72D0631C}"/>
    <cellStyle name="Normal 3 2 3 2 3 3 2 2 3 4" xfId="31425" xr:uid="{EE2F93F8-3A4B-403F-B877-A054825B5FA1}"/>
    <cellStyle name="Normal 3 2 3 2 3 3 2 2 3 5" xfId="46309" xr:uid="{D0C66BDA-DABA-45E8-B750-DF4714AFE675}"/>
    <cellStyle name="Normal 3 2 3 2 3 3 2 2 4" xfId="21157" xr:uid="{839B7EFD-58F8-47F4-BFDC-4438FF667547}"/>
    <cellStyle name="Normal 3 2 3 2 3 3 2 2 4 2" xfId="34849" xr:uid="{1D696527-2447-47E2-BB01-87F3FE54C6A3}"/>
    <cellStyle name="Normal 3 2 3 2 3 3 2 2 4 3" xfId="49733" xr:uid="{DDE0AF5D-B6B1-4295-9E10-E956E76B08FA}"/>
    <cellStyle name="Normal 3 2 3 2 3 3 2 2 5" xfId="14313" xr:uid="{2151F4A4-355A-4B3C-8CF4-7EC6C1703B61}"/>
    <cellStyle name="Normal 3 2 3 2 3 3 2 2 6" xfId="28003" xr:uid="{D3E473A2-5533-473B-80A9-B07A657866EF}"/>
    <cellStyle name="Normal 3 2 3 2 3 3 2 2 7" xfId="42887" xr:uid="{97705CDF-F827-4DD1-92B6-AADE3A2BBABF}"/>
    <cellStyle name="Normal 3 2 3 2 3 3 2 3" xfId="9178" xr:uid="{3B28B0D5-3216-491E-BE13-414D9B72888F}"/>
    <cellStyle name="Normal 3 2 3 2 3 3 2 3 2" xfId="12600" xr:uid="{C790D11D-6C4F-40E5-920D-293D5E71ECFD}"/>
    <cellStyle name="Normal 3 2 3 2 3 3 2 3 2 2" xfId="26290" xr:uid="{AE4F4502-113A-49C7-8AAD-D33CB7CCC353}"/>
    <cellStyle name="Normal 3 2 3 2 3 3 2 3 2 2 2" xfId="39982" xr:uid="{291AB130-8E30-40CD-BBA0-983D42EB2A81}"/>
    <cellStyle name="Normal 3 2 3 2 3 3 2 3 2 2 3" xfId="54866" xr:uid="{1A90CCEA-9261-46A5-9493-94780B29E0F7}"/>
    <cellStyle name="Normal 3 2 3 2 3 3 2 3 2 3" xfId="19446" xr:uid="{29D9B6C5-82B3-4F77-91F4-0A96F6AA6BC4}"/>
    <cellStyle name="Normal 3 2 3 2 3 3 2 3 2 4" xfId="33136" xr:uid="{82BADF8B-8C80-42FB-985D-B5317B5CC072}"/>
    <cellStyle name="Normal 3 2 3 2 3 3 2 3 2 5" xfId="48020" xr:uid="{CF701660-5A98-41C5-AFBB-7224A0447047}"/>
    <cellStyle name="Normal 3 2 3 2 3 3 2 3 3" xfId="22868" xr:uid="{97513BBF-D465-40CD-9E2C-D0E667D2EF48}"/>
    <cellStyle name="Normal 3 2 3 2 3 3 2 3 3 2" xfId="36560" xr:uid="{2EF71422-8296-412B-BD5F-DB2CA272A650}"/>
    <cellStyle name="Normal 3 2 3 2 3 3 2 3 3 3" xfId="51444" xr:uid="{6AF68644-E573-480D-9170-8A92A234217D}"/>
    <cellStyle name="Normal 3 2 3 2 3 3 2 3 4" xfId="16024" xr:uid="{2959CB6D-E9C6-44FA-BAB4-A7069FA6926A}"/>
    <cellStyle name="Normal 3 2 3 2 3 3 2 3 5" xfId="29714" xr:uid="{CD6D445E-DC20-4DD2-BAA0-7C52ECD517F8}"/>
    <cellStyle name="Normal 3 2 3 2 3 3 2 3 6" xfId="44598" xr:uid="{45E0FAE3-7248-4503-A477-BDAAF534879C}"/>
    <cellStyle name="Normal 3 2 3 2 3 3 2 4" xfId="10888" xr:uid="{D4EAF061-C781-4142-9BE9-80C18D04E5A3}"/>
    <cellStyle name="Normal 3 2 3 2 3 3 2 4 2" xfId="24578" xr:uid="{A3F75B04-60EA-4C46-89C0-10C5A3FB7460}"/>
    <cellStyle name="Normal 3 2 3 2 3 3 2 4 2 2" xfId="38270" xr:uid="{641D425B-DE22-44CF-A611-4DE7D2EAA71A}"/>
    <cellStyle name="Normal 3 2 3 2 3 3 2 4 2 3" xfId="53154" xr:uid="{1AC525E2-0721-4400-898E-C3557F81E29E}"/>
    <cellStyle name="Normal 3 2 3 2 3 3 2 4 3" xfId="17734" xr:uid="{2D11C92B-34D4-41A8-AFB4-D25DC025E437}"/>
    <cellStyle name="Normal 3 2 3 2 3 3 2 4 4" xfId="31424" xr:uid="{6871CB64-334A-4002-A20A-28D5039BB27A}"/>
    <cellStyle name="Normal 3 2 3 2 3 3 2 4 5" xfId="46308" xr:uid="{4CD72880-AD6F-4F1A-9A15-DE6E14B1749F}"/>
    <cellStyle name="Normal 3 2 3 2 3 3 2 5" xfId="21156" xr:uid="{FB46CEF6-76DF-4FF0-BBFF-F8FEDD4FFC15}"/>
    <cellStyle name="Normal 3 2 3 2 3 3 2 5 2" xfId="34848" xr:uid="{F1454AA0-3803-4811-968E-89C82DC5EF2C}"/>
    <cellStyle name="Normal 3 2 3 2 3 3 2 5 3" xfId="49732" xr:uid="{79F234AC-D436-4E6F-B180-814202EE7BF2}"/>
    <cellStyle name="Normal 3 2 3 2 3 3 2 6" xfId="14312" xr:uid="{0E52A569-F7A9-449D-8A68-C1424AEBCD01}"/>
    <cellStyle name="Normal 3 2 3 2 3 3 2 7" xfId="28002" xr:uid="{2F52B4F5-B462-4158-B444-6F721FAC2B3D}"/>
    <cellStyle name="Normal 3 2 3 2 3 3 2 8" xfId="42886" xr:uid="{6A13E078-86D6-4C4E-951F-26C5016D5070}"/>
    <cellStyle name="Normal 3 2 3 2 3 3 3" xfId="7467" xr:uid="{B0E2F101-7A4C-456F-9663-BD59F74576AA}"/>
    <cellStyle name="Normal 3 2 3 2 3 3 3 2" xfId="9180" xr:uid="{6C442A11-40B6-4E6F-8C67-993089667621}"/>
    <cellStyle name="Normal 3 2 3 2 3 3 3 2 2" xfId="12602" xr:uid="{F699134D-DE58-423C-9090-4EAE9947FA22}"/>
    <cellStyle name="Normal 3 2 3 2 3 3 3 2 2 2" xfId="26292" xr:uid="{11035FD2-78E7-481D-AB1C-5A18141025B1}"/>
    <cellStyle name="Normal 3 2 3 2 3 3 3 2 2 2 2" xfId="39984" xr:uid="{96EBDD1C-A12E-4B3F-AAF7-39DDB193E2BE}"/>
    <cellStyle name="Normal 3 2 3 2 3 3 3 2 2 2 3" xfId="54868" xr:uid="{56DD2263-6DC9-427B-8436-A5E7C26962E9}"/>
    <cellStyle name="Normal 3 2 3 2 3 3 3 2 2 3" xfId="19448" xr:uid="{8AF85389-7F0C-481A-A892-BCA05E41FA5B}"/>
    <cellStyle name="Normal 3 2 3 2 3 3 3 2 2 4" xfId="33138" xr:uid="{86D182A2-B861-4274-988A-17D7933979A5}"/>
    <cellStyle name="Normal 3 2 3 2 3 3 3 2 2 5" xfId="48022" xr:uid="{35C37889-C94A-4714-8DEA-9217181D027F}"/>
    <cellStyle name="Normal 3 2 3 2 3 3 3 2 3" xfId="22870" xr:uid="{93C892D5-DCFD-47B7-9B69-C93B389791A6}"/>
    <cellStyle name="Normal 3 2 3 2 3 3 3 2 3 2" xfId="36562" xr:uid="{C05AD586-50C4-4089-88D5-47820E02BA49}"/>
    <cellStyle name="Normal 3 2 3 2 3 3 3 2 3 3" xfId="51446" xr:uid="{3922A9E3-C403-4571-94C1-74069BF6CF21}"/>
    <cellStyle name="Normal 3 2 3 2 3 3 3 2 4" xfId="16026" xr:uid="{C543A0E9-6336-4534-8A19-8D88F1B43190}"/>
    <cellStyle name="Normal 3 2 3 2 3 3 3 2 5" xfId="29716" xr:uid="{AC132814-97F9-4A8F-ADEF-641D7E52786D}"/>
    <cellStyle name="Normal 3 2 3 2 3 3 3 2 6" xfId="44600" xr:uid="{80488685-EF01-4A84-8BB3-4E1BC1713650}"/>
    <cellStyle name="Normal 3 2 3 2 3 3 3 3" xfId="10890" xr:uid="{428C4DDE-9E4D-4A66-BD46-34044B315705}"/>
    <cellStyle name="Normal 3 2 3 2 3 3 3 3 2" xfId="24580" xr:uid="{628A8634-DCD7-409E-8A79-04C94A77C18F}"/>
    <cellStyle name="Normal 3 2 3 2 3 3 3 3 2 2" xfId="38272" xr:uid="{9A41C74C-9649-4004-AEFE-92202D0CA977}"/>
    <cellStyle name="Normal 3 2 3 2 3 3 3 3 2 3" xfId="53156" xr:uid="{D248F479-BA89-489A-8C05-BA26D3764BFF}"/>
    <cellStyle name="Normal 3 2 3 2 3 3 3 3 3" xfId="17736" xr:uid="{5D5557D5-7EC5-43F0-91CA-71CAA84A6646}"/>
    <cellStyle name="Normal 3 2 3 2 3 3 3 3 4" xfId="31426" xr:uid="{75D97090-2FB3-4E18-878B-0E8DF89194F8}"/>
    <cellStyle name="Normal 3 2 3 2 3 3 3 3 5" xfId="46310" xr:uid="{807CC2F6-3BFA-4D6E-A0CE-75B13CDD9AE8}"/>
    <cellStyle name="Normal 3 2 3 2 3 3 3 4" xfId="21158" xr:uid="{10E17DC6-C036-4A0C-A3AA-B99BAFEDF893}"/>
    <cellStyle name="Normal 3 2 3 2 3 3 3 4 2" xfId="34850" xr:uid="{29F8B033-AE81-4C43-9403-F505ABC5623E}"/>
    <cellStyle name="Normal 3 2 3 2 3 3 3 4 3" xfId="49734" xr:uid="{1F3B4E91-3B38-4AEA-922C-AAB90A6DDF9C}"/>
    <cellStyle name="Normal 3 2 3 2 3 3 3 5" xfId="14314" xr:uid="{4F82C897-2F34-4E8C-9F58-02AE2CB8F538}"/>
    <cellStyle name="Normal 3 2 3 2 3 3 3 6" xfId="28004" xr:uid="{A3094FEC-C25E-4991-83CD-6ADF3C8371F5}"/>
    <cellStyle name="Normal 3 2 3 2 3 3 3 7" xfId="42888" xr:uid="{1D03D825-81FC-4B28-A326-42B3284FF691}"/>
    <cellStyle name="Normal 3 2 3 2 3 3 4" xfId="7468" xr:uid="{047050FF-7076-4B02-BE96-ECC0A5309AEB}"/>
    <cellStyle name="Normal 3 2 3 2 3 3 4 2" xfId="9181" xr:uid="{AF910986-FBA0-4DFA-90BD-71275E6C2611}"/>
    <cellStyle name="Normal 3 2 3 2 3 3 4 2 2" xfId="12603" xr:uid="{C43AE982-6DC9-4ED7-BC24-7DF35DB73FAC}"/>
    <cellStyle name="Normal 3 2 3 2 3 3 4 2 2 2" xfId="26293" xr:uid="{8A931E78-98BF-48AD-9765-E7734EC151F1}"/>
    <cellStyle name="Normal 3 2 3 2 3 3 4 2 2 2 2" xfId="39985" xr:uid="{78970B92-4096-4499-AA06-6CB2F4665C0E}"/>
    <cellStyle name="Normal 3 2 3 2 3 3 4 2 2 2 3" xfId="54869" xr:uid="{57B43A41-EF2A-4000-B5F1-A5AAA776B7FF}"/>
    <cellStyle name="Normal 3 2 3 2 3 3 4 2 2 3" xfId="19449" xr:uid="{3E38CEE1-F1FF-4A26-B4F9-4F4DC9D80494}"/>
    <cellStyle name="Normal 3 2 3 2 3 3 4 2 2 4" xfId="33139" xr:uid="{1DE9941E-2DEE-4FB8-AC18-9984891E6082}"/>
    <cellStyle name="Normal 3 2 3 2 3 3 4 2 2 5" xfId="48023" xr:uid="{B33B70DD-AF65-4F07-9058-4FC06F3E98ED}"/>
    <cellStyle name="Normal 3 2 3 2 3 3 4 2 3" xfId="22871" xr:uid="{A2D78593-9AAF-430B-99C7-F722DF81C5DE}"/>
    <cellStyle name="Normal 3 2 3 2 3 3 4 2 3 2" xfId="36563" xr:uid="{47D2CDC4-AE6F-422C-A8BE-2EA55161D60C}"/>
    <cellStyle name="Normal 3 2 3 2 3 3 4 2 3 3" xfId="51447" xr:uid="{1CB02528-F526-4243-B066-385ECEF72325}"/>
    <cellStyle name="Normal 3 2 3 2 3 3 4 2 4" xfId="16027" xr:uid="{D182FD2B-F0C9-4905-8E00-11F4F3C27D75}"/>
    <cellStyle name="Normal 3 2 3 2 3 3 4 2 5" xfId="29717" xr:uid="{A97AB37E-EE7E-4B5D-B758-4467F7C0A812}"/>
    <cellStyle name="Normal 3 2 3 2 3 3 4 2 6" xfId="44601" xr:uid="{B3CD95E3-E3A5-42BF-BE3B-3FC52EFB6D9E}"/>
    <cellStyle name="Normal 3 2 3 2 3 3 4 3" xfId="10891" xr:uid="{42749D74-C090-4CBE-A6C1-1857C1D7CEA3}"/>
    <cellStyle name="Normal 3 2 3 2 3 3 4 3 2" xfId="24581" xr:uid="{DF8419F5-F927-4503-BA06-8BC400DD6F0D}"/>
    <cellStyle name="Normal 3 2 3 2 3 3 4 3 2 2" xfId="38273" xr:uid="{AF9FF942-78D3-4A54-BAB0-05B88BF9E6AE}"/>
    <cellStyle name="Normal 3 2 3 2 3 3 4 3 2 3" xfId="53157" xr:uid="{D5943462-2470-49A6-8B0B-B12DE68E67B5}"/>
    <cellStyle name="Normal 3 2 3 2 3 3 4 3 3" xfId="17737" xr:uid="{8AED3C32-B05C-4C10-9100-3AC0C4EE95F0}"/>
    <cellStyle name="Normal 3 2 3 2 3 3 4 3 4" xfId="31427" xr:uid="{ED276F13-233E-4C86-8D3C-5556874B4C35}"/>
    <cellStyle name="Normal 3 2 3 2 3 3 4 3 5" xfId="46311" xr:uid="{6E082B87-6ABD-46BA-B9DF-0883C578663A}"/>
    <cellStyle name="Normal 3 2 3 2 3 3 4 4" xfId="21159" xr:uid="{B08307BD-B8C2-45C3-808A-A4354960D745}"/>
    <cellStyle name="Normal 3 2 3 2 3 3 4 4 2" xfId="34851" xr:uid="{BB3FF818-D1AA-413B-8C42-349B012527E3}"/>
    <cellStyle name="Normal 3 2 3 2 3 3 4 4 3" xfId="49735" xr:uid="{312D1DC0-657F-4B25-BE6B-F2A71BB15A4F}"/>
    <cellStyle name="Normal 3 2 3 2 3 3 4 5" xfId="14315" xr:uid="{B36D167C-8C19-4D2C-AFBB-CB9ECFB9C646}"/>
    <cellStyle name="Normal 3 2 3 2 3 3 4 6" xfId="28005" xr:uid="{129BE9D0-46A3-4C2C-A739-13D919107E2D}"/>
    <cellStyle name="Normal 3 2 3 2 3 3 4 7" xfId="42889" xr:uid="{5A3F6CA3-9842-4356-A58E-EA0329430E49}"/>
    <cellStyle name="Normal 3 2 3 2 3 3 5" xfId="9177" xr:uid="{3E361D50-3BF8-4E9F-AC6A-27C7D359937E}"/>
    <cellStyle name="Normal 3 2 3 2 3 3 5 2" xfId="12599" xr:uid="{C74D6DA6-8300-4ECD-AD4D-51007923EC40}"/>
    <cellStyle name="Normal 3 2 3 2 3 3 5 2 2" xfId="26289" xr:uid="{09A99D3A-5D0F-4B8E-A48D-8797898D29A9}"/>
    <cellStyle name="Normal 3 2 3 2 3 3 5 2 2 2" xfId="39981" xr:uid="{303D22D8-F476-460B-9100-B52DD69068B9}"/>
    <cellStyle name="Normal 3 2 3 2 3 3 5 2 2 3" xfId="54865" xr:uid="{3BBC350B-584E-47F7-BB0E-9294CF4E55D5}"/>
    <cellStyle name="Normal 3 2 3 2 3 3 5 2 3" xfId="19445" xr:uid="{AA3B1638-641D-4BAF-AF7D-3298703BA55D}"/>
    <cellStyle name="Normal 3 2 3 2 3 3 5 2 4" xfId="33135" xr:uid="{BCF7C22D-E389-4CA4-A446-A5B046E5C30A}"/>
    <cellStyle name="Normal 3 2 3 2 3 3 5 2 5" xfId="48019" xr:uid="{DAA698D3-B4CE-47E5-93C5-6351B47468F4}"/>
    <cellStyle name="Normal 3 2 3 2 3 3 5 3" xfId="22867" xr:uid="{C63284CF-6D96-4FB0-8D4E-9057FEE0C005}"/>
    <cellStyle name="Normal 3 2 3 2 3 3 5 3 2" xfId="36559" xr:uid="{239A188F-A5DE-475B-BE86-8711754876CF}"/>
    <cellStyle name="Normal 3 2 3 2 3 3 5 3 3" xfId="51443" xr:uid="{4BFC7AAD-412F-4A47-BBDD-49AC84E6B7DC}"/>
    <cellStyle name="Normal 3 2 3 2 3 3 5 4" xfId="16023" xr:uid="{BDEB9131-E29D-40B1-BD68-9CB6E5A2993F}"/>
    <cellStyle name="Normal 3 2 3 2 3 3 5 5" xfId="29713" xr:uid="{EB67B4EE-8723-48CB-856D-63C092E43259}"/>
    <cellStyle name="Normal 3 2 3 2 3 3 5 6" xfId="44597" xr:uid="{BF8DB4B5-B8DA-4D37-87B4-094B5AC3D226}"/>
    <cellStyle name="Normal 3 2 3 2 3 3 6" xfId="10887" xr:uid="{42FFC240-397C-4A39-BDD4-403C96A104CF}"/>
    <cellStyle name="Normal 3 2 3 2 3 3 6 2" xfId="24577" xr:uid="{3F868625-3B23-474F-BFB8-7C04398E073F}"/>
    <cellStyle name="Normal 3 2 3 2 3 3 6 2 2" xfId="38269" xr:uid="{6C109ACF-BAC6-4175-AD7F-B883D3713622}"/>
    <cellStyle name="Normal 3 2 3 2 3 3 6 2 3" xfId="53153" xr:uid="{50CE7EC9-63CC-4481-A194-604E0E32E315}"/>
    <cellStyle name="Normal 3 2 3 2 3 3 6 3" xfId="17733" xr:uid="{E40825D9-F380-49B8-9A63-205FD191E8D6}"/>
    <cellStyle name="Normal 3 2 3 2 3 3 6 4" xfId="31423" xr:uid="{E3FECEE5-4FB0-4EDA-82F5-D4B0F84549BE}"/>
    <cellStyle name="Normal 3 2 3 2 3 3 6 5" xfId="46307" xr:uid="{95777F31-B6FB-470A-9C10-3E7DE88F6E30}"/>
    <cellStyle name="Normal 3 2 3 2 3 3 7" xfId="21155" xr:uid="{9E47A290-7445-41A7-87E2-A9A49E2383CD}"/>
    <cellStyle name="Normal 3 2 3 2 3 3 7 2" xfId="34847" xr:uid="{C6F7658E-84C5-454C-9DC4-88C8203CACA9}"/>
    <cellStyle name="Normal 3 2 3 2 3 3 7 3" xfId="49731" xr:uid="{B262C770-36E7-4FFC-8C93-C2B61E90CDD6}"/>
    <cellStyle name="Normal 3 2 3 2 3 3 8" xfId="14311" xr:uid="{4311BAEB-6FC6-4485-8CFB-AE9F6BF5FF07}"/>
    <cellStyle name="Normal 3 2 3 2 3 3 9" xfId="28001" xr:uid="{5F97433E-83D2-4127-BBFD-0AC46CC652DF}"/>
    <cellStyle name="Normal 3 2 3 2 3 4" xfId="7469" xr:uid="{DBC1A3D6-DA88-44F0-934C-3D13F9355059}"/>
    <cellStyle name="Normal 3 2 3 2 3 4 2" xfId="7470" xr:uid="{69C41A2E-F990-4954-B303-2816C01C4BCC}"/>
    <cellStyle name="Normal 3 2 3 2 3 4 2 2" xfId="9183" xr:uid="{C3F3C0BD-3892-43DB-A55E-A83447A5DDE2}"/>
    <cellStyle name="Normal 3 2 3 2 3 4 2 2 2" xfId="12605" xr:uid="{D2DC8E9A-A87A-4725-953E-EAE9BA48E7DB}"/>
    <cellStyle name="Normal 3 2 3 2 3 4 2 2 2 2" xfId="26295" xr:uid="{4AEF15C6-238D-40DB-87B8-01A08D2DDF6F}"/>
    <cellStyle name="Normal 3 2 3 2 3 4 2 2 2 2 2" xfId="39987" xr:uid="{2F9AD32E-673C-4C60-BD7C-0E6DAD45F799}"/>
    <cellStyle name="Normal 3 2 3 2 3 4 2 2 2 2 3" xfId="54871" xr:uid="{1324ADC0-6309-425F-B49E-FCC7FDE9DA9B}"/>
    <cellStyle name="Normal 3 2 3 2 3 4 2 2 2 3" xfId="19451" xr:uid="{8FEC200B-A7BF-4D73-950D-2B5DBAA56F57}"/>
    <cellStyle name="Normal 3 2 3 2 3 4 2 2 2 4" xfId="33141" xr:uid="{7B7AF822-18F2-49A4-80FF-A76707033B2F}"/>
    <cellStyle name="Normal 3 2 3 2 3 4 2 2 2 5" xfId="48025" xr:uid="{71E0D671-863D-49DA-8BA5-82DB8C16A06F}"/>
    <cellStyle name="Normal 3 2 3 2 3 4 2 2 3" xfId="22873" xr:uid="{41972093-C1A1-46DE-9DDF-E275E809E1B3}"/>
    <cellStyle name="Normal 3 2 3 2 3 4 2 2 3 2" xfId="36565" xr:uid="{7ED38480-75D5-4EF9-8CD9-8B23F2ADB5E2}"/>
    <cellStyle name="Normal 3 2 3 2 3 4 2 2 3 3" xfId="51449" xr:uid="{8BF814B4-3636-4F68-8D56-B1173FF3D455}"/>
    <cellStyle name="Normal 3 2 3 2 3 4 2 2 4" xfId="16029" xr:uid="{11E4245E-86A5-4F2B-96F8-8D2C27D4B8D5}"/>
    <cellStyle name="Normal 3 2 3 2 3 4 2 2 5" xfId="29719" xr:uid="{D7BFEF9D-E331-4DE1-BFFC-708279086A4E}"/>
    <cellStyle name="Normal 3 2 3 2 3 4 2 2 6" xfId="44603" xr:uid="{473D5CE6-32A8-4288-A3A8-5C471AAA8BEA}"/>
    <cellStyle name="Normal 3 2 3 2 3 4 2 3" xfId="10893" xr:uid="{19562944-1380-4715-B3B8-6F1545332570}"/>
    <cellStyle name="Normal 3 2 3 2 3 4 2 3 2" xfId="24583" xr:uid="{F138A1FF-728A-45EA-AC5B-3E3E16E7F0D9}"/>
    <cellStyle name="Normal 3 2 3 2 3 4 2 3 2 2" xfId="38275" xr:uid="{FF2B1C73-22F4-45F2-856A-256B284C9141}"/>
    <cellStyle name="Normal 3 2 3 2 3 4 2 3 2 3" xfId="53159" xr:uid="{F91D6EF9-8ED7-4039-A63F-0FADFE4EEE93}"/>
    <cellStyle name="Normal 3 2 3 2 3 4 2 3 3" xfId="17739" xr:uid="{1E98CDB7-3F21-4AF3-9329-11CFD175153A}"/>
    <cellStyle name="Normal 3 2 3 2 3 4 2 3 4" xfId="31429" xr:uid="{04732505-5A4D-4864-96EF-D4474588AC6E}"/>
    <cellStyle name="Normal 3 2 3 2 3 4 2 3 5" xfId="46313" xr:uid="{C882FEC2-D830-4C95-A6E4-51E58037A56E}"/>
    <cellStyle name="Normal 3 2 3 2 3 4 2 4" xfId="21161" xr:uid="{471B92AE-EF95-4383-9BFB-B7CE1FBE0F22}"/>
    <cellStyle name="Normal 3 2 3 2 3 4 2 4 2" xfId="34853" xr:uid="{22727335-286A-49B6-8C51-A6D1F3CE78B2}"/>
    <cellStyle name="Normal 3 2 3 2 3 4 2 4 3" xfId="49737" xr:uid="{0C3D29BD-991C-4F9D-971C-1E8BBA643717}"/>
    <cellStyle name="Normal 3 2 3 2 3 4 2 5" xfId="14317" xr:uid="{7DA97552-7475-4A17-BB1D-B7FDA3BA67B0}"/>
    <cellStyle name="Normal 3 2 3 2 3 4 2 6" xfId="28007" xr:uid="{449313B0-3980-4C95-B088-F221C02D0F10}"/>
    <cellStyle name="Normal 3 2 3 2 3 4 2 7" xfId="42891" xr:uid="{6F4A1E6D-D724-4D0D-8A6B-B9EFA169B456}"/>
    <cellStyle name="Normal 3 2 3 2 3 4 3" xfId="9182" xr:uid="{4A487D12-04CB-47D4-83A3-89A14319D5BF}"/>
    <cellStyle name="Normal 3 2 3 2 3 4 3 2" xfId="12604" xr:uid="{C781DEEB-0F1E-4251-BBC9-95FEFE9C22E8}"/>
    <cellStyle name="Normal 3 2 3 2 3 4 3 2 2" xfId="26294" xr:uid="{7A5A4F4A-C25F-411E-ABF2-7396D026058F}"/>
    <cellStyle name="Normal 3 2 3 2 3 4 3 2 2 2" xfId="39986" xr:uid="{1A4D5EA9-9604-43DC-A58A-73BE204027EB}"/>
    <cellStyle name="Normal 3 2 3 2 3 4 3 2 2 3" xfId="54870" xr:uid="{198E0730-3BC8-4841-ABD2-D95B1DA6C7A9}"/>
    <cellStyle name="Normal 3 2 3 2 3 4 3 2 3" xfId="19450" xr:uid="{24386A2D-7D6D-4BD6-8804-290D965EAC16}"/>
    <cellStyle name="Normal 3 2 3 2 3 4 3 2 4" xfId="33140" xr:uid="{E9A8EDCB-5267-4086-BA8B-1AC2382E4D46}"/>
    <cellStyle name="Normal 3 2 3 2 3 4 3 2 5" xfId="48024" xr:uid="{5B95DEA6-2226-40E6-922C-196E2C9615FF}"/>
    <cellStyle name="Normal 3 2 3 2 3 4 3 3" xfId="22872" xr:uid="{F2D14528-023D-427D-957A-9FB8543D6436}"/>
    <cellStyle name="Normal 3 2 3 2 3 4 3 3 2" xfId="36564" xr:uid="{5F0298F1-5679-42B5-B8FB-A63BDE391B67}"/>
    <cellStyle name="Normal 3 2 3 2 3 4 3 3 3" xfId="51448" xr:uid="{D606E18B-4BF7-4835-BC01-E54C3D05CD26}"/>
    <cellStyle name="Normal 3 2 3 2 3 4 3 4" xfId="16028" xr:uid="{B8A91549-F7AB-46DC-9AC0-725A7FFDC527}"/>
    <cellStyle name="Normal 3 2 3 2 3 4 3 5" xfId="29718" xr:uid="{A4657E62-80DD-4E59-963C-99813BAB31D1}"/>
    <cellStyle name="Normal 3 2 3 2 3 4 3 6" xfId="44602" xr:uid="{DA76DFD4-A757-4196-A0A4-0D22E6EE5993}"/>
    <cellStyle name="Normal 3 2 3 2 3 4 4" xfId="10892" xr:uid="{7D4E0DED-12A7-4907-AE4A-DDCA55FCD163}"/>
    <cellStyle name="Normal 3 2 3 2 3 4 4 2" xfId="24582" xr:uid="{CE4EC1D7-A778-4D8B-9E61-7AEA0AD006B9}"/>
    <cellStyle name="Normal 3 2 3 2 3 4 4 2 2" xfId="38274" xr:uid="{D2D2498D-3059-4E38-A9EB-B26EF71197FE}"/>
    <cellStyle name="Normal 3 2 3 2 3 4 4 2 3" xfId="53158" xr:uid="{F29AD76D-588E-40B6-BE83-414EBC5579AD}"/>
    <cellStyle name="Normal 3 2 3 2 3 4 4 3" xfId="17738" xr:uid="{3BC2D1BD-D23C-432B-94F3-CD9B0651C548}"/>
    <cellStyle name="Normal 3 2 3 2 3 4 4 4" xfId="31428" xr:uid="{7DFB4A90-5C00-487C-9D07-2552786339BD}"/>
    <cellStyle name="Normal 3 2 3 2 3 4 4 5" xfId="46312" xr:uid="{20C90B1C-5FCA-4DCD-958B-12F9337105F4}"/>
    <cellStyle name="Normal 3 2 3 2 3 4 5" xfId="21160" xr:uid="{A25A514D-3AFB-4EFE-A047-E68EDC3A4E0D}"/>
    <cellStyle name="Normal 3 2 3 2 3 4 5 2" xfId="34852" xr:uid="{21D9A9BD-9853-456A-BF83-5B75AFA25965}"/>
    <cellStyle name="Normal 3 2 3 2 3 4 5 3" xfId="49736" xr:uid="{37032411-54E6-48D8-A912-D213EAAF387E}"/>
    <cellStyle name="Normal 3 2 3 2 3 4 6" xfId="14316" xr:uid="{6D5C53AA-7431-450E-87F7-7AFEEA4A6205}"/>
    <cellStyle name="Normal 3 2 3 2 3 4 7" xfId="28006" xr:uid="{69704E8A-24E5-4278-BBC1-1B4D8E9CCF8E}"/>
    <cellStyle name="Normal 3 2 3 2 3 4 8" xfId="42890" xr:uid="{F656A324-45F7-435A-912A-82FD8B2B924C}"/>
    <cellStyle name="Normal 3 2 3 2 3 5" xfId="7471" xr:uid="{77BD548B-9CC3-404F-AB1C-C18965C5E5C0}"/>
    <cellStyle name="Normal 3 2 3 2 3 5 2" xfId="9184" xr:uid="{C1DF4D06-B0A9-495B-B9BC-6B2EB27D153F}"/>
    <cellStyle name="Normal 3 2 3 2 3 5 2 2" xfId="12606" xr:uid="{B7F4D654-1922-452B-B8F9-0F9C0126F638}"/>
    <cellStyle name="Normal 3 2 3 2 3 5 2 2 2" xfId="26296" xr:uid="{2510720D-7860-400C-A8CA-F7985CABC68F}"/>
    <cellStyle name="Normal 3 2 3 2 3 5 2 2 2 2" xfId="39988" xr:uid="{BF8D7ED4-C3BF-4A8A-982F-580F98538838}"/>
    <cellStyle name="Normal 3 2 3 2 3 5 2 2 2 3" xfId="54872" xr:uid="{8C561DD0-C585-4B5C-A144-431208F0D1BB}"/>
    <cellStyle name="Normal 3 2 3 2 3 5 2 2 3" xfId="19452" xr:uid="{D95CC943-D2C7-4B86-A241-74F3BED61123}"/>
    <cellStyle name="Normal 3 2 3 2 3 5 2 2 4" xfId="33142" xr:uid="{532F8A9A-1245-40BE-A1A4-FA97B0D12B09}"/>
    <cellStyle name="Normal 3 2 3 2 3 5 2 2 5" xfId="48026" xr:uid="{6259BFD2-1D2A-4D94-B2CD-96D83F1FAF1C}"/>
    <cellStyle name="Normal 3 2 3 2 3 5 2 3" xfId="22874" xr:uid="{B2C4BEF8-1648-4F72-8B6D-077410EE5B28}"/>
    <cellStyle name="Normal 3 2 3 2 3 5 2 3 2" xfId="36566" xr:uid="{72937131-6887-4DAA-B261-9E7656FAF9B1}"/>
    <cellStyle name="Normal 3 2 3 2 3 5 2 3 3" xfId="51450" xr:uid="{2FC0D321-0275-458B-8B09-2D895CA3032C}"/>
    <cellStyle name="Normal 3 2 3 2 3 5 2 4" xfId="16030" xr:uid="{9C73CD12-E519-4BDF-8018-E89AC1453BA3}"/>
    <cellStyle name="Normal 3 2 3 2 3 5 2 5" xfId="29720" xr:uid="{11558D81-5E3A-4DB8-A899-8DF3A8E1F93F}"/>
    <cellStyle name="Normal 3 2 3 2 3 5 2 6" xfId="44604" xr:uid="{5FC2E2DB-3D8E-4850-A0D2-D318208AE72C}"/>
    <cellStyle name="Normal 3 2 3 2 3 5 3" xfId="10894" xr:uid="{529A2909-91C6-4695-8A36-C716930313F1}"/>
    <cellStyle name="Normal 3 2 3 2 3 5 3 2" xfId="24584" xr:uid="{8975E31F-8535-4990-984F-5CBA7232C48E}"/>
    <cellStyle name="Normal 3 2 3 2 3 5 3 2 2" xfId="38276" xr:uid="{1A79034A-0752-4ABE-81CC-7100F79F2A0C}"/>
    <cellStyle name="Normal 3 2 3 2 3 5 3 2 3" xfId="53160" xr:uid="{098B3D88-9095-4C75-A4EF-6BBE9F849E20}"/>
    <cellStyle name="Normal 3 2 3 2 3 5 3 3" xfId="17740" xr:uid="{AC308A7D-41AF-4AEA-B2C0-DA74ECE6A420}"/>
    <cellStyle name="Normal 3 2 3 2 3 5 3 4" xfId="31430" xr:uid="{575F1D08-D43B-446D-B5A9-55D10D4CC283}"/>
    <cellStyle name="Normal 3 2 3 2 3 5 3 5" xfId="46314" xr:uid="{0F354DFC-A494-4E47-BFE9-4CDD5317C119}"/>
    <cellStyle name="Normal 3 2 3 2 3 5 4" xfId="21162" xr:uid="{807132B7-ABFD-4951-A561-CE2F2006B793}"/>
    <cellStyle name="Normal 3 2 3 2 3 5 4 2" xfId="34854" xr:uid="{DC6E69E5-C001-482B-B54D-DB833A2D3729}"/>
    <cellStyle name="Normal 3 2 3 2 3 5 4 3" xfId="49738" xr:uid="{59110BD5-AE9D-4BDB-BC06-C4DF9D1154E2}"/>
    <cellStyle name="Normal 3 2 3 2 3 5 5" xfId="14318" xr:uid="{DD854AC9-60B0-4DB2-AA34-3060134BE26B}"/>
    <cellStyle name="Normal 3 2 3 2 3 5 6" xfId="28008" xr:uid="{A531F017-15A7-4A8C-A6EF-9E3586FAC20A}"/>
    <cellStyle name="Normal 3 2 3 2 3 5 7" xfId="42892" xr:uid="{CC440197-E337-415C-A15D-505801CBDFD1}"/>
    <cellStyle name="Normal 3 2 3 2 3 6" xfId="7472" xr:uid="{9F7D27C8-8B17-47A6-B0AF-68D65E394A8C}"/>
    <cellStyle name="Normal 3 2 3 2 3 6 2" xfId="9185" xr:uid="{9ED1BB38-21B4-403A-B6C4-B7B8D0DA9C17}"/>
    <cellStyle name="Normal 3 2 3 2 3 6 2 2" xfId="12607" xr:uid="{D132112F-9979-4EA4-823A-EE55A3BD238A}"/>
    <cellStyle name="Normal 3 2 3 2 3 6 2 2 2" xfId="26297" xr:uid="{B7903D04-AEA2-479C-BA27-8817EE44340E}"/>
    <cellStyle name="Normal 3 2 3 2 3 6 2 2 2 2" xfId="39989" xr:uid="{249817A1-BD50-4919-A999-A4A5C8F24F8E}"/>
    <cellStyle name="Normal 3 2 3 2 3 6 2 2 2 3" xfId="54873" xr:uid="{47C15DEB-62AE-4192-A528-17D99A9EC26F}"/>
    <cellStyle name="Normal 3 2 3 2 3 6 2 2 3" xfId="19453" xr:uid="{C3B989F4-7122-4FC1-9B77-09CEEE6A13C5}"/>
    <cellStyle name="Normal 3 2 3 2 3 6 2 2 4" xfId="33143" xr:uid="{901A02D0-8003-4F74-9C08-9AEFE13C1D1F}"/>
    <cellStyle name="Normal 3 2 3 2 3 6 2 2 5" xfId="48027" xr:uid="{662DD191-5C56-44BF-9DFD-6CF421E44E67}"/>
    <cellStyle name="Normal 3 2 3 2 3 6 2 3" xfId="22875" xr:uid="{5D36C4B4-16F2-4E0F-9824-7E6296B706DA}"/>
    <cellStyle name="Normal 3 2 3 2 3 6 2 3 2" xfId="36567" xr:uid="{63A4E08B-A05D-4A56-99A7-F2317984E110}"/>
    <cellStyle name="Normal 3 2 3 2 3 6 2 3 3" xfId="51451" xr:uid="{BD4EFB64-F605-4BC6-814A-6E33003D770C}"/>
    <cellStyle name="Normal 3 2 3 2 3 6 2 4" xfId="16031" xr:uid="{4A346CBC-3CF2-4703-9A86-B7313934CEAE}"/>
    <cellStyle name="Normal 3 2 3 2 3 6 2 5" xfId="29721" xr:uid="{77166C51-E2F9-4C77-89F2-C333DD0344AD}"/>
    <cellStyle name="Normal 3 2 3 2 3 6 2 6" xfId="44605" xr:uid="{73F422FB-87CE-46FB-9D1E-94E1F1762F14}"/>
    <cellStyle name="Normal 3 2 3 2 3 6 3" xfId="10895" xr:uid="{B8DD352C-EF69-4B4E-9A41-F495219BD9ED}"/>
    <cellStyle name="Normal 3 2 3 2 3 6 3 2" xfId="24585" xr:uid="{F66E9A0F-0BD6-447C-837E-4D0D32B02A8E}"/>
    <cellStyle name="Normal 3 2 3 2 3 6 3 2 2" xfId="38277" xr:uid="{65412E2E-5511-458D-9132-F3C9EEB6A646}"/>
    <cellStyle name="Normal 3 2 3 2 3 6 3 2 3" xfId="53161" xr:uid="{45D54AAA-8E32-463A-B527-2386CC387E67}"/>
    <cellStyle name="Normal 3 2 3 2 3 6 3 3" xfId="17741" xr:uid="{CEE0C550-84AE-474E-81B5-543617205C67}"/>
    <cellStyle name="Normal 3 2 3 2 3 6 3 4" xfId="31431" xr:uid="{7275A8B0-DD26-4ED2-938F-885CC43B61A2}"/>
    <cellStyle name="Normal 3 2 3 2 3 6 3 5" xfId="46315" xr:uid="{F5AB263E-1767-4EA7-A3FB-17E0997B407A}"/>
    <cellStyle name="Normal 3 2 3 2 3 6 4" xfId="21163" xr:uid="{A6B0A54F-FB64-4362-AE2F-655C9A8D941E}"/>
    <cellStyle name="Normal 3 2 3 2 3 6 4 2" xfId="34855" xr:uid="{5370D9D9-4836-468C-B1E4-456627839C3C}"/>
    <cellStyle name="Normal 3 2 3 2 3 6 4 3" xfId="49739" xr:uid="{0D328032-3059-465C-95BF-F5D9F8FA676D}"/>
    <cellStyle name="Normal 3 2 3 2 3 6 5" xfId="14319" xr:uid="{6F5F09C4-8116-4B66-A996-4AD266240AE5}"/>
    <cellStyle name="Normal 3 2 3 2 3 6 6" xfId="28009" xr:uid="{AFD84DC7-758E-40E5-827D-FD10490B506C}"/>
    <cellStyle name="Normal 3 2 3 2 3 6 7" xfId="42893" xr:uid="{8F28F738-AC6A-427D-B84A-6CEEA3824083}"/>
    <cellStyle name="Normal 3 2 3 2 3 7" xfId="9171" xr:uid="{7B128317-207E-4D20-9166-516ECCDED1FA}"/>
    <cellStyle name="Normal 3 2 3 2 3 7 2" xfId="12593" xr:uid="{877DF0EF-55D6-4C3F-ABC3-6E1D6589B192}"/>
    <cellStyle name="Normal 3 2 3 2 3 7 2 2" xfId="26283" xr:uid="{17CD3821-FF24-4EF3-904A-5A90128BB6A5}"/>
    <cellStyle name="Normal 3 2 3 2 3 7 2 2 2" xfId="39975" xr:uid="{1250F31D-0B49-4393-A370-C85114D3B8F1}"/>
    <cellStyle name="Normal 3 2 3 2 3 7 2 2 3" xfId="54859" xr:uid="{19546A58-5846-4A49-84B9-294EDEF1F7AD}"/>
    <cellStyle name="Normal 3 2 3 2 3 7 2 3" xfId="19439" xr:uid="{DD1F6DC1-1005-4113-B2C3-CEEFE2A94CC7}"/>
    <cellStyle name="Normal 3 2 3 2 3 7 2 4" xfId="33129" xr:uid="{4E40F27B-9261-4734-8A7F-47338EFC8122}"/>
    <cellStyle name="Normal 3 2 3 2 3 7 2 5" xfId="48013" xr:uid="{E34B53B3-14C0-4A94-9C76-ED296690790F}"/>
    <cellStyle name="Normal 3 2 3 2 3 7 3" xfId="22861" xr:uid="{B87704C7-8B84-454F-BC5A-B446C9FE3B29}"/>
    <cellStyle name="Normal 3 2 3 2 3 7 3 2" xfId="36553" xr:uid="{40C70EA7-820E-4072-B1B1-CFE7CEB970AD}"/>
    <cellStyle name="Normal 3 2 3 2 3 7 3 3" xfId="51437" xr:uid="{8737B169-51C8-418F-81C5-8A80CD2ADC32}"/>
    <cellStyle name="Normal 3 2 3 2 3 7 4" xfId="16017" xr:uid="{AA0FD239-2F5E-441C-8737-66B4D58F5325}"/>
    <cellStyle name="Normal 3 2 3 2 3 7 5" xfId="29707" xr:uid="{77DE7B5D-1E92-4B49-8F32-59FCC53FFD8E}"/>
    <cellStyle name="Normal 3 2 3 2 3 7 6" xfId="44591" xr:uid="{999B540D-F46E-4C75-B121-FC991BEAFE8D}"/>
    <cellStyle name="Normal 3 2 3 2 3 8" xfId="10881" xr:uid="{27158407-4FA6-4707-9DE8-B76ED367358F}"/>
    <cellStyle name="Normal 3 2 3 2 3 8 2" xfId="24571" xr:uid="{FF264479-B810-42EC-A93F-CF6CEF773CB1}"/>
    <cellStyle name="Normal 3 2 3 2 3 8 2 2" xfId="38263" xr:uid="{E1D79D70-9541-47EE-A3DB-CF0055C6AFD5}"/>
    <cellStyle name="Normal 3 2 3 2 3 8 2 3" xfId="53147" xr:uid="{AB0C2E00-7F6B-4871-A5AF-2199114BBC25}"/>
    <cellStyle name="Normal 3 2 3 2 3 8 3" xfId="17727" xr:uid="{55270C6B-7CDC-4D4F-89F4-BC2A4188F409}"/>
    <cellStyle name="Normal 3 2 3 2 3 8 4" xfId="31417" xr:uid="{67622301-919C-403D-8CBA-73EEA599D063}"/>
    <cellStyle name="Normal 3 2 3 2 3 8 5" xfId="46301" xr:uid="{48B45C4D-3871-4879-BBCA-00AA351C260F}"/>
    <cellStyle name="Normal 3 2 3 2 3 9" xfId="21149" xr:uid="{D10E6E31-81DB-47A8-90E8-9557C9F15ECA}"/>
    <cellStyle name="Normal 3 2 3 2 3 9 2" xfId="34841" xr:uid="{F86A6C40-8054-4CD0-A7F6-D3B1557DC7F3}"/>
    <cellStyle name="Normal 3 2 3 2 3 9 3" xfId="49725" xr:uid="{22ABD8B1-93E6-4F40-8F97-178FDDDBA687}"/>
    <cellStyle name="Normal 3 2 3 2 4" xfId="7473" xr:uid="{F0F77C4F-4F54-4333-AF7F-A8C00748C8CE}"/>
    <cellStyle name="Normal 3 2 3 2 4 10" xfId="14320" xr:uid="{E209F5D8-B145-4FB5-91D1-039F5B082120}"/>
    <cellStyle name="Normal 3 2 3 2 4 11" xfId="28010" xr:uid="{54C598B0-CC0E-4DF5-A4D9-C67934E3004D}"/>
    <cellStyle name="Normal 3 2 3 2 4 12" xfId="42894" xr:uid="{785BDA91-4DFA-4DF6-A2D8-993A8643BD09}"/>
    <cellStyle name="Normal 3 2 3 2 4 2" xfId="7474" xr:uid="{E4F37AA2-3629-4263-A693-C53320DD2F6F}"/>
    <cellStyle name="Normal 3 2 3 2 4 2 10" xfId="42895" xr:uid="{A50C2E37-9FC0-4F1D-8B03-3C6E35CABD50}"/>
    <cellStyle name="Normal 3 2 3 2 4 2 2" xfId="7475" xr:uid="{7DE94A73-895E-4F61-9C39-F463D2B870D6}"/>
    <cellStyle name="Normal 3 2 3 2 4 2 2 2" xfId="7476" xr:uid="{26184ACC-2D5C-4024-8E89-447526B14E6A}"/>
    <cellStyle name="Normal 3 2 3 2 4 2 2 2 2" xfId="9189" xr:uid="{AF2E33D2-F3D7-4E67-BD36-A79B345A528F}"/>
    <cellStyle name="Normal 3 2 3 2 4 2 2 2 2 2" xfId="12611" xr:uid="{CAB9A209-C873-4C2D-860A-CA521FA85A3A}"/>
    <cellStyle name="Normal 3 2 3 2 4 2 2 2 2 2 2" xfId="26301" xr:uid="{4EACD8F0-A406-4A20-9123-AF242F7466AA}"/>
    <cellStyle name="Normal 3 2 3 2 4 2 2 2 2 2 2 2" xfId="39993" xr:uid="{E8ACA949-1B6A-45CF-A5D3-BB202EDE4115}"/>
    <cellStyle name="Normal 3 2 3 2 4 2 2 2 2 2 2 3" xfId="54877" xr:uid="{A642DFC0-98E8-40B3-A69E-2F13F7024B35}"/>
    <cellStyle name="Normal 3 2 3 2 4 2 2 2 2 2 3" xfId="19457" xr:uid="{60A13980-F154-4106-B385-5C7849060897}"/>
    <cellStyle name="Normal 3 2 3 2 4 2 2 2 2 2 4" xfId="33147" xr:uid="{DA121D42-266C-4422-A17F-DE4A8475C178}"/>
    <cellStyle name="Normal 3 2 3 2 4 2 2 2 2 2 5" xfId="48031" xr:uid="{91BF70D6-CF30-427B-A5AC-B4BBEA804556}"/>
    <cellStyle name="Normal 3 2 3 2 4 2 2 2 2 3" xfId="22879" xr:uid="{C34651DB-F252-4D14-951D-444932A41C45}"/>
    <cellStyle name="Normal 3 2 3 2 4 2 2 2 2 3 2" xfId="36571" xr:uid="{D3441E41-A502-4157-93A0-596E18FE8662}"/>
    <cellStyle name="Normal 3 2 3 2 4 2 2 2 2 3 3" xfId="51455" xr:uid="{9CB222D9-6812-4479-882E-0590018A8D08}"/>
    <cellStyle name="Normal 3 2 3 2 4 2 2 2 2 4" xfId="16035" xr:uid="{FA90740B-5F7A-432C-BD31-3BAE752DCF04}"/>
    <cellStyle name="Normal 3 2 3 2 4 2 2 2 2 5" xfId="29725" xr:uid="{C6DDA863-FC0E-4214-A3ED-AB0282ECC00D}"/>
    <cellStyle name="Normal 3 2 3 2 4 2 2 2 2 6" xfId="44609" xr:uid="{6B10C403-390A-4211-BBB2-46BB38157CCD}"/>
    <cellStyle name="Normal 3 2 3 2 4 2 2 2 3" xfId="10899" xr:uid="{ECF78C2F-69A9-4B9C-A752-68BEC9AC81A1}"/>
    <cellStyle name="Normal 3 2 3 2 4 2 2 2 3 2" xfId="24589" xr:uid="{947AD4D4-D0E6-41C9-9B8C-F45DE2165D3A}"/>
    <cellStyle name="Normal 3 2 3 2 4 2 2 2 3 2 2" xfId="38281" xr:uid="{3A61CD8F-A656-4599-B60E-6DE5BD53BB5D}"/>
    <cellStyle name="Normal 3 2 3 2 4 2 2 2 3 2 3" xfId="53165" xr:uid="{420872E5-06AC-4E19-835C-2267EF6A0C7B}"/>
    <cellStyle name="Normal 3 2 3 2 4 2 2 2 3 3" xfId="17745" xr:uid="{96FA2F57-F122-4E35-AFCA-08ED30F6FE55}"/>
    <cellStyle name="Normal 3 2 3 2 4 2 2 2 3 4" xfId="31435" xr:uid="{C39A1E12-9181-4514-8961-0C611C6CB9B6}"/>
    <cellStyle name="Normal 3 2 3 2 4 2 2 2 3 5" xfId="46319" xr:uid="{489A4E0E-FEDB-4F22-83B6-6C0CD90B8D3B}"/>
    <cellStyle name="Normal 3 2 3 2 4 2 2 2 4" xfId="21167" xr:uid="{D0C25D58-DDE8-44EE-8343-6E0A61A03733}"/>
    <cellStyle name="Normal 3 2 3 2 4 2 2 2 4 2" xfId="34859" xr:uid="{811E5BB5-69A6-474A-A75F-084150C5D9B8}"/>
    <cellStyle name="Normal 3 2 3 2 4 2 2 2 4 3" xfId="49743" xr:uid="{F0FD2221-D684-4AB2-A390-98C21AD8BBB3}"/>
    <cellStyle name="Normal 3 2 3 2 4 2 2 2 5" xfId="14323" xr:uid="{AAE3A01E-E403-4435-89C8-65A82AD64037}"/>
    <cellStyle name="Normal 3 2 3 2 4 2 2 2 6" xfId="28013" xr:uid="{5D5400DD-EB0D-4E5D-9780-CA0CB3AC060D}"/>
    <cellStyle name="Normal 3 2 3 2 4 2 2 2 7" xfId="42897" xr:uid="{617D673A-3408-4A9B-A019-5986EF948C3F}"/>
    <cellStyle name="Normal 3 2 3 2 4 2 2 3" xfId="9188" xr:uid="{476AE339-80BA-4D0C-A6C6-75F1A9B56D19}"/>
    <cellStyle name="Normal 3 2 3 2 4 2 2 3 2" xfId="12610" xr:uid="{514AF34C-1D56-42BD-9E33-70053CF43701}"/>
    <cellStyle name="Normal 3 2 3 2 4 2 2 3 2 2" xfId="26300" xr:uid="{A8798F7C-1921-4E77-9778-7F5B615ECBD0}"/>
    <cellStyle name="Normal 3 2 3 2 4 2 2 3 2 2 2" xfId="39992" xr:uid="{A195D22C-671E-4F39-B603-3B7BA4B442DC}"/>
    <cellStyle name="Normal 3 2 3 2 4 2 2 3 2 2 3" xfId="54876" xr:uid="{E8E84D5E-45C7-40ED-B762-995EEA58CEF3}"/>
    <cellStyle name="Normal 3 2 3 2 4 2 2 3 2 3" xfId="19456" xr:uid="{E886A5FB-3086-4D0C-92FE-95F843350113}"/>
    <cellStyle name="Normal 3 2 3 2 4 2 2 3 2 4" xfId="33146" xr:uid="{52616513-6356-414A-A886-7F1835D496D2}"/>
    <cellStyle name="Normal 3 2 3 2 4 2 2 3 2 5" xfId="48030" xr:uid="{2048473D-B9EC-4533-ADF7-0E773A97F6C4}"/>
    <cellStyle name="Normal 3 2 3 2 4 2 2 3 3" xfId="22878" xr:uid="{A6B878F0-3CFC-45ED-BCE6-78E1DEF1BC8F}"/>
    <cellStyle name="Normal 3 2 3 2 4 2 2 3 3 2" xfId="36570" xr:uid="{0DA8B591-60CD-4297-9A57-F38BD8ACB720}"/>
    <cellStyle name="Normal 3 2 3 2 4 2 2 3 3 3" xfId="51454" xr:uid="{FF89AA32-F73F-4F8E-A600-70529E21D5E2}"/>
    <cellStyle name="Normal 3 2 3 2 4 2 2 3 4" xfId="16034" xr:uid="{B1AD65EC-4032-4189-B000-4ED448762BAA}"/>
    <cellStyle name="Normal 3 2 3 2 4 2 2 3 5" xfId="29724" xr:uid="{E29B2387-6B3C-465B-BF6D-F7F5ECB61A14}"/>
    <cellStyle name="Normal 3 2 3 2 4 2 2 3 6" xfId="44608" xr:uid="{F5A71133-38F8-4B21-9678-9CAEFB030216}"/>
    <cellStyle name="Normal 3 2 3 2 4 2 2 4" xfId="10898" xr:uid="{4EE9ED4B-9B5E-4873-8322-5F456F2A6EE6}"/>
    <cellStyle name="Normal 3 2 3 2 4 2 2 4 2" xfId="24588" xr:uid="{CB447A09-0A33-4E86-96ED-1F06C62D767C}"/>
    <cellStyle name="Normal 3 2 3 2 4 2 2 4 2 2" xfId="38280" xr:uid="{7EC652D9-EB10-4102-94CA-5755834FC9CA}"/>
    <cellStyle name="Normal 3 2 3 2 4 2 2 4 2 3" xfId="53164" xr:uid="{B9D94CE4-3D11-4941-9B21-908810F5BFE7}"/>
    <cellStyle name="Normal 3 2 3 2 4 2 2 4 3" xfId="17744" xr:uid="{15F50528-DFA4-43B9-9C29-6A9FB92057C0}"/>
    <cellStyle name="Normal 3 2 3 2 4 2 2 4 4" xfId="31434" xr:uid="{F10DD7D5-6AEA-4B00-8AF9-B4CA81531AD9}"/>
    <cellStyle name="Normal 3 2 3 2 4 2 2 4 5" xfId="46318" xr:uid="{DDE99C90-9147-44AE-9AED-4F9BAA614D05}"/>
    <cellStyle name="Normal 3 2 3 2 4 2 2 5" xfId="21166" xr:uid="{32F8D633-BE08-4593-ACFA-A1D86ABF2E29}"/>
    <cellStyle name="Normal 3 2 3 2 4 2 2 5 2" xfId="34858" xr:uid="{A7D55054-0A78-4387-83C6-B09D64822BF2}"/>
    <cellStyle name="Normal 3 2 3 2 4 2 2 5 3" xfId="49742" xr:uid="{EC34D54B-19D6-4CE1-A7F3-103311F456E7}"/>
    <cellStyle name="Normal 3 2 3 2 4 2 2 6" xfId="14322" xr:uid="{448C744F-D2A5-4E75-B4D8-1A3B98270505}"/>
    <cellStyle name="Normal 3 2 3 2 4 2 2 7" xfId="28012" xr:uid="{8C699956-A430-4AAB-A2B8-600EAF563EC1}"/>
    <cellStyle name="Normal 3 2 3 2 4 2 2 8" xfId="42896" xr:uid="{7278BA4B-0C27-49A9-857B-E1898693F9DA}"/>
    <cellStyle name="Normal 3 2 3 2 4 2 3" xfId="7477" xr:uid="{A50FCFAD-1457-4CE1-865B-CAC7B1E4D226}"/>
    <cellStyle name="Normal 3 2 3 2 4 2 3 2" xfId="9190" xr:uid="{7E6B2A18-E58D-4BDF-BBE9-0E2913D059A0}"/>
    <cellStyle name="Normal 3 2 3 2 4 2 3 2 2" xfId="12612" xr:uid="{240A01F4-96E7-4D54-B0B6-59CA2EB2374B}"/>
    <cellStyle name="Normal 3 2 3 2 4 2 3 2 2 2" xfId="26302" xr:uid="{E679E030-FD49-4670-82A9-025A6460F31D}"/>
    <cellStyle name="Normal 3 2 3 2 4 2 3 2 2 2 2" xfId="39994" xr:uid="{C3491352-ACE8-49CC-B2F4-38B6F0E18B99}"/>
    <cellStyle name="Normal 3 2 3 2 4 2 3 2 2 2 3" xfId="54878" xr:uid="{B78B4D86-B4CB-454A-94D6-CC010BD45EAC}"/>
    <cellStyle name="Normal 3 2 3 2 4 2 3 2 2 3" xfId="19458" xr:uid="{5F0A26B7-4C5C-4663-8229-ACEF82206A8F}"/>
    <cellStyle name="Normal 3 2 3 2 4 2 3 2 2 4" xfId="33148" xr:uid="{A09D61F7-8588-4B38-93FF-D0BF49FCD29A}"/>
    <cellStyle name="Normal 3 2 3 2 4 2 3 2 2 5" xfId="48032" xr:uid="{63FF4409-0374-4962-966F-D572E5FFCD77}"/>
    <cellStyle name="Normal 3 2 3 2 4 2 3 2 3" xfId="22880" xr:uid="{59377EF5-D372-4986-9F83-9A51A3CA63BA}"/>
    <cellStyle name="Normal 3 2 3 2 4 2 3 2 3 2" xfId="36572" xr:uid="{55BEDAA0-5182-4DF6-9624-F6B5C36AB67C}"/>
    <cellStyle name="Normal 3 2 3 2 4 2 3 2 3 3" xfId="51456" xr:uid="{17E84C48-B935-4EA3-BFC6-AC160FC0A05C}"/>
    <cellStyle name="Normal 3 2 3 2 4 2 3 2 4" xfId="16036" xr:uid="{9C61C078-CC7E-4998-B6EC-8BB62038C6C9}"/>
    <cellStyle name="Normal 3 2 3 2 4 2 3 2 5" xfId="29726" xr:uid="{4397ADE1-D960-451A-BAB8-A44F7638F83C}"/>
    <cellStyle name="Normal 3 2 3 2 4 2 3 2 6" xfId="44610" xr:uid="{5CF7DB41-4075-4EEA-B654-2B4FB344D0C5}"/>
    <cellStyle name="Normal 3 2 3 2 4 2 3 3" xfId="10900" xr:uid="{70EB1456-4E4C-4E11-977E-E42646D2C9B7}"/>
    <cellStyle name="Normal 3 2 3 2 4 2 3 3 2" xfId="24590" xr:uid="{3EE0129B-E50E-41CC-9819-2E6D68FEE188}"/>
    <cellStyle name="Normal 3 2 3 2 4 2 3 3 2 2" xfId="38282" xr:uid="{E459F827-4155-497D-B60E-E1758CF2E4E8}"/>
    <cellStyle name="Normal 3 2 3 2 4 2 3 3 2 3" xfId="53166" xr:uid="{715C508C-416E-4988-AED2-039C675005C0}"/>
    <cellStyle name="Normal 3 2 3 2 4 2 3 3 3" xfId="17746" xr:uid="{2841BE47-F177-45C5-B9C0-A9BF21879127}"/>
    <cellStyle name="Normal 3 2 3 2 4 2 3 3 4" xfId="31436" xr:uid="{10300FCC-6A32-42FF-BAB0-04807DACF5FD}"/>
    <cellStyle name="Normal 3 2 3 2 4 2 3 3 5" xfId="46320" xr:uid="{F8499359-F0D0-4E81-9FCC-6178EE7DE925}"/>
    <cellStyle name="Normal 3 2 3 2 4 2 3 4" xfId="21168" xr:uid="{E19632C7-287F-486E-8351-EAB206D58B69}"/>
    <cellStyle name="Normal 3 2 3 2 4 2 3 4 2" xfId="34860" xr:uid="{9466FEB3-2F6F-49B9-B67D-064F7F2620FE}"/>
    <cellStyle name="Normal 3 2 3 2 4 2 3 4 3" xfId="49744" xr:uid="{34EDE760-22FA-4F7C-A42C-D511200748EA}"/>
    <cellStyle name="Normal 3 2 3 2 4 2 3 5" xfId="14324" xr:uid="{7585B5B7-AEC6-483A-9690-00D5A9877D77}"/>
    <cellStyle name="Normal 3 2 3 2 4 2 3 6" xfId="28014" xr:uid="{05FCD6B5-AF2C-4717-B890-BEB757ACBF60}"/>
    <cellStyle name="Normal 3 2 3 2 4 2 3 7" xfId="42898" xr:uid="{5165E8EC-38F7-45A1-84E9-3C00D9E61A91}"/>
    <cellStyle name="Normal 3 2 3 2 4 2 4" xfId="7478" xr:uid="{42F1E8BC-AEDD-4797-9495-6D50CAE18362}"/>
    <cellStyle name="Normal 3 2 3 2 4 2 4 2" xfId="9191" xr:uid="{9359F655-0CA4-4DF4-A6C2-3C6C3F5ADE5A}"/>
    <cellStyle name="Normal 3 2 3 2 4 2 4 2 2" xfId="12613" xr:uid="{B4525B12-A4A9-422B-9876-F9AF2898B9D5}"/>
    <cellStyle name="Normal 3 2 3 2 4 2 4 2 2 2" xfId="26303" xr:uid="{4CD827CF-7699-4AF3-B88A-27EF7A6CD817}"/>
    <cellStyle name="Normal 3 2 3 2 4 2 4 2 2 2 2" xfId="39995" xr:uid="{28293BD4-E545-4CA6-BF77-4C8A755FE8B3}"/>
    <cellStyle name="Normal 3 2 3 2 4 2 4 2 2 2 3" xfId="54879" xr:uid="{6E5EA592-FF3A-4839-8DE4-4DB995B8885B}"/>
    <cellStyle name="Normal 3 2 3 2 4 2 4 2 2 3" xfId="19459" xr:uid="{A1D02C01-8753-4C06-B258-62BDAD78C535}"/>
    <cellStyle name="Normal 3 2 3 2 4 2 4 2 2 4" xfId="33149" xr:uid="{B2967D42-AEA1-4C94-AFD0-7A831A970B70}"/>
    <cellStyle name="Normal 3 2 3 2 4 2 4 2 2 5" xfId="48033" xr:uid="{99F47D86-2DEB-4FC0-943D-C89EFAFE01A6}"/>
    <cellStyle name="Normal 3 2 3 2 4 2 4 2 3" xfId="22881" xr:uid="{C453DD8F-E3A6-48C0-9343-63D6D861D30A}"/>
    <cellStyle name="Normal 3 2 3 2 4 2 4 2 3 2" xfId="36573" xr:uid="{6940CC5B-EC36-4DD4-9B4C-3FA2E1CB33D0}"/>
    <cellStyle name="Normal 3 2 3 2 4 2 4 2 3 3" xfId="51457" xr:uid="{FA7C2033-7F15-4146-B2A9-3D00F4D5B8C5}"/>
    <cellStyle name="Normal 3 2 3 2 4 2 4 2 4" xfId="16037" xr:uid="{CFEE69FB-E86E-4ED2-A301-45F372D22B02}"/>
    <cellStyle name="Normal 3 2 3 2 4 2 4 2 5" xfId="29727" xr:uid="{835CB347-82A6-4841-8DF6-AF0974BC9D52}"/>
    <cellStyle name="Normal 3 2 3 2 4 2 4 2 6" xfId="44611" xr:uid="{EFFB3D97-C6EA-431F-A948-41DE60C5D280}"/>
    <cellStyle name="Normal 3 2 3 2 4 2 4 3" xfId="10901" xr:uid="{76A8942D-AEB3-465C-AE8B-B50613DC00AA}"/>
    <cellStyle name="Normal 3 2 3 2 4 2 4 3 2" xfId="24591" xr:uid="{52BB7644-D02B-46E4-A704-F426622B5E41}"/>
    <cellStyle name="Normal 3 2 3 2 4 2 4 3 2 2" xfId="38283" xr:uid="{93BFF610-C2FF-455F-B38F-4428DDEF68D6}"/>
    <cellStyle name="Normal 3 2 3 2 4 2 4 3 2 3" xfId="53167" xr:uid="{653EB75F-9B2E-41E5-819E-AF49286BCDEB}"/>
    <cellStyle name="Normal 3 2 3 2 4 2 4 3 3" xfId="17747" xr:uid="{0455F17D-9262-49F6-A865-7B2BF9D10FC9}"/>
    <cellStyle name="Normal 3 2 3 2 4 2 4 3 4" xfId="31437" xr:uid="{B9AE6949-BFE8-4D3C-BF84-41337C3907CC}"/>
    <cellStyle name="Normal 3 2 3 2 4 2 4 3 5" xfId="46321" xr:uid="{99E8E3FF-9EEE-4489-847A-AA6DBF441B0E}"/>
    <cellStyle name="Normal 3 2 3 2 4 2 4 4" xfId="21169" xr:uid="{9526D673-B25E-45CD-BDD1-CD68964FDE29}"/>
    <cellStyle name="Normal 3 2 3 2 4 2 4 4 2" xfId="34861" xr:uid="{1C67D984-A483-4ECF-9004-A2804173A7C0}"/>
    <cellStyle name="Normal 3 2 3 2 4 2 4 4 3" xfId="49745" xr:uid="{BF5C81DB-2EE0-41E7-B770-2B6343A1E561}"/>
    <cellStyle name="Normal 3 2 3 2 4 2 4 5" xfId="14325" xr:uid="{B37E2D11-6535-421E-97FA-2611AF3D1BCD}"/>
    <cellStyle name="Normal 3 2 3 2 4 2 4 6" xfId="28015" xr:uid="{2D25F163-EC44-4030-9BB7-0B14871EE569}"/>
    <cellStyle name="Normal 3 2 3 2 4 2 4 7" xfId="42899" xr:uid="{1CAA8405-EABE-4E16-9324-0DF7A3421B19}"/>
    <cellStyle name="Normal 3 2 3 2 4 2 5" xfId="9187" xr:uid="{31EE57EE-F14D-4221-B0A4-3151767FDF8F}"/>
    <cellStyle name="Normal 3 2 3 2 4 2 5 2" xfId="12609" xr:uid="{70199789-B38C-4791-8A10-8DFA86B7D922}"/>
    <cellStyle name="Normal 3 2 3 2 4 2 5 2 2" xfId="26299" xr:uid="{6D9EA419-8B89-4A17-852E-CC81D303283E}"/>
    <cellStyle name="Normal 3 2 3 2 4 2 5 2 2 2" xfId="39991" xr:uid="{3882DD45-5FF6-46C2-9360-245E00D9D063}"/>
    <cellStyle name="Normal 3 2 3 2 4 2 5 2 2 3" xfId="54875" xr:uid="{2DD38D41-A4B7-4ABD-A74C-44D0184F742F}"/>
    <cellStyle name="Normal 3 2 3 2 4 2 5 2 3" xfId="19455" xr:uid="{BF15591C-742A-4217-9962-56F53C6A8899}"/>
    <cellStyle name="Normal 3 2 3 2 4 2 5 2 4" xfId="33145" xr:uid="{3F57FA36-2473-4064-8A08-B678A05FCA88}"/>
    <cellStyle name="Normal 3 2 3 2 4 2 5 2 5" xfId="48029" xr:uid="{63603CFF-E177-43B7-8A79-EA7B2CC08178}"/>
    <cellStyle name="Normal 3 2 3 2 4 2 5 3" xfId="22877" xr:uid="{382DB83D-4448-428E-AC32-78E8B5CCDB6A}"/>
    <cellStyle name="Normal 3 2 3 2 4 2 5 3 2" xfId="36569" xr:uid="{D07A1A24-84B0-4357-AE97-1FAE0FD3BFCE}"/>
    <cellStyle name="Normal 3 2 3 2 4 2 5 3 3" xfId="51453" xr:uid="{BB9F1DD6-DF3C-41A7-A7C0-E5810FA627D6}"/>
    <cellStyle name="Normal 3 2 3 2 4 2 5 4" xfId="16033" xr:uid="{70AD0008-A733-4BB4-AD37-EDAD42D33017}"/>
    <cellStyle name="Normal 3 2 3 2 4 2 5 5" xfId="29723" xr:uid="{27E38075-25FE-4BF4-B910-C3833AD1B3C5}"/>
    <cellStyle name="Normal 3 2 3 2 4 2 5 6" xfId="44607" xr:uid="{A263200C-784E-4D7F-9300-CB00DC6E11C3}"/>
    <cellStyle name="Normal 3 2 3 2 4 2 6" xfId="10897" xr:uid="{4FD2DA2A-734F-484E-A570-24B8B1664AFF}"/>
    <cellStyle name="Normal 3 2 3 2 4 2 6 2" xfId="24587" xr:uid="{ED406FE2-C487-4BE0-B2E2-643CEF9CCB4B}"/>
    <cellStyle name="Normal 3 2 3 2 4 2 6 2 2" xfId="38279" xr:uid="{B93880DA-733F-46F1-B4F8-9A0191759579}"/>
    <cellStyle name="Normal 3 2 3 2 4 2 6 2 3" xfId="53163" xr:uid="{C3BF252F-640C-4818-A859-16C79E96A9A5}"/>
    <cellStyle name="Normal 3 2 3 2 4 2 6 3" xfId="17743" xr:uid="{F3415E1C-0810-434D-97AC-79E64D03284C}"/>
    <cellStyle name="Normal 3 2 3 2 4 2 6 4" xfId="31433" xr:uid="{BD22E304-EEC9-47E6-A82A-E18A4203F676}"/>
    <cellStyle name="Normal 3 2 3 2 4 2 6 5" xfId="46317" xr:uid="{65A68BCC-2FB6-41E3-B337-9CC77F35AE8D}"/>
    <cellStyle name="Normal 3 2 3 2 4 2 7" xfId="21165" xr:uid="{FCDBF39A-E40A-41A5-846B-7C48E71C108F}"/>
    <cellStyle name="Normal 3 2 3 2 4 2 7 2" xfId="34857" xr:uid="{573AF675-66B9-4CB4-887B-300BD1D5BD6F}"/>
    <cellStyle name="Normal 3 2 3 2 4 2 7 3" xfId="49741" xr:uid="{5E4F86E0-8402-484F-BCB3-9B1FCC1AF38E}"/>
    <cellStyle name="Normal 3 2 3 2 4 2 8" xfId="14321" xr:uid="{66D56ED5-9E11-4427-9878-37EEC4156C49}"/>
    <cellStyle name="Normal 3 2 3 2 4 2 9" xfId="28011" xr:uid="{5062C484-34E9-4371-94F6-404A0356352E}"/>
    <cellStyle name="Normal 3 2 3 2 4 3" xfId="7479" xr:uid="{387563DE-4A36-4E7F-AE47-71E448CC863C}"/>
    <cellStyle name="Normal 3 2 3 2 4 3 10" xfId="42900" xr:uid="{0278653B-A038-4625-B18B-A1FF3F29A845}"/>
    <cellStyle name="Normal 3 2 3 2 4 3 2" xfId="7480" xr:uid="{E1E907FC-A132-4065-9D3E-879227728520}"/>
    <cellStyle name="Normal 3 2 3 2 4 3 2 2" xfId="7481" xr:uid="{00FCFEC8-E7EC-430C-B84A-557EF58C5A52}"/>
    <cellStyle name="Normal 3 2 3 2 4 3 2 2 2" xfId="9194" xr:uid="{D0BFBEB6-41D4-4611-9E35-8D577B138AA1}"/>
    <cellStyle name="Normal 3 2 3 2 4 3 2 2 2 2" xfId="12616" xr:uid="{6C697B13-1955-4A5B-9914-83DF968BD584}"/>
    <cellStyle name="Normal 3 2 3 2 4 3 2 2 2 2 2" xfId="26306" xr:uid="{00548267-5578-4E72-9E8A-6DEDFBF8461C}"/>
    <cellStyle name="Normal 3 2 3 2 4 3 2 2 2 2 2 2" xfId="39998" xr:uid="{CCBC979A-0B9A-4F04-9953-A4F889DEF559}"/>
    <cellStyle name="Normal 3 2 3 2 4 3 2 2 2 2 2 3" xfId="54882" xr:uid="{527DC6D8-5E89-4530-9687-C560D4C6FA93}"/>
    <cellStyle name="Normal 3 2 3 2 4 3 2 2 2 2 3" xfId="19462" xr:uid="{000FFD57-4B6B-4551-9383-D42B3EFDA781}"/>
    <cellStyle name="Normal 3 2 3 2 4 3 2 2 2 2 4" xfId="33152" xr:uid="{BC4157C9-3245-4C87-AB38-691A6B645005}"/>
    <cellStyle name="Normal 3 2 3 2 4 3 2 2 2 2 5" xfId="48036" xr:uid="{21B66B13-EAEF-4B8A-97CD-CC855521AC67}"/>
    <cellStyle name="Normal 3 2 3 2 4 3 2 2 2 3" xfId="22884" xr:uid="{BF2563D1-BED6-4E2E-93B1-0771AF05D431}"/>
    <cellStyle name="Normal 3 2 3 2 4 3 2 2 2 3 2" xfId="36576" xr:uid="{9CDEB0DC-B7D5-4D6C-A562-71D7BC0E9534}"/>
    <cellStyle name="Normal 3 2 3 2 4 3 2 2 2 3 3" xfId="51460" xr:uid="{0D628670-B0C4-4689-92F7-8B88B1F25500}"/>
    <cellStyle name="Normal 3 2 3 2 4 3 2 2 2 4" xfId="16040" xr:uid="{C9F4A42C-E3C2-4282-9BC6-27CA6002121D}"/>
    <cellStyle name="Normal 3 2 3 2 4 3 2 2 2 5" xfId="29730" xr:uid="{82119D3A-9855-412A-B241-A1B436F1FF06}"/>
    <cellStyle name="Normal 3 2 3 2 4 3 2 2 2 6" xfId="44614" xr:uid="{B1EC2A7A-C6AE-4A03-BE0F-F238F14F0E68}"/>
    <cellStyle name="Normal 3 2 3 2 4 3 2 2 3" xfId="10904" xr:uid="{35E70F46-98F6-4FB2-8B45-EE50088C509C}"/>
    <cellStyle name="Normal 3 2 3 2 4 3 2 2 3 2" xfId="24594" xr:uid="{33EDE789-8843-4E6F-A034-D17D79235F02}"/>
    <cellStyle name="Normal 3 2 3 2 4 3 2 2 3 2 2" xfId="38286" xr:uid="{352E48A1-24AA-441A-8C6A-9510146C5452}"/>
    <cellStyle name="Normal 3 2 3 2 4 3 2 2 3 2 3" xfId="53170" xr:uid="{516FDED9-E6D1-4F52-8E2E-1E12FC80A56B}"/>
    <cellStyle name="Normal 3 2 3 2 4 3 2 2 3 3" xfId="17750" xr:uid="{4B589A43-C02E-4C50-8E29-7F86BD062A3C}"/>
    <cellStyle name="Normal 3 2 3 2 4 3 2 2 3 4" xfId="31440" xr:uid="{2912ED1E-51F7-4416-9605-6D94BDC4273E}"/>
    <cellStyle name="Normal 3 2 3 2 4 3 2 2 3 5" xfId="46324" xr:uid="{DE6323B4-84C6-424D-9BDB-936D6B88F281}"/>
    <cellStyle name="Normal 3 2 3 2 4 3 2 2 4" xfId="21172" xr:uid="{4036EEE0-1512-4244-842F-E86F36EAC9C9}"/>
    <cellStyle name="Normal 3 2 3 2 4 3 2 2 4 2" xfId="34864" xr:uid="{2256123C-0D72-4A8A-AA64-09D4B9E972F3}"/>
    <cellStyle name="Normal 3 2 3 2 4 3 2 2 4 3" xfId="49748" xr:uid="{85FC9C07-DB19-4EC1-BA38-45F23468D833}"/>
    <cellStyle name="Normal 3 2 3 2 4 3 2 2 5" xfId="14328" xr:uid="{9894CFD1-B0AD-45CC-BBE3-8CB946DFB07D}"/>
    <cellStyle name="Normal 3 2 3 2 4 3 2 2 6" xfId="28018" xr:uid="{CA6CC044-83F4-4617-B844-C0A5153A3E40}"/>
    <cellStyle name="Normal 3 2 3 2 4 3 2 2 7" xfId="42902" xr:uid="{6C79315C-0069-4000-8550-71AD38C60DAC}"/>
    <cellStyle name="Normal 3 2 3 2 4 3 2 3" xfId="9193" xr:uid="{F7241349-72F2-4AAC-967E-545E06C4C1EA}"/>
    <cellStyle name="Normal 3 2 3 2 4 3 2 3 2" xfId="12615" xr:uid="{C1057DE0-58DE-49CF-9F7B-FAD6F96297F7}"/>
    <cellStyle name="Normal 3 2 3 2 4 3 2 3 2 2" xfId="26305" xr:uid="{4B0BAAC6-9704-46FE-9C78-EFA78FF938D0}"/>
    <cellStyle name="Normal 3 2 3 2 4 3 2 3 2 2 2" xfId="39997" xr:uid="{CD294357-B5E1-49B4-8CDD-72E641A8ED7C}"/>
    <cellStyle name="Normal 3 2 3 2 4 3 2 3 2 2 3" xfId="54881" xr:uid="{C7EF93CD-320E-4727-80C1-6A50F8D2CAD8}"/>
    <cellStyle name="Normal 3 2 3 2 4 3 2 3 2 3" xfId="19461" xr:uid="{69B4087E-D340-473A-A014-225A7E9B8A42}"/>
    <cellStyle name="Normal 3 2 3 2 4 3 2 3 2 4" xfId="33151" xr:uid="{AB21244C-0405-44DA-824F-27BCD163C9E1}"/>
    <cellStyle name="Normal 3 2 3 2 4 3 2 3 2 5" xfId="48035" xr:uid="{75B13B11-3695-49AC-BA60-9D27620A279E}"/>
    <cellStyle name="Normal 3 2 3 2 4 3 2 3 3" xfId="22883" xr:uid="{22AF61C4-E0AC-4FDF-8933-1FAFC20570A5}"/>
    <cellStyle name="Normal 3 2 3 2 4 3 2 3 3 2" xfId="36575" xr:uid="{62A9114F-3728-42FF-9B83-E6EE308EAE94}"/>
    <cellStyle name="Normal 3 2 3 2 4 3 2 3 3 3" xfId="51459" xr:uid="{64B0B448-8292-48F4-9BAE-9CC5BA162A30}"/>
    <cellStyle name="Normal 3 2 3 2 4 3 2 3 4" xfId="16039" xr:uid="{BF53E055-9F60-48DD-B4A5-EB9D9C522075}"/>
    <cellStyle name="Normal 3 2 3 2 4 3 2 3 5" xfId="29729" xr:uid="{50B7AF8F-4B73-43BC-9404-CBF1F3D02EEB}"/>
    <cellStyle name="Normal 3 2 3 2 4 3 2 3 6" xfId="44613" xr:uid="{270427D3-A09E-4F91-8563-0A995FB2EAD4}"/>
    <cellStyle name="Normal 3 2 3 2 4 3 2 4" xfId="10903" xr:uid="{6F9D332C-79D3-4865-BA00-2AC34891C4F0}"/>
    <cellStyle name="Normal 3 2 3 2 4 3 2 4 2" xfId="24593" xr:uid="{01D39A32-06D9-4EE1-BEA8-31F0BB57FB7A}"/>
    <cellStyle name="Normal 3 2 3 2 4 3 2 4 2 2" xfId="38285" xr:uid="{78F6BB3A-6A81-4173-81F3-3E94AB917CD5}"/>
    <cellStyle name="Normal 3 2 3 2 4 3 2 4 2 3" xfId="53169" xr:uid="{C8B7B457-1781-4C69-8149-4017A0AD24C6}"/>
    <cellStyle name="Normal 3 2 3 2 4 3 2 4 3" xfId="17749" xr:uid="{BFB4F6B5-1D93-4BD5-A3D5-4A5BA059FF7C}"/>
    <cellStyle name="Normal 3 2 3 2 4 3 2 4 4" xfId="31439" xr:uid="{49641AB6-629B-42A8-A950-F8D546557545}"/>
    <cellStyle name="Normal 3 2 3 2 4 3 2 4 5" xfId="46323" xr:uid="{CE6C5EBC-2FA9-46F1-BB2F-88F698DF854C}"/>
    <cellStyle name="Normal 3 2 3 2 4 3 2 5" xfId="21171" xr:uid="{9CD02EF2-FF36-46A7-AF9B-8F4D6BFD72B5}"/>
    <cellStyle name="Normal 3 2 3 2 4 3 2 5 2" xfId="34863" xr:uid="{FE9C9BBF-53F3-4113-8900-583FBA7D0F15}"/>
    <cellStyle name="Normal 3 2 3 2 4 3 2 5 3" xfId="49747" xr:uid="{007786C7-C29B-4BA6-9CCC-84D629A252F1}"/>
    <cellStyle name="Normal 3 2 3 2 4 3 2 6" xfId="14327" xr:uid="{7EC42E84-60A7-422E-AFB0-C33B92697002}"/>
    <cellStyle name="Normal 3 2 3 2 4 3 2 7" xfId="28017" xr:uid="{813B7587-0EB4-4C26-B13B-6CF53BDEB2D5}"/>
    <cellStyle name="Normal 3 2 3 2 4 3 2 8" xfId="42901" xr:uid="{E5989743-CAFB-44CC-94FD-D76FE572B4EF}"/>
    <cellStyle name="Normal 3 2 3 2 4 3 3" xfId="7482" xr:uid="{BC397D3B-DF9F-4592-8C0D-76A81BE31A09}"/>
    <cellStyle name="Normal 3 2 3 2 4 3 3 2" xfId="9195" xr:uid="{A6F6C910-D53E-486D-8327-51187F5C4B41}"/>
    <cellStyle name="Normal 3 2 3 2 4 3 3 2 2" xfId="12617" xr:uid="{4C80AB19-13EA-47A5-846C-0B5BBFAD00DC}"/>
    <cellStyle name="Normal 3 2 3 2 4 3 3 2 2 2" xfId="26307" xr:uid="{351244DF-2ABC-45DB-B319-BD6E7FC7EEE1}"/>
    <cellStyle name="Normal 3 2 3 2 4 3 3 2 2 2 2" xfId="39999" xr:uid="{399F01D8-DADD-43C9-A091-889CF7F311CA}"/>
    <cellStyle name="Normal 3 2 3 2 4 3 3 2 2 2 3" xfId="54883" xr:uid="{3DAC340C-65F1-4F9F-81B8-FA2E75714056}"/>
    <cellStyle name="Normal 3 2 3 2 4 3 3 2 2 3" xfId="19463" xr:uid="{38F94146-167D-471E-AE27-02B543467C0E}"/>
    <cellStyle name="Normal 3 2 3 2 4 3 3 2 2 4" xfId="33153" xr:uid="{EB8EC7AC-CB73-4EDE-BC99-5F72ACDEC64E}"/>
    <cellStyle name="Normal 3 2 3 2 4 3 3 2 2 5" xfId="48037" xr:uid="{791431B1-279E-4205-93A6-492792A9D01E}"/>
    <cellStyle name="Normal 3 2 3 2 4 3 3 2 3" xfId="22885" xr:uid="{03347567-2D61-4329-80B4-9824AB841C11}"/>
    <cellStyle name="Normal 3 2 3 2 4 3 3 2 3 2" xfId="36577" xr:uid="{49B2D08A-847E-4EF0-941C-C48BA05505E9}"/>
    <cellStyle name="Normal 3 2 3 2 4 3 3 2 3 3" xfId="51461" xr:uid="{83421FDF-EE4B-48B4-B15D-9DB6D0215E4E}"/>
    <cellStyle name="Normal 3 2 3 2 4 3 3 2 4" xfId="16041" xr:uid="{AA3DBCB9-E0E8-45EB-BA1F-ABBECF4FD987}"/>
    <cellStyle name="Normal 3 2 3 2 4 3 3 2 5" xfId="29731" xr:uid="{AE026C7D-448B-47F1-A43F-93A15468CD25}"/>
    <cellStyle name="Normal 3 2 3 2 4 3 3 2 6" xfId="44615" xr:uid="{DB64F2F1-8B62-46A5-AF86-4681C118E1DC}"/>
    <cellStyle name="Normal 3 2 3 2 4 3 3 3" xfId="10905" xr:uid="{58A5DBC8-447D-46E5-8C64-C3A275179641}"/>
    <cellStyle name="Normal 3 2 3 2 4 3 3 3 2" xfId="24595" xr:uid="{80C6E96B-48F9-4582-AEA4-AB88D19E57C1}"/>
    <cellStyle name="Normal 3 2 3 2 4 3 3 3 2 2" xfId="38287" xr:uid="{2677D5CE-4908-4582-B54F-09EEF08DD447}"/>
    <cellStyle name="Normal 3 2 3 2 4 3 3 3 2 3" xfId="53171" xr:uid="{A6C123C1-FC4D-4182-B747-86111C6C338C}"/>
    <cellStyle name="Normal 3 2 3 2 4 3 3 3 3" xfId="17751" xr:uid="{DA311FB7-B746-4F53-A410-116037DD7B08}"/>
    <cellStyle name="Normal 3 2 3 2 4 3 3 3 4" xfId="31441" xr:uid="{B116CA28-C93D-4778-83CF-B7381C6C4CF6}"/>
    <cellStyle name="Normal 3 2 3 2 4 3 3 3 5" xfId="46325" xr:uid="{807DD071-2865-43E0-85B6-37E038F32641}"/>
    <cellStyle name="Normal 3 2 3 2 4 3 3 4" xfId="21173" xr:uid="{DA63471F-23F4-41A2-B349-3716E49DBC96}"/>
    <cellStyle name="Normal 3 2 3 2 4 3 3 4 2" xfId="34865" xr:uid="{B9C92CE0-AF64-4DF2-A033-EA2070E434B8}"/>
    <cellStyle name="Normal 3 2 3 2 4 3 3 4 3" xfId="49749" xr:uid="{EBD41205-2D1D-471E-BFF4-64DF60DA53CB}"/>
    <cellStyle name="Normal 3 2 3 2 4 3 3 5" xfId="14329" xr:uid="{9A5E42B4-CCAD-4D61-B4A6-15066AC3A215}"/>
    <cellStyle name="Normal 3 2 3 2 4 3 3 6" xfId="28019" xr:uid="{90425759-0C32-45B7-9176-4024FF074B24}"/>
    <cellStyle name="Normal 3 2 3 2 4 3 3 7" xfId="42903" xr:uid="{1D4421C2-D423-4F83-BE54-456FDB953E39}"/>
    <cellStyle name="Normal 3 2 3 2 4 3 4" xfId="7483" xr:uid="{6ED072E1-0898-4134-9E48-2C00CAACB2E8}"/>
    <cellStyle name="Normal 3 2 3 2 4 3 4 2" xfId="9196" xr:uid="{407F6125-A74D-495A-B41D-63613E79F5D5}"/>
    <cellStyle name="Normal 3 2 3 2 4 3 4 2 2" xfId="12618" xr:uid="{57534BBB-A60B-4BA9-8BE8-6F5D95456EA5}"/>
    <cellStyle name="Normal 3 2 3 2 4 3 4 2 2 2" xfId="26308" xr:uid="{4F1D9F30-4413-4CD8-9A32-4D2FB729C14E}"/>
    <cellStyle name="Normal 3 2 3 2 4 3 4 2 2 2 2" xfId="40000" xr:uid="{47E45B00-8421-4EAB-A44C-B88F273EE191}"/>
    <cellStyle name="Normal 3 2 3 2 4 3 4 2 2 2 3" xfId="54884" xr:uid="{354C9842-31F2-420F-AA99-DB9D50E1B586}"/>
    <cellStyle name="Normal 3 2 3 2 4 3 4 2 2 3" xfId="19464" xr:uid="{E909D974-A06B-4DDE-9E68-2DF16B6CA7F0}"/>
    <cellStyle name="Normal 3 2 3 2 4 3 4 2 2 4" xfId="33154" xr:uid="{721701FD-F96F-48A2-9B24-DF96BBDD46C0}"/>
    <cellStyle name="Normal 3 2 3 2 4 3 4 2 2 5" xfId="48038" xr:uid="{AEAE9DA8-9450-4C53-B0B6-0DBA76F14462}"/>
    <cellStyle name="Normal 3 2 3 2 4 3 4 2 3" xfId="22886" xr:uid="{FE098853-6810-4AF0-BBB2-867C31BF7CBD}"/>
    <cellStyle name="Normal 3 2 3 2 4 3 4 2 3 2" xfId="36578" xr:uid="{58BE767A-939B-4C30-AF48-95BB9FA21B17}"/>
    <cellStyle name="Normal 3 2 3 2 4 3 4 2 3 3" xfId="51462" xr:uid="{C169E917-247F-4B87-A1AA-3B939138F4F1}"/>
    <cellStyle name="Normal 3 2 3 2 4 3 4 2 4" xfId="16042" xr:uid="{A65DDA04-F463-4077-9AC3-22204BE05F6E}"/>
    <cellStyle name="Normal 3 2 3 2 4 3 4 2 5" xfId="29732" xr:uid="{418BC490-65A2-4769-A380-EEF6D498445E}"/>
    <cellStyle name="Normal 3 2 3 2 4 3 4 2 6" xfId="44616" xr:uid="{971A451B-C16D-40B7-84C8-07D1077E9C25}"/>
    <cellStyle name="Normal 3 2 3 2 4 3 4 3" xfId="10906" xr:uid="{23DF1EBB-BC7C-4875-B5E4-DD38B8E75D51}"/>
    <cellStyle name="Normal 3 2 3 2 4 3 4 3 2" xfId="24596" xr:uid="{C5DB4CB3-4253-465C-8955-0D6D89D5C6CC}"/>
    <cellStyle name="Normal 3 2 3 2 4 3 4 3 2 2" xfId="38288" xr:uid="{4E1617D4-15CC-4D17-BF75-DBF373779985}"/>
    <cellStyle name="Normal 3 2 3 2 4 3 4 3 2 3" xfId="53172" xr:uid="{58EF21F9-CD4A-4078-BB3E-D3F57BE01C5F}"/>
    <cellStyle name="Normal 3 2 3 2 4 3 4 3 3" xfId="17752" xr:uid="{18DD24A4-352E-4445-8524-7D8E36FA5E00}"/>
    <cellStyle name="Normal 3 2 3 2 4 3 4 3 4" xfId="31442" xr:uid="{E7CF029D-9EE6-4549-BD1C-A6132B83AD04}"/>
    <cellStyle name="Normal 3 2 3 2 4 3 4 3 5" xfId="46326" xr:uid="{CD983EA3-4F61-490B-B6C1-043CC15A11F8}"/>
    <cellStyle name="Normal 3 2 3 2 4 3 4 4" xfId="21174" xr:uid="{73B78BD5-9408-48BB-B2EA-A3DB383DD2E9}"/>
    <cellStyle name="Normal 3 2 3 2 4 3 4 4 2" xfId="34866" xr:uid="{F60BD287-8C44-4FAF-86BE-A7110AD56C6C}"/>
    <cellStyle name="Normal 3 2 3 2 4 3 4 4 3" xfId="49750" xr:uid="{8D12627D-DF90-42EE-BDBC-42EBFBDA882F}"/>
    <cellStyle name="Normal 3 2 3 2 4 3 4 5" xfId="14330" xr:uid="{16D4C02E-D47A-41E4-8E74-BB7CDB866117}"/>
    <cellStyle name="Normal 3 2 3 2 4 3 4 6" xfId="28020" xr:uid="{13FAD298-71BA-4831-B7FB-EF6599AB1FE8}"/>
    <cellStyle name="Normal 3 2 3 2 4 3 4 7" xfId="42904" xr:uid="{D4D86617-EE39-4DD5-984B-D5E2064E3360}"/>
    <cellStyle name="Normal 3 2 3 2 4 3 5" xfId="9192" xr:uid="{27D322FE-9205-4426-9E89-08C1A9C7F72E}"/>
    <cellStyle name="Normal 3 2 3 2 4 3 5 2" xfId="12614" xr:uid="{7B24239B-2007-42E4-91E2-04DB47A54147}"/>
    <cellStyle name="Normal 3 2 3 2 4 3 5 2 2" xfId="26304" xr:uid="{A4E47899-A7F3-45A8-BF1B-340F7A4A99F5}"/>
    <cellStyle name="Normal 3 2 3 2 4 3 5 2 2 2" xfId="39996" xr:uid="{E1DBF583-A411-4A1A-BF15-9E65D7B77D7A}"/>
    <cellStyle name="Normal 3 2 3 2 4 3 5 2 2 3" xfId="54880" xr:uid="{AC1447E0-9D7A-4190-AC1E-046AEB3C44C0}"/>
    <cellStyle name="Normal 3 2 3 2 4 3 5 2 3" xfId="19460" xr:uid="{2FF59C32-AEE9-4B0B-ACBC-72B5D4BB2839}"/>
    <cellStyle name="Normal 3 2 3 2 4 3 5 2 4" xfId="33150" xr:uid="{46E25E66-85D7-48B1-8A10-706C78A29E23}"/>
    <cellStyle name="Normal 3 2 3 2 4 3 5 2 5" xfId="48034" xr:uid="{75C5D5BE-155F-4797-97FA-D2EACC95FA21}"/>
    <cellStyle name="Normal 3 2 3 2 4 3 5 3" xfId="22882" xr:uid="{4DE5277A-A794-4F2D-B4F7-FA0191B3C391}"/>
    <cellStyle name="Normal 3 2 3 2 4 3 5 3 2" xfId="36574" xr:uid="{FE29CE5F-DFD1-4000-B6BA-D16A620E396C}"/>
    <cellStyle name="Normal 3 2 3 2 4 3 5 3 3" xfId="51458" xr:uid="{A236DF7F-EAE7-496F-8491-97D3D67FC004}"/>
    <cellStyle name="Normal 3 2 3 2 4 3 5 4" xfId="16038" xr:uid="{627E7746-2A84-4EA0-B177-F27C926BD575}"/>
    <cellStyle name="Normal 3 2 3 2 4 3 5 5" xfId="29728" xr:uid="{6263EFC3-25A5-496E-8545-DF3CEDDC17F9}"/>
    <cellStyle name="Normal 3 2 3 2 4 3 5 6" xfId="44612" xr:uid="{7E12CA89-7700-442B-8370-0552DCC58B35}"/>
    <cellStyle name="Normal 3 2 3 2 4 3 6" xfId="10902" xr:uid="{8F5A72C1-C6F7-463E-94E5-8888E2911772}"/>
    <cellStyle name="Normal 3 2 3 2 4 3 6 2" xfId="24592" xr:uid="{E4F8D9CE-0838-4B43-8357-5BD3C005FFF5}"/>
    <cellStyle name="Normal 3 2 3 2 4 3 6 2 2" xfId="38284" xr:uid="{A23D1C02-846C-4FF7-AD17-A8BC218E9A9A}"/>
    <cellStyle name="Normal 3 2 3 2 4 3 6 2 3" xfId="53168" xr:uid="{78B4E2C3-B5A1-419B-8304-94884AA919AF}"/>
    <cellStyle name="Normal 3 2 3 2 4 3 6 3" xfId="17748" xr:uid="{C8A84CD7-C34A-4360-A3AD-1D67F05BB2DF}"/>
    <cellStyle name="Normal 3 2 3 2 4 3 6 4" xfId="31438" xr:uid="{B41B63B0-92C0-447B-985F-364A874C88BF}"/>
    <cellStyle name="Normal 3 2 3 2 4 3 6 5" xfId="46322" xr:uid="{AB69D72F-276A-414A-BC42-8614DB51B9E7}"/>
    <cellStyle name="Normal 3 2 3 2 4 3 7" xfId="21170" xr:uid="{06164A67-AA5D-4877-9BC1-98DC84E1573E}"/>
    <cellStyle name="Normal 3 2 3 2 4 3 7 2" xfId="34862" xr:uid="{C9ACD5D7-ED58-463D-B48B-B6998A76BD29}"/>
    <cellStyle name="Normal 3 2 3 2 4 3 7 3" xfId="49746" xr:uid="{595AD0FA-4E07-454F-8BC3-CEE15C1144BC}"/>
    <cellStyle name="Normal 3 2 3 2 4 3 8" xfId="14326" xr:uid="{6F4613DF-0515-48A3-9F98-E08AC7E5DE89}"/>
    <cellStyle name="Normal 3 2 3 2 4 3 9" xfId="28016" xr:uid="{987C1809-B45D-4D8E-A308-915C4DD7F526}"/>
    <cellStyle name="Normal 3 2 3 2 4 4" xfId="7484" xr:uid="{570C4C0B-0481-47CC-952E-CDF2D1DC98BB}"/>
    <cellStyle name="Normal 3 2 3 2 4 4 2" xfId="7485" xr:uid="{B5D501BA-691E-4FF0-98C9-3146B506A64C}"/>
    <cellStyle name="Normal 3 2 3 2 4 4 2 2" xfId="9198" xr:uid="{3697C174-EEEE-4FE1-B6C5-88E11ED267CD}"/>
    <cellStyle name="Normal 3 2 3 2 4 4 2 2 2" xfId="12620" xr:uid="{0263AD06-7A1B-4DE5-BFDE-1AEF5163784E}"/>
    <cellStyle name="Normal 3 2 3 2 4 4 2 2 2 2" xfId="26310" xr:uid="{E1394E13-2FB2-44D4-B682-2EA290E42A75}"/>
    <cellStyle name="Normal 3 2 3 2 4 4 2 2 2 2 2" xfId="40002" xr:uid="{963688B1-D577-4B3A-9D48-36723C9E276F}"/>
    <cellStyle name="Normal 3 2 3 2 4 4 2 2 2 2 3" xfId="54886" xr:uid="{297A26D0-4FDF-4461-9F86-EFAC069F60A9}"/>
    <cellStyle name="Normal 3 2 3 2 4 4 2 2 2 3" xfId="19466" xr:uid="{2DC3EF2C-D8D8-4C42-9FAA-0E9508292524}"/>
    <cellStyle name="Normal 3 2 3 2 4 4 2 2 2 4" xfId="33156" xr:uid="{8F48C2A4-87E2-4B44-A251-A5C2585DBEDB}"/>
    <cellStyle name="Normal 3 2 3 2 4 4 2 2 2 5" xfId="48040" xr:uid="{AB7854E8-3353-41AF-BCF1-FBFDBDB4C682}"/>
    <cellStyle name="Normal 3 2 3 2 4 4 2 2 3" xfId="22888" xr:uid="{00BDA8E1-0C3D-4067-900F-AFA29C87C407}"/>
    <cellStyle name="Normal 3 2 3 2 4 4 2 2 3 2" xfId="36580" xr:uid="{7EB4EECE-24CD-4909-ACD0-B3ABECC7B0F0}"/>
    <cellStyle name="Normal 3 2 3 2 4 4 2 2 3 3" xfId="51464" xr:uid="{5C25E0C8-FFBE-4100-8F0D-EACA4C8F92B8}"/>
    <cellStyle name="Normal 3 2 3 2 4 4 2 2 4" xfId="16044" xr:uid="{F81C579E-D8C7-499E-88CE-187C38B7FE46}"/>
    <cellStyle name="Normal 3 2 3 2 4 4 2 2 5" xfId="29734" xr:uid="{0E2EE645-4E60-4EB0-A08F-6772B3716106}"/>
    <cellStyle name="Normal 3 2 3 2 4 4 2 2 6" xfId="44618" xr:uid="{B256A372-EEDB-4D64-8EF5-431EEBAD8B81}"/>
    <cellStyle name="Normal 3 2 3 2 4 4 2 3" xfId="10908" xr:uid="{9501606F-0916-4A74-9C6E-9AB71AF3CAF8}"/>
    <cellStyle name="Normal 3 2 3 2 4 4 2 3 2" xfId="24598" xr:uid="{F909795E-94C7-4D1B-BD04-2EBF6A3BD924}"/>
    <cellStyle name="Normal 3 2 3 2 4 4 2 3 2 2" xfId="38290" xr:uid="{E848C18E-A26E-4D55-B4F1-CF8E45140B44}"/>
    <cellStyle name="Normal 3 2 3 2 4 4 2 3 2 3" xfId="53174" xr:uid="{C59BC5B4-ECAF-4305-A4FA-819487499BED}"/>
    <cellStyle name="Normal 3 2 3 2 4 4 2 3 3" xfId="17754" xr:uid="{608B892A-C44F-4A4A-BEB2-5FAB1EB787C1}"/>
    <cellStyle name="Normal 3 2 3 2 4 4 2 3 4" xfId="31444" xr:uid="{A6738507-B8A0-4384-A752-7EA406BACBD5}"/>
    <cellStyle name="Normal 3 2 3 2 4 4 2 3 5" xfId="46328" xr:uid="{D5C62AB8-7C87-45F4-8DC7-EE6E23F96989}"/>
    <cellStyle name="Normal 3 2 3 2 4 4 2 4" xfId="21176" xr:uid="{34A4E324-AF7A-4131-A0E1-7B0B6D0DD6EE}"/>
    <cellStyle name="Normal 3 2 3 2 4 4 2 4 2" xfId="34868" xr:uid="{D57BD752-BC6E-4E78-9689-66DBC6C058FC}"/>
    <cellStyle name="Normal 3 2 3 2 4 4 2 4 3" xfId="49752" xr:uid="{FE96EAC6-F5B8-4A33-8BEB-2FF3B5433198}"/>
    <cellStyle name="Normal 3 2 3 2 4 4 2 5" xfId="14332" xr:uid="{CEC73B9E-8147-4912-80E8-DBC247827B40}"/>
    <cellStyle name="Normal 3 2 3 2 4 4 2 6" xfId="28022" xr:uid="{AEE34D4A-71F9-4548-89E8-33CD3F76572F}"/>
    <cellStyle name="Normal 3 2 3 2 4 4 2 7" xfId="42906" xr:uid="{56E047CD-2BAC-4E74-BAF7-3E2430EBB61B}"/>
    <cellStyle name="Normal 3 2 3 2 4 4 3" xfId="9197" xr:uid="{46554709-D4F4-4D60-9B2C-40B1FF7BE0BB}"/>
    <cellStyle name="Normal 3 2 3 2 4 4 3 2" xfId="12619" xr:uid="{5B415069-4A00-40F0-A14F-D98C32243577}"/>
    <cellStyle name="Normal 3 2 3 2 4 4 3 2 2" xfId="26309" xr:uid="{1CC0C4E8-558C-43A6-93A0-C9EF2713977F}"/>
    <cellStyle name="Normal 3 2 3 2 4 4 3 2 2 2" xfId="40001" xr:uid="{6085582D-91FB-416A-8C70-AA55921BA6DD}"/>
    <cellStyle name="Normal 3 2 3 2 4 4 3 2 2 3" xfId="54885" xr:uid="{E25F6F4D-29F6-4128-ACE4-2A20694DE23A}"/>
    <cellStyle name="Normal 3 2 3 2 4 4 3 2 3" xfId="19465" xr:uid="{3028EBC7-2210-4E3E-AD1D-C8B1AC4F42E9}"/>
    <cellStyle name="Normal 3 2 3 2 4 4 3 2 4" xfId="33155" xr:uid="{C904C994-529A-42BA-8581-C543D2C1F652}"/>
    <cellStyle name="Normal 3 2 3 2 4 4 3 2 5" xfId="48039" xr:uid="{A33F74DF-FE72-4735-A399-D58C5700130E}"/>
    <cellStyle name="Normal 3 2 3 2 4 4 3 3" xfId="22887" xr:uid="{99363913-268B-43A0-ABD7-ED91410D02FE}"/>
    <cellStyle name="Normal 3 2 3 2 4 4 3 3 2" xfId="36579" xr:uid="{6F0CA0FE-6159-4273-A69D-EFB8BA74F7AD}"/>
    <cellStyle name="Normal 3 2 3 2 4 4 3 3 3" xfId="51463" xr:uid="{BCBEFBFB-0EBC-410C-BFFB-FA5EA7FDF478}"/>
    <cellStyle name="Normal 3 2 3 2 4 4 3 4" xfId="16043" xr:uid="{44606018-D5A4-43B0-9D58-737D689BBCE4}"/>
    <cellStyle name="Normal 3 2 3 2 4 4 3 5" xfId="29733" xr:uid="{F7734C33-8329-44CC-B751-11301090B7BF}"/>
    <cellStyle name="Normal 3 2 3 2 4 4 3 6" xfId="44617" xr:uid="{16908AB4-44C8-4CD4-BF50-62C6F1D80F4D}"/>
    <cellStyle name="Normal 3 2 3 2 4 4 4" xfId="10907" xr:uid="{4C160D9C-9730-4CB5-9E1D-3FCB532CD365}"/>
    <cellStyle name="Normal 3 2 3 2 4 4 4 2" xfId="24597" xr:uid="{71D82A14-2350-44AE-966A-FA91EE0ED807}"/>
    <cellStyle name="Normal 3 2 3 2 4 4 4 2 2" xfId="38289" xr:uid="{838F3E42-6870-4483-B7B3-18BA6F87F4B7}"/>
    <cellStyle name="Normal 3 2 3 2 4 4 4 2 3" xfId="53173" xr:uid="{7EE94F4E-82A7-48D4-BDAF-C550ABCE0A5C}"/>
    <cellStyle name="Normal 3 2 3 2 4 4 4 3" xfId="17753" xr:uid="{17D7F741-7DEE-4D62-AC76-F00E237F3804}"/>
    <cellStyle name="Normal 3 2 3 2 4 4 4 4" xfId="31443" xr:uid="{CE8E1C2A-0271-4BB7-B687-74822B86986D}"/>
    <cellStyle name="Normal 3 2 3 2 4 4 4 5" xfId="46327" xr:uid="{F3D284DB-31AA-4E12-B925-C935A7C19958}"/>
    <cellStyle name="Normal 3 2 3 2 4 4 5" xfId="21175" xr:uid="{7EC5B691-45A5-4395-9EBC-8F1D54F090D4}"/>
    <cellStyle name="Normal 3 2 3 2 4 4 5 2" xfId="34867" xr:uid="{10B0A6BD-CB00-4922-A5FF-CE3F48F2D3EE}"/>
    <cellStyle name="Normal 3 2 3 2 4 4 5 3" xfId="49751" xr:uid="{AEB80078-2FC8-4667-9311-B26B63E0B312}"/>
    <cellStyle name="Normal 3 2 3 2 4 4 6" xfId="14331" xr:uid="{4F0CDE77-BF0B-420E-8920-AB2770FB94E8}"/>
    <cellStyle name="Normal 3 2 3 2 4 4 7" xfId="28021" xr:uid="{3CC0B276-3844-4D2D-99D1-EEAD49A42FD0}"/>
    <cellStyle name="Normal 3 2 3 2 4 4 8" xfId="42905" xr:uid="{7B9D97AC-A10F-4388-8845-0685D8B8145D}"/>
    <cellStyle name="Normal 3 2 3 2 4 5" xfId="7486" xr:uid="{FB6BD484-1F10-4408-8A1C-97E3BCA754B5}"/>
    <cellStyle name="Normal 3 2 3 2 4 5 2" xfId="9199" xr:uid="{59D4053F-41D5-4893-8C8B-458BE2B05740}"/>
    <cellStyle name="Normal 3 2 3 2 4 5 2 2" xfId="12621" xr:uid="{E3D973C4-23E3-467D-B81A-EE2346858E33}"/>
    <cellStyle name="Normal 3 2 3 2 4 5 2 2 2" xfId="26311" xr:uid="{3CBD480C-28A3-42DD-8BD2-3F28538577C0}"/>
    <cellStyle name="Normal 3 2 3 2 4 5 2 2 2 2" xfId="40003" xr:uid="{9B350584-25E1-4AAB-9AD9-678E27494939}"/>
    <cellStyle name="Normal 3 2 3 2 4 5 2 2 2 3" xfId="54887" xr:uid="{56484198-F2F8-4499-ACD6-C2835E76F7D4}"/>
    <cellStyle name="Normal 3 2 3 2 4 5 2 2 3" xfId="19467" xr:uid="{CA6EEF2F-3DF8-41F4-90DF-4715C86F2EF7}"/>
    <cellStyle name="Normal 3 2 3 2 4 5 2 2 4" xfId="33157" xr:uid="{61E90ED0-AD02-4D16-A834-F0C518D61DD4}"/>
    <cellStyle name="Normal 3 2 3 2 4 5 2 2 5" xfId="48041" xr:uid="{A84C3221-48FC-4C22-BE32-9F59247B2B25}"/>
    <cellStyle name="Normal 3 2 3 2 4 5 2 3" xfId="22889" xr:uid="{A4217147-4E49-4690-8A6C-8EF9061CF13E}"/>
    <cellStyle name="Normal 3 2 3 2 4 5 2 3 2" xfId="36581" xr:uid="{DA55CE93-8404-43EC-937D-CF06EA6D7CAA}"/>
    <cellStyle name="Normal 3 2 3 2 4 5 2 3 3" xfId="51465" xr:uid="{CC96FBCE-A9D4-455B-893D-1E0D08C4AB03}"/>
    <cellStyle name="Normal 3 2 3 2 4 5 2 4" xfId="16045" xr:uid="{16A5AAA2-3296-4DE1-87B4-B186B4609358}"/>
    <cellStyle name="Normal 3 2 3 2 4 5 2 5" xfId="29735" xr:uid="{64061B55-2FF2-45EC-BC79-B8C76D3FE7FA}"/>
    <cellStyle name="Normal 3 2 3 2 4 5 2 6" xfId="44619" xr:uid="{89442E3E-168C-4C83-B4FE-DB89F683B77F}"/>
    <cellStyle name="Normal 3 2 3 2 4 5 3" xfId="10909" xr:uid="{F504B262-EF71-42EC-8BA5-BB3347D1DF93}"/>
    <cellStyle name="Normal 3 2 3 2 4 5 3 2" xfId="24599" xr:uid="{AFC37944-0D1A-4019-B721-B806E96F2954}"/>
    <cellStyle name="Normal 3 2 3 2 4 5 3 2 2" xfId="38291" xr:uid="{796DCA5B-C6E8-4FA7-8E26-17E723A34465}"/>
    <cellStyle name="Normal 3 2 3 2 4 5 3 2 3" xfId="53175" xr:uid="{8F58C133-2BE6-4A55-9788-695BED58CB57}"/>
    <cellStyle name="Normal 3 2 3 2 4 5 3 3" xfId="17755" xr:uid="{16849287-8835-4E48-B25F-29478389EB4F}"/>
    <cellStyle name="Normal 3 2 3 2 4 5 3 4" xfId="31445" xr:uid="{1AEAAFC5-EF75-4E99-8425-514AB2CEEB95}"/>
    <cellStyle name="Normal 3 2 3 2 4 5 3 5" xfId="46329" xr:uid="{929E8432-2DFF-48C4-A232-0C7D10FD63AF}"/>
    <cellStyle name="Normal 3 2 3 2 4 5 4" xfId="21177" xr:uid="{A2E78C5A-C9C8-4870-8848-DAA1EA954A6C}"/>
    <cellStyle name="Normal 3 2 3 2 4 5 4 2" xfId="34869" xr:uid="{097B5E69-1EAE-4C32-88FD-585E08198301}"/>
    <cellStyle name="Normal 3 2 3 2 4 5 4 3" xfId="49753" xr:uid="{43E1CEB5-62B7-44A8-A249-81105D011D62}"/>
    <cellStyle name="Normal 3 2 3 2 4 5 5" xfId="14333" xr:uid="{02CB8046-ECE5-46F8-B28A-C91E2BD4EB3F}"/>
    <cellStyle name="Normal 3 2 3 2 4 5 6" xfId="28023" xr:uid="{49D8DCD6-FAAC-4867-9D27-FBB5806BF6A6}"/>
    <cellStyle name="Normal 3 2 3 2 4 5 7" xfId="42907" xr:uid="{EECF1BA9-DEC5-4424-B724-1217B2B9FB73}"/>
    <cellStyle name="Normal 3 2 3 2 4 6" xfId="7487" xr:uid="{23AA2316-4AC1-4C48-8B48-4041397D3BF4}"/>
    <cellStyle name="Normal 3 2 3 2 4 6 2" xfId="9200" xr:uid="{26257E02-DDDA-4661-88EE-B13C4F880E63}"/>
    <cellStyle name="Normal 3 2 3 2 4 6 2 2" xfId="12622" xr:uid="{A5477608-D1FF-4150-9538-841258885388}"/>
    <cellStyle name="Normal 3 2 3 2 4 6 2 2 2" xfId="26312" xr:uid="{971D9507-E5CA-480B-A2B7-446867E1CEB9}"/>
    <cellStyle name="Normal 3 2 3 2 4 6 2 2 2 2" xfId="40004" xr:uid="{C6E5934E-0F6C-41B4-9ECD-87CC1D98EBEB}"/>
    <cellStyle name="Normal 3 2 3 2 4 6 2 2 2 3" xfId="54888" xr:uid="{6F97278E-6F9D-40C8-8A58-F8DB14531C9D}"/>
    <cellStyle name="Normal 3 2 3 2 4 6 2 2 3" xfId="19468" xr:uid="{B2519B9C-05CA-4459-BA8D-A6F8F2C1B7B7}"/>
    <cellStyle name="Normal 3 2 3 2 4 6 2 2 4" xfId="33158" xr:uid="{D23267B3-8D1F-4BA6-AC9B-DD5AF8CE6844}"/>
    <cellStyle name="Normal 3 2 3 2 4 6 2 2 5" xfId="48042" xr:uid="{0F68B8BD-1CAC-423C-928E-ABB1EB900FBB}"/>
    <cellStyle name="Normal 3 2 3 2 4 6 2 3" xfId="22890" xr:uid="{75569073-598B-40AC-A135-A584708581F9}"/>
    <cellStyle name="Normal 3 2 3 2 4 6 2 3 2" xfId="36582" xr:uid="{4BEE90BC-DDD1-4273-A647-6AA99A65778F}"/>
    <cellStyle name="Normal 3 2 3 2 4 6 2 3 3" xfId="51466" xr:uid="{F4977204-A611-4F20-B39C-9B89FE346B9F}"/>
    <cellStyle name="Normal 3 2 3 2 4 6 2 4" xfId="16046" xr:uid="{F33815B5-B2AD-41F8-B0A5-D354805B6989}"/>
    <cellStyle name="Normal 3 2 3 2 4 6 2 5" xfId="29736" xr:uid="{BAB06298-FC25-434B-8C2B-17EB9D789F1D}"/>
    <cellStyle name="Normal 3 2 3 2 4 6 2 6" xfId="44620" xr:uid="{CE3AC1C1-FC50-474B-BBA1-E81654FC3C37}"/>
    <cellStyle name="Normal 3 2 3 2 4 6 3" xfId="10910" xr:uid="{ADDCAF46-8B34-4595-AE87-441399DF1DFB}"/>
    <cellStyle name="Normal 3 2 3 2 4 6 3 2" xfId="24600" xr:uid="{1D36A4EE-1381-4703-A2A2-DFF2BBF72E9A}"/>
    <cellStyle name="Normal 3 2 3 2 4 6 3 2 2" xfId="38292" xr:uid="{BBA34AA5-28FB-497F-9636-47F05D199269}"/>
    <cellStyle name="Normal 3 2 3 2 4 6 3 2 3" xfId="53176" xr:uid="{E4345C29-4DFF-4635-8370-D2740082F602}"/>
    <cellStyle name="Normal 3 2 3 2 4 6 3 3" xfId="17756" xr:uid="{8A65BD5F-1E1B-44A1-8850-726FD8645CDA}"/>
    <cellStyle name="Normal 3 2 3 2 4 6 3 4" xfId="31446" xr:uid="{6EC686BD-1E17-49A7-993D-3D94E1662779}"/>
    <cellStyle name="Normal 3 2 3 2 4 6 3 5" xfId="46330" xr:uid="{4BE2481D-E722-4EFA-BEF4-7F45E9891DF8}"/>
    <cellStyle name="Normal 3 2 3 2 4 6 4" xfId="21178" xr:uid="{B3DBFF2B-F803-4C42-AFD7-03770AAFA97A}"/>
    <cellStyle name="Normal 3 2 3 2 4 6 4 2" xfId="34870" xr:uid="{9E5B8390-CACD-4FBE-B816-47F6BABC409E}"/>
    <cellStyle name="Normal 3 2 3 2 4 6 4 3" xfId="49754" xr:uid="{E5C68D8E-0A62-404B-8A5D-D6ACB0D15FF0}"/>
    <cellStyle name="Normal 3 2 3 2 4 6 5" xfId="14334" xr:uid="{49E42C81-154B-4C8D-97AE-F88942F36F89}"/>
    <cellStyle name="Normal 3 2 3 2 4 6 6" xfId="28024" xr:uid="{0EFC00B9-3AD3-4DF8-B278-694831FB45DC}"/>
    <cellStyle name="Normal 3 2 3 2 4 6 7" xfId="42908" xr:uid="{E6209905-D07A-4731-83BA-06A1A03D1920}"/>
    <cellStyle name="Normal 3 2 3 2 4 7" xfId="9186" xr:uid="{600D3341-7D5C-4677-ACE7-04824F37E3C5}"/>
    <cellStyle name="Normal 3 2 3 2 4 7 2" xfId="12608" xr:uid="{D0A2FF86-FBFA-476F-8E99-5859331C79EA}"/>
    <cellStyle name="Normal 3 2 3 2 4 7 2 2" xfId="26298" xr:uid="{B1D805C7-6FDE-4F6A-9962-283628EBCBAE}"/>
    <cellStyle name="Normal 3 2 3 2 4 7 2 2 2" xfId="39990" xr:uid="{783E96A3-B7AA-40BF-8501-DAFD5CDF7E7D}"/>
    <cellStyle name="Normal 3 2 3 2 4 7 2 2 3" xfId="54874" xr:uid="{099C6E55-C26D-4B46-B2B6-53ABE3BA0245}"/>
    <cellStyle name="Normal 3 2 3 2 4 7 2 3" xfId="19454" xr:uid="{9BDC9091-77B9-4DCF-BBAF-395D2E491D30}"/>
    <cellStyle name="Normal 3 2 3 2 4 7 2 4" xfId="33144" xr:uid="{49B39114-4190-4EFE-9901-780551D802C3}"/>
    <cellStyle name="Normal 3 2 3 2 4 7 2 5" xfId="48028" xr:uid="{90171258-E10A-456D-86AA-F8226D0FCFF2}"/>
    <cellStyle name="Normal 3 2 3 2 4 7 3" xfId="22876" xr:uid="{90AB9340-4A6C-4F26-B05E-D0E46AC4BB82}"/>
    <cellStyle name="Normal 3 2 3 2 4 7 3 2" xfId="36568" xr:uid="{0BB3FCD8-A835-4385-B143-877BA3FEA34B}"/>
    <cellStyle name="Normal 3 2 3 2 4 7 3 3" xfId="51452" xr:uid="{1BE7B3FB-3F00-4140-AB1A-ED2DAAE0683D}"/>
    <cellStyle name="Normal 3 2 3 2 4 7 4" xfId="16032" xr:uid="{A18B75DB-405C-4831-A339-0A31C543762A}"/>
    <cellStyle name="Normal 3 2 3 2 4 7 5" xfId="29722" xr:uid="{7B11E5FE-9838-444E-9104-12C06E2BF014}"/>
    <cellStyle name="Normal 3 2 3 2 4 7 6" xfId="44606" xr:uid="{D20648B9-7F83-4157-898E-88F7185B6C2B}"/>
    <cellStyle name="Normal 3 2 3 2 4 8" xfId="10896" xr:uid="{73AB944B-3E29-4C3F-B8C4-04DD9DF705B0}"/>
    <cellStyle name="Normal 3 2 3 2 4 8 2" xfId="24586" xr:uid="{7771F354-2685-4940-B9D6-11A35F3F0C89}"/>
    <cellStyle name="Normal 3 2 3 2 4 8 2 2" xfId="38278" xr:uid="{22622637-9953-44B7-9D07-7F7D94B21152}"/>
    <cellStyle name="Normal 3 2 3 2 4 8 2 3" xfId="53162" xr:uid="{426B0F75-222B-4483-BC37-957B7177AFAE}"/>
    <cellStyle name="Normal 3 2 3 2 4 8 3" xfId="17742" xr:uid="{69D5573B-057E-4781-AC04-499D510BA681}"/>
    <cellStyle name="Normal 3 2 3 2 4 8 4" xfId="31432" xr:uid="{70457FB3-4450-4185-9847-6A85BE9A69C8}"/>
    <cellStyle name="Normal 3 2 3 2 4 8 5" xfId="46316" xr:uid="{7CA2145A-B243-464A-B580-8A5B92F32D61}"/>
    <cellStyle name="Normal 3 2 3 2 4 9" xfId="21164" xr:uid="{7E6BA513-E5FD-4640-A587-5B9F7F05F029}"/>
    <cellStyle name="Normal 3 2 3 2 4 9 2" xfId="34856" xr:uid="{DDC10476-E61C-40AA-846B-90D748C1B70E}"/>
    <cellStyle name="Normal 3 2 3 2 4 9 3" xfId="49740" xr:uid="{B4113A86-A545-4C9C-AC7F-D19C5D0E34AD}"/>
    <cellStyle name="Normal 3 2 3 2 5" xfId="7488" xr:uid="{F548BDC6-4FAA-4B5F-88B2-C75FEC9D8D57}"/>
    <cellStyle name="Normal 3 2 3 2 5 10" xfId="42909" xr:uid="{8D399DC3-1C7F-42C7-B255-E09822449E2F}"/>
    <cellStyle name="Normal 3 2 3 2 5 2" xfId="7489" xr:uid="{ADD65661-1F8E-4037-A6A5-7FD03677D653}"/>
    <cellStyle name="Normal 3 2 3 2 5 2 2" xfId="7490" xr:uid="{5997B585-E6B5-4CC2-90C9-54396A26EDA0}"/>
    <cellStyle name="Normal 3 2 3 2 5 2 2 2" xfId="9203" xr:uid="{B426EA15-CF3A-4006-83DB-3C19D0E0EAB7}"/>
    <cellStyle name="Normal 3 2 3 2 5 2 2 2 2" xfId="12625" xr:uid="{379980FE-B36A-43EB-839C-6D52C7F28D63}"/>
    <cellStyle name="Normal 3 2 3 2 5 2 2 2 2 2" xfId="26315" xr:uid="{76DAEE10-C1A7-437C-A3BE-4F68A5C3A716}"/>
    <cellStyle name="Normal 3 2 3 2 5 2 2 2 2 2 2" xfId="40007" xr:uid="{37CB1A73-5032-4280-9DEA-E489AD4FE2A3}"/>
    <cellStyle name="Normal 3 2 3 2 5 2 2 2 2 2 3" xfId="54891" xr:uid="{3F576095-BAC6-423B-A1BD-E13EFFF71FCF}"/>
    <cellStyle name="Normal 3 2 3 2 5 2 2 2 2 3" xfId="19471" xr:uid="{7C00AD08-391A-4EAE-BF5F-04381F9EA502}"/>
    <cellStyle name="Normal 3 2 3 2 5 2 2 2 2 4" xfId="33161" xr:uid="{9C3186D9-D3AE-4F21-BFA6-DB4192223AE0}"/>
    <cellStyle name="Normal 3 2 3 2 5 2 2 2 2 5" xfId="48045" xr:uid="{34241294-7809-40C4-A73A-05AA6350D179}"/>
    <cellStyle name="Normal 3 2 3 2 5 2 2 2 3" xfId="22893" xr:uid="{1F94F4BD-47DC-49EE-994D-54E223331ACE}"/>
    <cellStyle name="Normal 3 2 3 2 5 2 2 2 3 2" xfId="36585" xr:uid="{EDE9DEA5-D61D-41E9-8FA9-22241DB58AC9}"/>
    <cellStyle name="Normal 3 2 3 2 5 2 2 2 3 3" xfId="51469" xr:uid="{D731C476-E361-415D-9D55-5511F780A267}"/>
    <cellStyle name="Normal 3 2 3 2 5 2 2 2 4" xfId="16049" xr:uid="{F52AEF9A-7B0C-475C-AD94-412DC115FA61}"/>
    <cellStyle name="Normal 3 2 3 2 5 2 2 2 5" xfId="29739" xr:uid="{3F5B7B98-F8BF-42BD-A08F-530779C42245}"/>
    <cellStyle name="Normal 3 2 3 2 5 2 2 2 6" xfId="44623" xr:uid="{CC263392-2AD8-475C-932A-BD94E0EA480A}"/>
    <cellStyle name="Normal 3 2 3 2 5 2 2 3" xfId="10913" xr:uid="{106231AA-2907-4C37-8BE6-4507CC98837F}"/>
    <cellStyle name="Normal 3 2 3 2 5 2 2 3 2" xfId="24603" xr:uid="{E78705B8-1E42-491C-A161-9A1E0A25B54F}"/>
    <cellStyle name="Normal 3 2 3 2 5 2 2 3 2 2" xfId="38295" xr:uid="{3B597396-39A5-45AF-896D-9504C68F6F1C}"/>
    <cellStyle name="Normal 3 2 3 2 5 2 2 3 2 3" xfId="53179" xr:uid="{80D21715-AFE9-4276-94C1-E30784CFD7A4}"/>
    <cellStyle name="Normal 3 2 3 2 5 2 2 3 3" xfId="17759" xr:uid="{5AC93B2A-39A5-482C-B905-4C8CE9CAC77A}"/>
    <cellStyle name="Normal 3 2 3 2 5 2 2 3 4" xfId="31449" xr:uid="{7698BF89-5B15-4F40-8B76-F693E3F05D53}"/>
    <cellStyle name="Normal 3 2 3 2 5 2 2 3 5" xfId="46333" xr:uid="{4F20E00D-6B89-4E95-B47A-5DBA590FCF66}"/>
    <cellStyle name="Normal 3 2 3 2 5 2 2 4" xfId="21181" xr:uid="{A8F1AEF1-A9CD-4B45-83D7-920E80506BFC}"/>
    <cellStyle name="Normal 3 2 3 2 5 2 2 4 2" xfId="34873" xr:uid="{67481453-8964-4BBA-9C5D-0FF6431B6F24}"/>
    <cellStyle name="Normal 3 2 3 2 5 2 2 4 3" xfId="49757" xr:uid="{22BB5C9F-1F67-429B-A98A-3389F9F4477D}"/>
    <cellStyle name="Normal 3 2 3 2 5 2 2 5" xfId="14337" xr:uid="{B37021A3-7B08-4632-B058-98FEE40DF577}"/>
    <cellStyle name="Normal 3 2 3 2 5 2 2 6" xfId="28027" xr:uid="{52C0C5F7-827B-4962-99B2-6100EFE9E643}"/>
    <cellStyle name="Normal 3 2 3 2 5 2 2 7" xfId="42911" xr:uid="{A350B3C0-C738-4BE1-8FF4-68F2DD5D137B}"/>
    <cellStyle name="Normal 3 2 3 2 5 2 3" xfId="9202" xr:uid="{66F41CD4-BF9B-4969-AA74-9027F7DB9388}"/>
    <cellStyle name="Normal 3 2 3 2 5 2 3 2" xfId="12624" xr:uid="{CDAF9D19-C820-4F4F-B8E4-F1AE81D7C4D9}"/>
    <cellStyle name="Normal 3 2 3 2 5 2 3 2 2" xfId="26314" xr:uid="{1E3684EE-E137-4485-BDF7-8857989BF090}"/>
    <cellStyle name="Normal 3 2 3 2 5 2 3 2 2 2" xfId="40006" xr:uid="{1277BE62-5D96-41BC-82E1-D4DA2E28B772}"/>
    <cellStyle name="Normal 3 2 3 2 5 2 3 2 2 3" xfId="54890" xr:uid="{63C835A5-7099-4596-8A49-D9776B56F48A}"/>
    <cellStyle name="Normal 3 2 3 2 5 2 3 2 3" xfId="19470" xr:uid="{D42266AF-2405-4271-8D91-7E264DE8DD73}"/>
    <cellStyle name="Normal 3 2 3 2 5 2 3 2 4" xfId="33160" xr:uid="{B3A9A064-2B65-4BC6-AD66-6C4024029AA1}"/>
    <cellStyle name="Normal 3 2 3 2 5 2 3 2 5" xfId="48044" xr:uid="{3C99B177-08CF-4C7D-B2FE-70D1E9EFD6C9}"/>
    <cellStyle name="Normal 3 2 3 2 5 2 3 3" xfId="22892" xr:uid="{A73775FF-E564-45CA-BF50-652F63F46DFA}"/>
    <cellStyle name="Normal 3 2 3 2 5 2 3 3 2" xfId="36584" xr:uid="{E54CCE2F-A18B-4C31-9529-486DB3F416C7}"/>
    <cellStyle name="Normal 3 2 3 2 5 2 3 3 3" xfId="51468" xr:uid="{DB0D3294-7818-417D-B867-8C7C7E583E9D}"/>
    <cellStyle name="Normal 3 2 3 2 5 2 3 4" xfId="16048" xr:uid="{DEB76C85-EA89-4D2A-ACCF-7BD2DE24B8AC}"/>
    <cellStyle name="Normal 3 2 3 2 5 2 3 5" xfId="29738" xr:uid="{F538F9B7-7193-4D75-B36B-BB58DDFEC837}"/>
    <cellStyle name="Normal 3 2 3 2 5 2 3 6" xfId="44622" xr:uid="{C9CE09C7-DD2F-49DE-B7E7-87CD96257B35}"/>
    <cellStyle name="Normal 3 2 3 2 5 2 4" xfId="10912" xr:uid="{C295C6F4-D79B-4CCA-86C5-A6D8084384A0}"/>
    <cellStyle name="Normal 3 2 3 2 5 2 4 2" xfId="24602" xr:uid="{8CAD7BF2-0A9A-47BB-BB06-94BE339A7D40}"/>
    <cellStyle name="Normal 3 2 3 2 5 2 4 2 2" xfId="38294" xr:uid="{B3FDC8E6-318E-44C2-AE21-26C784E9C56F}"/>
    <cellStyle name="Normal 3 2 3 2 5 2 4 2 3" xfId="53178" xr:uid="{34FDDE7F-3FD9-4723-AC6D-F109FE08A3B9}"/>
    <cellStyle name="Normal 3 2 3 2 5 2 4 3" xfId="17758" xr:uid="{A2732D5E-9647-485E-BABC-D9E851EEA972}"/>
    <cellStyle name="Normal 3 2 3 2 5 2 4 4" xfId="31448" xr:uid="{1F44A70B-6B4A-473A-AC20-ADD479A5C8F6}"/>
    <cellStyle name="Normal 3 2 3 2 5 2 4 5" xfId="46332" xr:uid="{900A8C67-9B3A-4BE7-9539-D9056C0EBA89}"/>
    <cellStyle name="Normal 3 2 3 2 5 2 5" xfId="21180" xr:uid="{47992B05-CAD8-4F72-84B9-24C8331E7393}"/>
    <cellStyle name="Normal 3 2 3 2 5 2 5 2" xfId="34872" xr:uid="{9238BD8B-D77E-47A7-9BF2-F3CEDACF5EAB}"/>
    <cellStyle name="Normal 3 2 3 2 5 2 5 3" xfId="49756" xr:uid="{2B77B44A-C3B9-4C4C-9FEC-72F4CEAA6470}"/>
    <cellStyle name="Normal 3 2 3 2 5 2 6" xfId="14336" xr:uid="{54BC3E23-6EEE-443D-AC20-6BF836A52443}"/>
    <cellStyle name="Normal 3 2 3 2 5 2 7" xfId="28026" xr:uid="{C85308F8-D1E1-4420-8168-4F1CDAE2789D}"/>
    <cellStyle name="Normal 3 2 3 2 5 2 8" xfId="42910" xr:uid="{05189C44-EBA0-4C1B-A643-773A5F4FFD9D}"/>
    <cellStyle name="Normal 3 2 3 2 5 3" xfId="7491" xr:uid="{E804EA72-116A-4DF0-873B-D5C7404DD6C9}"/>
    <cellStyle name="Normal 3 2 3 2 5 3 2" xfId="9204" xr:uid="{37E2500D-771F-4A21-8A46-F9D8DE5BF0EA}"/>
    <cellStyle name="Normal 3 2 3 2 5 3 2 2" xfId="12626" xr:uid="{190E1C35-0A45-493B-BD94-0D2B0CB04AE0}"/>
    <cellStyle name="Normal 3 2 3 2 5 3 2 2 2" xfId="26316" xr:uid="{F3FE5A73-3791-408C-8B55-D665F59758FC}"/>
    <cellStyle name="Normal 3 2 3 2 5 3 2 2 2 2" xfId="40008" xr:uid="{C10D5232-CE3D-4339-8083-A66F021E41BD}"/>
    <cellStyle name="Normal 3 2 3 2 5 3 2 2 2 3" xfId="54892" xr:uid="{56B3F9AD-8CB6-4CED-820E-120AFC34D22A}"/>
    <cellStyle name="Normal 3 2 3 2 5 3 2 2 3" xfId="19472" xr:uid="{6F0BABB8-2325-41F4-BAA4-01042D2223E6}"/>
    <cellStyle name="Normal 3 2 3 2 5 3 2 2 4" xfId="33162" xr:uid="{8370DF31-1448-4C87-AF2A-A6457470A96F}"/>
    <cellStyle name="Normal 3 2 3 2 5 3 2 2 5" xfId="48046" xr:uid="{0E5833E0-7271-4803-9E43-C32D65819BBC}"/>
    <cellStyle name="Normal 3 2 3 2 5 3 2 3" xfId="22894" xr:uid="{7432469C-F22A-4E3B-94C1-D048DDAFDF83}"/>
    <cellStyle name="Normal 3 2 3 2 5 3 2 3 2" xfId="36586" xr:uid="{D077A45E-1FE5-45E2-8A4F-B3415CCA55D0}"/>
    <cellStyle name="Normal 3 2 3 2 5 3 2 3 3" xfId="51470" xr:uid="{76C548F9-C53A-42C0-AFC8-F02FFB41AC06}"/>
    <cellStyle name="Normal 3 2 3 2 5 3 2 4" xfId="16050" xr:uid="{C8AB13D4-B37B-43C1-BF3C-092250A3191E}"/>
    <cellStyle name="Normal 3 2 3 2 5 3 2 5" xfId="29740" xr:uid="{5408FD82-1026-4655-9B86-848B1D8CAD17}"/>
    <cellStyle name="Normal 3 2 3 2 5 3 2 6" xfId="44624" xr:uid="{81507B69-F433-43C7-80AE-B56E38038144}"/>
    <cellStyle name="Normal 3 2 3 2 5 3 3" xfId="10914" xr:uid="{BD459D08-3464-4172-8ADD-D61FE6318E93}"/>
    <cellStyle name="Normal 3 2 3 2 5 3 3 2" xfId="24604" xr:uid="{2F86E4FA-EE72-4307-A6BD-78C21D56C4EE}"/>
    <cellStyle name="Normal 3 2 3 2 5 3 3 2 2" xfId="38296" xr:uid="{29273BC1-3819-4848-8C83-8F1EDFEAD561}"/>
    <cellStyle name="Normal 3 2 3 2 5 3 3 2 3" xfId="53180" xr:uid="{EFFD9B68-1811-486C-9313-D5F029DF36F4}"/>
    <cellStyle name="Normal 3 2 3 2 5 3 3 3" xfId="17760" xr:uid="{6DF23D65-5310-4D21-AACB-05B7FD05FE66}"/>
    <cellStyle name="Normal 3 2 3 2 5 3 3 4" xfId="31450" xr:uid="{D4A2B8EE-04A7-4B27-85C6-BB6F57256196}"/>
    <cellStyle name="Normal 3 2 3 2 5 3 3 5" xfId="46334" xr:uid="{5C5D7542-B266-4516-AE16-8CF2F5808443}"/>
    <cellStyle name="Normal 3 2 3 2 5 3 4" xfId="21182" xr:uid="{5766C157-B6FF-41BE-B488-0B1058328A74}"/>
    <cellStyle name="Normal 3 2 3 2 5 3 4 2" xfId="34874" xr:uid="{07981CFC-C933-4BCD-A697-AC71A7A12BDE}"/>
    <cellStyle name="Normal 3 2 3 2 5 3 4 3" xfId="49758" xr:uid="{E93F9666-339D-4E64-B4C3-7099C4293BB1}"/>
    <cellStyle name="Normal 3 2 3 2 5 3 5" xfId="14338" xr:uid="{497F0C77-2392-4638-A9BA-E3D39BF8996E}"/>
    <cellStyle name="Normal 3 2 3 2 5 3 6" xfId="28028" xr:uid="{06AF4A04-30B5-42C7-B32A-5D175A1B89F2}"/>
    <cellStyle name="Normal 3 2 3 2 5 3 7" xfId="42912" xr:uid="{73D930EA-4C3D-479D-9A90-C5AAAC00D848}"/>
    <cellStyle name="Normal 3 2 3 2 5 4" xfId="7492" xr:uid="{CE71DCFF-6389-4155-AB59-D6085382C2B0}"/>
    <cellStyle name="Normal 3 2 3 2 5 4 2" xfId="9205" xr:uid="{B1B85A98-BDE9-4AFB-ABCB-515FE9311B0E}"/>
    <cellStyle name="Normal 3 2 3 2 5 4 2 2" xfId="12627" xr:uid="{4498DA0C-B754-4416-99F3-26A5C971D06A}"/>
    <cellStyle name="Normal 3 2 3 2 5 4 2 2 2" xfId="26317" xr:uid="{688E3F3F-2A39-44BA-9BA5-99E61CC58A37}"/>
    <cellStyle name="Normal 3 2 3 2 5 4 2 2 2 2" xfId="40009" xr:uid="{06213931-9591-4A2E-B3B5-0CA06FE63F6F}"/>
    <cellStyle name="Normal 3 2 3 2 5 4 2 2 2 3" xfId="54893" xr:uid="{A28136FA-9F57-43A0-826A-43E85BF175EF}"/>
    <cellStyle name="Normal 3 2 3 2 5 4 2 2 3" xfId="19473" xr:uid="{40FF0A05-2124-487E-9776-6BC7C902396E}"/>
    <cellStyle name="Normal 3 2 3 2 5 4 2 2 4" xfId="33163" xr:uid="{69AAEF01-BF47-4599-8387-58127BC3938D}"/>
    <cellStyle name="Normal 3 2 3 2 5 4 2 2 5" xfId="48047" xr:uid="{A5A6ADDC-5E75-45A9-80C7-87ADC3211087}"/>
    <cellStyle name="Normal 3 2 3 2 5 4 2 3" xfId="22895" xr:uid="{D811EDD2-6AA4-4E41-9D21-5D991F0FF9D6}"/>
    <cellStyle name="Normal 3 2 3 2 5 4 2 3 2" xfId="36587" xr:uid="{27FB6EF5-EDF7-451F-946B-D9D59857F2EF}"/>
    <cellStyle name="Normal 3 2 3 2 5 4 2 3 3" xfId="51471" xr:uid="{9F1053B2-4564-464C-8CC0-9E92185C2000}"/>
    <cellStyle name="Normal 3 2 3 2 5 4 2 4" xfId="16051" xr:uid="{EF895232-B044-4F3B-AF1F-324BEAA52864}"/>
    <cellStyle name="Normal 3 2 3 2 5 4 2 5" xfId="29741" xr:uid="{2FF8B2F8-1881-4AAC-8293-A2B43F41589C}"/>
    <cellStyle name="Normal 3 2 3 2 5 4 2 6" xfId="44625" xr:uid="{F603043A-E7DB-4083-B753-F7BE81174F6E}"/>
    <cellStyle name="Normal 3 2 3 2 5 4 3" xfId="10915" xr:uid="{01B78C82-04D4-4298-9CD1-431107DD0799}"/>
    <cellStyle name="Normal 3 2 3 2 5 4 3 2" xfId="24605" xr:uid="{E2C4112A-4432-428C-B520-B538845C4730}"/>
    <cellStyle name="Normal 3 2 3 2 5 4 3 2 2" xfId="38297" xr:uid="{7B69D37D-19BD-4731-A10F-AE69847EB754}"/>
    <cellStyle name="Normal 3 2 3 2 5 4 3 2 3" xfId="53181" xr:uid="{0EAFF1BB-E37E-4697-8BA7-629393E63FEC}"/>
    <cellStyle name="Normal 3 2 3 2 5 4 3 3" xfId="17761" xr:uid="{990CD79C-3474-4A34-A227-F678996DAE93}"/>
    <cellStyle name="Normal 3 2 3 2 5 4 3 4" xfId="31451" xr:uid="{5DA0FA26-D846-4B0C-866D-B194F95F8309}"/>
    <cellStyle name="Normal 3 2 3 2 5 4 3 5" xfId="46335" xr:uid="{01A8F02C-EE72-452C-833C-6B1EB7BD8F5F}"/>
    <cellStyle name="Normal 3 2 3 2 5 4 4" xfId="21183" xr:uid="{3880D52F-30B8-4A8E-93AC-4D378A281905}"/>
    <cellStyle name="Normal 3 2 3 2 5 4 4 2" xfId="34875" xr:uid="{578B3C76-8EB0-4047-B447-60452880DF5B}"/>
    <cellStyle name="Normal 3 2 3 2 5 4 4 3" xfId="49759" xr:uid="{89F357DA-62C1-4646-9F22-3BD56704FB59}"/>
    <cellStyle name="Normal 3 2 3 2 5 4 5" xfId="14339" xr:uid="{020F54A1-6F16-480F-A7C1-0931E4AA874D}"/>
    <cellStyle name="Normal 3 2 3 2 5 4 6" xfId="28029" xr:uid="{392329D1-3A76-4441-B45E-9C290058D30E}"/>
    <cellStyle name="Normal 3 2 3 2 5 4 7" xfId="42913" xr:uid="{BFABEBED-E094-4305-9F02-7B7E2BC171E1}"/>
    <cellStyle name="Normal 3 2 3 2 5 5" xfId="9201" xr:uid="{ED2E4733-17F5-4089-A5BE-6C29110C90FB}"/>
    <cellStyle name="Normal 3 2 3 2 5 5 2" xfId="12623" xr:uid="{0F938311-6CA6-4303-AF5E-5638C2372014}"/>
    <cellStyle name="Normal 3 2 3 2 5 5 2 2" xfId="26313" xr:uid="{B67970A9-8112-4721-9DBE-91A7F803E29C}"/>
    <cellStyle name="Normal 3 2 3 2 5 5 2 2 2" xfId="40005" xr:uid="{98F57B6E-B156-4B77-9618-5B9CC4CD324D}"/>
    <cellStyle name="Normal 3 2 3 2 5 5 2 2 3" xfId="54889" xr:uid="{26F96C6C-7AAC-4FCC-BCAD-6DC04BDC581E}"/>
    <cellStyle name="Normal 3 2 3 2 5 5 2 3" xfId="19469" xr:uid="{58AFD7F4-4CBD-4B38-8068-4D44EA23B33C}"/>
    <cellStyle name="Normal 3 2 3 2 5 5 2 4" xfId="33159" xr:uid="{460F95F1-628F-474E-B36D-5BEC22D6A43C}"/>
    <cellStyle name="Normal 3 2 3 2 5 5 2 5" xfId="48043" xr:uid="{FB7583B9-CE8E-45C3-84F3-B27C39786109}"/>
    <cellStyle name="Normal 3 2 3 2 5 5 3" xfId="22891" xr:uid="{825E16C5-AF9F-46A5-BCDD-2B535000C8A2}"/>
    <cellStyle name="Normal 3 2 3 2 5 5 3 2" xfId="36583" xr:uid="{B237E356-043A-49C3-BCA6-17754F4E65E9}"/>
    <cellStyle name="Normal 3 2 3 2 5 5 3 3" xfId="51467" xr:uid="{05CDD38E-B37D-4076-9713-1421D15E485A}"/>
    <cellStyle name="Normal 3 2 3 2 5 5 4" xfId="16047" xr:uid="{0E896394-CD77-4F22-A715-D44741D2C876}"/>
    <cellStyle name="Normal 3 2 3 2 5 5 5" xfId="29737" xr:uid="{1FCE73E3-C2E5-49A4-B06E-AEA45896C60A}"/>
    <cellStyle name="Normal 3 2 3 2 5 5 6" xfId="44621" xr:uid="{BAFE1DAA-AC44-4B6D-AA1F-0CB0A6275658}"/>
    <cellStyle name="Normal 3 2 3 2 5 6" xfId="10911" xr:uid="{F83067E5-C688-42F0-9059-D6BAC720FF43}"/>
    <cellStyle name="Normal 3 2 3 2 5 6 2" xfId="24601" xr:uid="{51CD5033-9FC5-4860-8E1C-440D063D08F1}"/>
    <cellStyle name="Normal 3 2 3 2 5 6 2 2" xfId="38293" xr:uid="{6EC00EF1-63FE-4FDE-8E45-9E0A6A567971}"/>
    <cellStyle name="Normal 3 2 3 2 5 6 2 3" xfId="53177" xr:uid="{28DA4A08-2D03-438A-954F-755C9AAF88CE}"/>
    <cellStyle name="Normal 3 2 3 2 5 6 3" xfId="17757" xr:uid="{266D38E1-639D-4E94-8B6A-44DCBA063669}"/>
    <cellStyle name="Normal 3 2 3 2 5 6 4" xfId="31447" xr:uid="{F6914F3D-3F16-449E-9EB5-E9D30F3DC0FF}"/>
    <cellStyle name="Normal 3 2 3 2 5 6 5" xfId="46331" xr:uid="{03ADD651-B0D1-4EF4-B0A2-31D0A3A33F5E}"/>
    <cellStyle name="Normal 3 2 3 2 5 7" xfId="21179" xr:uid="{DC780858-B8B2-46F3-81E9-AEE967D25377}"/>
    <cellStyle name="Normal 3 2 3 2 5 7 2" xfId="34871" xr:uid="{A1EA35C3-3A02-45EC-BBEC-51600A11F154}"/>
    <cellStyle name="Normal 3 2 3 2 5 7 3" xfId="49755" xr:uid="{0DE42615-5C85-4729-8E21-670CF5505B9A}"/>
    <cellStyle name="Normal 3 2 3 2 5 8" xfId="14335" xr:uid="{29AC00FE-2E82-4240-B382-8D0B1AB302F7}"/>
    <cellStyle name="Normal 3 2 3 2 5 9" xfId="28025" xr:uid="{85B865BB-0054-4859-91DC-B3F6B4A8371A}"/>
    <cellStyle name="Normal 3 2 3 2 6" xfId="7493" xr:uid="{7D1BF054-ECC5-46A8-A34B-DBEC4712CFAE}"/>
    <cellStyle name="Normal 3 2 3 2 6 10" xfId="42914" xr:uid="{41640D7C-4A2B-44A2-A7AC-4B71AE0A8A49}"/>
    <cellStyle name="Normal 3 2 3 2 6 2" xfId="7494" xr:uid="{D6F36D0A-B0BE-4BE0-BEF2-D8316E67AF44}"/>
    <cellStyle name="Normal 3 2 3 2 6 2 2" xfId="7495" xr:uid="{7B8669C2-51B0-4187-AFE5-DC9333028058}"/>
    <cellStyle name="Normal 3 2 3 2 6 2 2 2" xfId="9208" xr:uid="{82C57614-2760-435E-B3E8-05ADB1064CCB}"/>
    <cellStyle name="Normal 3 2 3 2 6 2 2 2 2" xfId="12630" xr:uid="{4F0D291A-E56E-4B02-87CA-4FEF18B41B57}"/>
    <cellStyle name="Normal 3 2 3 2 6 2 2 2 2 2" xfId="26320" xr:uid="{D4B4546C-1E23-4493-995C-7394BC34232A}"/>
    <cellStyle name="Normal 3 2 3 2 6 2 2 2 2 2 2" xfId="40012" xr:uid="{7DA927CE-5900-4B7D-9E6B-3510C18E8EC8}"/>
    <cellStyle name="Normal 3 2 3 2 6 2 2 2 2 2 3" xfId="54896" xr:uid="{4B13FDCE-2AA4-45BF-93A8-BD8BF4C3A7C8}"/>
    <cellStyle name="Normal 3 2 3 2 6 2 2 2 2 3" xfId="19476" xr:uid="{E6215855-9E3E-4B41-B8D7-43B80293327C}"/>
    <cellStyle name="Normal 3 2 3 2 6 2 2 2 2 4" xfId="33166" xr:uid="{4A8C5F8C-6572-4C4B-8CE9-4E14546C935D}"/>
    <cellStyle name="Normal 3 2 3 2 6 2 2 2 2 5" xfId="48050" xr:uid="{8E950292-B03A-4075-B38C-B7385EE48C7A}"/>
    <cellStyle name="Normal 3 2 3 2 6 2 2 2 3" xfId="22898" xr:uid="{0E395544-B269-4339-A22E-19C652A6BC1D}"/>
    <cellStyle name="Normal 3 2 3 2 6 2 2 2 3 2" xfId="36590" xr:uid="{CF42A978-A300-4083-BC23-E0140A823ECB}"/>
    <cellStyle name="Normal 3 2 3 2 6 2 2 2 3 3" xfId="51474" xr:uid="{B0FDE299-C4AE-44D0-83F4-59FD7DED40A0}"/>
    <cellStyle name="Normal 3 2 3 2 6 2 2 2 4" xfId="16054" xr:uid="{DAD1A429-AD26-4E02-AFF6-1838EE587698}"/>
    <cellStyle name="Normal 3 2 3 2 6 2 2 2 5" xfId="29744" xr:uid="{2B514211-C6F2-4293-A8B2-693AB4B4B4BF}"/>
    <cellStyle name="Normal 3 2 3 2 6 2 2 2 6" xfId="44628" xr:uid="{936D1BD6-6896-43CF-BF22-089AF878BE8C}"/>
    <cellStyle name="Normal 3 2 3 2 6 2 2 3" xfId="10918" xr:uid="{76652AD4-2C75-4739-9B17-B8491527977A}"/>
    <cellStyle name="Normal 3 2 3 2 6 2 2 3 2" xfId="24608" xr:uid="{0EDA90B1-87C7-4143-A511-B411C0A00311}"/>
    <cellStyle name="Normal 3 2 3 2 6 2 2 3 2 2" xfId="38300" xr:uid="{EDA41A00-D0D9-4E80-8283-1E18054208DA}"/>
    <cellStyle name="Normal 3 2 3 2 6 2 2 3 2 3" xfId="53184" xr:uid="{3124A7D5-22BE-4367-9977-A3784AF60C58}"/>
    <cellStyle name="Normal 3 2 3 2 6 2 2 3 3" xfId="17764" xr:uid="{BF7C41E9-AF68-4DD0-AABF-CF4FFE7F0AC5}"/>
    <cellStyle name="Normal 3 2 3 2 6 2 2 3 4" xfId="31454" xr:uid="{451DFBD5-E5B6-4C18-8165-8166FB8AC8C5}"/>
    <cellStyle name="Normal 3 2 3 2 6 2 2 3 5" xfId="46338" xr:uid="{E99F5746-54EE-40FD-9333-290BFDBF51B2}"/>
    <cellStyle name="Normal 3 2 3 2 6 2 2 4" xfId="21186" xr:uid="{8D8D23B7-3AC6-4D5B-9EF4-F4EAD5EBAEA9}"/>
    <cellStyle name="Normal 3 2 3 2 6 2 2 4 2" xfId="34878" xr:uid="{FD1C118E-FFC8-454C-AADA-EE02FA73C79B}"/>
    <cellStyle name="Normal 3 2 3 2 6 2 2 4 3" xfId="49762" xr:uid="{9396DB96-AED2-4999-93F1-D88C94695908}"/>
    <cellStyle name="Normal 3 2 3 2 6 2 2 5" xfId="14342" xr:uid="{5DD4A322-9FEE-4FF1-8C3C-F32B6C0D5105}"/>
    <cellStyle name="Normal 3 2 3 2 6 2 2 6" xfId="28032" xr:uid="{74C384C7-3933-4161-BF53-B96001E3D378}"/>
    <cellStyle name="Normal 3 2 3 2 6 2 2 7" xfId="42916" xr:uid="{03E1E779-983E-4714-AD6A-6ADF2FC8772F}"/>
    <cellStyle name="Normal 3 2 3 2 6 2 3" xfId="9207" xr:uid="{83307C3E-FC3C-4E6C-90CB-1571ADF574B1}"/>
    <cellStyle name="Normal 3 2 3 2 6 2 3 2" xfId="12629" xr:uid="{06240365-127F-4D90-ABAD-F46AD8B7933F}"/>
    <cellStyle name="Normal 3 2 3 2 6 2 3 2 2" xfId="26319" xr:uid="{02DDABD2-BF90-4BC7-A4DE-6811B25B2A73}"/>
    <cellStyle name="Normal 3 2 3 2 6 2 3 2 2 2" xfId="40011" xr:uid="{F5793781-625F-4A55-AD63-8FEFAA9F2D58}"/>
    <cellStyle name="Normal 3 2 3 2 6 2 3 2 2 3" xfId="54895" xr:uid="{ADCCF883-AA19-43B9-B88A-93A41A970E12}"/>
    <cellStyle name="Normal 3 2 3 2 6 2 3 2 3" xfId="19475" xr:uid="{3FA738BE-E92A-4C88-B0DE-91BBA74E982A}"/>
    <cellStyle name="Normal 3 2 3 2 6 2 3 2 4" xfId="33165" xr:uid="{72ECD801-5AB3-41C2-80A5-C81392662822}"/>
    <cellStyle name="Normal 3 2 3 2 6 2 3 2 5" xfId="48049" xr:uid="{DC5E673B-391F-42E9-8597-C190B0795373}"/>
    <cellStyle name="Normal 3 2 3 2 6 2 3 3" xfId="22897" xr:uid="{BE664E2F-C6C3-4759-B3AB-0F60EB4C1690}"/>
    <cellStyle name="Normal 3 2 3 2 6 2 3 3 2" xfId="36589" xr:uid="{F433BF2F-4F79-4EB1-8EFF-C4EB3C7E7A2E}"/>
    <cellStyle name="Normal 3 2 3 2 6 2 3 3 3" xfId="51473" xr:uid="{AC6B09D8-F952-416B-ABB7-829CF241AC2E}"/>
    <cellStyle name="Normal 3 2 3 2 6 2 3 4" xfId="16053" xr:uid="{27395C49-AB19-427E-AA9E-9E2E5819B910}"/>
    <cellStyle name="Normal 3 2 3 2 6 2 3 5" xfId="29743" xr:uid="{7A073EE0-C6E0-4DD0-BD43-9E7F162EFCB1}"/>
    <cellStyle name="Normal 3 2 3 2 6 2 3 6" xfId="44627" xr:uid="{92E86AAF-2370-49DD-955F-0AE90159BE58}"/>
    <cellStyle name="Normal 3 2 3 2 6 2 4" xfId="10917" xr:uid="{274826B8-AB67-4B37-83C1-C7A156C7BAC4}"/>
    <cellStyle name="Normal 3 2 3 2 6 2 4 2" xfId="24607" xr:uid="{7D2728DE-F5B0-4EB4-8435-9B04519AF1FE}"/>
    <cellStyle name="Normal 3 2 3 2 6 2 4 2 2" xfId="38299" xr:uid="{F67F0CAA-C9DE-48BC-BD74-9496FBE7AEAE}"/>
    <cellStyle name="Normal 3 2 3 2 6 2 4 2 3" xfId="53183" xr:uid="{F2616CC6-D114-41ED-B56D-E0FA69E51F4E}"/>
    <cellStyle name="Normal 3 2 3 2 6 2 4 3" xfId="17763" xr:uid="{116A98D1-BC92-4403-BE8D-A7841FAC6A32}"/>
    <cellStyle name="Normal 3 2 3 2 6 2 4 4" xfId="31453" xr:uid="{87E9EB75-1339-48F6-90CA-B250926F54D3}"/>
    <cellStyle name="Normal 3 2 3 2 6 2 4 5" xfId="46337" xr:uid="{A995490D-7904-4F4B-994E-D0987896F5FC}"/>
    <cellStyle name="Normal 3 2 3 2 6 2 5" xfId="21185" xr:uid="{F12011B1-F7D2-4415-888F-D89298AA466E}"/>
    <cellStyle name="Normal 3 2 3 2 6 2 5 2" xfId="34877" xr:uid="{575CFB06-94BC-40DF-9EBC-35B179992238}"/>
    <cellStyle name="Normal 3 2 3 2 6 2 5 3" xfId="49761" xr:uid="{B32E0A20-ACE7-4CB4-A1A5-B4C39547226D}"/>
    <cellStyle name="Normal 3 2 3 2 6 2 6" xfId="14341" xr:uid="{F9F36065-A695-48EA-9C06-472324171A67}"/>
    <cellStyle name="Normal 3 2 3 2 6 2 7" xfId="28031" xr:uid="{D2EC8705-A2E3-4567-BB1C-44C38E4FC90D}"/>
    <cellStyle name="Normal 3 2 3 2 6 2 8" xfId="42915" xr:uid="{FF40B26E-DEC6-4EF5-9062-ECA9FAE02910}"/>
    <cellStyle name="Normal 3 2 3 2 6 3" xfId="7496" xr:uid="{8CCA569E-BD7E-46D7-975D-5EAE2E4A7DE0}"/>
    <cellStyle name="Normal 3 2 3 2 6 3 2" xfId="9209" xr:uid="{D304FAC5-E55D-459D-8F36-457CC89659AB}"/>
    <cellStyle name="Normal 3 2 3 2 6 3 2 2" xfId="12631" xr:uid="{D51DBB8F-449B-43E4-B453-A7B40EA9870A}"/>
    <cellStyle name="Normal 3 2 3 2 6 3 2 2 2" xfId="26321" xr:uid="{E7AAC408-5388-4BAB-8408-4F7A5EE96B28}"/>
    <cellStyle name="Normal 3 2 3 2 6 3 2 2 2 2" xfId="40013" xr:uid="{1FF98605-8AA1-4978-8AFC-41D4BF989DB0}"/>
    <cellStyle name="Normal 3 2 3 2 6 3 2 2 2 3" xfId="54897" xr:uid="{19BC0A62-0F98-4650-8213-1427DA2512CE}"/>
    <cellStyle name="Normal 3 2 3 2 6 3 2 2 3" xfId="19477" xr:uid="{B04B2925-A3E4-40DC-B471-74F386544E7E}"/>
    <cellStyle name="Normal 3 2 3 2 6 3 2 2 4" xfId="33167" xr:uid="{56D39EBE-CBE7-45D2-93F0-3A037C1B55DE}"/>
    <cellStyle name="Normal 3 2 3 2 6 3 2 2 5" xfId="48051" xr:uid="{C522DECF-3356-4576-86BF-10954F808A3A}"/>
    <cellStyle name="Normal 3 2 3 2 6 3 2 3" xfId="22899" xr:uid="{BFB3E4A2-4162-45F7-A36B-E6A4596E0711}"/>
    <cellStyle name="Normal 3 2 3 2 6 3 2 3 2" xfId="36591" xr:uid="{7DA4EAAD-E11D-4820-BB07-66F4CD9CCB5C}"/>
    <cellStyle name="Normal 3 2 3 2 6 3 2 3 3" xfId="51475" xr:uid="{DACDE9C1-9F36-49BB-9AF1-A1B57F8580BA}"/>
    <cellStyle name="Normal 3 2 3 2 6 3 2 4" xfId="16055" xr:uid="{85312F82-4721-418D-BC25-1FA075FD3FF7}"/>
    <cellStyle name="Normal 3 2 3 2 6 3 2 5" xfId="29745" xr:uid="{13C4D217-8B93-45C5-934D-36564EBACA81}"/>
    <cellStyle name="Normal 3 2 3 2 6 3 2 6" xfId="44629" xr:uid="{670FB992-A544-4A86-8C25-F51C5D270DE4}"/>
    <cellStyle name="Normal 3 2 3 2 6 3 3" xfId="10919" xr:uid="{25A3882A-7745-4B3F-90CF-C1E72B3199AB}"/>
    <cellStyle name="Normal 3 2 3 2 6 3 3 2" xfId="24609" xr:uid="{F840CB8E-D70B-4192-8737-DF2B9704ED1D}"/>
    <cellStyle name="Normal 3 2 3 2 6 3 3 2 2" xfId="38301" xr:uid="{3EF78737-AED0-41A3-8AFA-340141A083AE}"/>
    <cellStyle name="Normal 3 2 3 2 6 3 3 2 3" xfId="53185" xr:uid="{9C7C2F46-3C4C-4197-A2CF-28FB58537BA8}"/>
    <cellStyle name="Normal 3 2 3 2 6 3 3 3" xfId="17765" xr:uid="{5B8F2F7F-5736-4C87-A5BD-112A6A8B2F03}"/>
    <cellStyle name="Normal 3 2 3 2 6 3 3 4" xfId="31455" xr:uid="{4B0A466C-585B-4A93-ADA0-ED0259F1125C}"/>
    <cellStyle name="Normal 3 2 3 2 6 3 3 5" xfId="46339" xr:uid="{D172096C-922A-43FB-ADB8-1384DB4D311F}"/>
    <cellStyle name="Normal 3 2 3 2 6 3 4" xfId="21187" xr:uid="{E7B6CA0E-C6AF-4DE0-87AF-7A222CDDFE74}"/>
    <cellStyle name="Normal 3 2 3 2 6 3 4 2" xfId="34879" xr:uid="{82B0FBB7-91E9-44FA-AF1A-CF066D31BE76}"/>
    <cellStyle name="Normal 3 2 3 2 6 3 4 3" xfId="49763" xr:uid="{3E3788CD-DB66-4903-9494-039AF9EEEEB1}"/>
    <cellStyle name="Normal 3 2 3 2 6 3 5" xfId="14343" xr:uid="{60E9F05E-C542-41C7-9C79-B73938C8E1B2}"/>
    <cellStyle name="Normal 3 2 3 2 6 3 6" xfId="28033" xr:uid="{06DE321B-ADFD-4D87-824A-A097C5A6B390}"/>
    <cellStyle name="Normal 3 2 3 2 6 3 7" xfId="42917" xr:uid="{31A2A79F-AB83-4E6D-84B7-0190A3BC1DA2}"/>
    <cellStyle name="Normal 3 2 3 2 6 4" xfId="7497" xr:uid="{D9F8AE66-7D10-487C-A7DB-EC55D42C2DB1}"/>
    <cellStyle name="Normal 3 2 3 2 6 4 2" xfId="9210" xr:uid="{A8F193D9-FE5C-4DA8-82D3-6E03E3663897}"/>
    <cellStyle name="Normal 3 2 3 2 6 4 2 2" xfId="12632" xr:uid="{32F5868A-8672-453B-AD8F-7E2269F77F9A}"/>
    <cellStyle name="Normal 3 2 3 2 6 4 2 2 2" xfId="26322" xr:uid="{A0C3A4A4-B92C-43CE-859E-8535DD6F1A7F}"/>
    <cellStyle name="Normal 3 2 3 2 6 4 2 2 2 2" xfId="40014" xr:uid="{9D7F4F32-23F1-4C98-A9A0-0050A13D2897}"/>
    <cellStyle name="Normal 3 2 3 2 6 4 2 2 2 3" xfId="54898" xr:uid="{F1FF02E2-4EB6-4F05-9E26-AD36B2710423}"/>
    <cellStyle name="Normal 3 2 3 2 6 4 2 2 3" xfId="19478" xr:uid="{818799AC-019A-4DDF-AAED-FFF6EDE4DB69}"/>
    <cellStyle name="Normal 3 2 3 2 6 4 2 2 4" xfId="33168" xr:uid="{BEA3BC0E-6965-4123-AD2B-19B5832848BA}"/>
    <cellStyle name="Normal 3 2 3 2 6 4 2 2 5" xfId="48052" xr:uid="{5DF8D709-9E56-4C52-8900-6EC359A67A98}"/>
    <cellStyle name="Normal 3 2 3 2 6 4 2 3" xfId="22900" xr:uid="{27B1F555-E777-4ED9-AEAA-6913798B8FAC}"/>
    <cellStyle name="Normal 3 2 3 2 6 4 2 3 2" xfId="36592" xr:uid="{22086144-2984-4C3D-8B38-AE08CEB6A765}"/>
    <cellStyle name="Normal 3 2 3 2 6 4 2 3 3" xfId="51476" xr:uid="{536F2A79-09D5-4721-8B4F-7779959BAC65}"/>
    <cellStyle name="Normal 3 2 3 2 6 4 2 4" xfId="16056" xr:uid="{3EA3043B-58AE-4B13-9345-150D99114DAC}"/>
    <cellStyle name="Normal 3 2 3 2 6 4 2 5" xfId="29746" xr:uid="{66BFB2E3-4D51-4415-99FE-D404BCED418C}"/>
    <cellStyle name="Normal 3 2 3 2 6 4 2 6" xfId="44630" xr:uid="{76A9B44B-9E95-46D4-B996-66406753EA95}"/>
    <cellStyle name="Normal 3 2 3 2 6 4 3" xfId="10920" xr:uid="{CF945990-BF26-46A1-9A60-D3A615CD0967}"/>
    <cellStyle name="Normal 3 2 3 2 6 4 3 2" xfId="24610" xr:uid="{31E0B8F2-B04A-40DF-AC40-416E614DABE2}"/>
    <cellStyle name="Normal 3 2 3 2 6 4 3 2 2" xfId="38302" xr:uid="{935682BB-A1BB-405A-88D2-306E72C3BAB4}"/>
    <cellStyle name="Normal 3 2 3 2 6 4 3 2 3" xfId="53186" xr:uid="{1B421113-93E6-48B2-8D45-25A32CC494E3}"/>
    <cellStyle name="Normal 3 2 3 2 6 4 3 3" xfId="17766" xr:uid="{5233DADB-B02B-4864-91ED-A1A1C3B57E58}"/>
    <cellStyle name="Normal 3 2 3 2 6 4 3 4" xfId="31456" xr:uid="{E97B9A20-A505-4920-BE42-486EB7DDE857}"/>
    <cellStyle name="Normal 3 2 3 2 6 4 3 5" xfId="46340" xr:uid="{F16BC752-035E-4FD0-8735-D01D65F9E0F4}"/>
    <cellStyle name="Normal 3 2 3 2 6 4 4" xfId="21188" xr:uid="{2B44C64F-8E32-48FF-92F0-16ABE7BEFAB8}"/>
    <cellStyle name="Normal 3 2 3 2 6 4 4 2" xfId="34880" xr:uid="{0C835DC2-B8D6-448F-B0E6-22BD87EEC9B3}"/>
    <cellStyle name="Normal 3 2 3 2 6 4 4 3" xfId="49764" xr:uid="{FE657F18-22EB-4EAF-9527-1248365EF414}"/>
    <cellStyle name="Normal 3 2 3 2 6 4 5" xfId="14344" xr:uid="{779FCEB8-5549-414F-8ABF-43550A4A1C10}"/>
    <cellStyle name="Normal 3 2 3 2 6 4 6" xfId="28034" xr:uid="{A938A185-5403-405C-82A6-FB87D238E753}"/>
    <cellStyle name="Normal 3 2 3 2 6 4 7" xfId="42918" xr:uid="{30F53399-80C3-4A2C-94ED-2AE18D63FD32}"/>
    <cellStyle name="Normal 3 2 3 2 6 5" xfId="9206" xr:uid="{D0BBE560-3DD3-4CD1-956A-8422F61BD615}"/>
    <cellStyle name="Normal 3 2 3 2 6 5 2" xfId="12628" xr:uid="{571028D9-004B-40E0-8690-01448317ED73}"/>
    <cellStyle name="Normal 3 2 3 2 6 5 2 2" xfId="26318" xr:uid="{4E7C6B63-2881-4832-8683-BC0FD8A02A74}"/>
    <cellStyle name="Normal 3 2 3 2 6 5 2 2 2" xfId="40010" xr:uid="{AF8AE450-0ADF-461A-97E4-3414CF25BB5A}"/>
    <cellStyle name="Normal 3 2 3 2 6 5 2 2 3" xfId="54894" xr:uid="{8F556C29-2F92-4468-A1FA-0115B2467FBA}"/>
    <cellStyle name="Normal 3 2 3 2 6 5 2 3" xfId="19474" xr:uid="{1CA9E5F1-B515-4582-A5EC-F68A88C8CAC4}"/>
    <cellStyle name="Normal 3 2 3 2 6 5 2 4" xfId="33164" xr:uid="{62FABDE7-B2DF-4D69-91CF-4B8340503E05}"/>
    <cellStyle name="Normal 3 2 3 2 6 5 2 5" xfId="48048" xr:uid="{7B312E91-B416-4CF0-90DD-A04616D2A64F}"/>
    <cellStyle name="Normal 3 2 3 2 6 5 3" xfId="22896" xr:uid="{8176438D-2826-4C51-8126-DB4BB38C1762}"/>
    <cellStyle name="Normal 3 2 3 2 6 5 3 2" xfId="36588" xr:uid="{922B294A-DD1D-4AFF-BB2C-C51E1E817FD9}"/>
    <cellStyle name="Normal 3 2 3 2 6 5 3 3" xfId="51472" xr:uid="{AF047718-893C-4E97-9FAB-EF98BC80F0B1}"/>
    <cellStyle name="Normal 3 2 3 2 6 5 4" xfId="16052" xr:uid="{B67DBE44-7ACC-4DD1-909B-B41B3FFB6739}"/>
    <cellStyle name="Normal 3 2 3 2 6 5 5" xfId="29742" xr:uid="{9DF996E4-4493-4FB9-9D1A-B197C3E23AA8}"/>
    <cellStyle name="Normal 3 2 3 2 6 5 6" xfId="44626" xr:uid="{3C1D1EBB-4712-44CA-9495-794CC839037D}"/>
    <cellStyle name="Normal 3 2 3 2 6 6" xfId="10916" xr:uid="{0C08EF87-EEDC-4F34-99DE-CE7F3468C2A9}"/>
    <cellStyle name="Normal 3 2 3 2 6 6 2" xfId="24606" xr:uid="{A711BE40-B3B9-40EF-9F4E-B7A0A0DFD3C0}"/>
    <cellStyle name="Normal 3 2 3 2 6 6 2 2" xfId="38298" xr:uid="{0DD68B3F-D02B-4313-9144-C35DD4584A46}"/>
    <cellStyle name="Normal 3 2 3 2 6 6 2 3" xfId="53182" xr:uid="{AF9A2925-0069-4CF1-A16D-B415DF2F7974}"/>
    <cellStyle name="Normal 3 2 3 2 6 6 3" xfId="17762" xr:uid="{9C809A05-2B93-4C1B-9AD4-A8260C88DB86}"/>
    <cellStyle name="Normal 3 2 3 2 6 6 4" xfId="31452" xr:uid="{5A39D320-E1A8-41B7-9630-B776AFC833B6}"/>
    <cellStyle name="Normal 3 2 3 2 6 6 5" xfId="46336" xr:uid="{7844FCE5-0A33-49BF-8001-92E069F3075F}"/>
    <cellStyle name="Normal 3 2 3 2 6 7" xfId="21184" xr:uid="{5A1169B7-E6B7-451D-A02A-EA90731ABC2C}"/>
    <cellStyle name="Normal 3 2 3 2 6 7 2" xfId="34876" xr:uid="{FEC264CD-14A2-4D13-8D28-2CC8CBA51F62}"/>
    <cellStyle name="Normal 3 2 3 2 6 7 3" xfId="49760" xr:uid="{07FD73BE-A1FF-4694-9B87-D2CBCC054DEC}"/>
    <cellStyle name="Normal 3 2 3 2 6 8" xfId="14340" xr:uid="{570CC188-3FDD-4CB7-9C6A-81DC34F05BEC}"/>
    <cellStyle name="Normal 3 2 3 2 6 9" xfId="28030" xr:uid="{D6B446A6-9953-44B4-8E13-13E16F6F6930}"/>
    <cellStyle name="Normal 3 2 3 2 7" xfId="7498" xr:uid="{A68F0F7E-3716-4660-B728-920D7F33FB3B}"/>
    <cellStyle name="Normal 3 2 3 2 7 2" xfId="7499" xr:uid="{87349385-045A-4E34-A3CB-007A6AF8E3EE}"/>
    <cellStyle name="Normal 3 2 3 2 7 2 2" xfId="9212" xr:uid="{256BDCF3-BD6B-4DB7-AD28-AAEEB2633D61}"/>
    <cellStyle name="Normal 3 2 3 2 7 2 2 2" xfId="12634" xr:uid="{5EE2B21A-6180-4E69-A748-D435250DA5C1}"/>
    <cellStyle name="Normal 3 2 3 2 7 2 2 2 2" xfId="26324" xr:uid="{1350C265-653D-4C1B-8D31-42A9DE181CCD}"/>
    <cellStyle name="Normal 3 2 3 2 7 2 2 2 2 2" xfId="40016" xr:uid="{A5AD3695-B5D2-4DC7-8569-AEBF11FB3B67}"/>
    <cellStyle name="Normal 3 2 3 2 7 2 2 2 2 3" xfId="54900" xr:uid="{68DA6C34-CBC9-4914-AC1D-79ADA69F7B58}"/>
    <cellStyle name="Normal 3 2 3 2 7 2 2 2 3" xfId="19480" xr:uid="{029D63C1-1F25-4F12-984D-D67BC5CD0896}"/>
    <cellStyle name="Normal 3 2 3 2 7 2 2 2 4" xfId="33170" xr:uid="{931BF684-DAA9-4231-A59B-3E7AD5801BD9}"/>
    <cellStyle name="Normal 3 2 3 2 7 2 2 2 5" xfId="48054" xr:uid="{FD38A769-205D-44F6-ACF1-0E2978709490}"/>
    <cellStyle name="Normal 3 2 3 2 7 2 2 3" xfId="22902" xr:uid="{0572966B-4A16-4E3F-94EF-88C897471128}"/>
    <cellStyle name="Normal 3 2 3 2 7 2 2 3 2" xfId="36594" xr:uid="{550DE4DF-1E93-4792-BD28-572F507D12A8}"/>
    <cellStyle name="Normal 3 2 3 2 7 2 2 3 3" xfId="51478" xr:uid="{81FB610B-5502-4210-8F78-9DF15840A480}"/>
    <cellStyle name="Normal 3 2 3 2 7 2 2 4" xfId="16058" xr:uid="{1207EA23-866F-4F7F-A6B4-F63F9E9C59A1}"/>
    <cellStyle name="Normal 3 2 3 2 7 2 2 5" xfId="29748" xr:uid="{CCC8C9A8-61A8-4CC9-9E09-98A8BD34412D}"/>
    <cellStyle name="Normal 3 2 3 2 7 2 2 6" xfId="44632" xr:uid="{DE85F0C8-A49F-4610-810E-577C44B47F5A}"/>
    <cellStyle name="Normal 3 2 3 2 7 2 3" xfId="10922" xr:uid="{25DC3623-A49A-426F-A624-E13ACA7433D0}"/>
    <cellStyle name="Normal 3 2 3 2 7 2 3 2" xfId="24612" xr:uid="{50FC0E34-E109-4CDF-A507-EBF6439F064D}"/>
    <cellStyle name="Normal 3 2 3 2 7 2 3 2 2" xfId="38304" xr:uid="{D7352D7B-1050-4231-AC52-CF27D4400FA5}"/>
    <cellStyle name="Normal 3 2 3 2 7 2 3 2 3" xfId="53188" xr:uid="{32AFFF50-5368-472C-85F8-8407963E4F67}"/>
    <cellStyle name="Normal 3 2 3 2 7 2 3 3" xfId="17768" xr:uid="{274FDAEC-2324-445A-B069-F263B477973C}"/>
    <cellStyle name="Normal 3 2 3 2 7 2 3 4" xfId="31458" xr:uid="{91CA20BD-862A-492C-AD9C-83332656C21B}"/>
    <cellStyle name="Normal 3 2 3 2 7 2 3 5" xfId="46342" xr:uid="{9A8D191E-68B3-4168-BCB3-EA77821E5382}"/>
    <cellStyle name="Normal 3 2 3 2 7 2 4" xfId="21190" xr:uid="{1E8AE9CD-F4A3-4C4F-A405-95585F7FFCED}"/>
    <cellStyle name="Normal 3 2 3 2 7 2 4 2" xfId="34882" xr:uid="{B1E13492-B5F5-4ED1-8DEA-2471A1E92C7C}"/>
    <cellStyle name="Normal 3 2 3 2 7 2 4 3" xfId="49766" xr:uid="{D968E6E6-99C3-4C76-B014-8779D22BE699}"/>
    <cellStyle name="Normal 3 2 3 2 7 2 5" xfId="14346" xr:uid="{47B7A1B1-7163-43A9-B8DD-5C4225CF1066}"/>
    <cellStyle name="Normal 3 2 3 2 7 2 6" xfId="28036" xr:uid="{47C510D9-ED2F-4DBC-927B-40BAD627ACE0}"/>
    <cellStyle name="Normal 3 2 3 2 7 2 7" xfId="42920" xr:uid="{58907A22-2166-46BD-B118-11143EF575BE}"/>
    <cellStyle name="Normal 3 2 3 2 7 3" xfId="9211" xr:uid="{A8F16B71-A825-4B42-9527-B01E700A58DC}"/>
    <cellStyle name="Normal 3 2 3 2 7 3 2" xfId="12633" xr:uid="{8EE8B693-5A02-4B69-A0AD-96AB8FE9B2D8}"/>
    <cellStyle name="Normal 3 2 3 2 7 3 2 2" xfId="26323" xr:uid="{9935ED42-FE20-4FC1-B400-DE3D7207D153}"/>
    <cellStyle name="Normal 3 2 3 2 7 3 2 2 2" xfId="40015" xr:uid="{CD665F7E-EBFD-4608-B5B5-22E8462C1E42}"/>
    <cellStyle name="Normal 3 2 3 2 7 3 2 2 3" xfId="54899" xr:uid="{6CE7B3B7-3209-4868-9A68-9713B0FDE1D0}"/>
    <cellStyle name="Normal 3 2 3 2 7 3 2 3" xfId="19479" xr:uid="{2A867050-8AFA-4EFC-8731-83E5FC35A20E}"/>
    <cellStyle name="Normal 3 2 3 2 7 3 2 4" xfId="33169" xr:uid="{E87EA5EE-6022-4CF5-9144-DA213229F4BD}"/>
    <cellStyle name="Normal 3 2 3 2 7 3 2 5" xfId="48053" xr:uid="{9C21E6CE-BF24-4C32-847A-C4237B660CF1}"/>
    <cellStyle name="Normal 3 2 3 2 7 3 3" xfId="22901" xr:uid="{06B47E22-B083-49EF-9DBD-8F56D5F077A1}"/>
    <cellStyle name="Normal 3 2 3 2 7 3 3 2" xfId="36593" xr:uid="{459128B2-52C0-4D92-8AF6-D8BC2423C54A}"/>
    <cellStyle name="Normal 3 2 3 2 7 3 3 3" xfId="51477" xr:uid="{F07247C3-6D0D-4A64-B400-3FA12AFD227E}"/>
    <cellStyle name="Normal 3 2 3 2 7 3 4" xfId="16057" xr:uid="{7E5785E7-08A0-4C3A-9262-4F3B92E098A1}"/>
    <cellStyle name="Normal 3 2 3 2 7 3 5" xfId="29747" xr:uid="{02074531-C991-4801-AB2A-250CA3482961}"/>
    <cellStyle name="Normal 3 2 3 2 7 3 6" xfId="44631" xr:uid="{DCA0B115-EAC4-4BA5-9977-12E397E8470A}"/>
    <cellStyle name="Normal 3 2 3 2 7 4" xfId="10921" xr:uid="{6B216E04-DA70-439C-AE86-D2C17E038713}"/>
    <cellStyle name="Normal 3 2 3 2 7 4 2" xfId="24611" xr:uid="{45B5F18F-1F32-4499-BD74-725458601DEB}"/>
    <cellStyle name="Normal 3 2 3 2 7 4 2 2" xfId="38303" xr:uid="{E5B8CA00-9B09-47C0-A10F-266476D5A9A6}"/>
    <cellStyle name="Normal 3 2 3 2 7 4 2 3" xfId="53187" xr:uid="{F7BE92DF-4D51-429C-844E-8A0AD24B90C4}"/>
    <cellStyle name="Normal 3 2 3 2 7 4 3" xfId="17767" xr:uid="{AE76ABCB-4306-4BD5-B583-654F1E83775C}"/>
    <cellStyle name="Normal 3 2 3 2 7 4 4" xfId="31457" xr:uid="{6346FBDD-9134-4568-893C-94C2D1C0A56B}"/>
    <cellStyle name="Normal 3 2 3 2 7 4 5" xfId="46341" xr:uid="{D3AF974C-0950-4294-85E8-7C282DF58DBF}"/>
    <cellStyle name="Normal 3 2 3 2 7 5" xfId="21189" xr:uid="{C2A4F709-F9E3-4457-8D30-CD79900FDC23}"/>
    <cellStyle name="Normal 3 2 3 2 7 5 2" xfId="34881" xr:uid="{51CFF72F-9240-44FB-8217-C0E4124F47B7}"/>
    <cellStyle name="Normal 3 2 3 2 7 5 3" xfId="49765" xr:uid="{874DAC0A-841F-429A-B3BD-1B45E779BB2E}"/>
    <cellStyle name="Normal 3 2 3 2 7 6" xfId="14345" xr:uid="{B36E8FC8-0CAC-469A-95BC-A4A932F3F0C6}"/>
    <cellStyle name="Normal 3 2 3 2 7 7" xfId="28035" xr:uid="{563D67CB-04EF-4208-BB07-FB5E6C518676}"/>
    <cellStyle name="Normal 3 2 3 2 7 8" xfId="42919" xr:uid="{00693075-FA54-43EA-8B7A-172DE7B841EC}"/>
    <cellStyle name="Normal 3 2 3 2 8" xfId="7500" xr:uid="{5811D4D4-A525-4F6E-BC5A-1D9FEC66DB4F}"/>
    <cellStyle name="Normal 3 2 3 2 8 2" xfId="9213" xr:uid="{4F594F62-835A-49AD-8A95-D43DE14BFFC6}"/>
    <cellStyle name="Normal 3 2 3 2 8 2 2" xfId="12635" xr:uid="{4CF305F7-FAEB-4B45-AFE0-632C4503B4AD}"/>
    <cellStyle name="Normal 3 2 3 2 8 2 2 2" xfId="26325" xr:uid="{7AC89379-67E0-411E-8ABC-24D7A3389B83}"/>
    <cellStyle name="Normal 3 2 3 2 8 2 2 2 2" xfId="40017" xr:uid="{95434881-9261-4084-B7EE-D60A2F021866}"/>
    <cellStyle name="Normal 3 2 3 2 8 2 2 2 3" xfId="54901" xr:uid="{42A364B1-1B63-4C34-BDC6-63A5167C215A}"/>
    <cellStyle name="Normal 3 2 3 2 8 2 2 3" xfId="19481" xr:uid="{D66A057A-AA0B-4056-B354-B6B31B5589E2}"/>
    <cellStyle name="Normal 3 2 3 2 8 2 2 4" xfId="33171" xr:uid="{FF4F152E-441B-4731-83AD-52978C30CF19}"/>
    <cellStyle name="Normal 3 2 3 2 8 2 2 5" xfId="48055" xr:uid="{2B399E97-2B43-4347-B235-7F68806BB37F}"/>
    <cellStyle name="Normal 3 2 3 2 8 2 3" xfId="22903" xr:uid="{8224A1FF-42A9-4E22-8681-088FB21DCCEE}"/>
    <cellStyle name="Normal 3 2 3 2 8 2 3 2" xfId="36595" xr:uid="{7FBACB23-E11A-42B0-864F-AD00250F3DB0}"/>
    <cellStyle name="Normal 3 2 3 2 8 2 3 3" xfId="51479" xr:uid="{076E6DD6-4CCA-4579-9AB6-8CB8942B2ED3}"/>
    <cellStyle name="Normal 3 2 3 2 8 2 4" xfId="16059" xr:uid="{DD89F0AE-9129-4B9D-9785-0E7DAD03C07E}"/>
    <cellStyle name="Normal 3 2 3 2 8 2 5" xfId="29749" xr:uid="{76BA388C-CF02-43F5-AC0E-C08FD974A3CD}"/>
    <cellStyle name="Normal 3 2 3 2 8 2 6" xfId="44633" xr:uid="{51ADDD2B-3EAA-4650-BD61-9EB287446614}"/>
    <cellStyle name="Normal 3 2 3 2 8 3" xfId="10923" xr:uid="{9D72C9B8-D751-4D4D-AB10-B2C2363CE1B7}"/>
    <cellStyle name="Normal 3 2 3 2 8 3 2" xfId="24613" xr:uid="{2C20E706-ED3D-4921-B97D-00859F9CDA45}"/>
    <cellStyle name="Normal 3 2 3 2 8 3 2 2" xfId="38305" xr:uid="{AC5BF650-83E2-476C-BF1C-4B8E4294B0B2}"/>
    <cellStyle name="Normal 3 2 3 2 8 3 2 3" xfId="53189" xr:uid="{F28ADC52-BFF4-4C14-AA63-2AD6B96CF930}"/>
    <cellStyle name="Normal 3 2 3 2 8 3 3" xfId="17769" xr:uid="{FF6B037C-B7A0-4D1D-BB38-A606611B7623}"/>
    <cellStyle name="Normal 3 2 3 2 8 3 4" xfId="31459" xr:uid="{0C8B3BBB-FE0E-4881-A153-272E9FAC33C5}"/>
    <cellStyle name="Normal 3 2 3 2 8 3 5" xfId="46343" xr:uid="{FA948B21-9DC3-443E-A6A9-3F370CFA67FD}"/>
    <cellStyle name="Normal 3 2 3 2 8 4" xfId="21191" xr:uid="{19F28878-F419-40C7-A475-D1687509C1FC}"/>
    <cellStyle name="Normal 3 2 3 2 8 4 2" xfId="34883" xr:uid="{6FA901D3-A4DF-4DEA-AD71-02EA8128EB99}"/>
    <cellStyle name="Normal 3 2 3 2 8 4 3" xfId="49767" xr:uid="{8BE4C7BC-60E7-451A-9EA4-AB3A2EB0CF45}"/>
    <cellStyle name="Normal 3 2 3 2 8 5" xfId="14347" xr:uid="{11132A3D-E70B-4881-84FB-29E3020F8AC2}"/>
    <cellStyle name="Normal 3 2 3 2 8 6" xfId="28037" xr:uid="{51753181-FD0A-4134-910B-412871E4D3A5}"/>
    <cellStyle name="Normal 3 2 3 2 8 7" xfId="42921" xr:uid="{CA8F80B1-CE36-4B83-95EC-E0A90EB26ABF}"/>
    <cellStyle name="Normal 3 2 3 2 9" xfId="7501" xr:uid="{AB8978BA-5896-4F9D-A51B-100156119DB7}"/>
    <cellStyle name="Normal 3 2 3 2 9 2" xfId="9214" xr:uid="{32B5BFB0-9D81-47AA-B3BA-2A2E083B1DDB}"/>
    <cellStyle name="Normal 3 2 3 2 9 2 2" xfId="12636" xr:uid="{2BD5E59B-D149-4D08-81AF-FF4E208A83BC}"/>
    <cellStyle name="Normal 3 2 3 2 9 2 2 2" xfId="26326" xr:uid="{D9366014-4F7A-4470-B766-F46B10549FFC}"/>
    <cellStyle name="Normal 3 2 3 2 9 2 2 2 2" xfId="40018" xr:uid="{2D2D1A2B-1C24-4714-AF9B-7C6CDA6AB6CD}"/>
    <cellStyle name="Normal 3 2 3 2 9 2 2 2 3" xfId="54902" xr:uid="{707A4767-433B-4CBF-BDB0-9E34C8746922}"/>
    <cellStyle name="Normal 3 2 3 2 9 2 2 3" xfId="19482" xr:uid="{44963B11-4078-4D65-9CD8-DAA543F0697B}"/>
    <cellStyle name="Normal 3 2 3 2 9 2 2 4" xfId="33172" xr:uid="{FA81797B-4A0C-4A25-A37F-BD56A79AB90E}"/>
    <cellStyle name="Normal 3 2 3 2 9 2 2 5" xfId="48056" xr:uid="{A8B88E18-FFAE-4AC3-AE1B-187EFFB6E586}"/>
    <cellStyle name="Normal 3 2 3 2 9 2 3" xfId="22904" xr:uid="{01A940B7-52DD-42EE-B662-AC81ED808FFA}"/>
    <cellStyle name="Normal 3 2 3 2 9 2 3 2" xfId="36596" xr:uid="{D29EA23F-671C-410E-99FC-9FE4FAD8200D}"/>
    <cellStyle name="Normal 3 2 3 2 9 2 3 3" xfId="51480" xr:uid="{C005E094-E4D7-4051-9D0D-FFFD4AA600ED}"/>
    <cellStyle name="Normal 3 2 3 2 9 2 4" xfId="16060" xr:uid="{850DBDE6-FBB0-4F3B-875B-DF6B0D5E6F34}"/>
    <cellStyle name="Normal 3 2 3 2 9 2 5" xfId="29750" xr:uid="{AD0DD576-3012-4464-9974-AA51D3A9C143}"/>
    <cellStyle name="Normal 3 2 3 2 9 2 6" xfId="44634" xr:uid="{2A9E9CC3-D9F4-4B39-93EF-2F3CFB94D917}"/>
    <cellStyle name="Normal 3 2 3 2 9 3" xfId="10924" xr:uid="{CFF32430-3ACB-4D87-A910-584E676694C3}"/>
    <cellStyle name="Normal 3 2 3 2 9 3 2" xfId="24614" xr:uid="{1A9AD24A-63A0-470B-A51B-2B65CD462449}"/>
    <cellStyle name="Normal 3 2 3 2 9 3 2 2" xfId="38306" xr:uid="{3FC0DD3F-1888-454F-94AE-CB2EEA5BDDD2}"/>
    <cellStyle name="Normal 3 2 3 2 9 3 2 3" xfId="53190" xr:uid="{9B5E4807-4094-4A63-8278-15CC028F53DA}"/>
    <cellStyle name="Normal 3 2 3 2 9 3 3" xfId="17770" xr:uid="{E73EB4EF-1D74-4BF3-9077-5E160A7C4F80}"/>
    <cellStyle name="Normal 3 2 3 2 9 3 4" xfId="31460" xr:uid="{F0915063-70E4-48A5-8E7D-6369C25052EB}"/>
    <cellStyle name="Normal 3 2 3 2 9 3 5" xfId="46344" xr:uid="{642685F7-E678-4537-8583-80624F876F38}"/>
    <cellStyle name="Normal 3 2 3 2 9 4" xfId="21192" xr:uid="{71C05760-C526-4853-95CF-61A56643E5C1}"/>
    <cellStyle name="Normal 3 2 3 2 9 4 2" xfId="34884" xr:uid="{97A8501D-07B8-486F-BFF0-03586490D840}"/>
    <cellStyle name="Normal 3 2 3 2 9 4 3" xfId="49768" xr:uid="{19AB8DA1-A9CE-4F95-9671-9C83F54CFC84}"/>
    <cellStyle name="Normal 3 2 3 2 9 5" xfId="14348" xr:uid="{AF98A2FB-D772-4AA2-8761-3CBECF0FFB78}"/>
    <cellStyle name="Normal 3 2 3 2 9 6" xfId="28038" xr:uid="{606DAC14-AE7A-4309-A316-189A620B6EA7}"/>
    <cellStyle name="Normal 3 2 3 2 9 7" xfId="42922" xr:uid="{51391EDF-6A06-42D3-BBA6-B2E6C4FFA984}"/>
    <cellStyle name="Normal 3 2 3 20" xfId="55645" xr:uid="{7D4BE59F-A9ED-4164-96AD-2A25F5B20D59}"/>
    <cellStyle name="Normal 3 2 3 3" xfId="7502" xr:uid="{BFD84DE8-565D-4A60-8F0F-DD06CC07FED7}"/>
    <cellStyle name="Normal 3 2 3 3 10" xfId="21193" xr:uid="{F9CC3771-600C-498F-A3E3-3D7D76C638FB}"/>
    <cellStyle name="Normal 3 2 3 3 10 2" xfId="34885" xr:uid="{DC8231F7-3023-4C01-AB36-7BE3BCB3219E}"/>
    <cellStyle name="Normal 3 2 3 3 10 3" xfId="49769" xr:uid="{E8CE26D5-BC6A-466A-9780-ADDAE0B56FC9}"/>
    <cellStyle name="Normal 3 2 3 3 11" xfId="14349" xr:uid="{3A4FFBEA-3BB2-41BC-925E-ED9C171670AC}"/>
    <cellStyle name="Normal 3 2 3 3 12" xfId="28039" xr:uid="{669127AA-AE88-4524-A76E-B2ABA9B86D76}"/>
    <cellStyle name="Normal 3 2 3 3 13" xfId="42923" xr:uid="{32986568-92AA-49CA-AD6C-26E19A8F9CB4}"/>
    <cellStyle name="Normal 3 2 3 3 14" xfId="56237" xr:uid="{81E7D41F-AB9A-4FDA-B837-402A3877E9D4}"/>
    <cellStyle name="Normal 3 2 3 3 2" xfId="7503" xr:uid="{74D09687-A446-4DD7-A9CB-3CCD7366EB86}"/>
    <cellStyle name="Normal 3 2 3 3 2 10" xfId="14350" xr:uid="{05E2AEBB-240F-4D9A-A3AA-5BBBEE112923}"/>
    <cellStyle name="Normal 3 2 3 3 2 11" xfId="28040" xr:uid="{49A40D93-786D-4F6E-B23F-0744A2EFFF7A}"/>
    <cellStyle name="Normal 3 2 3 3 2 12" xfId="42924" xr:uid="{5DB5F737-00D0-49E6-A96A-EDD3313F728D}"/>
    <cellStyle name="Normal 3 2 3 3 2 2" xfId="7504" xr:uid="{9EE97E6E-C831-43C4-B8E7-B42A2A2877D4}"/>
    <cellStyle name="Normal 3 2 3 3 2 2 10" xfId="42925" xr:uid="{5FC28114-4ECD-431B-9FDD-D820AD914646}"/>
    <cellStyle name="Normal 3 2 3 3 2 2 2" xfId="7505" xr:uid="{DF373396-CF81-4B43-970C-991B4E6541EE}"/>
    <cellStyle name="Normal 3 2 3 3 2 2 2 2" xfId="7506" xr:uid="{3E796F01-86CF-4C82-BA5D-A2D5988BC275}"/>
    <cellStyle name="Normal 3 2 3 3 2 2 2 2 2" xfId="9219" xr:uid="{5A086AE2-08F1-4312-84E2-BBD84D17E2AB}"/>
    <cellStyle name="Normal 3 2 3 3 2 2 2 2 2 2" xfId="12641" xr:uid="{E9D6CA9C-E144-416F-9BB7-19C7F8783C21}"/>
    <cellStyle name="Normal 3 2 3 3 2 2 2 2 2 2 2" xfId="26331" xr:uid="{10D05863-C494-4AC5-A6A2-C2A41CCD802B}"/>
    <cellStyle name="Normal 3 2 3 3 2 2 2 2 2 2 2 2" xfId="40023" xr:uid="{0EA0672C-1B3F-46E1-8E6D-4B57028F0D9A}"/>
    <cellStyle name="Normal 3 2 3 3 2 2 2 2 2 2 2 3" xfId="54907" xr:uid="{8F2823D7-E761-42F1-A740-9712937A0A7B}"/>
    <cellStyle name="Normal 3 2 3 3 2 2 2 2 2 2 3" xfId="19487" xr:uid="{A2C7EBDF-FD89-433D-9BFC-BFD58CC47858}"/>
    <cellStyle name="Normal 3 2 3 3 2 2 2 2 2 2 4" xfId="33177" xr:uid="{F2453155-C599-4E48-8A2B-B43A2E6E611E}"/>
    <cellStyle name="Normal 3 2 3 3 2 2 2 2 2 2 5" xfId="48061" xr:uid="{1287E578-0212-456A-B06E-50D76F5082D4}"/>
    <cellStyle name="Normal 3 2 3 3 2 2 2 2 2 3" xfId="22909" xr:uid="{44390EF7-56E2-433E-A2BB-D4FF548F54E3}"/>
    <cellStyle name="Normal 3 2 3 3 2 2 2 2 2 3 2" xfId="36601" xr:uid="{E11DC4E0-D0DD-4D72-A902-9AC0B3D73391}"/>
    <cellStyle name="Normal 3 2 3 3 2 2 2 2 2 3 3" xfId="51485" xr:uid="{519638A8-E856-4882-9D18-6461F0C2360C}"/>
    <cellStyle name="Normal 3 2 3 3 2 2 2 2 2 4" xfId="16065" xr:uid="{FD6F9474-18F9-4958-9B3D-F089F04DBFFD}"/>
    <cellStyle name="Normal 3 2 3 3 2 2 2 2 2 5" xfId="29755" xr:uid="{26E75CAD-1717-484A-AEBB-48661194630C}"/>
    <cellStyle name="Normal 3 2 3 3 2 2 2 2 2 6" xfId="44639" xr:uid="{05052502-91A3-4C89-A88C-17018F9420C4}"/>
    <cellStyle name="Normal 3 2 3 3 2 2 2 2 3" xfId="10929" xr:uid="{4933E520-F093-44F5-BF22-7B5EA71BCBA8}"/>
    <cellStyle name="Normal 3 2 3 3 2 2 2 2 3 2" xfId="24619" xr:uid="{273FACF1-F020-4143-B7B1-F7E4CAB282E0}"/>
    <cellStyle name="Normal 3 2 3 3 2 2 2 2 3 2 2" xfId="38311" xr:uid="{D94BF64B-A68F-41BD-B3F4-1EAA5056B275}"/>
    <cellStyle name="Normal 3 2 3 3 2 2 2 2 3 2 3" xfId="53195" xr:uid="{75B28A48-3CBE-46BF-96DE-687A55B2AA5A}"/>
    <cellStyle name="Normal 3 2 3 3 2 2 2 2 3 3" xfId="17775" xr:uid="{674D95FF-4D70-452B-95D6-89B1E7E38376}"/>
    <cellStyle name="Normal 3 2 3 3 2 2 2 2 3 4" xfId="31465" xr:uid="{65FEEA3D-12D3-494C-8E5D-4DF1EB4BE616}"/>
    <cellStyle name="Normal 3 2 3 3 2 2 2 2 3 5" xfId="46349" xr:uid="{C814337F-0C15-44DF-A23C-99C69651DD81}"/>
    <cellStyle name="Normal 3 2 3 3 2 2 2 2 4" xfId="21197" xr:uid="{91D32E81-831C-4307-94B0-F5C62410B026}"/>
    <cellStyle name="Normal 3 2 3 3 2 2 2 2 4 2" xfId="34889" xr:uid="{6EE0690E-D214-4C9C-B693-C6C3CB2633B2}"/>
    <cellStyle name="Normal 3 2 3 3 2 2 2 2 4 3" xfId="49773" xr:uid="{8365BC4C-2C48-4122-83F5-7BD1BCF8C28A}"/>
    <cellStyle name="Normal 3 2 3 3 2 2 2 2 5" xfId="14353" xr:uid="{0EB7A9F1-D54A-4ED2-83ED-ADC88116BF7A}"/>
    <cellStyle name="Normal 3 2 3 3 2 2 2 2 6" xfId="28043" xr:uid="{3B6EBC81-FCE7-4182-AE80-D7CC912FDFDB}"/>
    <cellStyle name="Normal 3 2 3 3 2 2 2 2 7" xfId="42927" xr:uid="{FCC2A20C-96AD-4E90-A2DA-DDB462241DAF}"/>
    <cellStyle name="Normal 3 2 3 3 2 2 2 3" xfId="9218" xr:uid="{40AC6C84-DF0A-4628-8689-7AC7747A1EA6}"/>
    <cellStyle name="Normal 3 2 3 3 2 2 2 3 2" xfId="12640" xr:uid="{F657413B-E6B6-4D33-8005-EE028FC1F853}"/>
    <cellStyle name="Normal 3 2 3 3 2 2 2 3 2 2" xfId="26330" xr:uid="{B9B3E79E-D5C2-4F6D-858C-B3A337D0D0BE}"/>
    <cellStyle name="Normal 3 2 3 3 2 2 2 3 2 2 2" xfId="40022" xr:uid="{1E920DD3-E1A4-45AB-B04D-005FA2F90F49}"/>
    <cellStyle name="Normal 3 2 3 3 2 2 2 3 2 2 3" xfId="54906" xr:uid="{D4043D66-0DEF-48B6-9AE9-28508CCA3870}"/>
    <cellStyle name="Normal 3 2 3 3 2 2 2 3 2 3" xfId="19486" xr:uid="{DFCBF6D5-5A0D-4C4C-98CF-E64C20465EE7}"/>
    <cellStyle name="Normal 3 2 3 3 2 2 2 3 2 4" xfId="33176" xr:uid="{ECE3A2E7-6B4F-48B5-83B5-CE98ED1A1D4E}"/>
    <cellStyle name="Normal 3 2 3 3 2 2 2 3 2 5" xfId="48060" xr:uid="{C85890D4-2CFC-49F1-996D-44E6D6628F75}"/>
    <cellStyle name="Normal 3 2 3 3 2 2 2 3 3" xfId="22908" xr:uid="{6E767ED6-D1C3-4167-A87F-BA783FC2C4E1}"/>
    <cellStyle name="Normal 3 2 3 3 2 2 2 3 3 2" xfId="36600" xr:uid="{894F4F79-C14D-446C-A370-86CD49501B8B}"/>
    <cellStyle name="Normal 3 2 3 3 2 2 2 3 3 3" xfId="51484" xr:uid="{20130428-66A1-4C4C-A712-B216ACE79DDB}"/>
    <cellStyle name="Normal 3 2 3 3 2 2 2 3 4" xfId="16064" xr:uid="{27BF2890-0EE8-46BB-B5EF-FE7E9DFD04E0}"/>
    <cellStyle name="Normal 3 2 3 3 2 2 2 3 5" xfId="29754" xr:uid="{2296D379-70F2-4AC3-95E0-C3B7BA5D32B2}"/>
    <cellStyle name="Normal 3 2 3 3 2 2 2 3 6" xfId="44638" xr:uid="{E153EF57-32B9-4531-8B8A-06A54C7BA933}"/>
    <cellStyle name="Normal 3 2 3 3 2 2 2 4" xfId="10928" xr:uid="{F29F5FB1-E202-4267-9951-3F2DE1B6DEA6}"/>
    <cellStyle name="Normal 3 2 3 3 2 2 2 4 2" xfId="24618" xr:uid="{D36083A6-50D3-45BD-8670-E8A2C35F8CE7}"/>
    <cellStyle name="Normal 3 2 3 3 2 2 2 4 2 2" xfId="38310" xr:uid="{162368A3-3AD3-4E86-B825-9EEF79782076}"/>
    <cellStyle name="Normal 3 2 3 3 2 2 2 4 2 3" xfId="53194" xr:uid="{5F573813-4286-4FFD-B8C3-30197B04A111}"/>
    <cellStyle name="Normal 3 2 3 3 2 2 2 4 3" xfId="17774" xr:uid="{0EE6C749-0D61-480F-8BB3-B3EBEF15F1F4}"/>
    <cellStyle name="Normal 3 2 3 3 2 2 2 4 4" xfId="31464" xr:uid="{0BC7D39E-9393-4128-9AD9-D1DE56286822}"/>
    <cellStyle name="Normal 3 2 3 3 2 2 2 4 5" xfId="46348" xr:uid="{CD08C445-AD3A-4929-AAAE-3B7C46CDD9A2}"/>
    <cellStyle name="Normal 3 2 3 3 2 2 2 5" xfId="21196" xr:uid="{A2F903CE-0F63-4453-BFDC-5EDCF0FDB2C1}"/>
    <cellStyle name="Normal 3 2 3 3 2 2 2 5 2" xfId="34888" xr:uid="{213FC005-EB8C-41A7-B7DC-A99B7D1F2E8A}"/>
    <cellStyle name="Normal 3 2 3 3 2 2 2 5 3" xfId="49772" xr:uid="{19DFE67C-1222-488D-8CAA-6DD65C3968C4}"/>
    <cellStyle name="Normal 3 2 3 3 2 2 2 6" xfId="14352" xr:uid="{3DC3205F-D48C-42EF-873E-618BFEC26FA6}"/>
    <cellStyle name="Normal 3 2 3 3 2 2 2 7" xfId="28042" xr:uid="{BBFFB0BE-B3EA-465C-856F-D7766DE1D035}"/>
    <cellStyle name="Normal 3 2 3 3 2 2 2 8" xfId="42926" xr:uid="{2F2C3119-EF15-4813-8998-ED9E11DC8F75}"/>
    <cellStyle name="Normal 3 2 3 3 2 2 3" xfId="7507" xr:uid="{9147FAA7-E6BC-4EDF-91D7-6A0BBB642307}"/>
    <cellStyle name="Normal 3 2 3 3 2 2 3 2" xfId="9220" xr:uid="{2D6D2950-C7A6-4861-8C4E-CA38B2ABDB13}"/>
    <cellStyle name="Normal 3 2 3 3 2 2 3 2 2" xfId="12642" xr:uid="{01294FAE-165E-47DD-AA6A-3DD41C23E32E}"/>
    <cellStyle name="Normal 3 2 3 3 2 2 3 2 2 2" xfId="26332" xr:uid="{10BAFA49-C6AD-4899-8D56-53D8B1783524}"/>
    <cellStyle name="Normal 3 2 3 3 2 2 3 2 2 2 2" xfId="40024" xr:uid="{D12E192E-4290-4504-8AD5-8DA1F298BF91}"/>
    <cellStyle name="Normal 3 2 3 3 2 2 3 2 2 2 3" xfId="54908" xr:uid="{848A7090-1FCE-4757-85C1-115B021D9EFF}"/>
    <cellStyle name="Normal 3 2 3 3 2 2 3 2 2 3" xfId="19488" xr:uid="{D428BF16-E2E8-4A54-B9DC-A02E865EEEDE}"/>
    <cellStyle name="Normal 3 2 3 3 2 2 3 2 2 4" xfId="33178" xr:uid="{98062A3B-9D98-432C-AF96-D4C062DF93F2}"/>
    <cellStyle name="Normal 3 2 3 3 2 2 3 2 2 5" xfId="48062" xr:uid="{CE59E662-9D88-4703-BC76-901ED849DDE5}"/>
    <cellStyle name="Normal 3 2 3 3 2 2 3 2 3" xfId="22910" xr:uid="{F3AD2E8A-0C84-4AD4-AA4B-0E612D289CB7}"/>
    <cellStyle name="Normal 3 2 3 3 2 2 3 2 3 2" xfId="36602" xr:uid="{473D39A8-8D79-443E-9254-740DF67C34DF}"/>
    <cellStyle name="Normal 3 2 3 3 2 2 3 2 3 3" xfId="51486" xr:uid="{9C0A8C0F-F4B5-44A4-8AD1-68171133CE66}"/>
    <cellStyle name="Normal 3 2 3 3 2 2 3 2 4" xfId="16066" xr:uid="{A05CBC69-97B4-4EB2-BCB7-BA01EFE2CD2F}"/>
    <cellStyle name="Normal 3 2 3 3 2 2 3 2 5" xfId="29756" xr:uid="{2DFDD09A-DCB1-4922-AB88-AF0E2639242A}"/>
    <cellStyle name="Normal 3 2 3 3 2 2 3 2 6" xfId="44640" xr:uid="{EA44173F-0152-4F75-9718-D1E19EEB6AE5}"/>
    <cellStyle name="Normal 3 2 3 3 2 2 3 3" xfId="10930" xr:uid="{7541C7BA-AD8C-4B1F-8663-D47DDD9F1FD9}"/>
    <cellStyle name="Normal 3 2 3 3 2 2 3 3 2" xfId="24620" xr:uid="{B5F449E0-25F0-49CB-B6F5-FC2463F7ABDC}"/>
    <cellStyle name="Normal 3 2 3 3 2 2 3 3 2 2" xfId="38312" xr:uid="{F0431C85-CC36-4BB1-98BB-A700A24159BA}"/>
    <cellStyle name="Normal 3 2 3 3 2 2 3 3 2 3" xfId="53196" xr:uid="{3D3D65EE-BAA6-47DA-B4C7-6CB658769B53}"/>
    <cellStyle name="Normal 3 2 3 3 2 2 3 3 3" xfId="17776" xr:uid="{1254F4BD-FAAF-4FC5-B539-11E7656B12B6}"/>
    <cellStyle name="Normal 3 2 3 3 2 2 3 3 4" xfId="31466" xr:uid="{A3A4C475-F607-4004-8F2A-F80BB4B4007B}"/>
    <cellStyle name="Normal 3 2 3 3 2 2 3 3 5" xfId="46350" xr:uid="{C4163F8F-AF37-4628-BFEE-32B8424E64F6}"/>
    <cellStyle name="Normal 3 2 3 3 2 2 3 4" xfId="21198" xr:uid="{23E0983D-6A69-4A94-9FA5-6706BD965040}"/>
    <cellStyle name="Normal 3 2 3 3 2 2 3 4 2" xfId="34890" xr:uid="{9B0D9643-B2D4-42A1-B705-51F5C05D63DB}"/>
    <cellStyle name="Normal 3 2 3 3 2 2 3 4 3" xfId="49774" xr:uid="{60FD6356-1FC5-4DC7-B223-49D0BF49A3E7}"/>
    <cellStyle name="Normal 3 2 3 3 2 2 3 5" xfId="14354" xr:uid="{2B24457A-D8CB-49A0-BAB7-09E717547F02}"/>
    <cellStyle name="Normal 3 2 3 3 2 2 3 6" xfId="28044" xr:uid="{60567CF3-BE20-4003-A455-128A6574DBD1}"/>
    <cellStyle name="Normal 3 2 3 3 2 2 3 7" xfId="42928" xr:uid="{7BF76452-BBBF-46DF-B542-6F26A1A3BAFD}"/>
    <cellStyle name="Normal 3 2 3 3 2 2 4" xfId="7508" xr:uid="{307AD43B-8509-4AE0-8838-67E0733971B0}"/>
    <cellStyle name="Normal 3 2 3 3 2 2 4 2" xfId="9221" xr:uid="{B7D2B92C-3CC7-45F8-8802-17CBE0075F16}"/>
    <cellStyle name="Normal 3 2 3 3 2 2 4 2 2" xfId="12643" xr:uid="{B9C2199B-BB4A-48ED-975E-AFC86F42A754}"/>
    <cellStyle name="Normal 3 2 3 3 2 2 4 2 2 2" xfId="26333" xr:uid="{DC357EC5-F832-44CB-A596-F4A354B9482B}"/>
    <cellStyle name="Normal 3 2 3 3 2 2 4 2 2 2 2" xfId="40025" xr:uid="{8410A72A-54F2-42F6-B7DF-BDC63CF716EB}"/>
    <cellStyle name="Normal 3 2 3 3 2 2 4 2 2 2 3" xfId="54909" xr:uid="{AB2458C2-589B-41BA-B179-8F1C7FDBAFE8}"/>
    <cellStyle name="Normal 3 2 3 3 2 2 4 2 2 3" xfId="19489" xr:uid="{E154F419-F34F-4BAA-8A35-6E123ABAE1D7}"/>
    <cellStyle name="Normal 3 2 3 3 2 2 4 2 2 4" xfId="33179" xr:uid="{EE39E4BD-0087-4E63-AC2D-1EEC1E886DCA}"/>
    <cellStyle name="Normal 3 2 3 3 2 2 4 2 2 5" xfId="48063" xr:uid="{23BE679F-3551-4C01-BFA9-1AEE0F0C3901}"/>
    <cellStyle name="Normal 3 2 3 3 2 2 4 2 3" xfId="22911" xr:uid="{3022C8C4-7EF1-42EF-AA83-BD7B129F2692}"/>
    <cellStyle name="Normal 3 2 3 3 2 2 4 2 3 2" xfId="36603" xr:uid="{B80AE187-34BE-4D45-A389-149C09330EF7}"/>
    <cellStyle name="Normal 3 2 3 3 2 2 4 2 3 3" xfId="51487" xr:uid="{4698698C-71C8-45C8-8DDC-CEC8146BDF0C}"/>
    <cellStyle name="Normal 3 2 3 3 2 2 4 2 4" xfId="16067" xr:uid="{B80AF022-45BB-444D-99E5-51291D3F1EC7}"/>
    <cellStyle name="Normal 3 2 3 3 2 2 4 2 5" xfId="29757" xr:uid="{E9A12A33-B809-4E71-9D2D-81DB7ADDC530}"/>
    <cellStyle name="Normal 3 2 3 3 2 2 4 2 6" xfId="44641" xr:uid="{0BE0DA4F-0126-4BF7-A507-0210577FA104}"/>
    <cellStyle name="Normal 3 2 3 3 2 2 4 3" xfId="10931" xr:uid="{B7EF60D8-2859-40EB-ABD1-2373BB104745}"/>
    <cellStyle name="Normal 3 2 3 3 2 2 4 3 2" xfId="24621" xr:uid="{CA5C270D-D639-4718-8B38-FFFBE85C1DA4}"/>
    <cellStyle name="Normal 3 2 3 3 2 2 4 3 2 2" xfId="38313" xr:uid="{8E912D89-D48B-4E17-BA6E-8EF08CA1E467}"/>
    <cellStyle name="Normal 3 2 3 3 2 2 4 3 2 3" xfId="53197" xr:uid="{3AC84D72-C839-4E5B-BA57-ECA265F11718}"/>
    <cellStyle name="Normal 3 2 3 3 2 2 4 3 3" xfId="17777" xr:uid="{5B93A2AD-C855-4CD4-95A0-2AA0A9B28547}"/>
    <cellStyle name="Normal 3 2 3 3 2 2 4 3 4" xfId="31467" xr:uid="{462D30C5-D435-41E9-9CA0-3AA44C8F6E8E}"/>
    <cellStyle name="Normal 3 2 3 3 2 2 4 3 5" xfId="46351" xr:uid="{818052C1-304E-4B96-9D13-423E9F140D55}"/>
    <cellStyle name="Normal 3 2 3 3 2 2 4 4" xfId="21199" xr:uid="{30493BD7-329F-4B98-B23E-967025803C5A}"/>
    <cellStyle name="Normal 3 2 3 3 2 2 4 4 2" xfId="34891" xr:uid="{7D0B1077-DE9D-44CF-867E-161FFC8A77D0}"/>
    <cellStyle name="Normal 3 2 3 3 2 2 4 4 3" xfId="49775" xr:uid="{22C48BCD-0935-4A32-BCC7-F129C869E206}"/>
    <cellStyle name="Normal 3 2 3 3 2 2 4 5" xfId="14355" xr:uid="{B197167B-8581-40CF-BB82-5C82DE0E6B9A}"/>
    <cellStyle name="Normal 3 2 3 3 2 2 4 6" xfId="28045" xr:uid="{A281F564-A5BE-42B9-B471-0E74A4FDBDC4}"/>
    <cellStyle name="Normal 3 2 3 3 2 2 4 7" xfId="42929" xr:uid="{ADE2F608-15F1-4FDC-853C-9C0F96799F26}"/>
    <cellStyle name="Normal 3 2 3 3 2 2 5" xfId="9217" xr:uid="{D53A5AB5-6BDD-47DD-B52B-1F59401DF110}"/>
    <cellStyle name="Normal 3 2 3 3 2 2 5 2" xfId="12639" xr:uid="{17A51188-2CE7-408E-BA81-11C12A43715B}"/>
    <cellStyle name="Normal 3 2 3 3 2 2 5 2 2" xfId="26329" xr:uid="{21DD880B-F469-429E-9701-FF1DB73C43B2}"/>
    <cellStyle name="Normal 3 2 3 3 2 2 5 2 2 2" xfId="40021" xr:uid="{D59D0811-A275-4C84-9E6C-0B2C6C901CA8}"/>
    <cellStyle name="Normal 3 2 3 3 2 2 5 2 2 3" xfId="54905" xr:uid="{43473BE5-2AE7-421A-AD9F-79A3699543BC}"/>
    <cellStyle name="Normal 3 2 3 3 2 2 5 2 3" xfId="19485" xr:uid="{B76A370E-50B0-4954-BE7B-1665F373BBBC}"/>
    <cellStyle name="Normal 3 2 3 3 2 2 5 2 4" xfId="33175" xr:uid="{7F00D93F-9BCA-4535-9AA8-0898FBC0C5EB}"/>
    <cellStyle name="Normal 3 2 3 3 2 2 5 2 5" xfId="48059" xr:uid="{2A4F5249-A4C2-42EC-BFFC-E01981EC95E5}"/>
    <cellStyle name="Normal 3 2 3 3 2 2 5 3" xfId="22907" xr:uid="{25B9466B-1F39-4C09-9835-CC130E67456F}"/>
    <cellStyle name="Normal 3 2 3 3 2 2 5 3 2" xfId="36599" xr:uid="{6F72BF0A-398F-4F3B-8E02-757E9AA787B6}"/>
    <cellStyle name="Normal 3 2 3 3 2 2 5 3 3" xfId="51483" xr:uid="{36129EDA-FCC6-4D75-A4AE-B33E8CEF7CA9}"/>
    <cellStyle name="Normal 3 2 3 3 2 2 5 4" xfId="16063" xr:uid="{A3A79B1A-1541-4259-AFB6-C357884A3A29}"/>
    <cellStyle name="Normal 3 2 3 3 2 2 5 5" xfId="29753" xr:uid="{356AF42A-AB27-4C1E-8BCB-BCCCC0E6E9AC}"/>
    <cellStyle name="Normal 3 2 3 3 2 2 5 6" xfId="44637" xr:uid="{4EF4E11A-30EF-464A-B8F2-121E11086742}"/>
    <cellStyle name="Normal 3 2 3 3 2 2 6" xfId="10927" xr:uid="{FE4A624B-FDB9-4084-B363-61FAF0AD33D6}"/>
    <cellStyle name="Normal 3 2 3 3 2 2 6 2" xfId="24617" xr:uid="{7E94302F-26E5-44C7-99F1-3FACD47CC0F3}"/>
    <cellStyle name="Normal 3 2 3 3 2 2 6 2 2" xfId="38309" xr:uid="{9C682520-CDDF-4189-8EF3-AE793C8881FB}"/>
    <cellStyle name="Normal 3 2 3 3 2 2 6 2 3" xfId="53193" xr:uid="{1AA8AAAE-8919-4B71-B152-5D97E6F5465B}"/>
    <cellStyle name="Normal 3 2 3 3 2 2 6 3" xfId="17773" xr:uid="{A75A34F8-A1FA-4892-AFA0-DD2B8ED990CA}"/>
    <cellStyle name="Normal 3 2 3 3 2 2 6 4" xfId="31463" xr:uid="{40A5FB8A-528B-409D-92E8-555E127725BF}"/>
    <cellStyle name="Normal 3 2 3 3 2 2 6 5" xfId="46347" xr:uid="{C547C385-224E-40D8-A520-614C3E206DC2}"/>
    <cellStyle name="Normal 3 2 3 3 2 2 7" xfId="21195" xr:uid="{67A69D4B-3ABF-45BB-8414-6839830D0654}"/>
    <cellStyle name="Normal 3 2 3 3 2 2 7 2" xfId="34887" xr:uid="{B7E081EF-1D89-4E49-A48A-B2F7398D9189}"/>
    <cellStyle name="Normal 3 2 3 3 2 2 7 3" xfId="49771" xr:uid="{55DA1B4E-7C11-41D6-B774-9C877227A22D}"/>
    <cellStyle name="Normal 3 2 3 3 2 2 8" xfId="14351" xr:uid="{ED836CDE-16C1-4098-9F57-99ED06049E13}"/>
    <cellStyle name="Normal 3 2 3 3 2 2 9" xfId="28041" xr:uid="{B90B683C-A918-419F-8A1B-7340A1B0F4C1}"/>
    <cellStyle name="Normal 3 2 3 3 2 3" xfId="7509" xr:uid="{A16ABD8A-2409-45D5-AF0E-A255FA2914E0}"/>
    <cellStyle name="Normal 3 2 3 3 2 3 10" xfId="42930" xr:uid="{2AB62233-43B5-434A-8105-840C0F818AD9}"/>
    <cellStyle name="Normal 3 2 3 3 2 3 2" xfId="7510" xr:uid="{6D02AA6B-ACA7-4702-A6BA-DBD6EF48757E}"/>
    <cellStyle name="Normal 3 2 3 3 2 3 2 2" xfId="7511" xr:uid="{188604D5-0892-417A-A4C4-490CFA12731D}"/>
    <cellStyle name="Normal 3 2 3 3 2 3 2 2 2" xfId="9224" xr:uid="{48EAFF8E-4B19-4400-A8A1-1D2B5821FC8F}"/>
    <cellStyle name="Normal 3 2 3 3 2 3 2 2 2 2" xfId="12646" xr:uid="{22C5D24B-1F9C-4E93-A9BC-F7A266C38B59}"/>
    <cellStyle name="Normal 3 2 3 3 2 3 2 2 2 2 2" xfId="26336" xr:uid="{1256C699-2581-4D2E-9B1B-C5BC1AAE23E0}"/>
    <cellStyle name="Normal 3 2 3 3 2 3 2 2 2 2 2 2" xfId="40028" xr:uid="{1E9152A8-09FE-40D8-B497-ECE3B0676CBF}"/>
    <cellStyle name="Normal 3 2 3 3 2 3 2 2 2 2 2 3" xfId="54912" xr:uid="{C3306FAB-B74A-45D1-909A-CBF6C2EFD89A}"/>
    <cellStyle name="Normal 3 2 3 3 2 3 2 2 2 2 3" xfId="19492" xr:uid="{5F9EDE89-110D-47CC-A04F-D3D04E03C92B}"/>
    <cellStyle name="Normal 3 2 3 3 2 3 2 2 2 2 4" xfId="33182" xr:uid="{C4F7D7FF-EFB9-4F57-B32C-6CC56616D7BD}"/>
    <cellStyle name="Normal 3 2 3 3 2 3 2 2 2 2 5" xfId="48066" xr:uid="{7041006A-F986-4CCA-9AEC-5827687D5211}"/>
    <cellStyle name="Normal 3 2 3 3 2 3 2 2 2 3" xfId="22914" xr:uid="{91822825-882A-4966-A8D5-81491F19C650}"/>
    <cellStyle name="Normal 3 2 3 3 2 3 2 2 2 3 2" xfId="36606" xr:uid="{6D579388-F32E-494B-916C-913FAAC700C3}"/>
    <cellStyle name="Normal 3 2 3 3 2 3 2 2 2 3 3" xfId="51490" xr:uid="{020A02C1-7438-441B-A98B-6B2EB061D49D}"/>
    <cellStyle name="Normal 3 2 3 3 2 3 2 2 2 4" xfId="16070" xr:uid="{375C6B2C-387A-434B-9369-8CD3DBCADAAC}"/>
    <cellStyle name="Normal 3 2 3 3 2 3 2 2 2 5" xfId="29760" xr:uid="{7E6CEB55-2B9A-412C-9717-CAE6A669DF1A}"/>
    <cellStyle name="Normal 3 2 3 3 2 3 2 2 2 6" xfId="44644" xr:uid="{58C09BA0-9962-4112-81A2-7B7CAC319276}"/>
    <cellStyle name="Normal 3 2 3 3 2 3 2 2 3" xfId="10934" xr:uid="{F4142A73-1631-42D2-B79B-4A3769C7EAC2}"/>
    <cellStyle name="Normal 3 2 3 3 2 3 2 2 3 2" xfId="24624" xr:uid="{32CCE8A7-4FD0-47D7-8877-62DD13A96FA0}"/>
    <cellStyle name="Normal 3 2 3 3 2 3 2 2 3 2 2" xfId="38316" xr:uid="{FCE0B3E1-9D2C-4EC6-BEB3-BD8B595253CB}"/>
    <cellStyle name="Normal 3 2 3 3 2 3 2 2 3 2 3" xfId="53200" xr:uid="{B6C02C59-6FC7-44E6-8A6B-7B2C959FD6D4}"/>
    <cellStyle name="Normal 3 2 3 3 2 3 2 2 3 3" xfId="17780" xr:uid="{79413FB7-0E12-4569-8FEE-241550FB5E82}"/>
    <cellStyle name="Normal 3 2 3 3 2 3 2 2 3 4" xfId="31470" xr:uid="{A3825953-8AEC-43AC-A487-4F50BBBA1948}"/>
    <cellStyle name="Normal 3 2 3 3 2 3 2 2 3 5" xfId="46354" xr:uid="{8159CCE5-7529-4E91-8696-B165DC863EBB}"/>
    <cellStyle name="Normal 3 2 3 3 2 3 2 2 4" xfId="21202" xr:uid="{FA98E95A-E353-4CD5-A645-3CDB220991FA}"/>
    <cellStyle name="Normal 3 2 3 3 2 3 2 2 4 2" xfId="34894" xr:uid="{CE1DFA2C-E849-44E6-A6C5-8AA88D3FAC43}"/>
    <cellStyle name="Normal 3 2 3 3 2 3 2 2 4 3" xfId="49778" xr:uid="{229FD371-4D52-47C5-BEC7-3418BFF677D5}"/>
    <cellStyle name="Normal 3 2 3 3 2 3 2 2 5" xfId="14358" xr:uid="{6A86625C-5466-4812-8A94-4BE1F6271CB4}"/>
    <cellStyle name="Normal 3 2 3 3 2 3 2 2 6" xfId="28048" xr:uid="{286A58FD-8A6E-4F19-8A87-D9176EBFBB47}"/>
    <cellStyle name="Normal 3 2 3 3 2 3 2 2 7" xfId="42932" xr:uid="{6DABEBF0-62B0-4BAD-9043-95316E30DA5E}"/>
    <cellStyle name="Normal 3 2 3 3 2 3 2 3" xfId="9223" xr:uid="{BEA576E2-176C-49C0-8976-62F9AA4A9871}"/>
    <cellStyle name="Normal 3 2 3 3 2 3 2 3 2" xfId="12645" xr:uid="{EC5D4D71-0CCC-4F7E-997B-C958F29C8529}"/>
    <cellStyle name="Normal 3 2 3 3 2 3 2 3 2 2" xfId="26335" xr:uid="{2ED25C32-4BC7-4391-834C-AB921915AEC5}"/>
    <cellStyle name="Normal 3 2 3 3 2 3 2 3 2 2 2" xfId="40027" xr:uid="{5244CA44-B64D-4FD0-AFE0-801444E8026A}"/>
    <cellStyle name="Normal 3 2 3 3 2 3 2 3 2 2 3" xfId="54911" xr:uid="{CD1B8F64-A90E-4FFC-9631-72AC0E9A140E}"/>
    <cellStyle name="Normal 3 2 3 3 2 3 2 3 2 3" xfId="19491" xr:uid="{FBA9479D-1221-493C-8C41-9B34A72EAE73}"/>
    <cellStyle name="Normal 3 2 3 3 2 3 2 3 2 4" xfId="33181" xr:uid="{868091B0-2FD0-42DF-96BC-7DFBC9538DA1}"/>
    <cellStyle name="Normal 3 2 3 3 2 3 2 3 2 5" xfId="48065" xr:uid="{86F85FA7-5DE8-4340-B872-2A002C5703E4}"/>
    <cellStyle name="Normal 3 2 3 3 2 3 2 3 3" xfId="22913" xr:uid="{B4F9E9B6-F1B0-464D-8FFB-FEE15D0CA533}"/>
    <cellStyle name="Normal 3 2 3 3 2 3 2 3 3 2" xfId="36605" xr:uid="{67665C1B-321E-4CD3-8BBD-BA7D0BDC8A29}"/>
    <cellStyle name="Normal 3 2 3 3 2 3 2 3 3 3" xfId="51489" xr:uid="{A00BB4FD-0109-4B56-B737-46FD6F4ABBF5}"/>
    <cellStyle name="Normal 3 2 3 3 2 3 2 3 4" xfId="16069" xr:uid="{72250E73-0EC3-4941-BAF7-1A2A113D7EC5}"/>
    <cellStyle name="Normal 3 2 3 3 2 3 2 3 5" xfId="29759" xr:uid="{CF7DD2C5-B048-4282-8CC9-2B14AB0F7E69}"/>
    <cellStyle name="Normal 3 2 3 3 2 3 2 3 6" xfId="44643" xr:uid="{44F24A2E-1018-4DDE-AF7F-0389ED7CEFDD}"/>
    <cellStyle name="Normal 3 2 3 3 2 3 2 4" xfId="10933" xr:uid="{73421935-C14F-4EAB-8FCF-458E46D6F333}"/>
    <cellStyle name="Normal 3 2 3 3 2 3 2 4 2" xfId="24623" xr:uid="{DA62FA6E-3C7D-4F2B-85C1-143940935717}"/>
    <cellStyle name="Normal 3 2 3 3 2 3 2 4 2 2" xfId="38315" xr:uid="{1D291C06-5420-41D5-A165-A5AD50E261A5}"/>
    <cellStyle name="Normal 3 2 3 3 2 3 2 4 2 3" xfId="53199" xr:uid="{509A9B88-F1D8-4482-88B9-92500AB819CA}"/>
    <cellStyle name="Normal 3 2 3 3 2 3 2 4 3" xfId="17779" xr:uid="{871A995E-8CE8-4FB1-B1CB-3936183ED32A}"/>
    <cellStyle name="Normal 3 2 3 3 2 3 2 4 4" xfId="31469" xr:uid="{FE34290D-E099-4C04-B4BB-3A34F8BBCD78}"/>
    <cellStyle name="Normal 3 2 3 3 2 3 2 4 5" xfId="46353" xr:uid="{996B89EF-D039-4E51-91D3-3A472208C364}"/>
    <cellStyle name="Normal 3 2 3 3 2 3 2 5" xfId="21201" xr:uid="{DC45F3CD-8AB3-4468-903E-D208E4A3BFA1}"/>
    <cellStyle name="Normal 3 2 3 3 2 3 2 5 2" xfId="34893" xr:uid="{B60CBD63-B5A6-49FC-9F07-BD9C09448619}"/>
    <cellStyle name="Normal 3 2 3 3 2 3 2 5 3" xfId="49777" xr:uid="{C8125032-A51D-46A3-A51B-CB2C87AB8BF6}"/>
    <cellStyle name="Normal 3 2 3 3 2 3 2 6" xfId="14357" xr:uid="{E4EA1C5C-4E40-480E-AAC2-F5D654C332C6}"/>
    <cellStyle name="Normal 3 2 3 3 2 3 2 7" xfId="28047" xr:uid="{F181F073-230D-4552-AC02-902E3D7D1709}"/>
    <cellStyle name="Normal 3 2 3 3 2 3 2 8" xfId="42931" xr:uid="{D553E280-2A06-4DD5-98F4-32C3373CECC7}"/>
    <cellStyle name="Normal 3 2 3 3 2 3 3" xfId="7512" xr:uid="{D2F4E236-108F-4015-8041-792634BD52BD}"/>
    <cellStyle name="Normal 3 2 3 3 2 3 3 2" xfId="9225" xr:uid="{59634473-FBB6-4BB3-9646-ECF02BE14D94}"/>
    <cellStyle name="Normal 3 2 3 3 2 3 3 2 2" xfId="12647" xr:uid="{A027868A-865A-4753-930B-7D7C2C7867B7}"/>
    <cellStyle name="Normal 3 2 3 3 2 3 3 2 2 2" xfId="26337" xr:uid="{E1158FE1-B677-4F9C-9AAC-7DFCDCA6B04E}"/>
    <cellStyle name="Normal 3 2 3 3 2 3 3 2 2 2 2" xfId="40029" xr:uid="{AD1E080C-00EE-4F45-929B-6EFEFD287A10}"/>
    <cellStyle name="Normal 3 2 3 3 2 3 3 2 2 2 3" xfId="54913" xr:uid="{278B60DC-6552-4CAA-B719-B94892C6BCA6}"/>
    <cellStyle name="Normal 3 2 3 3 2 3 3 2 2 3" xfId="19493" xr:uid="{3EAABEA9-931C-43EA-B6DE-8A1358698293}"/>
    <cellStyle name="Normal 3 2 3 3 2 3 3 2 2 4" xfId="33183" xr:uid="{57C4EB8E-8D0A-486E-9C34-6904BB1C4AE3}"/>
    <cellStyle name="Normal 3 2 3 3 2 3 3 2 2 5" xfId="48067" xr:uid="{A347CD66-4DA1-4710-8E85-2D7EA0F49DC8}"/>
    <cellStyle name="Normal 3 2 3 3 2 3 3 2 3" xfId="22915" xr:uid="{62BF0BF8-DF8A-4121-A444-DA25B850CD90}"/>
    <cellStyle name="Normal 3 2 3 3 2 3 3 2 3 2" xfId="36607" xr:uid="{5E1221E6-6B92-4D80-85A6-6F985C75EA82}"/>
    <cellStyle name="Normal 3 2 3 3 2 3 3 2 3 3" xfId="51491" xr:uid="{9F584BC9-4F21-4568-912A-2190F85C9B16}"/>
    <cellStyle name="Normal 3 2 3 3 2 3 3 2 4" xfId="16071" xr:uid="{FE99F0E4-D63B-436F-B881-536EA3A06955}"/>
    <cellStyle name="Normal 3 2 3 3 2 3 3 2 5" xfId="29761" xr:uid="{E9C4BDE5-1A23-46ED-B1FC-0167E366F8A4}"/>
    <cellStyle name="Normal 3 2 3 3 2 3 3 2 6" xfId="44645" xr:uid="{FF949E6F-60C8-4468-A8F4-77B377ED3A3B}"/>
    <cellStyle name="Normal 3 2 3 3 2 3 3 3" xfId="10935" xr:uid="{728F2387-FA02-4896-BE02-B5E4B7AD0317}"/>
    <cellStyle name="Normal 3 2 3 3 2 3 3 3 2" xfId="24625" xr:uid="{EF63CF92-99AF-4D6F-A748-AC5E0077F1CA}"/>
    <cellStyle name="Normal 3 2 3 3 2 3 3 3 2 2" xfId="38317" xr:uid="{775AC2E7-5B6C-4111-8D1A-B07FE8E4936F}"/>
    <cellStyle name="Normal 3 2 3 3 2 3 3 3 2 3" xfId="53201" xr:uid="{48D725F8-96F6-4584-8A17-1E392AB29C02}"/>
    <cellStyle name="Normal 3 2 3 3 2 3 3 3 3" xfId="17781" xr:uid="{6B96C879-393B-4FB7-ABAE-4C55FA7F8FF7}"/>
    <cellStyle name="Normal 3 2 3 3 2 3 3 3 4" xfId="31471" xr:uid="{4C44E23C-9EA8-42C7-AE69-7268E9FC1571}"/>
    <cellStyle name="Normal 3 2 3 3 2 3 3 3 5" xfId="46355" xr:uid="{36417A5C-BE8E-484B-B5C1-49D8FD636F0D}"/>
    <cellStyle name="Normal 3 2 3 3 2 3 3 4" xfId="21203" xr:uid="{4099EFB8-B358-4344-BC2F-66ABE7800F70}"/>
    <cellStyle name="Normal 3 2 3 3 2 3 3 4 2" xfId="34895" xr:uid="{31FFD24A-12BC-4997-B1AF-DDAB4FD1A8A3}"/>
    <cellStyle name="Normal 3 2 3 3 2 3 3 4 3" xfId="49779" xr:uid="{CAA6EAFF-FCAD-4EEE-BAB5-6BA1936BB3B4}"/>
    <cellStyle name="Normal 3 2 3 3 2 3 3 5" xfId="14359" xr:uid="{C8A5521A-CFF0-4A1F-A0C8-A76C40C8EFDF}"/>
    <cellStyle name="Normal 3 2 3 3 2 3 3 6" xfId="28049" xr:uid="{AB48EA50-7816-4F70-9457-EA4268861A41}"/>
    <cellStyle name="Normal 3 2 3 3 2 3 3 7" xfId="42933" xr:uid="{807A6DED-D295-4117-818B-45A51CBDFEBA}"/>
    <cellStyle name="Normal 3 2 3 3 2 3 4" xfId="7513" xr:uid="{D48BC12B-C1D6-4FF1-9CC7-72C71DF76765}"/>
    <cellStyle name="Normal 3 2 3 3 2 3 4 2" xfId="9226" xr:uid="{0D4EA25F-8D8C-49D6-A9EF-3222271AE264}"/>
    <cellStyle name="Normal 3 2 3 3 2 3 4 2 2" xfId="12648" xr:uid="{5171C909-F62B-4784-B3D3-EB2019BCCBAB}"/>
    <cellStyle name="Normal 3 2 3 3 2 3 4 2 2 2" xfId="26338" xr:uid="{C6552B62-82B1-4246-A563-A613638CA4FF}"/>
    <cellStyle name="Normal 3 2 3 3 2 3 4 2 2 2 2" xfId="40030" xr:uid="{C428F118-AB13-4275-BCBC-6102855E22A0}"/>
    <cellStyle name="Normal 3 2 3 3 2 3 4 2 2 2 3" xfId="54914" xr:uid="{D4D6F0F3-51AC-479E-91C0-AB6E76F61F71}"/>
    <cellStyle name="Normal 3 2 3 3 2 3 4 2 2 3" xfId="19494" xr:uid="{34B51A74-C469-4B5A-8BAF-8E5C12330D19}"/>
    <cellStyle name="Normal 3 2 3 3 2 3 4 2 2 4" xfId="33184" xr:uid="{AA8FBE2D-D00D-4BD8-8108-C66AA7EAEA33}"/>
    <cellStyle name="Normal 3 2 3 3 2 3 4 2 2 5" xfId="48068" xr:uid="{6C3B6A77-CC28-43C2-87E2-48D514A0CA7C}"/>
    <cellStyle name="Normal 3 2 3 3 2 3 4 2 3" xfId="22916" xr:uid="{B1E16F27-5399-4AD9-BD60-D4C586762279}"/>
    <cellStyle name="Normal 3 2 3 3 2 3 4 2 3 2" xfId="36608" xr:uid="{2CF8CBD3-B46C-46EC-9D3D-5DA238E6C3B1}"/>
    <cellStyle name="Normal 3 2 3 3 2 3 4 2 3 3" xfId="51492" xr:uid="{D7DC4EF0-F106-4C40-99F7-7F4CA1CB6583}"/>
    <cellStyle name="Normal 3 2 3 3 2 3 4 2 4" xfId="16072" xr:uid="{6D3B3D39-6965-4909-BAA1-D8E9BBF21383}"/>
    <cellStyle name="Normal 3 2 3 3 2 3 4 2 5" xfId="29762" xr:uid="{DC669893-1CD2-474E-BA7D-0C8D612BB8EF}"/>
    <cellStyle name="Normal 3 2 3 3 2 3 4 2 6" xfId="44646" xr:uid="{AAE18939-81E3-41FF-A0CB-6D83F318B9EE}"/>
    <cellStyle name="Normal 3 2 3 3 2 3 4 3" xfId="10936" xr:uid="{527EABDF-3233-4150-842A-92FD4C5B5616}"/>
    <cellStyle name="Normal 3 2 3 3 2 3 4 3 2" xfId="24626" xr:uid="{8F7ECCAE-8431-4F3C-A3CD-666341C8B22E}"/>
    <cellStyle name="Normal 3 2 3 3 2 3 4 3 2 2" xfId="38318" xr:uid="{19AE56FF-6AA5-4F34-B457-4EC885C47433}"/>
    <cellStyle name="Normal 3 2 3 3 2 3 4 3 2 3" xfId="53202" xr:uid="{AFE10BC5-370A-4CB9-AF01-87F17CBA40D2}"/>
    <cellStyle name="Normal 3 2 3 3 2 3 4 3 3" xfId="17782" xr:uid="{B385FED1-8310-41F2-A664-8E1242E5E36A}"/>
    <cellStyle name="Normal 3 2 3 3 2 3 4 3 4" xfId="31472" xr:uid="{A6137BE0-5698-484C-9B3B-32406E125D09}"/>
    <cellStyle name="Normal 3 2 3 3 2 3 4 3 5" xfId="46356" xr:uid="{7F1BA7FA-0096-4D86-8687-B8D26F7E596F}"/>
    <cellStyle name="Normal 3 2 3 3 2 3 4 4" xfId="21204" xr:uid="{DFB4A998-3E39-41C6-9E8A-A5FCEE31002F}"/>
    <cellStyle name="Normal 3 2 3 3 2 3 4 4 2" xfId="34896" xr:uid="{2D17EFEE-5423-49B7-A873-6925500ACB10}"/>
    <cellStyle name="Normal 3 2 3 3 2 3 4 4 3" xfId="49780" xr:uid="{23520798-BD65-4563-8D5D-01A3012EAE39}"/>
    <cellStyle name="Normal 3 2 3 3 2 3 4 5" xfId="14360" xr:uid="{5D2E5158-0752-4763-9C01-E89126126377}"/>
    <cellStyle name="Normal 3 2 3 3 2 3 4 6" xfId="28050" xr:uid="{DBBFDAD6-4368-43B6-9E20-7ABFDEAB43D3}"/>
    <cellStyle name="Normal 3 2 3 3 2 3 4 7" xfId="42934" xr:uid="{BDB6248F-B8DE-4D93-BBAC-EC1740F5FD19}"/>
    <cellStyle name="Normal 3 2 3 3 2 3 5" xfId="9222" xr:uid="{0430C40E-347F-4521-81D9-01A9DF7AC390}"/>
    <cellStyle name="Normal 3 2 3 3 2 3 5 2" xfId="12644" xr:uid="{23900DDF-7A3C-488E-B616-F34341FD59BA}"/>
    <cellStyle name="Normal 3 2 3 3 2 3 5 2 2" xfId="26334" xr:uid="{A757E862-DD76-427F-8151-EEBFE20F8357}"/>
    <cellStyle name="Normal 3 2 3 3 2 3 5 2 2 2" xfId="40026" xr:uid="{8B6E9E45-B4CA-4E02-AE2A-B245637018DB}"/>
    <cellStyle name="Normal 3 2 3 3 2 3 5 2 2 3" xfId="54910" xr:uid="{B8FEAB3E-A52B-4CF8-85BC-F92A0173BD1E}"/>
    <cellStyle name="Normal 3 2 3 3 2 3 5 2 3" xfId="19490" xr:uid="{F41F1C30-1709-4DC8-AA4A-D120774FE37B}"/>
    <cellStyle name="Normal 3 2 3 3 2 3 5 2 4" xfId="33180" xr:uid="{01F3DECD-6B41-46E6-8941-F489029D1271}"/>
    <cellStyle name="Normal 3 2 3 3 2 3 5 2 5" xfId="48064" xr:uid="{AAE278CC-AD5D-4E61-B8A1-701D66104F85}"/>
    <cellStyle name="Normal 3 2 3 3 2 3 5 3" xfId="22912" xr:uid="{EA55309E-53F9-4F82-BF64-E3F4ECEDE0B1}"/>
    <cellStyle name="Normal 3 2 3 3 2 3 5 3 2" xfId="36604" xr:uid="{0669942C-42F4-418F-85B6-44B896C84705}"/>
    <cellStyle name="Normal 3 2 3 3 2 3 5 3 3" xfId="51488" xr:uid="{E690A569-C15A-4BAC-BEDD-4055BA51AEDC}"/>
    <cellStyle name="Normal 3 2 3 3 2 3 5 4" xfId="16068" xr:uid="{81AF7E9E-D9A7-4271-B9ED-637D02DB233F}"/>
    <cellStyle name="Normal 3 2 3 3 2 3 5 5" xfId="29758" xr:uid="{662C6E9C-22E5-4EDC-BC92-817A6A8E39FA}"/>
    <cellStyle name="Normal 3 2 3 3 2 3 5 6" xfId="44642" xr:uid="{62932CB5-8F6B-4C25-9DB0-E124D395CD96}"/>
    <cellStyle name="Normal 3 2 3 3 2 3 6" xfId="10932" xr:uid="{293915DD-8D9D-40D7-A4A1-49C8267F48F9}"/>
    <cellStyle name="Normal 3 2 3 3 2 3 6 2" xfId="24622" xr:uid="{11E18B45-484E-42B1-89C0-957619766F51}"/>
    <cellStyle name="Normal 3 2 3 3 2 3 6 2 2" xfId="38314" xr:uid="{084C53E7-C116-472C-91DF-F80C01EC180F}"/>
    <cellStyle name="Normal 3 2 3 3 2 3 6 2 3" xfId="53198" xr:uid="{2F12C245-AEFD-407A-A7D8-DFAB12C74E9C}"/>
    <cellStyle name="Normal 3 2 3 3 2 3 6 3" xfId="17778" xr:uid="{AD260BFC-156C-4AC2-8575-6884700DD147}"/>
    <cellStyle name="Normal 3 2 3 3 2 3 6 4" xfId="31468" xr:uid="{E927AE3B-EC64-4D00-B5D2-2008977725E7}"/>
    <cellStyle name="Normal 3 2 3 3 2 3 6 5" xfId="46352" xr:uid="{B0BF591D-2AF4-43CE-8C1D-A7847B969006}"/>
    <cellStyle name="Normal 3 2 3 3 2 3 7" xfId="21200" xr:uid="{652C8444-FDEE-42F7-BF74-BF966E93D0F3}"/>
    <cellStyle name="Normal 3 2 3 3 2 3 7 2" xfId="34892" xr:uid="{36DB73D1-E763-4234-8946-EF490196EF5B}"/>
    <cellStyle name="Normal 3 2 3 3 2 3 7 3" xfId="49776" xr:uid="{E27BE8F1-60AF-4BB0-8913-DFA08E5EC6C4}"/>
    <cellStyle name="Normal 3 2 3 3 2 3 8" xfId="14356" xr:uid="{8624DCAC-C054-4780-BC1C-C35064819A00}"/>
    <cellStyle name="Normal 3 2 3 3 2 3 9" xfId="28046" xr:uid="{ACEF2402-C7A8-415B-989E-1EE560C5E708}"/>
    <cellStyle name="Normal 3 2 3 3 2 4" xfId="7514" xr:uid="{AF12CF68-E20F-45B0-B702-403461FA2A2A}"/>
    <cellStyle name="Normal 3 2 3 3 2 4 2" xfId="7515" xr:uid="{C5E8860D-E790-47AD-8C92-37B688843832}"/>
    <cellStyle name="Normal 3 2 3 3 2 4 2 2" xfId="9228" xr:uid="{8C00B206-B57E-4A3B-B29D-755E996EF037}"/>
    <cellStyle name="Normal 3 2 3 3 2 4 2 2 2" xfId="12650" xr:uid="{04D3C273-F8E6-4D99-AF18-38FAEDB5CA2B}"/>
    <cellStyle name="Normal 3 2 3 3 2 4 2 2 2 2" xfId="26340" xr:uid="{67EC0B86-4284-44A7-A6A6-4C2A5DB336DB}"/>
    <cellStyle name="Normal 3 2 3 3 2 4 2 2 2 2 2" xfId="40032" xr:uid="{C9F030D4-40C6-46B7-9ABA-ABA349F9756F}"/>
    <cellStyle name="Normal 3 2 3 3 2 4 2 2 2 2 3" xfId="54916" xr:uid="{E0EAF380-E086-4140-B81C-0395E149CC3C}"/>
    <cellStyle name="Normal 3 2 3 3 2 4 2 2 2 3" xfId="19496" xr:uid="{0336E078-0F35-4DA8-BC84-00C8D7574026}"/>
    <cellStyle name="Normal 3 2 3 3 2 4 2 2 2 4" xfId="33186" xr:uid="{781DD9AE-D841-48E8-9643-17FD5DF3AA88}"/>
    <cellStyle name="Normal 3 2 3 3 2 4 2 2 2 5" xfId="48070" xr:uid="{9B2EF10A-A3B4-4D8F-B8FB-3ECB0ECDB53E}"/>
    <cellStyle name="Normal 3 2 3 3 2 4 2 2 3" xfId="22918" xr:uid="{23E92A55-3853-4F2D-B856-A1B30D6A9A58}"/>
    <cellStyle name="Normal 3 2 3 3 2 4 2 2 3 2" xfId="36610" xr:uid="{886479B9-0D03-4395-B20A-0F82B75740F9}"/>
    <cellStyle name="Normal 3 2 3 3 2 4 2 2 3 3" xfId="51494" xr:uid="{0B2C85F3-8B48-47C1-8E06-7A02E60EAFD5}"/>
    <cellStyle name="Normal 3 2 3 3 2 4 2 2 4" xfId="16074" xr:uid="{E2B480B2-F6F9-4701-A42C-0910E893FA51}"/>
    <cellStyle name="Normal 3 2 3 3 2 4 2 2 5" xfId="29764" xr:uid="{6513D675-F74C-4D8E-8E7D-D2AEA82DB34C}"/>
    <cellStyle name="Normal 3 2 3 3 2 4 2 2 6" xfId="44648" xr:uid="{8FF12113-AE2D-43BE-987A-DC5FD4EEAE56}"/>
    <cellStyle name="Normal 3 2 3 3 2 4 2 3" xfId="10938" xr:uid="{4A970203-1EC4-46F9-94C8-EABDC937B35E}"/>
    <cellStyle name="Normal 3 2 3 3 2 4 2 3 2" xfId="24628" xr:uid="{A7D11482-03F1-42F6-BF2A-C07167439502}"/>
    <cellStyle name="Normal 3 2 3 3 2 4 2 3 2 2" xfId="38320" xr:uid="{BFB1899F-1130-4947-9B27-1E0051720F14}"/>
    <cellStyle name="Normal 3 2 3 3 2 4 2 3 2 3" xfId="53204" xr:uid="{FBA0FFCD-CCF7-4B99-BCE1-3B1311ADBB71}"/>
    <cellStyle name="Normal 3 2 3 3 2 4 2 3 3" xfId="17784" xr:uid="{09AD2AB1-EF4A-4A0B-962C-7C6E1F213370}"/>
    <cellStyle name="Normal 3 2 3 3 2 4 2 3 4" xfId="31474" xr:uid="{37A12D01-DDD2-4338-BBD2-EF8D0AF8469E}"/>
    <cellStyle name="Normal 3 2 3 3 2 4 2 3 5" xfId="46358" xr:uid="{5C0BD303-E27B-40FD-9183-50D00940B33D}"/>
    <cellStyle name="Normal 3 2 3 3 2 4 2 4" xfId="21206" xr:uid="{408BB81F-068D-402A-B387-B8517D8A26DC}"/>
    <cellStyle name="Normal 3 2 3 3 2 4 2 4 2" xfId="34898" xr:uid="{3C9C2B80-C465-4558-BFDB-0E74E576AF05}"/>
    <cellStyle name="Normal 3 2 3 3 2 4 2 4 3" xfId="49782" xr:uid="{06ADE6B9-D311-4C34-B8CA-BA430E2E2665}"/>
    <cellStyle name="Normal 3 2 3 3 2 4 2 5" xfId="14362" xr:uid="{41CBD3D5-FC1B-4CBC-8324-2BA9C52D6396}"/>
    <cellStyle name="Normal 3 2 3 3 2 4 2 6" xfId="28052" xr:uid="{038F63C3-32E8-4A28-88E5-222589B60F7A}"/>
    <cellStyle name="Normal 3 2 3 3 2 4 2 7" xfId="42936" xr:uid="{82C18BCF-3D54-4A98-8D2D-94EB23667D30}"/>
    <cellStyle name="Normal 3 2 3 3 2 4 3" xfId="9227" xr:uid="{5DADCA46-1042-4E63-B799-9075C1CDC4F8}"/>
    <cellStyle name="Normal 3 2 3 3 2 4 3 2" xfId="12649" xr:uid="{E8C11A26-FFF4-4290-8B9B-27141AE1DA95}"/>
    <cellStyle name="Normal 3 2 3 3 2 4 3 2 2" xfId="26339" xr:uid="{F58BCE87-BCD8-4E59-B52E-3EB54DD3FE05}"/>
    <cellStyle name="Normal 3 2 3 3 2 4 3 2 2 2" xfId="40031" xr:uid="{6A88DC8C-3E9C-4A59-9F02-8FBC8689BED6}"/>
    <cellStyle name="Normal 3 2 3 3 2 4 3 2 2 3" xfId="54915" xr:uid="{EBEAEF59-A80E-488A-9670-C4E9AFBBFF8F}"/>
    <cellStyle name="Normal 3 2 3 3 2 4 3 2 3" xfId="19495" xr:uid="{18B29F13-3F67-4017-BF73-F3ACEBC70C03}"/>
    <cellStyle name="Normal 3 2 3 3 2 4 3 2 4" xfId="33185" xr:uid="{DA6B1D2D-5013-4DC7-B210-9748F6F02850}"/>
    <cellStyle name="Normal 3 2 3 3 2 4 3 2 5" xfId="48069" xr:uid="{35F486D2-2EE6-4FF2-94B7-F61913F8FACF}"/>
    <cellStyle name="Normal 3 2 3 3 2 4 3 3" xfId="22917" xr:uid="{A0213E24-CF9A-411E-9DAA-6D12801C3A79}"/>
    <cellStyle name="Normal 3 2 3 3 2 4 3 3 2" xfId="36609" xr:uid="{A9D59F43-5807-4C4F-BD2E-53DBD45C42F6}"/>
    <cellStyle name="Normal 3 2 3 3 2 4 3 3 3" xfId="51493" xr:uid="{5E1DFE3F-04DB-47EB-9080-E5128DB5E618}"/>
    <cellStyle name="Normal 3 2 3 3 2 4 3 4" xfId="16073" xr:uid="{F0EE6E5E-2AAE-4B0C-A705-6918D8F504D9}"/>
    <cellStyle name="Normal 3 2 3 3 2 4 3 5" xfId="29763" xr:uid="{D5ED76BC-36B7-4066-941E-D752126F0D21}"/>
    <cellStyle name="Normal 3 2 3 3 2 4 3 6" xfId="44647" xr:uid="{DB414177-4374-4E58-BA7B-233EB02E9775}"/>
    <cellStyle name="Normal 3 2 3 3 2 4 4" xfId="10937" xr:uid="{BE11126C-4501-416F-8E6B-B1A72D360089}"/>
    <cellStyle name="Normal 3 2 3 3 2 4 4 2" xfId="24627" xr:uid="{8AD7EEA3-A5D3-4A54-9517-431421F86D63}"/>
    <cellStyle name="Normal 3 2 3 3 2 4 4 2 2" xfId="38319" xr:uid="{7A4AABE1-8019-413A-BB25-29BAC49E5EC5}"/>
    <cellStyle name="Normal 3 2 3 3 2 4 4 2 3" xfId="53203" xr:uid="{4977240D-6CA3-476C-B2F9-F8073B5B3A46}"/>
    <cellStyle name="Normal 3 2 3 3 2 4 4 3" xfId="17783" xr:uid="{CCF911F4-E810-46DB-8162-311BF9293C13}"/>
    <cellStyle name="Normal 3 2 3 3 2 4 4 4" xfId="31473" xr:uid="{B7D3C4E1-860F-4D54-99FE-BC99AA6940F6}"/>
    <cellStyle name="Normal 3 2 3 3 2 4 4 5" xfId="46357" xr:uid="{7922C7B0-1ED8-47F5-8D1F-87F15C281AB5}"/>
    <cellStyle name="Normal 3 2 3 3 2 4 5" xfId="21205" xr:uid="{8915273A-60DE-4B89-8888-AA36D4091434}"/>
    <cellStyle name="Normal 3 2 3 3 2 4 5 2" xfId="34897" xr:uid="{63F532F8-4F3A-4DDB-AF59-07290849530B}"/>
    <cellStyle name="Normal 3 2 3 3 2 4 5 3" xfId="49781" xr:uid="{A779B5EC-E55C-42BC-8D7C-3FB16A1E1036}"/>
    <cellStyle name="Normal 3 2 3 3 2 4 6" xfId="14361" xr:uid="{3AAF0266-B41B-49BD-8902-E7F63A9F97E4}"/>
    <cellStyle name="Normal 3 2 3 3 2 4 7" xfId="28051" xr:uid="{BB8D6719-EC20-4503-BB89-6DB24320716F}"/>
    <cellStyle name="Normal 3 2 3 3 2 4 8" xfId="42935" xr:uid="{031F2C34-DB50-4852-AAA3-A36D2D6859F2}"/>
    <cellStyle name="Normal 3 2 3 3 2 5" xfId="7516" xr:uid="{02E0B62D-C9D9-4AB3-8519-82D0BF3187FC}"/>
    <cellStyle name="Normal 3 2 3 3 2 5 2" xfId="9229" xr:uid="{D504AAD3-3E2A-4930-A9CE-C2F1FB8BE9B6}"/>
    <cellStyle name="Normal 3 2 3 3 2 5 2 2" xfId="12651" xr:uid="{BB22F9DC-54DA-4A2F-AFAB-D12DA2DEB600}"/>
    <cellStyle name="Normal 3 2 3 3 2 5 2 2 2" xfId="26341" xr:uid="{0214BFED-91B4-458A-A82E-6E8B700D4DA9}"/>
    <cellStyle name="Normal 3 2 3 3 2 5 2 2 2 2" xfId="40033" xr:uid="{85F410F8-40BD-49C2-9007-E3A4729C193C}"/>
    <cellStyle name="Normal 3 2 3 3 2 5 2 2 2 3" xfId="54917" xr:uid="{2BA6DC00-0473-4205-832F-5787804E54D8}"/>
    <cellStyle name="Normal 3 2 3 3 2 5 2 2 3" xfId="19497" xr:uid="{ACE069C6-63A7-4DD4-A916-B299A95D5E15}"/>
    <cellStyle name="Normal 3 2 3 3 2 5 2 2 4" xfId="33187" xr:uid="{F59FF891-FF49-43E9-B836-3CEC00E8F5A7}"/>
    <cellStyle name="Normal 3 2 3 3 2 5 2 2 5" xfId="48071" xr:uid="{33402B75-CE89-4AE1-BCCD-3B57706DCBBF}"/>
    <cellStyle name="Normal 3 2 3 3 2 5 2 3" xfId="22919" xr:uid="{970B3A8E-6F91-4F64-A0D3-BC6F5AD5DEB3}"/>
    <cellStyle name="Normal 3 2 3 3 2 5 2 3 2" xfId="36611" xr:uid="{9AA4A2A7-AF8A-4802-8F15-60C1A0C7436E}"/>
    <cellStyle name="Normal 3 2 3 3 2 5 2 3 3" xfId="51495" xr:uid="{29EB9E53-B63B-4301-9DD9-3C53F06233EB}"/>
    <cellStyle name="Normal 3 2 3 3 2 5 2 4" xfId="16075" xr:uid="{F7765632-F33A-4F95-904C-87FC54E93E4C}"/>
    <cellStyle name="Normal 3 2 3 3 2 5 2 5" xfId="29765" xr:uid="{3DF56E36-354A-4112-89A8-686B8E1A56BA}"/>
    <cellStyle name="Normal 3 2 3 3 2 5 2 6" xfId="44649" xr:uid="{239FDFA1-AFF5-4A08-9A9A-89A49B60E12B}"/>
    <cellStyle name="Normal 3 2 3 3 2 5 3" xfId="10939" xr:uid="{93A74776-4159-46AE-AB0B-DEB10CB914E3}"/>
    <cellStyle name="Normal 3 2 3 3 2 5 3 2" xfId="24629" xr:uid="{5826EDA0-94DE-41ED-8899-A1FC12E21220}"/>
    <cellStyle name="Normal 3 2 3 3 2 5 3 2 2" xfId="38321" xr:uid="{186D01B8-A5A9-4423-AA02-4F640DF4255D}"/>
    <cellStyle name="Normal 3 2 3 3 2 5 3 2 3" xfId="53205" xr:uid="{7234D706-AB93-4FB5-A9D0-A75243D15D77}"/>
    <cellStyle name="Normal 3 2 3 3 2 5 3 3" xfId="17785" xr:uid="{BB5475D1-B089-49DC-BF51-FF4BE8066FB9}"/>
    <cellStyle name="Normal 3 2 3 3 2 5 3 4" xfId="31475" xr:uid="{1990BA9D-0CC6-4905-A6C2-55AE451F4756}"/>
    <cellStyle name="Normal 3 2 3 3 2 5 3 5" xfId="46359" xr:uid="{71D925CD-BDE0-4D09-84DB-EDA7DBFBABB0}"/>
    <cellStyle name="Normal 3 2 3 3 2 5 4" xfId="21207" xr:uid="{5547F0B5-F177-4703-86D3-F1677A9B9DC8}"/>
    <cellStyle name="Normal 3 2 3 3 2 5 4 2" xfId="34899" xr:uid="{FEE7CB73-39F0-4209-9755-2A8721717672}"/>
    <cellStyle name="Normal 3 2 3 3 2 5 4 3" xfId="49783" xr:uid="{0CD6B7BF-74BB-43E8-A432-530BEE0559B7}"/>
    <cellStyle name="Normal 3 2 3 3 2 5 5" xfId="14363" xr:uid="{B9E1F708-F2C4-41BE-8537-25553CFCA7F1}"/>
    <cellStyle name="Normal 3 2 3 3 2 5 6" xfId="28053" xr:uid="{4AF2A3DD-6292-47CC-B431-BBEE6843B576}"/>
    <cellStyle name="Normal 3 2 3 3 2 5 7" xfId="42937" xr:uid="{CF8AC37E-88AB-4A38-B365-73890CE5EA1C}"/>
    <cellStyle name="Normal 3 2 3 3 2 6" xfId="7517" xr:uid="{ECB46ACB-7C2B-4B36-BA7D-6C07EEEEAC6B}"/>
    <cellStyle name="Normal 3 2 3 3 2 6 2" xfId="9230" xr:uid="{2EE9AECD-2917-49E0-8FAE-B16A3A5A0865}"/>
    <cellStyle name="Normal 3 2 3 3 2 6 2 2" xfId="12652" xr:uid="{EFDA4AEB-B3D2-42FF-AC8D-193A51142114}"/>
    <cellStyle name="Normal 3 2 3 3 2 6 2 2 2" xfId="26342" xr:uid="{A3867B5F-2271-4C70-97E0-749ED5DE8535}"/>
    <cellStyle name="Normal 3 2 3 3 2 6 2 2 2 2" xfId="40034" xr:uid="{4EAC02D6-9B55-4C83-B387-8CFC16BBF48C}"/>
    <cellStyle name="Normal 3 2 3 3 2 6 2 2 2 3" xfId="54918" xr:uid="{84694724-C755-48B5-A6B6-05AAFBA2156D}"/>
    <cellStyle name="Normal 3 2 3 3 2 6 2 2 3" xfId="19498" xr:uid="{C572389F-AD41-4FDC-90AE-79CCC2217C64}"/>
    <cellStyle name="Normal 3 2 3 3 2 6 2 2 4" xfId="33188" xr:uid="{907427D8-95A3-4DB5-B814-15B7561808C4}"/>
    <cellStyle name="Normal 3 2 3 3 2 6 2 2 5" xfId="48072" xr:uid="{C27718BD-5E4D-47FB-8D5D-3ECFDBF2FC7A}"/>
    <cellStyle name="Normal 3 2 3 3 2 6 2 3" xfId="22920" xr:uid="{735CE664-304B-40C6-96C3-91EF03DC0277}"/>
    <cellStyle name="Normal 3 2 3 3 2 6 2 3 2" xfId="36612" xr:uid="{3BF36DCF-62F3-4686-8EBC-DAB8012C90BE}"/>
    <cellStyle name="Normal 3 2 3 3 2 6 2 3 3" xfId="51496" xr:uid="{B1D8451B-18B3-4FA1-84ED-181D74F51198}"/>
    <cellStyle name="Normal 3 2 3 3 2 6 2 4" xfId="16076" xr:uid="{A0F96E0E-2014-48C8-99AD-CD7818D8BC0A}"/>
    <cellStyle name="Normal 3 2 3 3 2 6 2 5" xfId="29766" xr:uid="{A23893BF-44A1-4FAA-A53C-C1F8D8F0F53A}"/>
    <cellStyle name="Normal 3 2 3 3 2 6 2 6" xfId="44650" xr:uid="{EBF6F05C-83EC-4DAD-B095-1A504F462B6F}"/>
    <cellStyle name="Normal 3 2 3 3 2 6 3" xfId="10940" xr:uid="{AE9A4CAF-BE11-437E-817B-2681E840BFB1}"/>
    <cellStyle name="Normal 3 2 3 3 2 6 3 2" xfId="24630" xr:uid="{3EF48EDD-9C3C-4A4E-B9A8-4CD7D99872D9}"/>
    <cellStyle name="Normal 3 2 3 3 2 6 3 2 2" xfId="38322" xr:uid="{7D00F3FB-1501-4402-A0AB-6E07B497A533}"/>
    <cellStyle name="Normal 3 2 3 3 2 6 3 2 3" xfId="53206" xr:uid="{8C877F64-2619-4E60-86C8-BC70A58FE2EA}"/>
    <cellStyle name="Normal 3 2 3 3 2 6 3 3" xfId="17786" xr:uid="{05288626-8764-4935-A7FA-D961CC001355}"/>
    <cellStyle name="Normal 3 2 3 3 2 6 3 4" xfId="31476" xr:uid="{182AA0FF-A341-4C84-9D50-02871A279465}"/>
    <cellStyle name="Normal 3 2 3 3 2 6 3 5" xfId="46360" xr:uid="{41B01BB5-61CB-4265-B6D7-09F712596369}"/>
    <cellStyle name="Normal 3 2 3 3 2 6 4" xfId="21208" xr:uid="{AB05CB81-D76E-4536-BE87-0BEC586C8CCD}"/>
    <cellStyle name="Normal 3 2 3 3 2 6 4 2" xfId="34900" xr:uid="{D442CD5E-87DF-407F-883D-88ADC86D17DE}"/>
    <cellStyle name="Normal 3 2 3 3 2 6 4 3" xfId="49784" xr:uid="{CFB91A9F-7633-4D30-AD29-3806AB78BE56}"/>
    <cellStyle name="Normal 3 2 3 3 2 6 5" xfId="14364" xr:uid="{E90427C0-9264-46D4-9805-91AAE44699A5}"/>
    <cellStyle name="Normal 3 2 3 3 2 6 6" xfId="28054" xr:uid="{249AA1AF-8D91-4606-AEBC-90C0FF77F240}"/>
    <cellStyle name="Normal 3 2 3 3 2 6 7" xfId="42938" xr:uid="{B4AE3954-1D0B-482D-884B-816DF933AAAD}"/>
    <cellStyle name="Normal 3 2 3 3 2 7" xfId="9216" xr:uid="{36D242C4-DEE2-4C4D-8B15-2F43B1A7BB0F}"/>
    <cellStyle name="Normal 3 2 3 3 2 7 2" xfId="12638" xr:uid="{15974A85-C4C7-4396-BABA-792A1415FD3C}"/>
    <cellStyle name="Normal 3 2 3 3 2 7 2 2" xfId="26328" xr:uid="{E5FF5089-AE94-41D9-9957-871C4448B077}"/>
    <cellStyle name="Normal 3 2 3 3 2 7 2 2 2" xfId="40020" xr:uid="{93C2FF4A-D287-4927-A94A-F3BB87AD4D96}"/>
    <cellStyle name="Normal 3 2 3 3 2 7 2 2 3" xfId="54904" xr:uid="{16374BB1-3A89-4E1B-BE73-9D52668B2D2E}"/>
    <cellStyle name="Normal 3 2 3 3 2 7 2 3" xfId="19484" xr:uid="{F85ACB98-0B7F-4A40-BD9D-70BA36DDF59A}"/>
    <cellStyle name="Normal 3 2 3 3 2 7 2 4" xfId="33174" xr:uid="{207BBDAF-A8EA-4758-9EFF-6AEAD750EBF5}"/>
    <cellStyle name="Normal 3 2 3 3 2 7 2 5" xfId="48058" xr:uid="{C96D98E3-F5D4-4497-A49A-F3DD42D1E302}"/>
    <cellStyle name="Normal 3 2 3 3 2 7 3" xfId="22906" xr:uid="{CBF8C597-1762-4542-99A4-D8B41EFF0BAC}"/>
    <cellStyle name="Normal 3 2 3 3 2 7 3 2" xfId="36598" xr:uid="{E03D7B21-1C94-44FC-B05C-8FBF1D3E07FB}"/>
    <cellStyle name="Normal 3 2 3 3 2 7 3 3" xfId="51482" xr:uid="{1990C09B-E5D0-40EC-A737-25A0B54D1629}"/>
    <cellStyle name="Normal 3 2 3 3 2 7 4" xfId="16062" xr:uid="{E4643CF8-DD62-40B5-864F-FE8685D7CDD2}"/>
    <cellStyle name="Normal 3 2 3 3 2 7 5" xfId="29752" xr:uid="{2994104E-80A5-4D21-B956-5DE4A2C1D505}"/>
    <cellStyle name="Normal 3 2 3 3 2 7 6" xfId="44636" xr:uid="{1C8035ED-91E2-48F0-81EE-FC9661F67D11}"/>
    <cellStyle name="Normal 3 2 3 3 2 8" xfId="10926" xr:uid="{A176F527-448F-46A9-88B7-ED93D98A6F5B}"/>
    <cellStyle name="Normal 3 2 3 3 2 8 2" xfId="24616" xr:uid="{C649FB42-6EBA-41A0-8BE4-BDC2854CF5FC}"/>
    <cellStyle name="Normal 3 2 3 3 2 8 2 2" xfId="38308" xr:uid="{174B64F0-8F95-4708-B122-83C5B5F0B4A7}"/>
    <cellStyle name="Normal 3 2 3 3 2 8 2 3" xfId="53192" xr:uid="{489C8760-D858-4386-A923-2662D385AE66}"/>
    <cellStyle name="Normal 3 2 3 3 2 8 3" xfId="17772" xr:uid="{1A34E218-B864-43CE-A8FC-E9C9DE80D84C}"/>
    <cellStyle name="Normal 3 2 3 3 2 8 4" xfId="31462" xr:uid="{D0F7B6DE-183C-40CB-A6C8-D98799995DA0}"/>
    <cellStyle name="Normal 3 2 3 3 2 8 5" xfId="46346" xr:uid="{5A8D9D64-6425-48A4-8AE5-1AD77678F8ED}"/>
    <cellStyle name="Normal 3 2 3 3 2 9" xfId="21194" xr:uid="{DA94E4C2-0932-4A2C-9220-F405C988B2F1}"/>
    <cellStyle name="Normal 3 2 3 3 2 9 2" xfId="34886" xr:uid="{54C0719B-ED34-462C-84CA-228A3B3D5943}"/>
    <cellStyle name="Normal 3 2 3 3 2 9 3" xfId="49770" xr:uid="{7DE06678-7779-445A-959B-36230EF31A36}"/>
    <cellStyle name="Normal 3 2 3 3 3" xfId="7518" xr:uid="{BC1029FB-D399-4CE2-B0BB-2ABFFE02EC17}"/>
    <cellStyle name="Normal 3 2 3 3 3 10" xfId="42939" xr:uid="{88292155-B73E-4358-9BB9-87D113BD055F}"/>
    <cellStyle name="Normal 3 2 3 3 3 2" xfId="7519" xr:uid="{84BF1A66-A9EB-4133-A6BD-AED7AC90766C}"/>
    <cellStyle name="Normal 3 2 3 3 3 2 2" xfId="7520" xr:uid="{FA3946D9-3D83-4C28-A50F-413C24699E52}"/>
    <cellStyle name="Normal 3 2 3 3 3 2 2 2" xfId="9233" xr:uid="{B30DC303-CEDF-470E-8CED-45BF6A1128BF}"/>
    <cellStyle name="Normal 3 2 3 3 3 2 2 2 2" xfId="12655" xr:uid="{3A1CADFD-F0FD-41CC-B1BC-AC1690C4DE15}"/>
    <cellStyle name="Normal 3 2 3 3 3 2 2 2 2 2" xfId="26345" xr:uid="{21E6996E-2B2A-49B3-9C5D-00B535FF9667}"/>
    <cellStyle name="Normal 3 2 3 3 3 2 2 2 2 2 2" xfId="40037" xr:uid="{9B375B57-9D66-41C1-9D12-5A3228E71BFC}"/>
    <cellStyle name="Normal 3 2 3 3 3 2 2 2 2 2 3" xfId="54921" xr:uid="{68F90A5D-4082-4920-8FE6-639B8AE096EA}"/>
    <cellStyle name="Normal 3 2 3 3 3 2 2 2 2 3" xfId="19501" xr:uid="{26EE3D81-DE67-4966-A6B4-43C5999B8A97}"/>
    <cellStyle name="Normal 3 2 3 3 3 2 2 2 2 4" xfId="33191" xr:uid="{BD30E1BD-3FC1-4310-9592-AEE6BC402F8C}"/>
    <cellStyle name="Normal 3 2 3 3 3 2 2 2 2 5" xfId="48075" xr:uid="{F2EE18A3-C1AD-4E91-B996-3A3AA3020AE8}"/>
    <cellStyle name="Normal 3 2 3 3 3 2 2 2 3" xfId="22923" xr:uid="{394C845D-5ECC-4142-9A77-32492E24F20E}"/>
    <cellStyle name="Normal 3 2 3 3 3 2 2 2 3 2" xfId="36615" xr:uid="{8F87B85C-1D06-4F51-B40B-F31B24096FEF}"/>
    <cellStyle name="Normal 3 2 3 3 3 2 2 2 3 3" xfId="51499" xr:uid="{BD1A6EDC-98B0-486E-809B-D17E19E2351A}"/>
    <cellStyle name="Normal 3 2 3 3 3 2 2 2 4" xfId="16079" xr:uid="{973DE1AC-4506-4793-992D-47E41876E41F}"/>
    <cellStyle name="Normal 3 2 3 3 3 2 2 2 5" xfId="29769" xr:uid="{DD0AD1EB-709F-4BA8-AC4F-BE39412BD99B}"/>
    <cellStyle name="Normal 3 2 3 3 3 2 2 2 6" xfId="44653" xr:uid="{729F8D1A-410D-4420-9173-7ED56C283209}"/>
    <cellStyle name="Normal 3 2 3 3 3 2 2 3" xfId="10943" xr:uid="{90CE79EC-0D11-4AE8-9BE9-B3DB8ED6B71E}"/>
    <cellStyle name="Normal 3 2 3 3 3 2 2 3 2" xfId="24633" xr:uid="{72A94937-FF95-4B0F-A0D5-D25B6DCD3F29}"/>
    <cellStyle name="Normal 3 2 3 3 3 2 2 3 2 2" xfId="38325" xr:uid="{6324C6DF-C11F-477E-9123-4671CFDA661F}"/>
    <cellStyle name="Normal 3 2 3 3 3 2 2 3 2 3" xfId="53209" xr:uid="{3F7D6739-BEDF-43E5-B2AE-E8DF17B47965}"/>
    <cellStyle name="Normal 3 2 3 3 3 2 2 3 3" xfId="17789" xr:uid="{6446702E-79F3-405F-A238-F71946174EDC}"/>
    <cellStyle name="Normal 3 2 3 3 3 2 2 3 4" xfId="31479" xr:uid="{F93D7305-4C3B-4FEA-AFB4-4D442AF3CC16}"/>
    <cellStyle name="Normal 3 2 3 3 3 2 2 3 5" xfId="46363" xr:uid="{6F9E4F0C-AE2A-4A21-B1B6-B448D0BDFF5A}"/>
    <cellStyle name="Normal 3 2 3 3 3 2 2 4" xfId="21211" xr:uid="{54A1D433-C01F-47CD-B8AB-4E9697895C05}"/>
    <cellStyle name="Normal 3 2 3 3 3 2 2 4 2" xfId="34903" xr:uid="{862A36B2-E684-4010-9CBB-75459FF35F8D}"/>
    <cellStyle name="Normal 3 2 3 3 3 2 2 4 3" xfId="49787" xr:uid="{D240CDA6-405D-4A0D-9681-247C80080F1F}"/>
    <cellStyle name="Normal 3 2 3 3 3 2 2 5" xfId="14367" xr:uid="{A35B49C6-C89B-493A-A378-CB5739CB5FD9}"/>
    <cellStyle name="Normal 3 2 3 3 3 2 2 6" xfId="28057" xr:uid="{F9347992-42D8-4D66-9432-FF22AF51D5A9}"/>
    <cellStyle name="Normal 3 2 3 3 3 2 2 7" xfId="42941" xr:uid="{BAF90BF8-489A-427B-A616-19AACCD68DEE}"/>
    <cellStyle name="Normal 3 2 3 3 3 2 3" xfId="9232" xr:uid="{0777ED4D-140D-4A74-9FD0-45020E8A4C20}"/>
    <cellStyle name="Normal 3 2 3 3 3 2 3 2" xfId="12654" xr:uid="{D0038E2C-F208-4605-88CF-BDD91C668560}"/>
    <cellStyle name="Normal 3 2 3 3 3 2 3 2 2" xfId="26344" xr:uid="{BAA48299-DE5B-4397-B534-A3678A49FD1B}"/>
    <cellStyle name="Normal 3 2 3 3 3 2 3 2 2 2" xfId="40036" xr:uid="{7BE2076E-9D23-4D8C-936D-E51162F68729}"/>
    <cellStyle name="Normal 3 2 3 3 3 2 3 2 2 3" xfId="54920" xr:uid="{68C3FCC9-15C8-4FD9-A18D-C1E7A3F8F047}"/>
    <cellStyle name="Normal 3 2 3 3 3 2 3 2 3" xfId="19500" xr:uid="{781A174C-FD3E-4B3E-A51C-86F9CE3E1404}"/>
    <cellStyle name="Normal 3 2 3 3 3 2 3 2 4" xfId="33190" xr:uid="{DFDDCBF9-5A4A-4D9C-A7EA-56628036EC67}"/>
    <cellStyle name="Normal 3 2 3 3 3 2 3 2 5" xfId="48074" xr:uid="{26FF9B5E-FD73-47C4-AFF4-6F16A2F0C220}"/>
    <cellStyle name="Normal 3 2 3 3 3 2 3 3" xfId="22922" xr:uid="{28BC3174-3A5A-451F-BCFA-E0A58A3FFB6B}"/>
    <cellStyle name="Normal 3 2 3 3 3 2 3 3 2" xfId="36614" xr:uid="{2C969ECF-3155-4815-BF8F-25D50709A1EC}"/>
    <cellStyle name="Normal 3 2 3 3 3 2 3 3 3" xfId="51498" xr:uid="{7C1D0A9A-53AC-4D0A-91A6-82C0D77FC85D}"/>
    <cellStyle name="Normal 3 2 3 3 3 2 3 4" xfId="16078" xr:uid="{A9584D93-2235-454E-BC65-7802B55A17CA}"/>
    <cellStyle name="Normal 3 2 3 3 3 2 3 5" xfId="29768" xr:uid="{57AC20BC-5E3E-43F5-8216-D6EE50E34931}"/>
    <cellStyle name="Normal 3 2 3 3 3 2 3 6" xfId="44652" xr:uid="{3F1931FD-5B03-40DF-B471-1568E50ECE6B}"/>
    <cellStyle name="Normal 3 2 3 3 3 2 4" xfId="10942" xr:uid="{B2F9BA6A-30D9-4D27-84A4-8E021451D139}"/>
    <cellStyle name="Normal 3 2 3 3 3 2 4 2" xfId="24632" xr:uid="{6F9E22EE-050B-4AB5-8D51-1898E2B34B23}"/>
    <cellStyle name="Normal 3 2 3 3 3 2 4 2 2" xfId="38324" xr:uid="{5730A5C4-A4D7-4E47-99DB-FA6C92514F86}"/>
    <cellStyle name="Normal 3 2 3 3 3 2 4 2 3" xfId="53208" xr:uid="{EF27F335-4ECE-4F0E-AA30-D7B5DFABC8BD}"/>
    <cellStyle name="Normal 3 2 3 3 3 2 4 3" xfId="17788" xr:uid="{64A30F85-E4ED-4E8E-8C28-B031545EE569}"/>
    <cellStyle name="Normal 3 2 3 3 3 2 4 4" xfId="31478" xr:uid="{2AAB6799-4A94-4233-ACFE-E4C1EACB9F78}"/>
    <cellStyle name="Normal 3 2 3 3 3 2 4 5" xfId="46362" xr:uid="{20F7903B-076B-4932-80B3-79DBA86B60E6}"/>
    <cellStyle name="Normal 3 2 3 3 3 2 5" xfId="21210" xr:uid="{23F0463D-C319-40A1-A33E-62DD3DEFC401}"/>
    <cellStyle name="Normal 3 2 3 3 3 2 5 2" xfId="34902" xr:uid="{9DD97CB2-C586-4DF2-9308-686FFA41A726}"/>
    <cellStyle name="Normal 3 2 3 3 3 2 5 3" xfId="49786" xr:uid="{1C9D67A2-246C-438E-99DE-E9C412D2B995}"/>
    <cellStyle name="Normal 3 2 3 3 3 2 6" xfId="14366" xr:uid="{02B22F1F-FC6A-49B4-B0EE-B0B22A374B2E}"/>
    <cellStyle name="Normal 3 2 3 3 3 2 7" xfId="28056" xr:uid="{58474445-344E-4ABE-ACEA-2A9A0FDBBD1D}"/>
    <cellStyle name="Normal 3 2 3 3 3 2 8" xfId="42940" xr:uid="{3E14F816-1084-4292-BFAC-C012B314E0D3}"/>
    <cellStyle name="Normal 3 2 3 3 3 3" xfId="7521" xr:uid="{665C40AE-0706-4A12-953C-EA7B04675FA6}"/>
    <cellStyle name="Normal 3 2 3 3 3 3 2" xfId="9234" xr:uid="{5E8CCB45-522D-4FDD-99FD-787B399E891B}"/>
    <cellStyle name="Normal 3 2 3 3 3 3 2 2" xfId="12656" xr:uid="{1B9B6551-FC92-408F-B523-96FFF3ADFBFC}"/>
    <cellStyle name="Normal 3 2 3 3 3 3 2 2 2" xfId="26346" xr:uid="{4072CC39-A874-4E7F-A69D-FEFB1343A970}"/>
    <cellStyle name="Normal 3 2 3 3 3 3 2 2 2 2" xfId="40038" xr:uid="{B08D5EEF-9426-4735-9437-FD35A78CC4F6}"/>
    <cellStyle name="Normal 3 2 3 3 3 3 2 2 2 3" xfId="54922" xr:uid="{C0E90EEC-0871-469D-A3FF-479F9EA38483}"/>
    <cellStyle name="Normal 3 2 3 3 3 3 2 2 3" xfId="19502" xr:uid="{C3FD8C65-DBFA-49DC-B2F4-0F8894FFF79E}"/>
    <cellStyle name="Normal 3 2 3 3 3 3 2 2 4" xfId="33192" xr:uid="{E738EC72-C84F-437E-9C4E-C63611A372B6}"/>
    <cellStyle name="Normal 3 2 3 3 3 3 2 2 5" xfId="48076" xr:uid="{DE0C2246-DAAF-431C-BC71-78F70049DB8D}"/>
    <cellStyle name="Normal 3 2 3 3 3 3 2 3" xfId="22924" xr:uid="{7ABE68C9-B4F0-4EC1-8FA6-E390A22B4EDF}"/>
    <cellStyle name="Normal 3 2 3 3 3 3 2 3 2" xfId="36616" xr:uid="{D31DD1F2-5680-4A55-8661-05C97F3A7131}"/>
    <cellStyle name="Normal 3 2 3 3 3 3 2 3 3" xfId="51500" xr:uid="{8F791AA1-7607-49F8-ACC1-C6927AE85CD6}"/>
    <cellStyle name="Normal 3 2 3 3 3 3 2 4" xfId="16080" xr:uid="{B339DE7C-6345-4A4F-8C95-FA72E9D4DE99}"/>
    <cellStyle name="Normal 3 2 3 3 3 3 2 5" xfId="29770" xr:uid="{B697C897-B37C-406B-9803-2873D199EB50}"/>
    <cellStyle name="Normal 3 2 3 3 3 3 2 6" xfId="44654" xr:uid="{19241642-0904-40E4-8F02-7ED004BA08E7}"/>
    <cellStyle name="Normal 3 2 3 3 3 3 3" xfId="10944" xr:uid="{D9AF1099-968A-44DD-891B-E2DDB1D17D41}"/>
    <cellStyle name="Normal 3 2 3 3 3 3 3 2" xfId="24634" xr:uid="{CA06A3CB-96FA-4859-B1A9-0E892AFC7251}"/>
    <cellStyle name="Normal 3 2 3 3 3 3 3 2 2" xfId="38326" xr:uid="{4C55E41E-F3E8-4EBB-A686-CEADF75FEAB4}"/>
    <cellStyle name="Normal 3 2 3 3 3 3 3 2 3" xfId="53210" xr:uid="{D1A7E125-258C-4CA9-8C9B-BD2ABC547FD4}"/>
    <cellStyle name="Normal 3 2 3 3 3 3 3 3" xfId="17790" xr:uid="{A236C537-B2DD-4C53-BE61-4BB0CB76182D}"/>
    <cellStyle name="Normal 3 2 3 3 3 3 3 4" xfId="31480" xr:uid="{829B6817-D6EA-44F6-82B9-CB821A194FEF}"/>
    <cellStyle name="Normal 3 2 3 3 3 3 3 5" xfId="46364" xr:uid="{9DEC106F-C590-4338-91F1-A8D14A3B9A7C}"/>
    <cellStyle name="Normal 3 2 3 3 3 3 4" xfId="21212" xr:uid="{90A29FA6-A00C-4FB6-A4F7-A226D16891E6}"/>
    <cellStyle name="Normal 3 2 3 3 3 3 4 2" xfId="34904" xr:uid="{749239F2-20EB-4E24-8B69-D7E84E82123F}"/>
    <cellStyle name="Normal 3 2 3 3 3 3 4 3" xfId="49788" xr:uid="{29089568-6E50-4209-93B7-B72138A4F130}"/>
    <cellStyle name="Normal 3 2 3 3 3 3 5" xfId="14368" xr:uid="{BCE029D1-F5CD-487A-BD47-4AF171609339}"/>
    <cellStyle name="Normal 3 2 3 3 3 3 6" xfId="28058" xr:uid="{CC512B71-F19B-4900-BBE1-254587A2E1B4}"/>
    <cellStyle name="Normal 3 2 3 3 3 3 7" xfId="42942" xr:uid="{38EB103B-A206-4F4A-8956-F71033D697F7}"/>
    <cellStyle name="Normal 3 2 3 3 3 4" xfId="7522" xr:uid="{1023AD4F-E945-429C-BFCF-D8886F664FAD}"/>
    <cellStyle name="Normal 3 2 3 3 3 4 2" xfId="9235" xr:uid="{310E3381-8F3A-4BED-A147-5913248D1D8C}"/>
    <cellStyle name="Normal 3 2 3 3 3 4 2 2" xfId="12657" xr:uid="{DCBA20DC-AAA4-4BF2-84A5-7FD425F464C2}"/>
    <cellStyle name="Normal 3 2 3 3 3 4 2 2 2" xfId="26347" xr:uid="{7929E465-591E-4B4D-96D4-50C6213DBBF5}"/>
    <cellStyle name="Normal 3 2 3 3 3 4 2 2 2 2" xfId="40039" xr:uid="{DDB1A1B5-3B87-40C8-AACE-D3B8039A4654}"/>
    <cellStyle name="Normal 3 2 3 3 3 4 2 2 2 3" xfId="54923" xr:uid="{F2955E5F-F4C9-4A1C-9277-7752FD309FBA}"/>
    <cellStyle name="Normal 3 2 3 3 3 4 2 2 3" xfId="19503" xr:uid="{3CABD8B2-5F98-4A57-AAFF-A447E0ACF402}"/>
    <cellStyle name="Normal 3 2 3 3 3 4 2 2 4" xfId="33193" xr:uid="{ED439AB8-0114-4F59-B262-DDD92A9E4128}"/>
    <cellStyle name="Normal 3 2 3 3 3 4 2 2 5" xfId="48077" xr:uid="{FE4AEE35-FD92-4FDA-9E3F-E3A2A9C3C533}"/>
    <cellStyle name="Normal 3 2 3 3 3 4 2 3" xfId="22925" xr:uid="{893CC2E9-1F6B-4736-BEEB-C5E6144FE705}"/>
    <cellStyle name="Normal 3 2 3 3 3 4 2 3 2" xfId="36617" xr:uid="{E96BBE6E-9BD0-4F93-B100-B128B458E779}"/>
    <cellStyle name="Normal 3 2 3 3 3 4 2 3 3" xfId="51501" xr:uid="{FB3FD1EA-55AD-467D-8574-1802BF2CBEF0}"/>
    <cellStyle name="Normal 3 2 3 3 3 4 2 4" xfId="16081" xr:uid="{F4A991F2-B427-42B1-BD19-A254B1DB1503}"/>
    <cellStyle name="Normal 3 2 3 3 3 4 2 5" xfId="29771" xr:uid="{F206D599-C6C3-49FD-968B-E52ECC021F23}"/>
    <cellStyle name="Normal 3 2 3 3 3 4 2 6" xfId="44655" xr:uid="{0748EA91-1649-48E2-95C7-3234FBE0864F}"/>
    <cellStyle name="Normal 3 2 3 3 3 4 3" xfId="10945" xr:uid="{E03ABC84-6467-4895-A992-68345F7D9897}"/>
    <cellStyle name="Normal 3 2 3 3 3 4 3 2" xfId="24635" xr:uid="{B329B764-D6B1-4605-A133-C5C1BF2646F4}"/>
    <cellStyle name="Normal 3 2 3 3 3 4 3 2 2" xfId="38327" xr:uid="{D8A3C43C-ED59-4BD5-9FA3-B02E39EC1EC9}"/>
    <cellStyle name="Normal 3 2 3 3 3 4 3 2 3" xfId="53211" xr:uid="{B76BA02E-5C7F-427B-BB21-88DD76DD53E8}"/>
    <cellStyle name="Normal 3 2 3 3 3 4 3 3" xfId="17791" xr:uid="{9B62BC05-6C1C-4861-A791-757517746387}"/>
    <cellStyle name="Normal 3 2 3 3 3 4 3 4" xfId="31481" xr:uid="{B278E3F7-557C-47EB-905D-026D87F1C6AB}"/>
    <cellStyle name="Normal 3 2 3 3 3 4 3 5" xfId="46365" xr:uid="{510780F1-11DE-4391-BC60-743769410159}"/>
    <cellStyle name="Normal 3 2 3 3 3 4 4" xfId="21213" xr:uid="{E2E21A54-079A-47EB-810B-6C1A86DAAF2A}"/>
    <cellStyle name="Normal 3 2 3 3 3 4 4 2" xfId="34905" xr:uid="{ADD71C2C-5D42-49FB-B466-738EFF898B17}"/>
    <cellStyle name="Normal 3 2 3 3 3 4 4 3" xfId="49789" xr:uid="{71ABB8EC-8714-4A5B-88CA-5E71E9052B5B}"/>
    <cellStyle name="Normal 3 2 3 3 3 4 5" xfId="14369" xr:uid="{22712695-B31C-4FD3-9D23-20FD9592E3D5}"/>
    <cellStyle name="Normal 3 2 3 3 3 4 6" xfId="28059" xr:uid="{FBB45FA6-BD19-4083-B51D-515B57F97489}"/>
    <cellStyle name="Normal 3 2 3 3 3 4 7" xfId="42943" xr:uid="{23378382-B22C-45D2-8C0C-7D1AAD8D102D}"/>
    <cellStyle name="Normal 3 2 3 3 3 5" xfId="9231" xr:uid="{52EA8101-EFD8-4F2A-9364-0A63FF161F23}"/>
    <cellStyle name="Normal 3 2 3 3 3 5 2" xfId="12653" xr:uid="{6EF8C813-A60E-4E9B-A289-97D43E622F01}"/>
    <cellStyle name="Normal 3 2 3 3 3 5 2 2" xfId="26343" xr:uid="{68E9DCE0-72D6-4BDD-AC57-046B9581A19F}"/>
    <cellStyle name="Normal 3 2 3 3 3 5 2 2 2" xfId="40035" xr:uid="{9677DED5-C76B-4158-BA35-CFE7BA06A25F}"/>
    <cellStyle name="Normal 3 2 3 3 3 5 2 2 3" xfId="54919" xr:uid="{1B0153C2-0E01-45BA-82DB-463A21C7D5F6}"/>
    <cellStyle name="Normal 3 2 3 3 3 5 2 3" xfId="19499" xr:uid="{8A81EE4E-8171-47B7-98BB-686E0A041AA5}"/>
    <cellStyle name="Normal 3 2 3 3 3 5 2 4" xfId="33189" xr:uid="{087EBFEB-A674-4D88-B381-E57BC9F995F8}"/>
    <cellStyle name="Normal 3 2 3 3 3 5 2 5" xfId="48073" xr:uid="{15BF8EDC-2486-444A-8C29-6B1B34AF4AB6}"/>
    <cellStyle name="Normal 3 2 3 3 3 5 3" xfId="22921" xr:uid="{002910B7-5797-42B6-8FBF-794AACDA70E0}"/>
    <cellStyle name="Normal 3 2 3 3 3 5 3 2" xfId="36613" xr:uid="{F815982A-DE4C-4712-801B-23D8C338AC07}"/>
    <cellStyle name="Normal 3 2 3 3 3 5 3 3" xfId="51497" xr:uid="{A996D61A-56AB-4258-B9D2-B879746E682B}"/>
    <cellStyle name="Normal 3 2 3 3 3 5 4" xfId="16077" xr:uid="{72516F3D-AB00-4FF1-A3A6-272F08AC7BB3}"/>
    <cellStyle name="Normal 3 2 3 3 3 5 5" xfId="29767" xr:uid="{8EF27D90-FF99-4563-A257-5C447C6AD5B2}"/>
    <cellStyle name="Normal 3 2 3 3 3 5 6" xfId="44651" xr:uid="{06E04877-DB88-4850-842D-27087397AC91}"/>
    <cellStyle name="Normal 3 2 3 3 3 6" xfId="10941" xr:uid="{83DF1F97-15E3-4D78-BE5F-A22F833FA2B7}"/>
    <cellStyle name="Normal 3 2 3 3 3 6 2" xfId="24631" xr:uid="{B306B9CB-FF6F-4538-AF07-3AE48E450D2F}"/>
    <cellStyle name="Normal 3 2 3 3 3 6 2 2" xfId="38323" xr:uid="{B42BD9B8-8C95-4F55-9242-DC5E13A109BF}"/>
    <cellStyle name="Normal 3 2 3 3 3 6 2 3" xfId="53207" xr:uid="{32D0F624-F5F5-4CCA-8101-A0F5127AB464}"/>
    <cellStyle name="Normal 3 2 3 3 3 6 3" xfId="17787" xr:uid="{57C9A7C1-2D42-4121-84CF-FE06FC1A548D}"/>
    <cellStyle name="Normal 3 2 3 3 3 6 4" xfId="31477" xr:uid="{DDCECD15-473C-4C36-8213-3D8FEF030955}"/>
    <cellStyle name="Normal 3 2 3 3 3 6 5" xfId="46361" xr:uid="{755F0114-5B28-42E9-8A5A-3FA45396DDA3}"/>
    <cellStyle name="Normal 3 2 3 3 3 7" xfId="21209" xr:uid="{B3767FC1-A885-4A74-9E1A-15CDC2615484}"/>
    <cellStyle name="Normal 3 2 3 3 3 7 2" xfId="34901" xr:uid="{C25C1CC6-037E-451B-9532-5F4FDB0333FC}"/>
    <cellStyle name="Normal 3 2 3 3 3 7 3" xfId="49785" xr:uid="{5D4F1055-95E4-4BDD-9926-4A0EAE2E4D23}"/>
    <cellStyle name="Normal 3 2 3 3 3 8" xfId="14365" xr:uid="{0B741622-A147-41CD-B87E-398E21E7FEB4}"/>
    <cellStyle name="Normal 3 2 3 3 3 9" xfId="28055" xr:uid="{2E6B0645-B72F-4349-8EB7-C990534C4089}"/>
    <cellStyle name="Normal 3 2 3 3 4" xfId="7523" xr:uid="{D7A62E4C-9547-41D8-8BC6-AEF42251F745}"/>
    <cellStyle name="Normal 3 2 3 3 4 10" xfId="42944" xr:uid="{9DE09247-8968-4048-B9E8-163E7CBD5522}"/>
    <cellStyle name="Normal 3 2 3 3 4 2" xfId="7524" xr:uid="{2F7C45FE-A18A-4539-A975-B7D293BD5C5E}"/>
    <cellStyle name="Normal 3 2 3 3 4 2 2" xfId="7525" xr:uid="{E3502217-49A5-4A37-AD60-51B8C2F22995}"/>
    <cellStyle name="Normal 3 2 3 3 4 2 2 2" xfId="9238" xr:uid="{C1CA6744-2A64-4F34-BAC9-AA8A1A4B6437}"/>
    <cellStyle name="Normal 3 2 3 3 4 2 2 2 2" xfId="12660" xr:uid="{277749D7-726E-4359-8B86-528EBF9DA048}"/>
    <cellStyle name="Normal 3 2 3 3 4 2 2 2 2 2" xfId="26350" xr:uid="{CFD85E32-4AD0-444F-BCAC-B8F63D4B0467}"/>
    <cellStyle name="Normal 3 2 3 3 4 2 2 2 2 2 2" xfId="40042" xr:uid="{49EA0455-E05D-44D2-8AF4-2D45CD098A17}"/>
    <cellStyle name="Normal 3 2 3 3 4 2 2 2 2 2 3" xfId="54926" xr:uid="{934ADF11-9C74-4DEB-8502-95937098FCF5}"/>
    <cellStyle name="Normal 3 2 3 3 4 2 2 2 2 3" xfId="19506" xr:uid="{DF132A5E-9C00-416F-BD49-1FC03146EBCA}"/>
    <cellStyle name="Normal 3 2 3 3 4 2 2 2 2 4" xfId="33196" xr:uid="{A7335D6C-13EB-42B3-9AD1-4DAC5749E85E}"/>
    <cellStyle name="Normal 3 2 3 3 4 2 2 2 2 5" xfId="48080" xr:uid="{3036036E-F677-4C9B-A00D-2593471CE531}"/>
    <cellStyle name="Normal 3 2 3 3 4 2 2 2 3" xfId="22928" xr:uid="{21DC7DF0-6D38-4F15-971F-7DFC19D726BF}"/>
    <cellStyle name="Normal 3 2 3 3 4 2 2 2 3 2" xfId="36620" xr:uid="{31FA07AD-79F0-4E1F-AD29-CD4B7C0F4476}"/>
    <cellStyle name="Normal 3 2 3 3 4 2 2 2 3 3" xfId="51504" xr:uid="{714FABB9-0B6E-4540-9CF4-2996BA7B4809}"/>
    <cellStyle name="Normal 3 2 3 3 4 2 2 2 4" xfId="16084" xr:uid="{645893B0-821B-45CB-B4BF-DE4997F3D95A}"/>
    <cellStyle name="Normal 3 2 3 3 4 2 2 2 5" xfId="29774" xr:uid="{6151BFE2-AAA7-4A89-A358-33A29B77C75D}"/>
    <cellStyle name="Normal 3 2 3 3 4 2 2 2 6" xfId="44658" xr:uid="{2584E507-4EE7-4EFF-94ED-70625A940DDF}"/>
    <cellStyle name="Normal 3 2 3 3 4 2 2 3" xfId="10948" xr:uid="{C0A7D448-1415-4539-B1D6-BB0A1582766E}"/>
    <cellStyle name="Normal 3 2 3 3 4 2 2 3 2" xfId="24638" xr:uid="{EEBA38F2-4701-4A26-9787-A93171F7FCAB}"/>
    <cellStyle name="Normal 3 2 3 3 4 2 2 3 2 2" xfId="38330" xr:uid="{06753E9A-DE54-452A-88A8-F5CF8D595D15}"/>
    <cellStyle name="Normal 3 2 3 3 4 2 2 3 2 3" xfId="53214" xr:uid="{BE0C0720-9E56-4BD5-8DD9-E4550C83B638}"/>
    <cellStyle name="Normal 3 2 3 3 4 2 2 3 3" xfId="17794" xr:uid="{8AF65B2A-4001-4D31-83A1-1B71EDA41798}"/>
    <cellStyle name="Normal 3 2 3 3 4 2 2 3 4" xfId="31484" xr:uid="{E46EB670-A733-481C-B2D7-D328321361BF}"/>
    <cellStyle name="Normal 3 2 3 3 4 2 2 3 5" xfId="46368" xr:uid="{BC3141F4-4762-4E70-AC61-EF4E4881FE9E}"/>
    <cellStyle name="Normal 3 2 3 3 4 2 2 4" xfId="21216" xr:uid="{07CB6BE4-247C-4177-81AD-E5B69B46711F}"/>
    <cellStyle name="Normal 3 2 3 3 4 2 2 4 2" xfId="34908" xr:uid="{FBF053FA-E0F6-4AA2-8107-77EE631A0B3C}"/>
    <cellStyle name="Normal 3 2 3 3 4 2 2 4 3" xfId="49792" xr:uid="{577398C6-3164-43FA-9765-7EB97035B339}"/>
    <cellStyle name="Normal 3 2 3 3 4 2 2 5" xfId="14372" xr:uid="{69083BAD-A382-4C24-860D-41F602CB1465}"/>
    <cellStyle name="Normal 3 2 3 3 4 2 2 6" xfId="28062" xr:uid="{CE5D1B01-366D-494B-8C8D-BDFE7068C485}"/>
    <cellStyle name="Normal 3 2 3 3 4 2 2 7" xfId="42946" xr:uid="{DE5C98FB-9977-4D8B-81DF-4372774CE866}"/>
    <cellStyle name="Normal 3 2 3 3 4 2 3" xfId="9237" xr:uid="{A9968A7C-CF13-4D34-BB5F-68AB75852684}"/>
    <cellStyle name="Normal 3 2 3 3 4 2 3 2" xfId="12659" xr:uid="{ABBDDD5C-CCC7-4551-B57B-315D4BF1CD89}"/>
    <cellStyle name="Normal 3 2 3 3 4 2 3 2 2" xfId="26349" xr:uid="{89BAD5A9-2D64-41E6-8720-F7609B88D785}"/>
    <cellStyle name="Normal 3 2 3 3 4 2 3 2 2 2" xfId="40041" xr:uid="{9E812724-05FA-4408-99AE-E0828EEEDF9F}"/>
    <cellStyle name="Normal 3 2 3 3 4 2 3 2 2 3" xfId="54925" xr:uid="{7A7FA351-7A92-464E-BFA9-EB7106EBEE77}"/>
    <cellStyle name="Normal 3 2 3 3 4 2 3 2 3" xfId="19505" xr:uid="{EF465367-6BDE-49B9-9EAA-72D8E6B60714}"/>
    <cellStyle name="Normal 3 2 3 3 4 2 3 2 4" xfId="33195" xr:uid="{37BE95A6-DC49-4F16-B1F3-B5204EC222E2}"/>
    <cellStyle name="Normal 3 2 3 3 4 2 3 2 5" xfId="48079" xr:uid="{705B97A9-334B-45EF-818C-D525D8595714}"/>
    <cellStyle name="Normal 3 2 3 3 4 2 3 3" xfId="22927" xr:uid="{911FF0B9-B446-45C2-8108-5077303D7F99}"/>
    <cellStyle name="Normal 3 2 3 3 4 2 3 3 2" xfId="36619" xr:uid="{3F1ECE34-963B-4587-860B-108D4B41F581}"/>
    <cellStyle name="Normal 3 2 3 3 4 2 3 3 3" xfId="51503" xr:uid="{C6D17597-6683-4ED9-AFF1-E0295F4EBD35}"/>
    <cellStyle name="Normal 3 2 3 3 4 2 3 4" xfId="16083" xr:uid="{93EF18BA-59FA-46B9-BF6F-8C797E7DD100}"/>
    <cellStyle name="Normal 3 2 3 3 4 2 3 5" xfId="29773" xr:uid="{FC436ED5-AE81-4B8C-933D-AC18F7D05543}"/>
    <cellStyle name="Normal 3 2 3 3 4 2 3 6" xfId="44657" xr:uid="{47D2C2FA-0C9B-4EFD-A1A8-802ECD8CBB2C}"/>
    <cellStyle name="Normal 3 2 3 3 4 2 4" xfId="10947" xr:uid="{F960D122-9204-42AE-B19F-135227D248C1}"/>
    <cellStyle name="Normal 3 2 3 3 4 2 4 2" xfId="24637" xr:uid="{2CD11FEE-AFD9-484E-8AA1-B052ED3A9EBA}"/>
    <cellStyle name="Normal 3 2 3 3 4 2 4 2 2" xfId="38329" xr:uid="{AE4F3DB4-A9C7-4812-B83C-B745F1D8647C}"/>
    <cellStyle name="Normal 3 2 3 3 4 2 4 2 3" xfId="53213" xr:uid="{3C67555D-1C2B-4C75-8860-196A73A26CF7}"/>
    <cellStyle name="Normal 3 2 3 3 4 2 4 3" xfId="17793" xr:uid="{7C1F53CD-2710-4CE8-ADFD-F94D98E2BB38}"/>
    <cellStyle name="Normal 3 2 3 3 4 2 4 4" xfId="31483" xr:uid="{85B63E6A-8667-40CE-B88D-856F0F17505E}"/>
    <cellStyle name="Normal 3 2 3 3 4 2 4 5" xfId="46367" xr:uid="{1B9871C8-DAF5-401C-934F-73F8A6302D29}"/>
    <cellStyle name="Normal 3 2 3 3 4 2 5" xfId="21215" xr:uid="{727D75B7-45C3-4B1B-9100-B0DE17EC4BC9}"/>
    <cellStyle name="Normal 3 2 3 3 4 2 5 2" xfId="34907" xr:uid="{6AAE0D33-710E-4711-BFA3-A212A9961ACE}"/>
    <cellStyle name="Normal 3 2 3 3 4 2 5 3" xfId="49791" xr:uid="{728EA42B-7FCA-46DC-A264-D6E451053F87}"/>
    <cellStyle name="Normal 3 2 3 3 4 2 6" xfId="14371" xr:uid="{B0DC57AD-481C-4E20-B5FE-F540318345B8}"/>
    <cellStyle name="Normal 3 2 3 3 4 2 7" xfId="28061" xr:uid="{6A70E033-647E-44BB-85FB-CA5DE331AF41}"/>
    <cellStyle name="Normal 3 2 3 3 4 2 8" xfId="42945" xr:uid="{B475C5EC-A9BE-452A-9FDF-E471787348D6}"/>
    <cellStyle name="Normal 3 2 3 3 4 3" xfId="7526" xr:uid="{4E232CFF-D354-49D5-A57B-12123A35A864}"/>
    <cellStyle name="Normal 3 2 3 3 4 3 2" xfId="9239" xr:uid="{E3E19496-8E9C-4BC9-9576-DAED50EB5A10}"/>
    <cellStyle name="Normal 3 2 3 3 4 3 2 2" xfId="12661" xr:uid="{45649471-2840-49F5-93E5-99F0586CF9F5}"/>
    <cellStyle name="Normal 3 2 3 3 4 3 2 2 2" xfId="26351" xr:uid="{1C16BFE3-21B4-4DDD-884D-F368C22DB325}"/>
    <cellStyle name="Normal 3 2 3 3 4 3 2 2 2 2" xfId="40043" xr:uid="{85629173-E39F-49EA-81FD-EF021D8DDF76}"/>
    <cellStyle name="Normal 3 2 3 3 4 3 2 2 2 3" xfId="54927" xr:uid="{47758878-52F8-4102-A10E-5E334F9C578A}"/>
    <cellStyle name="Normal 3 2 3 3 4 3 2 2 3" xfId="19507" xr:uid="{75963FBA-D59C-4674-B73E-4029B27DBF15}"/>
    <cellStyle name="Normal 3 2 3 3 4 3 2 2 4" xfId="33197" xr:uid="{4ABE78C5-4E06-4D2E-9ECB-3855AD8ED3F4}"/>
    <cellStyle name="Normal 3 2 3 3 4 3 2 2 5" xfId="48081" xr:uid="{CCC8DB05-2A97-4EE7-BF5E-11FD5CD91B41}"/>
    <cellStyle name="Normal 3 2 3 3 4 3 2 3" xfId="22929" xr:uid="{E6F00A32-0132-49F2-BAB0-3A2D88A4952A}"/>
    <cellStyle name="Normal 3 2 3 3 4 3 2 3 2" xfId="36621" xr:uid="{27E44D70-FCF9-46EA-B0D7-95097E57A66A}"/>
    <cellStyle name="Normal 3 2 3 3 4 3 2 3 3" xfId="51505" xr:uid="{A129E8DA-21C4-4ADF-A2C8-1FC144AF3B31}"/>
    <cellStyle name="Normal 3 2 3 3 4 3 2 4" xfId="16085" xr:uid="{973FA957-13BA-4314-A066-8F242B35A439}"/>
    <cellStyle name="Normal 3 2 3 3 4 3 2 5" xfId="29775" xr:uid="{8B049AF2-6D9B-4A14-8739-6D48FE0F7063}"/>
    <cellStyle name="Normal 3 2 3 3 4 3 2 6" xfId="44659" xr:uid="{15305CFE-D397-41D1-ACA0-4E676AB81EB9}"/>
    <cellStyle name="Normal 3 2 3 3 4 3 3" xfId="10949" xr:uid="{4BA2E518-2B48-4C90-877B-88C5A3EFED2B}"/>
    <cellStyle name="Normal 3 2 3 3 4 3 3 2" xfId="24639" xr:uid="{8B8725BC-FE1A-45BD-A3E0-C2A6A119957D}"/>
    <cellStyle name="Normal 3 2 3 3 4 3 3 2 2" xfId="38331" xr:uid="{0D9D76EA-852E-4BFD-9401-8E2D3D296DCE}"/>
    <cellStyle name="Normal 3 2 3 3 4 3 3 2 3" xfId="53215" xr:uid="{FA74FCF4-1ABF-4DAB-BA1D-F5B206555FA1}"/>
    <cellStyle name="Normal 3 2 3 3 4 3 3 3" xfId="17795" xr:uid="{7B52B27C-4C07-4BD6-91F9-70F39758E4A4}"/>
    <cellStyle name="Normal 3 2 3 3 4 3 3 4" xfId="31485" xr:uid="{8D686786-05FC-4C23-8734-DEE5995E3B47}"/>
    <cellStyle name="Normal 3 2 3 3 4 3 3 5" xfId="46369" xr:uid="{EBB648BD-26B0-4922-9190-0B8AC5647CD0}"/>
    <cellStyle name="Normal 3 2 3 3 4 3 4" xfId="21217" xr:uid="{7F8D759C-4978-44BD-8AB6-E07BA8F5F1F7}"/>
    <cellStyle name="Normal 3 2 3 3 4 3 4 2" xfId="34909" xr:uid="{E3782663-531D-44E2-A418-F7F1BD02E1F2}"/>
    <cellStyle name="Normal 3 2 3 3 4 3 4 3" xfId="49793" xr:uid="{1279BD3F-4EFD-4023-B69C-50492CF488C3}"/>
    <cellStyle name="Normal 3 2 3 3 4 3 5" xfId="14373" xr:uid="{6DD7333D-45A8-4F1F-9DA9-D8A5F7665A6D}"/>
    <cellStyle name="Normal 3 2 3 3 4 3 6" xfId="28063" xr:uid="{601C4DBC-602C-4DE1-95B4-05FA381A7D28}"/>
    <cellStyle name="Normal 3 2 3 3 4 3 7" xfId="42947" xr:uid="{7D4185B0-CB07-446C-8FA1-D2E9CCC7E47E}"/>
    <cellStyle name="Normal 3 2 3 3 4 4" xfId="7527" xr:uid="{861C805B-74A2-4CBA-AF44-7C789416C32A}"/>
    <cellStyle name="Normal 3 2 3 3 4 4 2" xfId="9240" xr:uid="{F5022250-01A7-44C7-9FBF-E3C65428E716}"/>
    <cellStyle name="Normal 3 2 3 3 4 4 2 2" xfId="12662" xr:uid="{A7B913ED-A7A6-4CEE-B6EE-06B857D7B3DE}"/>
    <cellStyle name="Normal 3 2 3 3 4 4 2 2 2" xfId="26352" xr:uid="{417F1825-0D81-48E0-A485-9AA11933CCF0}"/>
    <cellStyle name="Normal 3 2 3 3 4 4 2 2 2 2" xfId="40044" xr:uid="{09BE0EDB-1F3F-4297-AC6C-FB1FC4F351AB}"/>
    <cellStyle name="Normal 3 2 3 3 4 4 2 2 2 3" xfId="54928" xr:uid="{6CFF29D7-EE93-47E5-B471-284DC925EDAD}"/>
    <cellStyle name="Normal 3 2 3 3 4 4 2 2 3" xfId="19508" xr:uid="{33E2119C-F87D-4981-A40E-E24C404E0B4E}"/>
    <cellStyle name="Normal 3 2 3 3 4 4 2 2 4" xfId="33198" xr:uid="{DC56EC51-C761-477A-A945-4A7A588A1BE2}"/>
    <cellStyle name="Normal 3 2 3 3 4 4 2 2 5" xfId="48082" xr:uid="{ED28C4A7-2567-4B1F-A50C-9D3DA3341668}"/>
    <cellStyle name="Normal 3 2 3 3 4 4 2 3" xfId="22930" xr:uid="{60F92A56-5CF1-490F-91A6-3B4EBE30F472}"/>
    <cellStyle name="Normal 3 2 3 3 4 4 2 3 2" xfId="36622" xr:uid="{C8F834A4-74CD-49C9-BB41-5EECBE57C426}"/>
    <cellStyle name="Normal 3 2 3 3 4 4 2 3 3" xfId="51506" xr:uid="{DBA0B744-D9BD-4547-AC38-B13775954C86}"/>
    <cellStyle name="Normal 3 2 3 3 4 4 2 4" xfId="16086" xr:uid="{5C98B285-AF16-4B1B-B00B-33A0AB632371}"/>
    <cellStyle name="Normal 3 2 3 3 4 4 2 5" xfId="29776" xr:uid="{1B8936C1-7482-4849-86F6-FA981065DEC9}"/>
    <cellStyle name="Normal 3 2 3 3 4 4 2 6" xfId="44660" xr:uid="{C0659E11-5125-472A-822F-C558250405D2}"/>
    <cellStyle name="Normal 3 2 3 3 4 4 3" xfId="10950" xr:uid="{6B90FFEF-C97C-4F86-B548-F3E349F6D8AC}"/>
    <cellStyle name="Normal 3 2 3 3 4 4 3 2" xfId="24640" xr:uid="{85D50713-7E86-49C8-ABF4-22D39BF9E8AC}"/>
    <cellStyle name="Normal 3 2 3 3 4 4 3 2 2" xfId="38332" xr:uid="{97758F21-23D7-4FF5-BAEF-E22D30428DDD}"/>
    <cellStyle name="Normal 3 2 3 3 4 4 3 2 3" xfId="53216" xr:uid="{164F2FD5-5000-4C7B-B435-F4BE9B89CD80}"/>
    <cellStyle name="Normal 3 2 3 3 4 4 3 3" xfId="17796" xr:uid="{7671A85A-DD43-4FE1-9EEF-402C7F8A16AB}"/>
    <cellStyle name="Normal 3 2 3 3 4 4 3 4" xfId="31486" xr:uid="{BAC064BD-9A51-4028-98D9-8FA1C15F6118}"/>
    <cellStyle name="Normal 3 2 3 3 4 4 3 5" xfId="46370" xr:uid="{AF6ADDD7-7E52-43F2-A8D5-CCB5EBFFD387}"/>
    <cellStyle name="Normal 3 2 3 3 4 4 4" xfId="21218" xr:uid="{7002A870-7B21-4B62-9E7E-76C1BE503048}"/>
    <cellStyle name="Normal 3 2 3 3 4 4 4 2" xfId="34910" xr:uid="{879F21C7-B8E9-4121-AB51-EEE83E9E5C53}"/>
    <cellStyle name="Normal 3 2 3 3 4 4 4 3" xfId="49794" xr:uid="{650ACF9F-B4F1-47F8-AFAA-DC43089CDA9D}"/>
    <cellStyle name="Normal 3 2 3 3 4 4 5" xfId="14374" xr:uid="{211FF408-F653-405F-B692-C0BA386908E6}"/>
    <cellStyle name="Normal 3 2 3 3 4 4 6" xfId="28064" xr:uid="{2041450A-D60A-41E1-8300-1C00AFA5CB7F}"/>
    <cellStyle name="Normal 3 2 3 3 4 4 7" xfId="42948" xr:uid="{2621D8BF-6884-4B56-A382-8D246D0E96D4}"/>
    <cellStyle name="Normal 3 2 3 3 4 5" xfId="9236" xr:uid="{7101407D-9094-4108-AE4C-3257A5F0ADA8}"/>
    <cellStyle name="Normal 3 2 3 3 4 5 2" xfId="12658" xr:uid="{0F6FA9A7-0890-42E3-BB94-A1E09F98E1DA}"/>
    <cellStyle name="Normal 3 2 3 3 4 5 2 2" xfId="26348" xr:uid="{BBA0F99F-8EF2-438F-9DA2-3A8B2FC94167}"/>
    <cellStyle name="Normal 3 2 3 3 4 5 2 2 2" xfId="40040" xr:uid="{5713453F-D080-49DC-A018-442AE6612BC2}"/>
    <cellStyle name="Normal 3 2 3 3 4 5 2 2 3" xfId="54924" xr:uid="{7FD74B04-CB74-4D75-8E59-D6E1476CB2B5}"/>
    <cellStyle name="Normal 3 2 3 3 4 5 2 3" xfId="19504" xr:uid="{7837329D-6446-401B-BC19-3406B9B5D014}"/>
    <cellStyle name="Normal 3 2 3 3 4 5 2 4" xfId="33194" xr:uid="{035944EE-21FC-416F-89A2-34F9EC49DC56}"/>
    <cellStyle name="Normal 3 2 3 3 4 5 2 5" xfId="48078" xr:uid="{539EFCAE-969E-4441-90EF-104FB7D70245}"/>
    <cellStyle name="Normal 3 2 3 3 4 5 3" xfId="22926" xr:uid="{CCA56269-50E0-497F-9600-D0C6FCC4C9A4}"/>
    <cellStyle name="Normal 3 2 3 3 4 5 3 2" xfId="36618" xr:uid="{43C17019-CDA9-4EBF-8E6B-ABAD51A1D4BD}"/>
    <cellStyle name="Normal 3 2 3 3 4 5 3 3" xfId="51502" xr:uid="{7C24B0D1-8888-463D-943A-E9A06B02182A}"/>
    <cellStyle name="Normal 3 2 3 3 4 5 4" xfId="16082" xr:uid="{E5427B6E-602D-4AEF-BB51-74C2F412B22A}"/>
    <cellStyle name="Normal 3 2 3 3 4 5 5" xfId="29772" xr:uid="{67525B0C-11AF-4E0E-B705-E9A8132A9E8B}"/>
    <cellStyle name="Normal 3 2 3 3 4 5 6" xfId="44656" xr:uid="{B5C3E728-3AC9-4E7E-B7C2-817E4D0A5CCD}"/>
    <cellStyle name="Normal 3 2 3 3 4 6" xfId="10946" xr:uid="{54D7F9CC-2D73-4BE2-A571-E4655675CC1A}"/>
    <cellStyle name="Normal 3 2 3 3 4 6 2" xfId="24636" xr:uid="{20C61289-BF77-4063-8796-8F207C89F271}"/>
    <cellStyle name="Normal 3 2 3 3 4 6 2 2" xfId="38328" xr:uid="{EE96087D-84EC-4063-B28C-545CC691C94C}"/>
    <cellStyle name="Normal 3 2 3 3 4 6 2 3" xfId="53212" xr:uid="{084B2016-6D52-4FBF-8CC1-6E15EB070AA0}"/>
    <cellStyle name="Normal 3 2 3 3 4 6 3" xfId="17792" xr:uid="{0C8C1F55-C59B-4EB2-A2C4-D50B010C323B}"/>
    <cellStyle name="Normal 3 2 3 3 4 6 4" xfId="31482" xr:uid="{A6BB9830-77D5-47FF-98DF-A0CCC3C3457B}"/>
    <cellStyle name="Normal 3 2 3 3 4 6 5" xfId="46366" xr:uid="{F4FFD069-AD04-46CA-9386-AB920EAB4493}"/>
    <cellStyle name="Normal 3 2 3 3 4 7" xfId="21214" xr:uid="{5616C0C6-5FB6-4691-B48B-3DFF2349E1ED}"/>
    <cellStyle name="Normal 3 2 3 3 4 7 2" xfId="34906" xr:uid="{184B6E9C-83C0-4B58-A228-09AB1B2E887D}"/>
    <cellStyle name="Normal 3 2 3 3 4 7 3" xfId="49790" xr:uid="{3BEED2C5-E40E-4158-9B36-7A25BE83538C}"/>
    <cellStyle name="Normal 3 2 3 3 4 8" xfId="14370" xr:uid="{9A0DA7BF-5523-487B-90B7-6A1E82EB68FC}"/>
    <cellStyle name="Normal 3 2 3 3 4 9" xfId="28060" xr:uid="{C3990D5C-5B30-4FF0-83CD-819402AD2AC9}"/>
    <cellStyle name="Normal 3 2 3 3 5" xfId="7528" xr:uid="{37224645-370B-4784-BD1F-E566EC73FD59}"/>
    <cellStyle name="Normal 3 2 3 3 5 2" xfId="7529" xr:uid="{5CDC299E-17AF-480B-92BC-B0E547CFDD09}"/>
    <cellStyle name="Normal 3 2 3 3 5 2 2" xfId="9242" xr:uid="{64BAC25F-341C-4755-A6FA-1EB494F8839F}"/>
    <cellStyle name="Normal 3 2 3 3 5 2 2 2" xfId="12664" xr:uid="{98744BE0-1FE5-40CE-9D84-7E8FC7605B4D}"/>
    <cellStyle name="Normal 3 2 3 3 5 2 2 2 2" xfId="26354" xr:uid="{C5399C5A-5ED9-4416-9936-1DA88D2AF245}"/>
    <cellStyle name="Normal 3 2 3 3 5 2 2 2 2 2" xfId="40046" xr:uid="{A3D62EFE-2969-4A14-AD0E-933914F01654}"/>
    <cellStyle name="Normal 3 2 3 3 5 2 2 2 2 3" xfId="54930" xr:uid="{2096F0AA-231F-40FD-AB1A-54597C358F20}"/>
    <cellStyle name="Normal 3 2 3 3 5 2 2 2 3" xfId="19510" xr:uid="{43627F99-0758-4E10-9C17-B0643CB4902C}"/>
    <cellStyle name="Normal 3 2 3 3 5 2 2 2 4" xfId="33200" xr:uid="{9F70A242-2BDA-491C-B195-5184D87080DE}"/>
    <cellStyle name="Normal 3 2 3 3 5 2 2 2 5" xfId="48084" xr:uid="{C72C2A8A-F622-4828-B85E-D6F2BCF81FF5}"/>
    <cellStyle name="Normal 3 2 3 3 5 2 2 3" xfId="22932" xr:uid="{8655E22C-4307-4ED5-89E4-B7831651940B}"/>
    <cellStyle name="Normal 3 2 3 3 5 2 2 3 2" xfId="36624" xr:uid="{1D445713-6DFE-4EF1-B6F0-956F3B777610}"/>
    <cellStyle name="Normal 3 2 3 3 5 2 2 3 3" xfId="51508" xr:uid="{7AF84E0E-B429-4B0D-BCF8-728E89D03118}"/>
    <cellStyle name="Normal 3 2 3 3 5 2 2 4" xfId="16088" xr:uid="{2C34C63E-1572-4EB6-88D2-03E29E4F3FCB}"/>
    <cellStyle name="Normal 3 2 3 3 5 2 2 5" xfId="29778" xr:uid="{9AD6547E-1374-4B59-A5AB-866D6F6706BD}"/>
    <cellStyle name="Normal 3 2 3 3 5 2 2 6" xfId="44662" xr:uid="{BC90CC52-3BCF-403D-8B2C-3BACEC20CC17}"/>
    <cellStyle name="Normal 3 2 3 3 5 2 3" xfId="10952" xr:uid="{20D14ACC-114E-4A5D-8E81-1EF2635E83F4}"/>
    <cellStyle name="Normal 3 2 3 3 5 2 3 2" xfId="24642" xr:uid="{52677BD1-9FF6-4043-8ADA-3D9BA30989F6}"/>
    <cellStyle name="Normal 3 2 3 3 5 2 3 2 2" xfId="38334" xr:uid="{7486B5F6-97DA-4B09-8061-869FFF00FA11}"/>
    <cellStyle name="Normal 3 2 3 3 5 2 3 2 3" xfId="53218" xr:uid="{B099E4F7-04A6-4528-92B9-FCD599E78660}"/>
    <cellStyle name="Normal 3 2 3 3 5 2 3 3" xfId="17798" xr:uid="{D9562069-E0A6-455A-BC11-B5AAA20C4120}"/>
    <cellStyle name="Normal 3 2 3 3 5 2 3 4" xfId="31488" xr:uid="{C995E180-DAE0-4B97-8655-9F7487E39A7A}"/>
    <cellStyle name="Normal 3 2 3 3 5 2 3 5" xfId="46372" xr:uid="{CE02133B-58C2-4738-BC5F-BB50D902C245}"/>
    <cellStyle name="Normal 3 2 3 3 5 2 4" xfId="21220" xr:uid="{B7C5BCDC-7496-4C76-B9FD-7A88EFF8F34C}"/>
    <cellStyle name="Normal 3 2 3 3 5 2 4 2" xfId="34912" xr:uid="{6686EA9A-8E4C-451C-94DE-3933339B0E2A}"/>
    <cellStyle name="Normal 3 2 3 3 5 2 4 3" xfId="49796" xr:uid="{21AD94F0-C35E-4DA6-A3D6-85D48D7C5876}"/>
    <cellStyle name="Normal 3 2 3 3 5 2 5" xfId="14376" xr:uid="{D6FDDAF3-0776-4EB8-8318-71AD543CD409}"/>
    <cellStyle name="Normal 3 2 3 3 5 2 6" xfId="28066" xr:uid="{93668EDB-D24D-482E-86FE-40153583345A}"/>
    <cellStyle name="Normal 3 2 3 3 5 2 7" xfId="42950" xr:uid="{EF1B4360-6144-4B07-9A0A-7B27832267A1}"/>
    <cellStyle name="Normal 3 2 3 3 5 3" xfId="9241" xr:uid="{95F3AA00-3C64-4E4A-B7D6-8DD26825BE1C}"/>
    <cellStyle name="Normal 3 2 3 3 5 3 2" xfId="12663" xr:uid="{BBCF06D0-AC53-4B88-824A-17E2E307E6A6}"/>
    <cellStyle name="Normal 3 2 3 3 5 3 2 2" xfId="26353" xr:uid="{99BC5423-75F5-4FFC-B429-7398CAD2F12B}"/>
    <cellStyle name="Normal 3 2 3 3 5 3 2 2 2" xfId="40045" xr:uid="{8D390148-8D90-40F3-9A3B-476B0CE0478F}"/>
    <cellStyle name="Normal 3 2 3 3 5 3 2 2 3" xfId="54929" xr:uid="{05F76F24-11F2-4445-B864-B169C3033508}"/>
    <cellStyle name="Normal 3 2 3 3 5 3 2 3" xfId="19509" xr:uid="{D2FC44B7-C5FF-47C9-B442-EDCE5FB79259}"/>
    <cellStyle name="Normal 3 2 3 3 5 3 2 4" xfId="33199" xr:uid="{0672C71B-66DD-49D8-B86E-5F67D4B794B2}"/>
    <cellStyle name="Normal 3 2 3 3 5 3 2 5" xfId="48083" xr:uid="{9D8E1CE4-9EB9-4A1C-A73B-D5EF453AD060}"/>
    <cellStyle name="Normal 3 2 3 3 5 3 3" xfId="22931" xr:uid="{DD09D5A0-A526-4027-9108-065A1D73B0CF}"/>
    <cellStyle name="Normal 3 2 3 3 5 3 3 2" xfId="36623" xr:uid="{2DCBA824-CB9B-4AF8-96B4-7F35624C6170}"/>
    <cellStyle name="Normal 3 2 3 3 5 3 3 3" xfId="51507" xr:uid="{61B2406E-8234-4287-99A5-D32086A06088}"/>
    <cellStyle name="Normal 3 2 3 3 5 3 4" xfId="16087" xr:uid="{51B332C8-DA0A-48FD-B082-AFE05E2E43A9}"/>
    <cellStyle name="Normal 3 2 3 3 5 3 5" xfId="29777" xr:uid="{1E272898-7E3C-4CF7-9EF9-2A6F98072149}"/>
    <cellStyle name="Normal 3 2 3 3 5 3 6" xfId="44661" xr:uid="{3D9F3818-B852-4E63-B350-4ABB15C26BEC}"/>
    <cellStyle name="Normal 3 2 3 3 5 4" xfId="10951" xr:uid="{4269E3BB-447F-4AF2-B535-AD4839BCEB34}"/>
    <cellStyle name="Normal 3 2 3 3 5 4 2" xfId="24641" xr:uid="{69C0A0AC-1CE8-4518-8112-1AC5CEF53852}"/>
    <cellStyle name="Normal 3 2 3 3 5 4 2 2" xfId="38333" xr:uid="{E8B24059-4094-4BED-8D86-F5BD9ADC2E92}"/>
    <cellStyle name="Normal 3 2 3 3 5 4 2 3" xfId="53217" xr:uid="{0695364E-51B1-4225-8FF0-F4F14CC57372}"/>
    <cellStyle name="Normal 3 2 3 3 5 4 3" xfId="17797" xr:uid="{7C06E832-6A02-4800-B4ED-05D9DE3A6AFA}"/>
    <cellStyle name="Normal 3 2 3 3 5 4 4" xfId="31487" xr:uid="{EC92D3FF-2CE9-43E5-8430-21C3B19D9F7F}"/>
    <cellStyle name="Normal 3 2 3 3 5 4 5" xfId="46371" xr:uid="{66309D1D-ECBF-48CF-B1AF-83F479584092}"/>
    <cellStyle name="Normal 3 2 3 3 5 5" xfId="21219" xr:uid="{084C1F0C-2189-4736-B62A-3D5DAE2C26DA}"/>
    <cellStyle name="Normal 3 2 3 3 5 5 2" xfId="34911" xr:uid="{E221CA14-DC42-4182-BA3D-E9C58CDA3333}"/>
    <cellStyle name="Normal 3 2 3 3 5 5 3" xfId="49795" xr:uid="{7E69F21E-A931-4CF0-BA85-68E6C74CDB43}"/>
    <cellStyle name="Normal 3 2 3 3 5 6" xfId="14375" xr:uid="{69BE824B-763D-4FB6-B480-B8BA7D0F3357}"/>
    <cellStyle name="Normal 3 2 3 3 5 7" xfId="28065" xr:uid="{D50E2CB1-AD17-4C58-90E5-77D8CA6399B1}"/>
    <cellStyle name="Normal 3 2 3 3 5 8" xfId="42949" xr:uid="{D32080D7-E291-4BE1-A9AA-6884614AB491}"/>
    <cellStyle name="Normal 3 2 3 3 6" xfId="7530" xr:uid="{C6E07A15-FCDC-495F-9840-F04E84C6C6C7}"/>
    <cellStyle name="Normal 3 2 3 3 6 2" xfId="9243" xr:uid="{0535B9E0-9E80-48A0-9000-F55D51D84EE2}"/>
    <cellStyle name="Normal 3 2 3 3 6 2 2" xfId="12665" xr:uid="{2FA7C8D4-0523-47E1-B382-E8AFB10382CA}"/>
    <cellStyle name="Normal 3 2 3 3 6 2 2 2" xfId="26355" xr:uid="{C81F4EFF-238A-4F6B-8CA6-80C8C62ECEF3}"/>
    <cellStyle name="Normal 3 2 3 3 6 2 2 2 2" xfId="40047" xr:uid="{06380249-F6D0-4668-B071-41872CE9407A}"/>
    <cellStyle name="Normal 3 2 3 3 6 2 2 2 3" xfId="54931" xr:uid="{A60E174D-44A1-4050-B38C-5E84568CA3F9}"/>
    <cellStyle name="Normal 3 2 3 3 6 2 2 3" xfId="19511" xr:uid="{FF0B5CEC-81A9-49EA-A6E2-367150A3E606}"/>
    <cellStyle name="Normal 3 2 3 3 6 2 2 4" xfId="33201" xr:uid="{C55BC228-6752-4F3C-AB0B-2AACE45DD895}"/>
    <cellStyle name="Normal 3 2 3 3 6 2 2 5" xfId="48085" xr:uid="{A54F2E0D-D9A0-49FA-8E4B-1A603E02395C}"/>
    <cellStyle name="Normal 3 2 3 3 6 2 3" xfId="22933" xr:uid="{C7AC2CF0-8547-41EA-AD9C-67AC4CB449CA}"/>
    <cellStyle name="Normal 3 2 3 3 6 2 3 2" xfId="36625" xr:uid="{B0430171-3D7D-450A-AB83-2C1CE38E0469}"/>
    <cellStyle name="Normal 3 2 3 3 6 2 3 3" xfId="51509" xr:uid="{71900F13-E67F-437A-BA1D-472022B15C83}"/>
    <cellStyle name="Normal 3 2 3 3 6 2 4" xfId="16089" xr:uid="{F139ABAB-871D-4EB0-BE10-A31D5961DD94}"/>
    <cellStyle name="Normal 3 2 3 3 6 2 5" xfId="29779" xr:uid="{34591C01-4F18-49F8-80F5-A0FBA4D0D879}"/>
    <cellStyle name="Normal 3 2 3 3 6 2 6" xfId="44663" xr:uid="{B6F044C0-A674-41F4-A89C-82F6B32714D5}"/>
    <cellStyle name="Normal 3 2 3 3 6 3" xfId="10953" xr:uid="{EC04F977-E3C8-40FC-9E5B-EA5EF17B7AE6}"/>
    <cellStyle name="Normal 3 2 3 3 6 3 2" xfId="24643" xr:uid="{A3D90C6E-0E1B-4E3B-9823-B9D8222E583C}"/>
    <cellStyle name="Normal 3 2 3 3 6 3 2 2" xfId="38335" xr:uid="{4959B3D6-D8CE-4B72-BB39-4E5FD49C836C}"/>
    <cellStyle name="Normal 3 2 3 3 6 3 2 3" xfId="53219" xr:uid="{141CA046-48AB-4A12-B3B8-3189859121AB}"/>
    <cellStyle name="Normal 3 2 3 3 6 3 3" xfId="17799" xr:uid="{1F406379-613E-47FE-8FE6-F63747AF6B7B}"/>
    <cellStyle name="Normal 3 2 3 3 6 3 4" xfId="31489" xr:uid="{CB49F95C-21D0-4709-942C-5AEC48A95B19}"/>
    <cellStyle name="Normal 3 2 3 3 6 3 5" xfId="46373" xr:uid="{7DC9E372-2A79-4D8C-BD77-C9408BCA4842}"/>
    <cellStyle name="Normal 3 2 3 3 6 4" xfId="21221" xr:uid="{CA648103-DB85-4997-9798-BF83BACDDBBD}"/>
    <cellStyle name="Normal 3 2 3 3 6 4 2" xfId="34913" xr:uid="{B066FE9F-9F20-4250-97D3-7D67C8266BF9}"/>
    <cellStyle name="Normal 3 2 3 3 6 4 3" xfId="49797" xr:uid="{AD3FD04D-00DF-42A9-B9A3-7E69095CCC59}"/>
    <cellStyle name="Normal 3 2 3 3 6 5" xfId="14377" xr:uid="{ECB62702-87B6-4F0F-93F7-B02967E78A6A}"/>
    <cellStyle name="Normal 3 2 3 3 6 6" xfId="28067" xr:uid="{284E4D56-ED81-4130-8E69-37D56112384D}"/>
    <cellStyle name="Normal 3 2 3 3 6 7" xfId="42951" xr:uid="{D7C588F0-19D3-4FAA-A08D-84221C184D3B}"/>
    <cellStyle name="Normal 3 2 3 3 7" xfId="7531" xr:uid="{C5852E08-37D3-4C58-ADB2-98E4064AC296}"/>
    <cellStyle name="Normal 3 2 3 3 7 2" xfId="9244" xr:uid="{5CFAFD24-2F69-4CCF-99B3-1A4D4DA6C9ED}"/>
    <cellStyle name="Normal 3 2 3 3 7 2 2" xfId="12666" xr:uid="{03DFA0CD-3678-4678-AEAF-5E03EF5565EF}"/>
    <cellStyle name="Normal 3 2 3 3 7 2 2 2" xfId="26356" xr:uid="{EBD3D918-9127-445B-B773-2D1C1B5B2D5F}"/>
    <cellStyle name="Normal 3 2 3 3 7 2 2 2 2" xfId="40048" xr:uid="{213C8A20-4F66-430F-9560-3EAA659FF299}"/>
    <cellStyle name="Normal 3 2 3 3 7 2 2 2 3" xfId="54932" xr:uid="{3983CE0C-831E-4634-8723-670FCEFA3FA4}"/>
    <cellStyle name="Normal 3 2 3 3 7 2 2 3" xfId="19512" xr:uid="{83F9BE35-1DAE-4A00-B4A5-BC5B4D0FE682}"/>
    <cellStyle name="Normal 3 2 3 3 7 2 2 4" xfId="33202" xr:uid="{4980AC62-99D0-4031-A8B8-CD647922C137}"/>
    <cellStyle name="Normal 3 2 3 3 7 2 2 5" xfId="48086" xr:uid="{F6D8D22D-3E4D-4BF4-BBC0-AD39B029A95F}"/>
    <cellStyle name="Normal 3 2 3 3 7 2 3" xfId="22934" xr:uid="{ED82F63F-533B-456D-9AF8-DC237BD55EE4}"/>
    <cellStyle name="Normal 3 2 3 3 7 2 3 2" xfId="36626" xr:uid="{051530AE-DE55-4F8F-9D26-18D1361314C4}"/>
    <cellStyle name="Normal 3 2 3 3 7 2 3 3" xfId="51510" xr:uid="{1F23FFC3-DA5B-43EF-98E0-5B37AA953AF8}"/>
    <cellStyle name="Normal 3 2 3 3 7 2 4" xfId="16090" xr:uid="{9E26F185-0FAD-40C0-8840-5D5C96E0A820}"/>
    <cellStyle name="Normal 3 2 3 3 7 2 5" xfId="29780" xr:uid="{CEAB4F5B-8ECB-4532-870E-91DD94A14FDC}"/>
    <cellStyle name="Normal 3 2 3 3 7 2 6" xfId="44664" xr:uid="{D834B863-EEEF-49FA-A5F5-6CCF72D298F8}"/>
    <cellStyle name="Normal 3 2 3 3 7 3" xfId="10954" xr:uid="{ACAB8F24-1B70-4AE5-83D3-5A714210C2F5}"/>
    <cellStyle name="Normal 3 2 3 3 7 3 2" xfId="24644" xr:uid="{A5A8D6D6-C1BF-4E58-B4F6-EC60631B039D}"/>
    <cellStyle name="Normal 3 2 3 3 7 3 2 2" xfId="38336" xr:uid="{8AB06400-C662-4A12-A204-2A8DCC5FC7AA}"/>
    <cellStyle name="Normal 3 2 3 3 7 3 2 3" xfId="53220" xr:uid="{2253FBB7-6D16-402F-863F-C69544284F2B}"/>
    <cellStyle name="Normal 3 2 3 3 7 3 3" xfId="17800" xr:uid="{CEC3B15E-5F49-4FCF-91FD-373C1FE6D647}"/>
    <cellStyle name="Normal 3 2 3 3 7 3 4" xfId="31490" xr:uid="{F1E625AA-62AE-4761-AC5B-97D52AEE2D0D}"/>
    <cellStyle name="Normal 3 2 3 3 7 3 5" xfId="46374" xr:uid="{8B1CFEDB-12C2-432F-9B6D-FD5D0B19E095}"/>
    <cellStyle name="Normal 3 2 3 3 7 4" xfId="21222" xr:uid="{5822E1D6-D67C-4CE9-97A3-28357A947243}"/>
    <cellStyle name="Normal 3 2 3 3 7 4 2" xfId="34914" xr:uid="{F8632F7F-58E8-41CF-BE24-9D5C71478353}"/>
    <cellStyle name="Normal 3 2 3 3 7 4 3" xfId="49798" xr:uid="{0FCC03C0-6A4D-4D73-A116-62367F624BE1}"/>
    <cellStyle name="Normal 3 2 3 3 7 5" xfId="14378" xr:uid="{3E0CCD95-4F56-4B15-AA43-49FBB7AA94F6}"/>
    <cellStyle name="Normal 3 2 3 3 7 6" xfId="28068" xr:uid="{6AC92BB4-E6E9-4CED-BDBE-8D3FFDDE65FA}"/>
    <cellStyle name="Normal 3 2 3 3 7 7" xfId="42952" xr:uid="{3229B348-5B9A-4E38-8E8B-F01898D506FD}"/>
    <cellStyle name="Normal 3 2 3 3 8" xfId="9215" xr:uid="{AB6DD204-9AD1-448F-9AE3-D3AE18A73D95}"/>
    <cellStyle name="Normal 3 2 3 3 8 2" xfId="12637" xr:uid="{243576EF-72B3-4B33-91AE-804CC1F8099E}"/>
    <cellStyle name="Normal 3 2 3 3 8 2 2" xfId="26327" xr:uid="{9B377ED9-0058-4B41-8F5C-DB751F826348}"/>
    <cellStyle name="Normal 3 2 3 3 8 2 2 2" xfId="40019" xr:uid="{8CB60CF6-CC83-4006-A97B-F6F957704668}"/>
    <cellStyle name="Normal 3 2 3 3 8 2 2 3" xfId="54903" xr:uid="{D5EEE280-AED6-4AA0-BBC4-088657F041D0}"/>
    <cellStyle name="Normal 3 2 3 3 8 2 3" xfId="19483" xr:uid="{CC5A4265-68DE-4731-B3A4-A23C13DF597E}"/>
    <cellStyle name="Normal 3 2 3 3 8 2 4" xfId="33173" xr:uid="{31E26B85-B3A6-4F79-8E7E-6F7ABC3D2775}"/>
    <cellStyle name="Normal 3 2 3 3 8 2 5" xfId="48057" xr:uid="{232F7018-118D-48DE-9213-BF5D2F2BC606}"/>
    <cellStyle name="Normal 3 2 3 3 8 3" xfId="22905" xr:uid="{E0DB718F-5471-4450-9405-9EFC90913527}"/>
    <cellStyle name="Normal 3 2 3 3 8 3 2" xfId="36597" xr:uid="{DD9A83F8-D9EB-4F25-87DC-4230AFB9A3A5}"/>
    <cellStyle name="Normal 3 2 3 3 8 3 3" xfId="51481" xr:uid="{9E9E2FEF-93F3-44DF-BFB8-0063B9B5FA58}"/>
    <cellStyle name="Normal 3 2 3 3 8 4" xfId="16061" xr:uid="{BFE40945-E020-4939-B4E4-78344A917B8F}"/>
    <cellStyle name="Normal 3 2 3 3 8 5" xfId="29751" xr:uid="{A0F4C55B-FD65-47F1-BCAE-845B829BCEC3}"/>
    <cellStyle name="Normal 3 2 3 3 8 6" xfId="44635" xr:uid="{794EDDB8-51E7-40AD-AB43-8684FC32ED91}"/>
    <cellStyle name="Normal 3 2 3 3 9" xfId="10925" xr:uid="{45F5B336-BDDE-48C9-A7B5-EBDCC3410D62}"/>
    <cellStyle name="Normal 3 2 3 3 9 2" xfId="24615" xr:uid="{2074858F-6A55-41D7-8E4E-DF616AEC91E9}"/>
    <cellStyle name="Normal 3 2 3 3 9 2 2" xfId="38307" xr:uid="{18AC2801-9EA8-495C-87A8-577D00C1CB20}"/>
    <cellStyle name="Normal 3 2 3 3 9 2 3" xfId="53191" xr:uid="{D6BD73AD-F19F-4979-A01F-B86E8648CA7F}"/>
    <cellStyle name="Normal 3 2 3 3 9 3" xfId="17771" xr:uid="{420CEF02-4460-41B8-B10C-78D711FD1000}"/>
    <cellStyle name="Normal 3 2 3 3 9 4" xfId="31461" xr:uid="{03B9E204-99D3-4463-9E50-75160A1CAADA}"/>
    <cellStyle name="Normal 3 2 3 3 9 5" xfId="46345" xr:uid="{DC4C70CF-DC61-41D8-B569-C2A50ADE59E6}"/>
    <cellStyle name="Normal 3 2 3 4" xfId="7532" xr:uid="{12A8294B-CC1C-4AA7-94DB-F4BF400ABB6F}"/>
    <cellStyle name="Normal 3 2 3 4 10" xfId="14379" xr:uid="{F02D9C2D-217B-41ED-B7D5-45E35A5C7E1B}"/>
    <cellStyle name="Normal 3 2 3 4 11" xfId="28069" xr:uid="{604D0A49-F939-4699-A627-483D5CF6856B}"/>
    <cellStyle name="Normal 3 2 3 4 12" xfId="42953" xr:uid="{0DFBF757-A0EF-4A1E-8DAC-DC80EFC20BB1}"/>
    <cellStyle name="Normal 3 2 3 4 13" xfId="56297" xr:uid="{A18C8793-5DB5-4F9C-9F48-6A0F5AC4A39B}"/>
    <cellStyle name="Normal 3 2 3 4 2" xfId="7533" xr:uid="{090C14AB-2D10-44DE-B6EF-381075489887}"/>
    <cellStyle name="Normal 3 2 3 4 2 10" xfId="42954" xr:uid="{D1190C0D-761E-4771-A3D9-D2B6FED883F0}"/>
    <cellStyle name="Normal 3 2 3 4 2 2" xfId="7534" xr:uid="{268359B6-8002-4266-B984-D063D3ABE017}"/>
    <cellStyle name="Normal 3 2 3 4 2 2 2" xfId="7535" xr:uid="{BBEB43FD-F649-4E25-89CE-F61934FA4F74}"/>
    <cellStyle name="Normal 3 2 3 4 2 2 2 2" xfId="9248" xr:uid="{07365731-1A28-4A2B-BA75-798F5AB1411D}"/>
    <cellStyle name="Normal 3 2 3 4 2 2 2 2 2" xfId="12670" xr:uid="{BA21E8E3-9285-471C-AF7F-0D995B552FAD}"/>
    <cellStyle name="Normal 3 2 3 4 2 2 2 2 2 2" xfId="26360" xr:uid="{B4DD2398-52A9-4CC3-943B-1D93592DDEC6}"/>
    <cellStyle name="Normal 3 2 3 4 2 2 2 2 2 2 2" xfId="40052" xr:uid="{AA5FE1F4-3D21-499C-A44F-FE075205A14B}"/>
    <cellStyle name="Normal 3 2 3 4 2 2 2 2 2 2 3" xfId="54936" xr:uid="{4A3A0097-D63F-4969-89C8-74E6D020B016}"/>
    <cellStyle name="Normal 3 2 3 4 2 2 2 2 2 3" xfId="19516" xr:uid="{397138A0-0D2C-4595-997C-093F124C2AAD}"/>
    <cellStyle name="Normal 3 2 3 4 2 2 2 2 2 4" xfId="33206" xr:uid="{013C4926-D5AB-41F3-A1D3-2CFB27C02020}"/>
    <cellStyle name="Normal 3 2 3 4 2 2 2 2 2 5" xfId="48090" xr:uid="{44A0E99A-3F34-4C5F-BAEE-7B49E85A8DFE}"/>
    <cellStyle name="Normal 3 2 3 4 2 2 2 2 3" xfId="22938" xr:uid="{8CA9C5BA-7E44-469F-8E13-91175CEB4140}"/>
    <cellStyle name="Normal 3 2 3 4 2 2 2 2 3 2" xfId="36630" xr:uid="{9CA72148-D338-4ECA-BADC-B6B6E0864DAF}"/>
    <cellStyle name="Normal 3 2 3 4 2 2 2 2 3 3" xfId="51514" xr:uid="{D105FA5A-88F5-48C4-A49A-E99B51C9905E}"/>
    <cellStyle name="Normal 3 2 3 4 2 2 2 2 4" xfId="16094" xr:uid="{B27B801F-4158-47B0-9F63-0CB66652AB08}"/>
    <cellStyle name="Normal 3 2 3 4 2 2 2 2 5" xfId="29784" xr:uid="{D7F5C674-0C5C-40F8-8279-16027F4CFBB5}"/>
    <cellStyle name="Normal 3 2 3 4 2 2 2 2 6" xfId="44668" xr:uid="{44F51269-FC35-4E9C-A249-E04EA641E8B4}"/>
    <cellStyle name="Normal 3 2 3 4 2 2 2 3" xfId="10958" xr:uid="{92E7839C-138D-4238-B2FB-08E13E666774}"/>
    <cellStyle name="Normal 3 2 3 4 2 2 2 3 2" xfId="24648" xr:uid="{AE026CDD-DAE0-477C-811B-D517378A1862}"/>
    <cellStyle name="Normal 3 2 3 4 2 2 2 3 2 2" xfId="38340" xr:uid="{33B36565-3BB4-4E0A-B4E9-C10F27960473}"/>
    <cellStyle name="Normal 3 2 3 4 2 2 2 3 2 3" xfId="53224" xr:uid="{65891854-FF9A-44BC-9476-5EF02C18E694}"/>
    <cellStyle name="Normal 3 2 3 4 2 2 2 3 3" xfId="17804" xr:uid="{786F504A-34C1-44A6-AA63-3A76F01C0A71}"/>
    <cellStyle name="Normal 3 2 3 4 2 2 2 3 4" xfId="31494" xr:uid="{09403B2D-0F2A-4386-B8CF-356A52FE0391}"/>
    <cellStyle name="Normal 3 2 3 4 2 2 2 3 5" xfId="46378" xr:uid="{CBB97830-B2BD-466D-BBAB-770B9691C5CC}"/>
    <cellStyle name="Normal 3 2 3 4 2 2 2 4" xfId="21226" xr:uid="{E93ECBA6-1356-4869-B517-1FB3153F28DA}"/>
    <cellStyle name="Normal 3 2 3 4 2 2 2 4 2" xfId="34918" xr:uid="{D9E3BB74-B12E-47EE-9ACE-E219A595EB47}"/>
    <cellStyle name="Normal 3 2 3 4 2 2 2 4 3" xfId="49802" xr:uid="{D54D65F6-488D-4273-AC4C-E7562EB053F5}"/>
    <cellStyle name="Normal 3 2 3 4 2 2 2 5" xfId="14382" xr:uid="{A8E6F95A-EABD-4C32-9942-79535D67AA00}"/>
    <cellStyle name="Normal 3 2 3 4 2 2 2 6" xfId="28072" xr:uid="{3E6415BA-8048-49E4-A57D-F5097963B9E0}"/>
    <cellStyle name="Normal 3 2 3 4 2 2 2 7" xfId="42956" xr:uid="{32A6E2E4-450C-45A8-AAEF-F4CB9BC6ED52}"/>
    <cellStyle name="Normal 3 2 3 4 2 2 3" xfId="9247" xr:uid="{E347EC68-A88A-4F79-AA35-E7476DF1E82B}"/>
    <cellStyle name="Normal 3 2 3 4 2 2 3 2" xfId="12669" xr:uid="{10E9453F-6166-4A4A-8C6C-8974E012DFA0}"/>
    <cellStyle name="Normal 3 2 3 4 2 2 3 2 2" xfId="26359" xr:uid="{03602C88-082A-4CBB-96A3-5439D0461BD3}"/>
    <cellStyle name="Normal 3 2 3 4 2 2 3 2 2 2" xfId="40051" xr:uid="{B91225BF-85C2-45CC-9EF9-4C2542466FFC}"/>
    <cellStyle name="Normal 3 2 3 4 2 2 3 2 2 3" xfId="54935" xr:uid="{29B27B29-389C-443F-B869-637774AB0FAB}"/>
    <cellStyle name="Normal 3 2 3 4 2 2 3 2 3" xfId="19515" xr:uid="{03706C1F-119F-4EA4-BA53-FC919E530D42}"/>
    <cellStyle name="Normal 3 2 3 4 2 2 3 2 4" xfId="33205" xr:uid="{12DFFC49-2EC4-4906-8F7E-32CA324F3673}"/>
    <cellStyle name="Normal 3 2 3 4 2 2 3 2 5" xfId="48089" xr:uid="{95175493-A11A-43E1-BF6E-54EBE0DDE1D3}"/>
    <cellStyle name="Normal 3 2 3 4 2 2 3 3" xfId="22937" xr:uid="{E9DB00B4-C319-4F68-93F4-DBEC8711C8F8}"/>
    <cellStyle name="Normal 3 2 3 4 2 2 3 3 2" xfId="36629" xr:uid="{7BA32DF4-E779-4C28-A47C-E9C305247A3E}"/>
    <cellStyle name="Normal 3 2 3 4 2 2 3 3 3" xfId="51513" xr:uid="{7754E3B2-AC4C-49EE-BE51-7D483A691865}"/>
    <cellStyle name="Normal 3 2 3 4 2 2 3 4" xfId="16093" xr:uid="{41C69B0F-3D37-415D-803C-D46F5EC9BA10}"/>
    <cellStyle name="Normal 3 2 3 4 2 2 3 5" xfId="29783" xr:uid="{65A3CE7C-A3AF-4749-9BFF-00C5576D3D5F}"/>
    <cellStyle name="Normal 3 2 3 4 2 2 3 6" xfId="44667" xr:uid="{1AD64CA0-FB6E-47B6-B2BF-FB0F59616A47}"/>
    <cellStyle name="Normal 3 2 3 4 2 2 4" xfId="10957" xr:uid="{34DA616A-9FEE-48B9-8D8B-B37CE6453BDF}"/>
    <cellStyle name="Normal 3 2 3 4 2 2 4 2" xfId="24647" xr:uid="{CABEBD53-6DFC-48D0-B5C6-D049556C1B6F}"/>
    <cellStyle name="Normal 3 2 3 4 2 2 4 2 2" xfId="38339" xr:uid="{FED2C707-6086-4DAE-A3C2-6A4F39072965}"/>
    <cellStyle name="Normal 3 2 3 4 2 2 4 2 3" xfId="53223" xr:uid="{D442BA7F-46CB-4929-9D8E-E821BE1189B6}"/>
    <cellStyle name="Normal 3 2 3 4 2 2 4 3" xfId="17803" xr:uid="{038316A8-F89D-4BC3-8218-58CA07084212}"/>
    <cellStyle name="Normal 3 2 3 4 2 2 4 4" xfId="31493" xr:uid="{7F6847FF-601A-4F9E-99A0-16872C9B49EF}"/>
    <cellStyle name="Normal 3 2 3 4 2 2 4 5" xfId="46377" xr:uid="{2E19D9E8-D430-4AAF-822D-DED6F9D91EDA}"/>
    <cellStyle name="Normal 3 2 3 4 2 2 5" xfId="21225" xr:uid="{BE7B0EEE-6902-4D82-875D-987CDA93375A}"/>
    <cellStyle name="Normal 3 2 3 4 2 2 5 2" xfId="34917" xr:uid="{48CAB3FC-C413-4415-A3B5-AA1621298CDB}"/>
    <cellStyle name="Normal 3 2 3 4 2 2 5 3" xfId="49801" xr:uid="{D1D44D2F-225C-406E-98A6-DB49C7E2821C}"/>
    <cellStyle name="Normal 3 2 3 4 2 2 6" xfId="14381" xr:uid="{540C3271-0225-4BEC-AD2F-5EB84F13F371}"/>
    <cellStyle name="Normal 3 2 3 4 2 2 7" xfId="28071" xr:uid="{6725A3E6-F94D-4FAF-9F1D-62C8874696B3}"/>
    <cellStyle name="Normal 3 2 3 4 2 2 8" xfId="42955" xr:uid="{E8CFD3F0-ADD3-459C-AC25-3F8102C05808}"/>
    <cellStyle name="Normal 3 2 3 4 2 3" xfId="7536" xr:uid="{30EAD5D5-1F02-41B0-9E21-02A0FA3913BF}"/>
    <cellStyle name="Normal 3 2 3 4 2 3 2" xfId="9249" xr:uid="{EFDB1AF7-19C4-4FFB-86C0-B59CA1E13762}"/>
    <cellStyle name="Normal 3 2 3 4 2 3 2 2" xfId="12671" xr:uid="{65D255DC-B274-4DF7-9834-02F4856888CC}"/>
    <cellStyle name="Normal 3 2 3 4 2 3 2 2 2" xfId="26361" xr:uid="{09DFAEDA-5B07-4568-AE29-ECEB8207DCD1}"/>
    <cellStyle name="Normal 3 2 3 4 2 3 2 2 2 2" xfId="40053" xr:uid="{9F2F3C27-4E4D-4D86-8341-4FA2E417C1E7}"/>
    <cellStyle name="Normal 3 2 3 4 2 3 2 2 2 3" xfId="54937" xr:uid="{0B2A320C-5510-4B82-BF51-406680E879E4}"/>
    <cellStyle name="Normal 3 2 3 4 2 3 2 2 3" xfId="19517" xr:uid="{6BA684AA-29C6-4D17-B1CB-3015892511B3}"/>
    <cellStyle name="Normal 3 2 3 4 2 3 2 2 4" xfId="33207" xr:uid="{4DCF1C4A-01C9-415A-8440-50CE5F23AF8F}"/>
    <cellStyle name="Normal 3 2 3 4 2 3 2 2 5" xfId="48091" xr:uid="{F9DD7E36-DE19-4FF2-8F05-DBEFE0406328}"/>
    <cellStyle name="Normal 3 2 3 4 2 3 2 3" xfId="22939" xr:uid="{CD591D99-4651-4DBA-B019-EAD756375174}"/>
    <cellStyle name="Normal 3 2 3 4 2 3 2 3 2" xfId="36631" xr:uid="{C1277E23-2318-4AA6-AA4D-5E980ECE9070}"/>
    <cellStyle name="Normal 3 2 3 4 2 3 2 3 3" xfId="51515" xr:uid="{136A3280-9EC0-45DB-B42D-C3BB1FEFA918}"/>
    <cellStyle name="Normal 3 2 3 4 2 3 2 4" xfId="16095" xr:uid="{A056314B-42B5-4D40-AE27-A2E3FDA04D3F}"/>
    <cellStyle name="Normal 3 2 3 4 2 3 2 5" xfId="29785" xr:uid="{485004DA-85C2-4DFC-8617-30A17D6AAD35}"/>
    <cellStyle name="Normal 3 2 3 4 2 3 2 6" xfId="44669" xr:uid="{FDA0FB2F-DD72-42B6-8531-BC16AA143819}"/>
    <cellStyle name="Normal 3 2 3 4 2 3 3" xfId="10959" xr:uid="{9B9D8189-D248-49EE-AB20-CDD381B190C6}"/>
    <cellStyle name="Normal 3 2 3 4 2 3 3 2" xfId="24649" xr:uid="{EFA03BA7-BFEA-4269-84E6-4822AC368642}"/>
    <cellStyle name="Normal 3 2 3 4 2 3 3 2 2" xfId="38341" xr:uid="{81AB2D9E-2231-4616-B850-9B68F423995E}"/>
    <cellStyle name="Normal 3 2 3 4 2 3 3 2 3" xfId="53225" xr:uid="{5F9A30E6-ADCC-42DD-9F60-8533BD5FD6EE}"/>
    <cellStyle name="Normal 3 2 3 4 2 3 3 3" xfId="17805" xr:uid="{A61CF002-2492-45A1-B4FC-6E7F3D75DCC2}"/>
    <cellStyle name="Normal 3 2 3 4 2 3 3 4" xfId="31495" xr:uid="{2C3591F9-4675-42D4-B23E-9C73D9E251F5}"/>
    <cellStyle name="Normal 3 2 3 4 2 3 3 5" xfId="46379" xr:uid="{727A6413-24C2-4122-985C-4E1ED74037B7}"/>
    <cellStyle name="Normal 3 2 3 4 2 3 4" xfId="21227" xr:uid="{2E9DEA42-0FD0-45BA-82F5-55CB8EFC7A5B}"/>
    <cellStyle name="Normal 3 2 3 4 2 3 4 2" xfId="34919" xr:uid="{A3BE409A-5487-4877-A799-7E5B0E643EF1}"/>
    <cellStyle name="Normal 3 2 3 4 2 3 4 3" xfId="49803" xr:uid="{07E376F4-92E7-479D-B371-0D7DC8659D55}"/>
    <cellStyle name="Normal 3 2 3 4 2 3 5" xfId="14383" xr:uid="{1BB5A33D-E26E-4EC0-A2C9-5F0A39333DBD}"/>
    <cellStyle name="Normal 3 2 3 4 2 3 6" xfId="28073" xr:uid="{BB274EE6-7BAE-4C53-AFDD-0D2BAED1A487}"/>
    <cellStyle name="Normal 3 2 3 4 2 3 7" xfId="42957" xr:uid="{E81CB3A1-75F0-4FBA-9108-D0838F2DEEAB}"/>
    <cellStyle name="Normal 3 2 3 4 2 4" xfId="7537" xr:uid="{336D1DEE-F1C5-44D0-8848-4597AF45EA5C}"/>
    <cellStyle name="Normal 3 2 3 4 2 4 2" xfId="9250" xr:uid="{72D1864C-A101-4528-87DC-E92C7CF333F8}"/>
    <cellStyle name="Normal 3 2 3 4 2 4 2 2" xfId="12672" xr:uid="{52C4A3ED-486D-4C63-867A-749FC0308376}"/>
    <cellStyle name="Normal 3 2 3 4 2 4 2 2 2" xfId="26362" xr:uid="{160EFE6D-40AD-4AFB-B553-7330D2DB132B}"/>
    <cellStyle name="Normal 3 2 3 4 2 4 2 2 2 2" xfId="40054" xr:uid="{B934C2E6-B621-41E5-8CA3-80AD860D7415}"/>
    <cellStyle name="Normal 3 2 3 4 2 4 2 2 2 3" xfId="54938" xr:uid="{052D423C-F2BC-4CA6-A42E-2A033D37BFEA}"/>
    <cellStyle name="Normal 3 2 3 4 2 4 2 2 3" xfId="19518" xr:uid="{3D8B93A1-9FDE-45BF-8C18-509034D847A0}"/>
    <cellStyle name="Normal 3 2 3 4 2 4 2 2 4" xfId="33208" xr:uid="{176427CE-F043-464C-95E1-157DE9B879BF}"/>
    <cellStyle name="Normal 3 2 3 4 2 4 2 2 5" xfId="48092" xr:uid="{00EF2AC5-8CC1-4AB2-93B1-C257701CE5E6}"/>
    <cellStyle name="Normal 3 2 3 4 2 4 2 3" xfId="22940" xr:uid="{F142517C-3BBE-47CB-8654-773161F8EEFB}"/>
    <cellStyle name="Normal 3 2 3 4 2 4 2 3 2" xfId="36632" xr:uid="{6E02FDDE-B782-42BB-8180-86C8CD341C6E}"/>
    <cellStyle name="Normal 3 2 3 4 2 4 2 3 3" xfId="51516" xr:uid="{2214BEA7-8859-4288-93AB-A3A8F05BAF77}"/>
    <cellStyle name="Normal 3 2 3 4 2 4 2 4" xfId="16096" xr:uid="{E7AF579E-39D1-4F25-A2CE-00A516B54DDC}"/>
    <cellStyle name="Normal 3 2 3 4 2 4 2 5" xfId="29786" xr:uid="{05211116-A718-479C-963B-360D249EA217}"/>
    <cellStyle name="Normal 3 2 3 4 2 4 2 6" xfId="44670" xr:uid="{09D03791-1CF0-4EAC-A0C6-0A1C55CF74CE}"/>
    <cellStyle name="Normal 3 2 3 4 2 4 3" xfId="10960" xr:uid="{70B2BC62-C6D4-471B-A46C-0E1D89896B94}"/>
    <cellStyle name="Normal 3 2 3 4 2 4 3 2" xfId="24650" xr:uid="{9E813040-459C-4A4D-BFFD-3B40BE7C3B8C}"/>
    <cellStyle name="Normal 3 2 3 4 2 4 3 2 2" xfId="38342" xr:uid="{DB824FB0-2385-4959-B786-7B3F119F2C45}"/>
    <cellStyle name="Normal 3 2 3 4 2 4 3 2 3" xfId="53226" xr:uid="{43CBA9B8-6D73-4BFD-85CF-BC93F76D6625}"/>
    <cellStyle name="Normal 3 2 3 4 2 4 3 3" xfId="17806" xr:uid="{2CCB1293-0EE5-48F5-A8B5-03D92EE75AF5}"/>
    <cellStyle name="Normal 3 2 3 4 2 4 3 4" xfId="31496" xr:uid="{E2011F46-2029-44B8-9DA8-B6BEBEAE5E74}"/>
    <cellStyle name="Normal 3 2 3 4 2 4 3 5" xfId="46380" xr:uid="{CEC0AFE8-807B-4487-A0E4-05168B14873D}"/>
    <cellStyle name="Normal 3 2 3 4 2 4 4" xfId="21228" xr:uid="{0674765E-281F-4385-A4F3-7AB8368933B0}"/>
    <cellStyle name="Normal 3 2 3 4 2 4 4 2" xfId="34920" xr:uid="{B6A690A6-B28F-4C8A-911F-BDD3443A19AA}"/>
    <cellStyle name="Normal 3 2 3 4 2 4 4 3" xfId="49804" xr:uid="{7F51105E-E697-49B8-921E-FE6746A1FBBF}"/>
    <cellStyle name="Normal 3 2 3 4 2 4 5" xfId="14384" xr:uid="{C22DBDA8-67CA-4EF0-BEA6-FA1B3863EC3B}"/>
    <cellStyle name="Normal 3 2 3 4 2 4 6" xfId="28074" xr:uid="{2ABB98CF-BA4D-4381-A44B-E882D920CFDB}"/>
    <cellStyle name="Normal 3 2 3 4 2 4 7" xfId="42958" xr:uid="{C0D0E5F8-A1A9-4768-9AA6-583246DCCF9B}"/>
    <cellStyle name="Normal 3 2 3 4 2 5" xfId="9246" xr:uid="{C33F229E-7621-408C-945E-FF3A0DDE8ADD}"/>
    <cellStyle name="Normal 3 2 3 4 2 5 2" xfId="12668" xr:uid="{36A69B3C-4A81-4A2E-8029-9F236DB7EB05}"/>
    <cellStyle name="Normal 3 2 3 4 2 5 2 2" xfId="26358" xr:uid="{3263B659-E1E1-4C44-A9CD-EFDCC29A60E7}"/>
    <cellStyle name="Normal 3 2 3 4 2 5 2 2 2" xfId="40050" xr:uid="{19629E1D-19AB-4C05-A6A7-2A500D7FB035}"/>
    <cellStyle name="Normal 3 2 3 4 2 5 2 2 3" xfId="54934" xr:uid="{0E89C4AC-5F20-451C-A02F-F4A25E7AF012}"/>
    <cellStyle name="Normal 3 2 3 4 2 5 2 3" xfId="19514" xr:uid="{DE5CA1AC-E976-413A-A000-351BFF4DB3F2}"/>
    <cellStyle name="Normal 3 2 3 4 2 5 2 4" xfId="33204" xr:uid="{C9D3CFFF-1A40-4AE9-8D45-E24264898FA6}"/>
    <cellStyle name="Normal 3 2 3 4 2 5 2 5" xfId="48088" xr:uid="{AD21A0A9-D7BE-4577-9ED0-D6C0B51C4FCD}"/>
    <cellStyle name="Normal 3 2 3 4 2 5 3" xfId="22936" xr:uid="{E6F0BD24-1071-43B3-96E9-4638FCDC8593}"/>
    <cellStyle name="Normal 3 2 3 4 2 5 3 2" xfId="36628" xr:uid="{F8F9CDEE-E1D7-4BBC-B867-E4C280104657}"/>
    <cellStyle name="Normal 3 2 3 4 2 5 3 3" xfId="51512" xr:uid="{342A9BFE-4C75-4638-8935-5603CB979A75}"/>
    <cellStyle name="Normal 3 2 3 4 2 5 4" xfId="16092" xr:uid="{1F81AD11-56C3-4B96-91FC-843A1954F122}"/>
    <cellStyle name="Normal 3 2 3 4 2 5 5" xfId="29782" xr:uid="{0C9D910D-A282-4C50-9F6F-46C2DCDC35F8}"/>
    <cellStyle name="Normal 3 2 3 4 2 5 6" xfId="44666" xr:uid="{9F50791B-4640-49EC-8578-DD475161CE8D}"/>
    <cellStyle name="Normal 3 2 3 4 2 6" xfId="10956" xr:uid="{01AC94D3-F611-4E34-8765-995C988718D4}"/>
    <cellStyle name="Normal 3 2 3 4 2 6 2" xfId="24646" xr:uid="{CCBDAD22-2B88-4184-BDE3-03FFF235870B}"/>
    <cellStyle name="Normal 3 2 3 4 2 6 2 2" xfId="38338" xr:uid="{47FCDC8C-22E2-46EE-8058-93B5F7A8E43E}"/>
    <cellStyle name="Normal 3 2 3 4 2 6 2 3" xfId="53222" xr:uid="{B49FA7A7-E137-4602-A99A-FFBE475AF2A4}"/>
    <cellStyle name="Normal 3 2 3 4 2 6 3" xfId="17802" xr:uid="{0455A07E-CD69-49D9-909A-632358A1E327}"/>
    <cellStyle name="Normal 3 2 3 4 2 6 4" xfId="31492" xr:uid="{1F02A129-FA91-47B8-97A9-C6347F404E1A}"/>
    <cellStyle name="Normal 3 2 3 4 2 6 5" xfId="46376" xr:uid="{99C31A5B-2A62-4504-984D-97791355A11D}"/>
    <cellStyle name="Normal 3 2 3 4 2 7" xfId="21224" xr:uid="{98E11FF4-802A-44CF-BAE0-E7B0F03D3E7B}"/>
    <cellStyle name="Normal 3 2 3 4 2 7 2" xfId="34916" xr:uid="{3A88E159-045E-4D84-BD1C-5726DB8B8CE5}"/>
    <cellStyle name="Normal 3 2 3 4 2 7 3" xfId="49800" xr:uid="{23B3C133-172A-4EF9-8535-5A045D7090E8}"/>
    <cellStyle name="Normal 3 2 3 4 2 8" xfId="14380" xr:uid="{559ABF4F-EAEC-401C-A03C-F22A93670E1F}"/>
    <cellStyle name="Normal 3 2 3 4 2 9" xfId="28070" xr:uid="{0698B8A1-9864-4B45-9EBF-6626B658012B}"/>
    <cellStyle name="Normal 3 2 3 4 3" xfId="7538" xr:uid="{5D5E27CB-2FC8-41A6-8E02-28ABAF802F76}"/>
    <cellStyle name="Normal 3 2 3 4 3 10" xfId="42959" xr:uid="{D93F4DD1-F07B-48DD-AD0E-AC2542A62F58}"/>
    <cellStyle name="Normal 3 2 3 4 3 2" xfId="7539" xr:uid="{54525F66-3C16-4EEC-87A9-3F1F1DCAEB2D}"/>
    <cellStyle name="Normal 3 2 3 4 3 2 2" xfId="7540" xr:uid="{FE1F57F6-A114-4664-AB4D-7D84B5A1FC53}"/>
    <cellStyle name="Normal 3 2 3 4 3 2 2 2" xfId="9253" xr:uid="{B6214F10-015F-4481-9545-A97CDB4EFD73}"/>
    <cellStyle name="Normal 3 2 3 4 3 2 2 2 2" xfId="12675" xr:uid="{6BBF0939-2341-4650-9E25-B9C1F10F4F1A}"/>
    <cellStyle name="Normal 3 2 3 4 3 2 2 2 2 2" xfId="26365" xr:uid="{4A331EE1-BB0A-49FF-9438-B15B2803CF59}"/>
    <cellStyle name="Normal 3 2 3 4 3 2 2 2 2 2 2" xfId="40057" xr:uid="{83C2788B-8F5F-43D4-BEE1-1162A5E2BFFF}"/>
    <cellStyle name="Normal 3 2 3 4 3 2 2 2 2 2 3" xfId="54941" xr:uid="{416A6D8B-B72C-4B76-9F75-61E9942E71AF}"/>
    <cellStyle name="Normal 3 2 3 4 3 2 2 2 2 3" xfId="19521" xr:uid="{8D0F63D3-4197-4621-8FB1-7D0BC8CE087A}"/>
    <cellStyle name="Normal 3 2 3 4 3 2 2 2 2 4" xfId="33211" xr:uid="{8C33FD0A-939E-41FB-8ED4-FE416C50979B}"/>
    <cellStyle name="Normal 3 2 3 4 3 2 2 2 2 5" xfId="48095" xr:uid="{86548394-63C7-4623-941D-B055464EA293}"/>
    <cellStyle name="Normal 3 2 3 4 3 2 2 2 3" xfId="22943" xr:uid="{1AC1F59A-579A-4780-A6C9-1CBD1D967DE2}"/>
    <cellStyle name="Normal 3 2 3 4 3 2 2 2 3 2" xfId="36635" xr:uid="{3A03CC01-1C8B-4EDF-93B6-CD84BE95EE51}"/>
    <cellStyle name="Normal 3 2 3 4 3 2 2 2 3 3" xfId="51519" xr:uid="{31769BC6-2B87-4BB1-8DF1-8A4B84357E02}"/>
    <cellStyle name="Normal 3 2 3 4 3 2 2 2 4" xfId="16099" xr:uid="{D08376B7-58CB-4CB7-81C3-E81B5FF35289}"/>
    <cellStyle name="Normal 3 2 3 4 3 2 2 2 5" xfId="29789" xr:uid="{A1EBEB79-7FF6-4367-986A-63D5B7A03B1C}"/>
    <cellStyle name="Normal 3 2 3 4 3 2 2 2 6" xfId="44673" xr:uid="{6128F656-1690-4F67-8910-8553DFABC1DB}"/>
    <cellStyle name="Normal 3 2 3 4 3 2 2 3" xfId="10963" xr:uid="{DF95C976-BFE6-4042-84AA-D83BAEB00C33}"/>
    <cellStyle name="Normal 3 2 3 4 3 2 2 3 2" xfId="24653" xr:uid="{D05F7C2F-EA3A-4392-ACCC-D23C80C7B565}"/>
    <cellStyle name="Normal 3 2 3 4 3 2 2 3 2 2" xfId="38345" xr:uid="{5F9DF806-01AF-4D8B-AB08-69D0F7A20F9D}"/>
    <cellStyle name="Normal 3 2 3 4 3 2 2 3 2 3" xfId="53229" xr:uid="{50E7F7FD-32C6-4C56-A785-3CB9F225EDD4}"/>
    <cellStyle name="Normal 3 2 3 4 3 2 2 3 3" xfId="17809" xr:uid="{6CF31C16-CAC1-47E6-8E60-2137DB307055}"/>
    <cellStyle name="Normal 3 2 3 4 3 2 2 3 4" xfId="31499" xr:uid="{0D746EAA-7143-406B-B153-66F4C2F8D4A3}"/>
    <cellStyle name="Normal 3 2 3 4 3 2 2 3 5" xfId="46383" xr:uid="{2F526483-31A4-42FB-904C-E61DB44E1C29}"/>
    <cellStyle name="Normal 3 2 3 4 3 2 2 4" xfId="21231" xr:uid="{AF021386-FCEF-4929-8299-7A9A96E7BF5F}"/>
    <cellStyle name="Normal 3 2 3 4 3 2 2 4 2" xfId="34923" xr:uid="{BEF2DB6E-FFA3-4A9F-B09B-56021F6169A2}"/>
    <cellStyle name="Normal 3 2 3 4 3 2 2 4 3" xfId="49807" xr:uid="{3952AB24-A54A-4373-A76A-7EEEA27921AF}"/>
    <cellStyle name="Normal 3 2 3 4 3 2 2 5" xfId="14387" xr:uid="{9B8F9F20-FC54-4D34-A4C0-C1F280FD1931}"/>
    <cellStyle name="Normal 3 2 3 4 3 2 2 6" xfId="28077" xr:uid="{83B60854-DF16-4E74-AEF3-560A3DAE4653}"/>
    <cellStyle name="Normal 3 2 3 4 3 2 2 7" xfId="42961" xr:uid="{074C6273-057F-482A-B188-7D5D7F410D6A}"/>
    <cellStyle name="Normal 3 2 3 4 3 2 3" xfId="9252" xr:uid="{0E6BC4D4-47B1-4E15-B60C-68C8408478E6}"/>
    <cellStyle name="Normal 3 2 3 4 3 2 3 2" xfId="12674" xr:uid="{9F4807C6-7131-48C0-AC01-9E446F1F7781}"/>
    <cellStyle name="Normal 3 2 3 4 3 2 3 2 2" xfId="26364" xr:uid="{712A0EF2-E692-41A4-94C8-B5B10B8A859C}"/>
    <cellStyle name="Normal 3 2 3 4 3 2 3 2 2 2" xfId="40056" xr:uid="{4B829F3D-8FC7-4233-B8A3-2A2404D014D6}"/>
    <cellStyle name="Normal 3 2 3 4 3 2 3 2 2 3" xfId="54940" xr:uid="{D4C829A7-19E9-4E48-A13C-94E61BFABE00}"/>
    <cellStyle name="Normal 3 2 3 4 3 2 3 2 3" xfId="19520" xr:uid="{8E456F63-086C-438C-8309-87B157F17BFC}"/>
    <cellStyle name="Normal 3 2 3 4 3 2 3 2 4" xfId="33210" xr:uid="{17CBF796-071F-4E93-BF98-2A33281687AF}"/>
    <cellStyle name="Normal 3 2 3 4 3 2 3 2 5" xfId="48094" xr:uid="{7162C852-EADB-42DF-93B6-738BCC6B12EB}"/>
    <cellStyle name="Normal 3 2 3 4 3 2 3 3" xfId="22942" xr:uid="{20A4F029-AA38-42CB-BEE3-DC8B17C3A202}"/>
    <cellStyle name="Normal 3 2 3 4 3 2 3 3 2" xfId="36634" xr:uid="{90F38BB3-3F7A-4706-8DA8-3EC4F7875F61}"/>
    <cellStyle name="Normal 3 2 3 4 3 2 3 3 3" xfId="51518" xr:uid="{888EF92D-5BE2-4F32-B406-1026F43EC88E}"/>
    <cellStyle name="Normal 3 2 3 4 3 2 3 4" xfId="16098" xr:uid="{E55D7991-DC15-4402-A299-61BB5D7C7E47}"/>
    <cellStyle name="Normal 3 2 3 4 3 2 3 5" xfId="29788" xr:uid="{6F2AE43E-DCDE-4655-8B95-3AD472509795}"/>
    <cellStyle name="Normal 3 2 3 4 3 2 3 6" xfId="44672" xr:uid="{93E0D80D-8425-44D4-8E98-0B3E556E9100}"/>
    <cellStyle name="Normal 3 2 3 4 3 2 4" xfId="10962" xr:uid="{FFD24C5E-4660-43F7-9A23-FB1E5FD2D9DE}"/>
    <cellStyle name="Normal 3 2 3 4 3 2 4 2" xfId="24652" xr:uid="{730E5163-C679-478B-86B9-3F34BA07CAAC}"/>
    <cellStyle name="Normal 3 2 3 4 3 2 4 2 2" xfId="38344" xr:uid="{C0205C29-3311-4D1E-BE87-FD444797CB9A}"/>
    <cellStyle name="Normal 3 2 3 4 3 2 4 2 3" xfId="53228" xr:uid="{7773E9B2-7F13-4FD0-949D-69876DA60AB0}"/>
    <cellStyle name="Normal 3 2 3 4 3 2 4 3" xfId="17808" xr:uid="{C5828ABE-1768-4C37-93E5-978422DF014D}"/>
    <cellStyle name="Normal 3 2 3 4 3 2 4 4" xfId="31498" xr:uid="{30C2082B-C237-45BA-BDD3-D62E3930B8EE}"/>
    <cellStyle name="Normal 3 2 3 4 3 2 4 5" xfId="46382" xr:uid="{6BD79614-B1BC-4F97-8EC2-2CBAC08AD36E}"/>
    <cellStyle name="Normal 3 2 3 4 3 2 5" xfId="21230" xr:uid="{C4AC2EC4-139F-4B6C-A163-B4673AE20744}"/>
    <cellStyle name="Normal 3 2 3 4 3 2 5 2" xfId="34922" xr:uid="{8440F3B6-962A-4AF3-B341-13E57BA42152}"/>
    <cellStyle name="Normal 3 2 3 4 3 2 5 3" xfId="49806" xr:uid="{80C29D61-6910-402E-870B-E4BD6BF4A3A4}"/>
    <cellStyle name="Normal 3 2 3 4 3 2 6" xfId="14386" xr:uid="{FDBACBEE-8070-4AB9-89A2-922538FDD2FB}"/>
    <cellStyle name="Normal 3 2 3 4 3 2 7" xfId="28076" xr:uid="{0ADDCCF7-D27B-4F1C-9F84-3357763EA864}"/>
    <cellStyle name="Normal 3 2 3 4 3 2 8" xfId="42960" xr:uid="{2E1C26A8-FA8B-4D32-A60F-1DF086397738}"/>
    <cellStyle name="Normal 3 2 3 4 3 3" xfId="7541" xr:uid="{3ACC5138-BEDE-41EE-86C8-20697B318BD5}"/>
    <cellStyle name="Normal 3 2 3 4 3 3 2" xfId="9254" xr:uid="{8C3B2441-7B4D-4D96-97AE-1BD27398D3EB}"/>
    <cellStyle name="Normal 3 2 3 4 3 3 2 2" xfId="12676" xr:uid="{6608C3CB-D6DC-42C1-B411-EE6E4D65ECF8}"/>
    <cellStyle name="Normal 3 2 3 4 3 3 2 2 2" xfId="26366" xr:uid="{C63C0489-DBD0-4F4B-BE6B-2A562CABEB0B}"/>
    <cellStyle name="Normal 3 2 3 4 3 3 2 2 2 2" xfId="40058" xr:uid="{B9FCA33F-2D4B-4221-8E71-54ADCBEDD60A}"/>
    <cellStyle name="Normal 3 2 3 4 3 3 2 2 2 3" xfId="54942" xr:uid="{7FF780FE-81CD-4DA1-9E2E-7AE118A57421}"/>
    <cellStyle name="Normal 3 2 3 4 3 3 2 2 3" xfId="19522" xr:uid="{63E801AB-5869-4E35-AA6E-CC5DF30A15D6}"/>
    <cellStyle name="Normal 3 2 3 4 3 3 2 2 4" xfId="33212" xr:uid="{C7125558-83B9-47AF-A131-C8D864DB8FD3}"/>
    <cellStyle name="Normal 3 2 3 4 3 3 2 2 5" xfId="48096" xr:uid="{F2065B28-3514-454F-9017-2E30B4519FE3}"/>
    <cellStyle name="Normal 3 2 3 4 3 3 2 3" xfId="22944" xr:uid="{978BD1B6-B752-47EF-8162-4AD61E2191C2}"/>
    <cellStyle name="Normal 3 2 3 4 3 3 2 3 2" xfId="36636" xr:uid="{4315040D-C637-4C6D-9233-545B76B7B6D4}"/>
    <cellStyle name="Normal 3 2 3 4 3 3 2 3 3" xfId="51520" xr:uid="{132B437E-2E9F-4E9C-ABA0-B8AFF918C318}"/>
    <cellStyle name="Normal 3 2 3 4 3 3 2 4" xfId="16100" xr:uid="{0E44C535-BED9-4DD4-B83A-3A4024F5A420}"/>
    <cellStyle name="Normal 3 2 3 4 3 3 2 5" xfId="29790" xr:uid="{789C923F-B6D1-4413-A125-60F70830FC64}"/>
    <cellStyle name="Normal 3 2 3 4 3 3 2 6" xfId="44674" xr:uid="{69239ABD-AF9B-4DD9-A5D2-0A93697300ED}"/>
    <cellStyle name="Normal 3 2 3 4 3 3 3" xfId="10964" xr:uid="{92FF1EE2-38CC-4865-A525-6CCAAAF557E1}"/>
    <cellStyle name="Normal 3 2 3 4 3 3 3 2" xfId="24654" xr:uid="{260EE260-28AC-4828-9E9B-10B54C57E17C}"/>
    <cellStyle name="Normal 3 2 3 4 3 3 3 2 2" xfId="38346" xr:uid="{FB57158F-5F40-42F3-B54D-83C213BFC69F}"/>
    <cellStyle name="Normal 3 2 3 4 3 3 3 2 3" xfId="53230" xr:uid="{D779FB2A-1606-4296-87F0-092CFB007B2C}"/>
    <cellStyle name="Normal 3 2 3 4 3 3 3 3" xfId="17810" xr:uid="{EC1A8C35-F2B3-4A2E-AA8D-6675CCE3A27E}"/>
    <cellStyle name="Normal 3 2 3 4 3 3 3 4" xfId="31500" xr:uid="{9ED42686-C70A-4016-80D3-A566124DAA17}"/>
    <cellStyle name="Normal 3 2 3 4 3 3 3 5" xfId="46384" xr:uid="{8C98BDEB-FD72-4018-8B04-A52D2E58D8D0}"/>
    <cellStyle name="Normal 3 2 3 4 3 3 4" xfId="21232" xr:uid="{06571930-FE67-4248-9774-9866FB649C42}"/>
    <cellStyle name="Normal 3 2 3 4 3 3 4 2" xfId="34924" xr:uid="{C0ADCFEE-9B1F-434F-AEB6-7DA351150D10}"/>
    <cellStyle name="Normal 3 2 3 4 3 3 4 3" xfId="49808" xr:uid="{737DF9E9-2CBE-4BBE-A437-98509CDE4B77}"/>
    <cellStyle name="Normal 3 2 3 4 3 3 5" xfId="14388" xr:uid="{C19C2A95-EC33-49D5-B5D3-59A6F4FC257A}"/>
    <cellStyle name="Normal 3 2 3 4 3 3 6" xfId="28078" xr:uid="{9675FFAF-4349-4743-BA31-348C45573211}"/>
    <cellStyle name="Normal 3 2 3 4 3 3 7" xfId="42962" xr:uid="{94EB87B5-D345-45D7-ABDF-53071EBFFB7A}"/>
    <cellStyle name="Normal 3 2 3 4 3 4" xfId="7542" xr:uid="{ED765C45-EC11-4951-9DFF-87ED5E853327}"/>
    <cellStyle name="Normal 3 2 3 4 3 4 2" xfId="9255" xr:uid="{1D9A359F-42F3-4D98-8C33-92A199F0FB5C}"/>
    <cellStyle name="Normal 3 2 3 4 3 4 2 2" xfId="12677" xr:uid="{B1CFF805-3B53-4A8F-A781-4978FFF8132C}"/>
    <cellStyle name="Normal 3 2 3 4 3 4 2 2 2" xfId="26367" xr:uid="{AC47286F-0703-48F1-8AA6-33EA1F317EF0}"/>
    <cellStyle name="Normal 3 2 3 4 3 4 2 2 2 2" xfId="40059" xr:uid="{868A5178-2598-440F-BD01-066D60ADE271}"/>
    <cellStyle name="Normal 3 2 3 4 3 4 2 2 2 3" xfId="54943" xr:uid="{EE6E0F62-4B28-44B6-A703-02A893DA9A70}"/>
    <cellStyle name="Normal 3 2 3 4 3 4 2 2 3" xfId="19523" xr:uid="{0B7941C7-D385-4BA4-AB56-7DE36CCA04DA}"/>
    <cellStyle name="Normal 3 2 3 4 3 4 2 2 4" xfId="33213" xr:uid="{5F0AE3EE-CD13-44C9-B5AC-BF44C48B5F6A}"/>
    <cellStyle name="Normal 3 2 3 4 3 4 2 2 5" xfId="48097" xr:uid="{CCFAE3BD-C015-41FF-92AA-07604E51C100}"/>
    <cellStyle name="Normal 3 2 3 4 3 4 2 3" xfId="22945" xr:uid="{431A39C2-A678-4D04-B66C-CEBB0251460A}"/>
    <cellStyle name="Normal 3 2 3 4 3 4 2 3 2" xfId="36637" xr:uid="{2854D027-BEB9-4504-8BA5-F1640CD30535}"/>
    <cellStyle name="Normal 3 2 3 4 3 4 2 3 3" xfId="51521" xr:uid="{DE68974E-C9F5-484B-B2DF-E52C776FAE21}"/>
    <cellStyle name="Normal 3 2 3 4 3 4 2 4" xfId="16101" xr:uid="{611AF317-F199-46A0-9E9D-45A993450E61}"/>
    <cellStyle name="Normal 3 2 3 4 3 4 2 5" xfId="29791" xr:uid="{74F35F35-3DA5-4575-9883-50E4B243D9EE}"/>
    <cellStyle name="Normal 3 2 3 4 3 4 2 6" xfId="44675" xr:uid="{D58FCC1C-7E7B-4E66-BD49-33F7CD553973}"/>
    <cellStyle name="Normal 3 2 3 4 3 4 3" xfId="10965" xr:uid="{66E64C59-6E0F-4A49-886B-97BFDC034C49}"/>
    <cellStyle name="Normal 3 2 3 4 3 4 3 2" xfId="24655" xr:uid="{8CCC1887-24A2-4DBC-ACC0-CE759D4916AC}"/>
    <cellStyle name="Normal 3 2 3 4 3 4 3 2 2" xfId="38347" xr:uid="{F260259E-A221-4652-B1C6-1E731BE11D15}"/>
    <cellStyle name="Normal 3 2 3 4 3 4 3 2 3" xfId="53231" xr:uid="{BBBE4CAB-6917-414D-B870-BF894C280D21}"/>
    <cellStyle name="Normal 3 2 3 4 3 4 3 3" xfId="17811" xr:uid="{99DB2B80-6A7F-4BD4-AE17-805C930E9888}"/>
    <cellStyle name="Normal 3 2 3 4 3 4 3 4" xfId="31501" xr:uid="{143EEA58-1753-423E-BEE6-487509D960AD}"/>
    <cellStyle name="Normal 3 2 3 4 3 4 3 5" xfId="46385" xr:uid="{624E62DA-5535-4DC4-8D69-0C6FD0B02E42}"/>
    <cellStyle name="Normal 3 2 3 4 3 4 4" xfId="21233" xr:uid="{118D83DF-E6CC-4DE1-AB94-DD091AC467EE}"/>
    <cellStyle name="Normal 3 2 3 4 3 4 4 2" xfId="34925" xr:uid="{7B38E17F-8418-4A41-8DC1-2DE193B2066A}"/>
    <cellStyle name="Normal 3 2 3 4 3 4 4 3" xfId="49809" xr:uid="{8E07FD10-2F52-483C-A962-EE7D533A8A00}"/>
    <cellStyle name="Normal 3 2 3 4 3 4 5" xfId="14389" xr:uid="{83D59032-8EE9-4D7E-BD90-FD4E0978AF65}"/>
    <cellStyle name="Normal 3 2 3 4 3 4 6" xfId="28079" xr:uid="{5826EC27-0E1F-45D9-ABF9-2C7548151C81}"/>
    <cellStyle name="Normal 3 2 3 4 3 4 7" xfId="42963" xr:uid="{961F1DFA-2A38-4A12-B485-2E66F36486FD}"/>
    <cellStyle name="Normal 3 2 3 4 3 5" xfId="9251" xr:uid="{944BB965-D9A1-4C86-AD53-08039A9A4B2F}"/>
    <cellStyle name="Normal 3 2 3 4 3 5 2" xfId="12673" xr:uid="{ED4EB5AC-45E7-4C87-9335-EC68469DE25D}"/>
    <cellStyle name="Normal 3 2 3 4 3 5 2 2" xfId="26363" xr:uid="{E6858B53-D001-44A4-B545-F30ADF4DFF17}"/>
    <cellStyle name="Normal 3 2 3 4 3 5 2 2 2" xfId="40055" xr:uid="{4A55C59E-B753-4884-924C-BC47262DA732}"/>
    <cellStyle name="Normal 3 2 3 4 3 5 2 2 3" xfId="54939" xr:uid="{D215FF1B-DD6F-4B6A-9A8C-BCB7437BDBDF}"/>
    <cellStyle name="Normal 3 2 3 4 3 5 2 3" xfId="19519" xr:uid="{61EE8563-72FF-4E26-812E-AE228DF54ECC}"/>
    <cellStyle name="Normal 3 2 3 4 3 5 2 4" xfId="33209" xr:uid="{ECA45700-99CB-4FCD-9C3C-7F69C416901A}"/>
    <cellStyle name="Normal 3 2 3 4 3 5 2 5" xfId="48093" xr:uid="{8D1A802F-A451-4385-8C95-0535EE570A8D}"/>
    <cellStyle name="Normal 3 2 3 4 3 5 3" xfId="22941" xr:uid="{A6F584D3-A1D9-47DB-84AB-93FD6D662C30}"/>
    <cellStyle name="Normal 3 2 3 4 3 5 3 2" xfId="36633" xr:uid="{D823084F-6E84-47AD-B99E-C531834D8DEC}"/>
    <cellStyle name="Normal 3 2 3 4 3 5 3 3" xfId="51517" xr:uid="{A3DC47DA-D873-4B91-B001-5D0361DC9177}"/>
    <cellStyle name="Normal 3 2 3 4 3 5 4" xfId="16097" xr:uid="{4D4B84A9-B8CE-44C7-9E50-6F73730922E1}"/>
    <cellStyle name="Normal 3 2 3 4 3 5 5" xfId="29787" xr:uid="{D4686AC4-4071-44D2-A096-4E56EBC2514D}"/>
    <cellStyle name="Normal 3 2 3 4 3 5 6" xfId="44671" xr:uid="{E2869652-2839-4872-B446-AB3EA6D49C6E}"/>
    <cellStyle name="Normal 3 2 3 4 3 6" xfId="10961" xr:uid="{8917DFC8-405B-446B-A27E-35F705B03E80}"/>
    <cellStyle name="Normal 3 2 3 4 3 6 2" xfId="24651" xr:uid="{7BFDB099-DBF6-4CE5-8287-819E889A1CF4}"/>
    <cellStyle name="Normal 3 2 3 4 3 6 2 2" xfId="38343" xr:uid="{961F53C4-A52B-4289-9218-A9ACBDE9F3EA}"/>
    <cellStyle name="Normal 3 2 3 4 3 6 2 3" xfId="53227" xr:uid="{17538221-6DC0-49E7-9875-1095C9561893}"/>
    <cellStyle name="Normal 3 2 3 4 3 6 3" xfId="17807" xr:uid="{E9A5B7B8-83D5-4A75-877E-5C403666D277}"/>
    <cellStyle name="Normal 3 2 3 4 3 6 4" xfId="31497" xr:uid="{7FF4C60B-7333-4B7F-A377-72406129D78D}"/>
    <cellStyle name="Normal 3 2 3 4 3 6 5" xfId="46381" xr:uid="{D3C41DAD-8287-4D7A-9119-0C811FAE8956}"/>
    <cellStyle name="Normal 3 2 3 4 3 7" xfId="21229" xr:uid="{3B771120-D229-422C-BA72-5E8E0FF7EB19}"/>
    <cellStyle name="Normal 3 2 3 4 3 7 2" xfId="34921" xr:uid="{C88F43A9-3AA7-4F82-B641-48EB7F97E38B}"/>
    <cellStyle name="Normal 3 2 3 4 3 7 3" xfId="49805" xr:uid="{0CD45E47-EB97-45D0-8DB9-C8CACDCD1E62}"/>
    <cellStyle name="Normal 3 2 3 4 3 8" xfId="14385" xr:uid="{904D0E91-BD3E-43DB-8D1E-6D2F54C8CEF5}"/>
    <cellStyle name="Normal 3 2 3 4 3 9" xfId="28075" xr:uid="{B851F1A9-724B-4CDD-820B-D8C7E7B02EBD}"/>
    <cellStyle name="Normal 3 2 3 4 4" xfId="7543" xr:uid="{CE62D72B-BA6A-46AD-9EB3-D6DD3B2C5A0B}"/>
    <cellStyle name="Normal 3 2 3 4 4 2" xfId="7544" xr:uid="{5D33F28A-07F3-4ECB-84EE-ACFA2D521B49}"/>
    <cellStyle name="Normal 3 2 3 4 4 2 2" xfId="9257" xr:uid="{6C007AB9-BD9B-449D-9FC8-7B38036B17B6}"/>
    <cellStyle name="Normal 3 2 3 4 4 2 2 2" xfId="12679" xr:uid="{199D3CD5-166A-4A1E-A07E-F6EFC4240EE3}"/>
    <cellStyle name="Normal 3 2 3 4 4 2 2 2 2" xfId="26369" xr:uid="{2679447B-114A-4067-91BB-BB6D5D6E8EE3}"/>
    <cellStyle name="Normal 3 2 3 4 4 2 2 2 2 2" xfId="40061" xr:uid="{E3A3820E-E62E-4C5E-9225-79B20801316B}"/>
    <cellStyle name="Normal 3 2 3 4 4 2 2 2 2 3" xfId="54945" xr:uid="{65BD2626-FD10-463C-8B76-F0F122F9E4DA}"/>
    <cellStyle name="Normal 3 2 3 4 4 2 2 2 3" xfId="19525" xr:uid="{48B49B36-AD17-4E03-88B7-0C8B8B5C04C8}"/>
    <cellStyle name="Normal 3 2 3 4 4 2 2 2 4" xfId="33215" xr:uid="{B2FF4A55-EF59-4878-923E-28A1363ED93B}"/>
    <cellStyle name="Normal 3 2 3 4 4 2 2 2 5" xfId="48099" xr:uid="{EEF67261-8A26-4432-A02A-F0BE7A07F400}"/>
    <cellStyle name="Normal 3 2 3 4 4 2 2 3" xfId="22947" xr:uid="{E2EAD7B1-A662-4061-82EC-8BFEF52765DD}"/>
    <cellStyle name="Normal 3 2 3 4 4 2 2 3 2" xfId="36639" xr:uid="{E0E177F9-F799-466C-BC40-197B566DD679}"/>
    <cellStyle name="Normal 3 2 3 4 4 2 2 3 3" xfId="51523" xr:uid="{CDA16CA1-7E11-4284-9060-1C61D10998AB}"/>
    <cellStyle name="Normal 3 2 3 4 4 2 2 4" xfId="16103" xr:uid="{63011605-0897-4922-8160-F94375845233}"/>
    <cellStyle name="Normal 3 2 3 4 4 2 2 5" xfId="29793" xr:uid="{A92153F1-9EB0-4A16-BAF6-3802214CE313}"/>
    <cellStyle name="Normal 3 2 3 4 4 2 2 6" xfId="44677" xr:uid="{1CCE02DA-1634-40E8-9C9F-E5D0CBAAE7D2}"/>
    <cellStyle name="Normal 3 2 3 4 4 2 3" xfId="10967" xr:uid="{CEF08D6C-C911-41B4-9874-EDBD65823258}"/>
    <cellStyle name="Normal 3 2 3 4 4 2 3 2" xfId="24657" xr:uid="{716C605D-48CC-421F-B875-0FC258FFBB4A}"/>
    <cellStyle name="Normal 3 2 3 4 4 2 3 2 2" xfId="38349" xr:uid="{DE4A7F6C-9195-4E79-9948-7585B245B63B}"/>
    <cellStyle name="Normal 3 2 3 4 4 2 3 2 3" xfId="53233" xr:uid="{05BAF049-E1DA-4A33-840A-B405F87B3B8B}"/>
    <cellStyle name="Normal 3 2 3 4 4 2 3 3" xfId="17813" xr:uid="{1118093A-2F00-434F-A9A1-485054531E59}"/>
    <cellStyle name="Normal 3 2 3 4 4 2 3 4" xfId="31503" xr:uid="{35409126-4FFA-4C47-BB80-113723320722}"/>
    <cellStyle name="Normal 3 2 3 4 4 2 3 5" xfId="46387" xr:uid="{01DA738D-382C-4EBF-91B8-968E363FAEDB}"/>
    <cellStyle name="Normal 3 2 3 4 4 2 4" xfId="21235" xr:uid="{F596B3F2-E43D-42DD-A183-1A38D4C95EAA}"/>
    <cellStyle name="Normal 3 2 3 4 4 2 4 2" xfId="34927" xr:uid="{5D775F26-18D4-4795-ACF6-C860CB005088}"/>
    <cellStyle name="Normal 3 2 3 4 4 2 4 3" xfId="49811" xr:uid="{24289147-B8F4-43C1-A3F0-993A09D6C366}"/>
    <cellStyle name="Normal 3 2 3 4 4 2 5" xfId="14391" xr:uid="{B42A3DB1-E2C9-4DA5-8BC7-F3C9B9B62DA0}"/>
    <cellStyle name="Normal 3 2 3 4 4 2 6" xfId="28081" xr:uid="{927D4176-A693-43D7-9614-BD75465C7BBA}"/>
    <cellStyle name="Normal 3 2 3 4 4 2 7" xfId="42965" xr:uid="{740C3584-A319-4287-BFEA-21644DE2D973}"/>
    <cellStyle name="Normal 3 2 3 4 4 3" xfId="9256" xr:uid="{B24534A2-F869-4260-B170-2390E02F00C1}"/>
    <cellStyle name="Normal 3 2 3 4 4 3 2" xfId="12678" xr:uid="{CFAA4EDB-EAB7-4658-A08C-B0787016F8D4}"/>
    <cellStyle name="Normal 3 2 3 4 4 3 2 2" xfId="26368" xr:uid="{F012B0F8-C40F-4977-BD06-A441422C47E0}"/>
    <cellStyle name="Normal 3 2 3 4 4 3 2 2 2" xfId="40060" xr:uid="{7414A564-5E07-45D0-B68E-6145CF32397E}"/>
    <cellStyle name="Normal 3 2 3 4 4 3 2 2 3" xfId="54944" xr:uid="{79FB4CCD-BA0E-425F-BA17-EEC48F455947}"/>
    <cellStyle name="Normal 3 2 3 4 4 3 2 3" xfId="19524" xr:uid="{C1BAE617-84A4-4225-B182-15966A71F02D}"/>
    <cellStyle name="Normal 3 2 3 4 4 3 2 4" xfId="33214" xr:uid="{29454F0A-872B-4D18-9696-E4C591978BA6}"/>
    <cellStyle name="Normal 3 2 3 4 4 3 2 5" xfId="48098" xr:uid="{89CB1434-4F81-4B2B-9B00-BDA269BDD37A}"/>
    <cellStyle name="Normal 3 2 3 4 4 3 3" xfId="22946" xr:uid="{83DC6BBF-34B6-45D1-ABC2-396EC46606CC}"/>
    <cellStyle name="Normal 3 2 3 4 4 3 3 2" xfId="36638" xr:uid="{80087BE9-99EF-4B39-B178-02E887ECAEC6}"/>
    <cellStyle name="Normal 3 2 3 4 4 3 3 3" xfId="51522" xr:uid="{3323F46F-7996-4241-8BC0-3F501EB510CF}"/>
    <cellStyle name="Normal 3 2 3 4 4 3 4" xfId="16102" xr:uid="{8854F169-A048-405E-985D-AEFD4058F678}"/>
    <cellStyle name="Normal 3 2 3 4 4 3 5" xfId="29792" xr:uid="{CB9ABA62-FECE-4115-8721-C5EC858748F7}"/>
    <cellStyle name="Normal 3 2 3 4 4 3 6" xfId="44676" xr:uid="{EDF12721-F3CB-4812-A077-AEA345D5E726}"/>
    <cellStyle name="Normal 3 2 3 4 4 4" xfId="10966" xr:uid="{46D77AFB-33B8-4C4A-837F-068193DA2704}"/>
    <cellStyle name="Normal 3 2 3 4 4 4 2" xfId="24656" xr:uid="{E74CE94E-CAC7-40D9-9A62-75B2BA303778}"/>
    <cellStyle name="Normal 3 2 3 4 4 4 2 2" xfId="38348" xr:uid="{3DC4E08E-FD65-4C44-AE31-C83373887F71}"/>
    <cellStyle name="Normal 3 2 3 4 4 4 2 3" xfId="53232" xr:uid="{8232994D-7D12-4A40-8283-B179507D0E72}"/>
    <cellStyle name="Normal 3 2 3 4 4 4 3" xfId="17812" xr:uid="{3A40DCBB-0D42-4D77-9F91-7FCC1CC47695}"/>
    <cellStyle name="Normal 3 2 3 4 4 4 4" xfId="31502" xr:uid="{C3DB10A7-7A01-45B5-A8BB-BB5C30B76BF3}"/>
    <cellStyle name="Normal 3 2 3 4 4 4 5" xfId="46386" xr:uid="{0B72DFF5-13D9-4C70-8FBB-B2B04BF4B34D}"/>
    <cellStyle name="Normal 3 2 3 4 4 5" xfId="21234" xr:uid="{93425324-3A83-4BB3-A5FA-03745ACD1287}"/>
    <cellStyle name="Normal 3 2 3 4 4 5 2" xfId="34926" xr:uid="{26BA3BEB-A15B-4462-8DCF-263930D30DBD}"/>
    <cellStyle name="Normal 3 2 3 4 4 5 3" xfId="49810" xr:uid="{2AAB186B-6D22-4C8F-93C2-052E8C646E62}"/>
    <cellStyle name="Normal 3 2 3 4 4 6" xfId="14390" xr:uid="{F0F6F79E-1407-42AD-8695-BC2A5E0FC5E7}"/>
    <cellStyle name="Normal 3 2 3 4 4 7" xfId="28080" xr:uid="{BE27C4FD-C104-4886-A0AE-280D7E49343B}"/>
    <cellStyle name="Normal 3 2 3 4 4 8" xfId="42964" xr:uid="{1986DA9B-B344-4EEB-876D-775EFB5ED125}"/>
    <cellStyle name="Normal 3 2 3 4 5" xfId="7545" xr:uid="{F38E648D-E526-40E7-AACF-EAAC473B67E5}"/>
    <cellStyle name="Normal 3 2 3 4 5 2" xfId="9258" xr:uid="{2B5E15FB-4E3B-41C3-AFEB-75C91DDE0258}"/>
    <cellStyle name="Normal 3 2 3 4 5 2 2" xfId="12680" xr:uid="{02DA5B11-E3AF-4722-B8DB-6B138F6AD4A0}"/>
    <cellStyle name="Normal 3 2 3 4 5 2 2 2" xfId="26370" xr:uid="{8C5B0E61-9598-4554-BEE1-E310B9B68B81}"/>
    <cellStyle name="Normal 3 2 3 4 5 2 2 2 2" xfId="40062" xr:uid="{D076D8FE-545A-433E-AA84-605CB695F27A}"/>
    <cellStyle name="Normal 3 2 3 4 5 2 2 2 3" xfId="54946" xr:uid="{DA215B94-670F-4E99-93B2-C8A9D6920F3A}"/>
    <cellStyle name="Normal 3 2 3 4 5 2 2 3" xfId="19526" xr:uid="{7AEA183F-E19B-4938-A29B-EA1A3B1A23B5}"/>
    <cellStyle name="Normal 3 2 3 4 5 2 2 4" xfId="33216" xr:uid="{6CAA3C0F-E962-4C24-A3C8-2280ADCCF6E3}"/>
    <cellStyle name="Normal 3 2 3 4 5 2 2 5" xfId="48100" xr:uid="{C3993CC9-D031-40AB-9AA9-55968FF5C0AA}"/>
    <cellStyle name="Normal 3 2 3 4 5 2 3" xfId="22948" xr:uid="{E11E2BD1-FF72-4952-8A97-A76697EC6CA2}"/>
    <cellStyle name="Normal 3 2 3 4 5 2 3 2" xfId="36640" xr:uid="{4E43E775-21FE-4FB8-9BF9-0369FA9166A8}"/>
    <cellStyle name="Normal 3 2 3 4 5 2 3 3" xfId="51524" xr:uid="{E13D2A7A-3185-4E20-910A-F492C17323B6}"/>
    <cellStyle name="Normal 3 2 3 4 5 2 4" xfId="16104" xr:uid="{B05C01A3-87DC-4F24-83C3-4857E0071963}"/>
    <cellStyle name="Normal 3 2 3 4 5 2 5" xfId="29794" xr:uid="{AE296CBC-361E-4DE4-AC2D-3D12317D84EA}"/>
    <cellStyle name="Normal 3 2 3 4 5 2 6" xfId="44678" xr:uid="{72D30506-0484-4046-98D6-5DBBA64FA6BB}"/>
    <cellStyle name="Normal 3 2 3 4 5 3" xfId="10968" xr:uid="{B89D7876-5F5F-4658-A1E7-8EC30B319F5B}"/>
    <cellStyle name="Normal 3 2 3 4 5 3 2" xfId="24658" xr:uid="{9AC5CA07-7CAB-482C-90D4-DEEA8EDD4EE9}"/>
    <cellStyle name="Normal 3 2 3 4 5 3 2 2" xfId="38350" xr:uid="{1ED307CC-BC96-45B8-8643-A2115B4AF3F1}"/>
    <cellStyle name="Normal 3 2 3 4 5 3 2 3" xfId="53234" xr:uid="{66A006C5-C68D-41D6-AC7F-1F623A441198}"/>
    <cellStyle name="Normal 3 2 3 4 5 3 3" xfId="17814" xr:uid="{DCCE8FA2-578B-480C-A4B6-96D3B9BADE7B}"/>
    <cellStyle name="Normal 3 2 3 4 5 3 4" xfId="31504" xr:uid="{CA516960-82BE-4DD0-AD12-CD2ABF801B67}"/>
    <cellStyle name="Normal 3 2 3 4 5 3 5" xfId="46388" xr:uid="{F8E3FB24-5809-4294-9174-F71F30DF834D}"/>
    <cellStyle name="Normal 3 2 3 4 5 4" xfId="21236" xr:uid="{5398F64B-8F13-4A34-91C3-13EF4128A812}"/>
    <cellStyle name="Normal 3 2 3 4 5 4 2" xfId="34928" xr:uid="{BF940DA6-0656-406B-9394-5C924A80323A}"/>
    <cellStyle name="Normal 3 2 3 4 5 4 3" xfId="49812" xr:uid="{EAEB6CAE-13D5-4700-B9DE-66A5E08ACF28}"/>
    <cellStyle name="Normal 3 2 3 4 5 5" xfId="14392" xr:uid="{5BE6E235-C617-4E4D-8BA8-F53EF3BA5804}"/>
    <cellStyle name="Normal 3 2 3 4 5 6" xfId="28082" xr:uid="{74DA6211-3D9A-4D90-999D-1B364078650C}"/>
    <cellStyle name="Normal 3 2 3 4 5 7" xfId="42966" xr:uid="{C0895A8A-D63B-429C-8F90-597656D3A652}"/>
    <cellStyle name="Normal 3 2 3 4 6" xfId="7546" xr:uid="{EDA73C1F-CC36-4650-B850-01895BE901A9}"/>
    <cellStyle name="Normal 3 2 3 4 6 2" xfId="9259" xr:uid="{8E2EB4B0-0B4A-400D-85A0-F6E5D6497721}"/>
    <cellStyle name="Normal 3 2 3 4 6 2 2" xfId="12681" xr:uid="{22133282-E344-448B-9DA5-EC364EF371EA}"/>
    <cellStyle name="Normal 3 2 3 4 6 2 2 2" xfId="26371" xr:uid="{CD6CA4CF-90FD-4D93-A21D-5A6FA026EF1C}"/>
    <cellStyle name="Normal 3 2 3 4 6 2 2 2 2" xfId="40063" xr:uid="{7F059B45-E6CE-4450-A2AA-D5D08C011D47}"/>
    <cellStyle name="Normal 3 2 3 4 6 2 2 2 3" xfId="54947" xr:uid="{AC9A0D97-FA07-4C24-BD5D-CABCF5684560}"/>
    <cellStyle name="Normal 3 2 3 4 6 2 2 3" xfId="19527" xr:uid="{55BD921F-8FFB-403E-9DDF-56F50426DAC1}"/>
    <cellStyle name="Normal 3 2 3 4 6 2 2 4" xfId="33217" xr:uid="{60BEC6B2-3C36-4CE5-A158-830C2926B820}"/>
    <cellStyle name="Normal 3 2 3 4 6 2 2 5" xfId="48101" xr:uid="{EB52C03C-886D-4BA5-B978-2062C14906B1}"/>
    <cellStyle name="Normal 3 2 3 4 6 2 3" xfId="22949" xr:uid="{FC4E2F80-33EB-4673-8BA8-851920F78BDF}"/>
    <cellStyle name="Normal 3 2 3 4 6 2 3 2" xfId="36641" xr:uid="{DC8EFE3D-419C-4C83-A6EE-DCBD3FE3AB64}"/>
    <cellStyle name="Normal 3 2 3 4 6 2 3 3" xfId="51525" xr:uid="{9FB9F9C9-F475-44B0-8284-D0B0E1649C3C}"/>
    <cellStyle name="Normal 3 2 3 4 6 2 4" xfId="16105" xr:uid="{419DFFF1-1DDE-4207-89AF-4385F9B3E0EB}"/>
    <cellStyle name="Normal 3 2 3 4 6 2 5" xfId="29795" xr:uid="{82D0028B-14F0-421C-A792-4335A4A408D4}"/>
    <cellStyle name="Normal 3 2 3 4 6 2 6" xfId="44679" xr:uid="{AE5F51CA-CB14-4A46-8E20-54C0AE28AEAA}"/>
    <cellStyle name="Normal 3 2 3 4 6 3" xfId="10969" xr:uid="{97E8D253-0BB2-49B1-B27B-2C00ACD845E3}"/>
    <cellStyle name="Normal 3 2 3 4 6 3 2" xfId="24659" xr:uid="{548049FC-71A1-47F7-A86E-BF636F9279F1}"/>
    <cellStyle name="Normal 3 2 3 4 6 3 2 2" xfId="38351" xr:uid="{D92B89F1-6513-4BC0-9ECE-F468068A9317}"/>
    <cellStyle name="Normal 3 2 3 4 6 3 2 3" xfId="53235" xr:uid="{827375A8-3BA3-4FEE-85B7-12029D9E8B9B}"/>
    <cellStyle name="Normal 3 2 3 4 6 3 3" xfId="17815" xr:uid="{09F2E58B-E578-457E-B3F0-A9A5BEFE5663}"/>
    <cellStyle name="Normal 3 2 3 4 6 3 4" xfId="31505" xr:uid="{99B5D687-350B-464A-805E-E5279BF2C97B}"/>
    <cellStyle name="Normal 3 2 3 4 6 3 5" xfId="46389" xr:uid="{1271A576-2704-400D-A5E2-53D1858BB996}"/>
    <cellStyle name="Normal 3 2 3 4 6 4" xfId="21237" xr:uid="{8F86D3B5-2601-48F2-A9D5-317FDCBB7655}"/>
    <cellStyle name="Normal 3 2 3 4 6 4 2" xfId="34929" xr:uid="{0DC0971F-C75B-45AD-93C0-2906F232EA6A}"/>
    <cellStyle name="Normal 3 2 3 4 6 4 3" xfId="49813" xr:uid="{BC58BF50-8080-4D95-98DD-FFAD1BC2DAAA}"/>
    <cellStyle name="Normal 3 2 3 4 6 5" xfId="14393" xr:uid="{FB50AE73-3366-4F92-B509-27B7F44DCF9E}"/>
    <cellStyle name="Normal 3 2 3 4 6 6" xfId="28083" xr:uid="{AA137A5E-7902-4805-BCAE-F86C95A59CB2}"/>
    <cellStyle name="Normal 3 2 3 4 6 7" xfId="42967" xr:uid="{70A56440-AD7B-43CA-AA2E-18559B4508F4}"/>
    <cellStyle name="Normal 3 2 3 4 7" xfId="9245" xr:uid="{D9D449D3-2E96-4A67-BE42-7CC7D2718D92}"/>
    <cellStyle name="Normal 3 2 3 4 7 2" xfId="12667" xr:uid="{488CC649-DF35-4860-A87E-A7AED467B2B2}"/>
    <cellStyle name="Normal 3 2 3 4 7 2 2" xfId="26357" xr:uid="{7B615ADA-486F-4475-985D-63481D3910F6}"/>
    <cellStyle name="Normal 3 2 3 4 7 2 2 2" xfId="40049" xr:uid="{1009D9ED-5209-4427-9B72-438CB13C25D9}"/>
    <cellStyle name="Normal 3 2 3 4 7 2 2 3" xfId="54933" xr:uid="{382A25FA-E76B-4782-9011-C851D83573F0}"/>
    <cellStyle name="Normal 3 2 3 4 7 2 3" xfId="19513" xr:uid="{53603D11-C00E-414E-BAA3-CEEE112311A9}"/>
    <cellStyle name="Normal 3 2 3 4 7 2 4" xfId="33203" xr:uid="{4D062823-A528-4AFA-96FB-B2C49C771573}"/>
    <cellStyle name="Normal 3 2 3 4 7 2 5" xfId="48087" xr:uid="{6011D427-CCD2-44F2-BBFF-65DAE3086D67}"/>
    <cellStyle name="Normal 3 2 3 4 7 3" xfId="22935" xr:uid="{D5AFFD18-0500-48E8-B49D-D24A7E42FF43}"/>
    <cellStyle name="Normal 3 2 3 4 7 3 2" xfId="36627" xr:uid="{8D24893C-635F-4F8D-B6AB-F67EDA36D059}"/>
    <cellStyle name="Normal 3 2 3 4 7 3 3" xfId="51511" xr:uid="{DDE194B6-9AB7-4779-AF76-D0CC1222BEFA}"/>
    <cellStyle name="Normal 3 2 3 4 7 4" xfId="16091" xr:uid="{41770E4E-5315-4C5F-8356-7AFAEBEA9A98}"/>
    <cellStyle name="Normal 3 2 3 4 7 5" xfId="29781" xr:uid="{7F056C1F-408F-4C48-9815-536BF041AE19}"/>
    <cellStyle name="Normal 3 2 3 4 7 6" xfId="44665" xr:uid="{EAF7E340-C96E-47D3-8C41-3FDFCA3FB079}"/>
    <cellStyle name="Normal 3 2 3 4 8" xfId="10955" xr:uid="{DC4AE7E1-0AD6-4158-BCC6-3F164901177D}"/>
    <cellStyle name="Normal 3 2 3 4 8 2" xfId="24645" xr:uid="{1DB9C03E-3557-431C-8C37-82DD01B9CDB5}"/>
    <cellStyle name="Normal 3 2 3 4 8 2 2" xfId="38337" xr:uid="{0D08919D-AB94-4F2A-9BAD-BF84F80F1021}"/>
    <cellStyle name="Normal 3 2 3 4 8 2 3" xfId="53221" xr:uid="{E64D197C-C682-4856-A9EC-521020848B94}"/>
    <cellStyle name="Normal 3 2 3 4 8 3" xfId="17801" xr:uid="{D31F10DF-7DD9-4145-B95B-B99C64802DEC}"/>
    <cellStyle name="Normal 3 2 3 4 8 4" xfId="31491" xr:uid="{7A04BB2A-70C4-478A-8737-D34012375A6F}"/>
    <cellStyle name="Normal 3 2 3 4 8 5" xfId="46375" xr:uid="{A0742F99-19B8-49E2-826F-3BE2CF071260}"/>
    <cellStyle name="Normal 3 2 3 4 9" xfId="21223" xr:uid="{5C380733-8547-4F46-92DD-CE5E77433130}"/>
    <cellStyle name="Normal 3 2 3 4 9 2" xfId="34915" xr:uid="{321CBE25-2A3B-4053-855D-639C40F7E2AB}"/>
    <cellStyle name="Normal 3 2 3 4 9 3" xfId="49799" xr:uid="{457110FE-8D1B-4EBE-BCDA-808021C6177B}"/>
    <cellStyle name="Normal 3 2 3 5" xfId="7547" xr:uid="{59CBA1E6-56E0-47C8-96E7-C39F9A5AF299}"/>
    <cellStyle name="Normal 3 2 3 5 10" xfId="14394" xr:uid="{8AA56C41-011C-474D-A48F-BD69F05F3367}"/>
    <cellStyle name="Normal 3 2 3 5 11" xfId="28084" xr:uid="{373DD9F2-AEF6-4C50-AFC7-99E14A938DB9}"/>
    <cellStyle name="Normal 3 2 3 5 12" xfId="42968" xr:uid="{B4EC95DE-138F-4C96-AA0F-742C4DE71892}"/>
    <cellStyle name="Normal 3 2 3 5 13" xfId="56357" xr:uid="{1AA2C662-177E-4DF2-9379-7D2700838005}"/>
    <cellStyle name="Normal 3 2 3 5 2" xfId="7548" xr:uid="{EC820177-BF25-4F10-9B85-26E75608D8DD}"/>
    <cellStyle name="Normal 3 2 3 5 2 10" xfId="42969" xr:uid="{483BB1B4-1C24-4204-8540-96E4C8F574D4}"/>
    <cellStyle name="Normal 3 2 3 5 2 2" xfId="7549" xr:uid="{222D2226-DE6E-4233-96B2-C5E083B3284C}"/>
    <cellStyle name="Normal 3 2 3 5 2 2 2" xfId="7550" xr:uid="{512A943F-AB75-451C-B91E-8AE6185EA2AB}"/>
    <cellStyle name="Normal 3 2 3 5 2 2 2 2" xfId="9263" xr:uid="{B43210A1-F194-4400-AD5A-4652BEDD423C}"/>
    <cellStyle name="Normal 3 2 3 5 2 2 2 2 2" xfId="12685" xr:uid="{769C8848-45FD-41DC-A602-A7E079E43B8F}"/>
    <cellStyle name="Normal 3 2 3 5 2 2 2 2 2 2" xfId="26375" xr:uid="{5FCE9097-6123-48F7-8053-4A7081999A38}"/>
    <cellStyle name="Normal 3 2 3 5 2 2 2 2 2 2 2" xfId="40067" xr:uid="{FD8292C9-CF9A-42A9-9674-6DFCC25D99AF}"/>
    <cellStyle name="Normal 3 2 3 5 2 2 2 2 2 2 3" xfId="54951" xr:uid="{587A01A3-D49F-4C0C-B47F-FBF5ACA3AF26}"/>
    <cellStyle name="Normal 3 2 3 5 2 2 2 2 2 3" xfId="19531" xr:uid="{8FC40D5E-F337-431C-AA8B-7C6E5A80F68D}"/>
    <cellStyle name="Normal 3 2 3 5 2 2 2 2 2 4" xfId="33221" xr:uid="{AB40BC10-AE4D-43FE-BD09-A5AF38541DA6}"/>
    <cellStyle name="Normal 3 2 3 5 2 2 2 2 2 5" xfId="48105" xr:uid="{9515B051-4603-46A9-880A-888986A4EC64}"/>
    <cellStyle name="Normal 3 2 3 5 2 2 2 2 3" xfId="22953" xr:uid="{E5C49009-64EE-4653-95EB-27F041723166}"/>
    <cellStyle name="Normal 3 2 3 5 2 2 2 2 3 2" xfId="36645" xr:uid="{17146365-8270-496B-9707-D4A948394704}"/>
    <cellStyle name="Normal 3 2 3 5 2 2 2 2 3 3" xfId="51529" xr:uid="{E95BD4B6-A7DA-4B01-B6D5-7B34D38079DB}"/>
    <cellStyle name="Normal 3 2 3 5 2 2 2 2 4" xfId="16109" xr:uid="{0709190C-150A-4C8B-B06B-7F237DFD4570}"/>
    <cellStyle name="Normal 3 2 3 5 2 2 2 2 5" xfId="29799" xr:uid="{ECA4A9BE-949A-4AD6-9593-EECA447F3BE3}"/>
    <cellStyle name="Normal 3 2 3 5 2 2 2 2 6" xfId="44683" xr:uid="{5181CCE8-E173-43AA-B773-DE08AE3A6505}"/>
    <cellStyle name="Normal 3 2 3 5 2 2 2 3" xfId="10973" xr:uid="{32E42141-B08A-4DE6-9CD9-7C08B3D5E533}"/>
    <cellStyle name="Normal 3 2 3 5 2 2 2 3 2" xfId="24663" xr:uid="{1C02220D-8DCB-461C-A832-3A48D12A9FA1}"/>
    <cellStyle name="Normal 3 2 3 5 2 2 2 3 2 2" xfId="38355" xr:uid="{08707233-E9EF-4262-872F-3C090A2CE72A}"/>
    <cellStyle name="Normal 3 2 3 5 2 2 2 3 2 3" xfId="53239" xr:uid="{E760A5CE-8A59-450E-8881-1BA29B52F3D7}"/>
    <cellStyle name="Normal 3 2 3 5 2 2 2 3 3" xfId="17819" xr:uid="{053AD48F-7C48-491E-9403-852C7E281B86}"/>
    <cellStyle name="Normal 3 2 3 5 2 2 2 3 4" xfId="31509" xr:uid="{D7E40D89-91FF-4545-8410-BC82EE6E9427}"/>
    <cellStyle name="Normal 3 2 3 5 2 2 2 3 5" xfId="46393" xr:uid="{CE1D9375-1DD6-4612-9354-8CCD71A6EC10}"/>
    <cellStyle name="Normal 3 2 3 5 2 2 2 4" xfId="21241" xr:uid="{CA8432A9-EB8B-41C8-8485-C82575F9DCB9}"/>
    <cellStyle name="Normal 3 2 3 5 2 2 2 4 2" xfId="34933" xr:uid="{B95E55C2-D713-4610-BFF0-BB5A5F5E99F1}"/>
    <cellStyle name="Normal 3 2 3 5 2 2 2 4 3" xfId="49817" xr:uid="{593DB2A1-FAA8-49E4-8FB5-75852A03E552}"/>
    <cellStyle name="Normal 3 2 3 5 2 2 2 5" xfId="14397" xr:uid="{7110B982-4F34-4E58-9ED4-1C1A0144A521}"/>
    <cellStyle name="Normal 3 2 3 5 2 2 2 6" xfId="28087" xr:uid="{0FDD8255-3848-4443-A366-E16175C50056}"/>
    <cellStyle name="Normal 3 2 3 5 2 2 2 7" xfId="42971" xr:uid="{C568E5C9-B08A-48A4-9020-013D9C1E5CC9}"/>
    <cellStyle name="Normal 3 2 3 5 2 2 3" xfId="9262" xr:uid="{3D1E1424-0BF2-43FD-B24D-D52DFBB77BD2}"/>
    <cellStyle name="Normal 3 2 3 5 2 2 3 2" xfId="12684" xr:uid="{4857922E-7A5A-4A79-B1E5-41FCA0B5F298}"/>
    <cellStyle name="Normal 3 2 3 5 2 2 3 2 2" xfId="26374" xr:uid="{56ADFFE3-8A49-4683-A9CE-003B2D4E9961}"/>
    <cellStyle name="Normal 3 2 3 5 2 2 3 2 2 2" xfId="40066" xr:uid="{3E468DC9-C811-4C34-AF9A-A94AD8B103AC}"/>
    <cellStyle name="Normal 3 2 3 5 2 2 3 2 2 3" xfId="54950" xr:uid="{92A0C371-5A1C-4110-B6B2-AFC6F4CC1407}"/>
    <cellStyle name="Normal 3 2 3 5 2 2 3 2 3" xfId="19530" xr:uid="{C87DFF07-0369-41F9-BB8D-51FE0B881757}"/>
    <cellStyle name="Normal 3 2 3 5 2 2 3 2 4" xfId="33220" xr:uid="{28E6E4E0-52BE-4703-BA3E-26C54F147335}"/>
    <cellStyle name="Normal 3 2 3 5 2 2 3 2 5" xfId="48104" xr:uid="{B54770AB-2373-4873-ABA0-C9DAC786D840}"/>
    <cellStyle name="Normal 3 2 3 5 2 2 3 3" xfId="22952" xr:uid="{D0CA432E-E166-415F-AA24-CC9993BB7329}"/>
    <cellStyle name="Normal 3 2 3 5 2 2 3 3 2" xfId="36644" xr:uid="{57DE0EB4-8B8E-4CBD-92FB-A369C4F985E2}"/>
    <cellStyle name="Normal 3 2 3 5 2 2 3 3 3" xfId="51528" xr:uid="{01E3AE17-2069-4B7A-84F4-0D13B6D57EB2}"/>
    <cellStyle name="Normal 3 2 3 5 2 2 3 4" xfId="16108" xr:uid="{B9E33B59-E002-47AA-8BBD-0233DC04DE7B}"/>
    <cellStyle name="Normal 3 2 3 5 2 2 3 5" xfId="29798" xr:uid="{923F2B04-808A-4EA0-A718-8043D6D0D087}"/>
    <cellStyle name="Normal 3 2 3 5 2 2 3 6" xfId="44682" xr:uid="{C75D515F-D831-4D59-A666-C1D55ABB666E}"/>
    <cellStyle name="Normal 3 2 3 5 2 2 4" xfId="10972" xr:uid="{F0A58A09-8349-4339-A0BD-93FFAE268F81}"/>
    <cellStyle name="Normal 3 2 3 5 2 2 4 2" xfId="24662" xr:uid="{7D071608-8F87-41D3-A827-5D2B9E59E56B}"/>
    <cellStyle name="Normal 3 2 3 5 2 2 4 2 2" xfId="38354" xr:uid="{068EB38B-83D8-4EE4-86A7-0CF13CC25C69}"/>
    <cellStyle name="Normal 3 2 3 5 2 2 4 2 3" xfId="53238" xr:uid="{04CF709C-B52A-4FF9-B5CC-E316B2D737B7}"/>
    <cellStyle name="Normal 3 2 3 5 2 2 4 3" xfId="17818" xr:uid="{FC53B077-B1EB-4E3A-B132-C76FCF0FAC51}"/>
    <cellStyle name="Normal 3 2 3 5 2 2 4 4" xfId="31508" xr:uid="{A49CA6C1-B628-4141-855A-CFC3586C54B4}"/>
    <cellStyle name="Normal 3 2 3 5 2 2 4 5" xfId="46392" xr:uid="{3E2DDD15-7CDC-48DC-ACBB-9DC26C76682B}"/>
    <cellStyle name="Normal 3 2 3 5 2 2 5" xfId="21240" xr:uid="{2232B37A-5ED3-464F-9A0A-599400F16119}"/>
    <cellStyle name="Normal 3 2 3 5 2 2 5 2" xfId="34932" xr:uid="{62CB0CEE-2B62-41AB-B44A-60485284D903}"/>
    <cellStyle name="Normal 3 2 3 5 2 2 5 3" xfId="49816" xr:uid="{F5436F84-1458-49EA-AF03-C8150FA7692D}"/>
    <cellStyle name="Normal 3 2 3 5 2 2 6" xfId="14396" xr:uid="{E4099FE2-E2FE-4D58-9034-13EF94814078}"/>
    <cellStyle name="Normal 3 2 3 5 2 2 7" xfId="28086" xr:uid="{FF0BD0C2-0DC2-4415-90F7-CEBFF40F60C9}"/>
    <cellStyle name="Normal 3 2 3 5 2 2 8" xfId="42970" xr:uid="{593F1482-811F-46D6-B477-70CDB3CCD504}"/>
    <cellStyle name="Normal 3 2 3 5 2 3" xfId="7551" xr:uid="{DE004627-24DF-41FE-A721-1DB6CD19B6D1}"/>
    <cellStyle name="Normal 3 2 3 5 2 3 2" xfId="9264" xr:uid="{37643F4B-17FB-41E9-8D70-4BEB445C4E32}"/>
    <cellStyle name="Normal 3 2 3 5 2 3 2 2" xfId="12686" xr:uid="{7022A2D6-A48E-42F2-8EA8-E87DE2F9F493}"/>
    <cellStyle name="Normal 3 2 3 5 2 3 2 2 2" xfId="26376" xr:uid="{846C9183-5B14-4CA9-B9B9-B7DD9ACBEF14}"/>
    <cellStyle name="Normal 3 2 3 5 2 3 2 2 2 2" xfId="40068" xr:uid="{4E56DF8A-7F65-48B0-92B6-1366BC4CC10C}"/>
    <cellStyle name="Normal 3 2 3 5 2 3 2 2 2 3" xfId="54952" xr:uid="{A790BE67-70A8-43DA-B231-440432658A59}"/>
    <cellStyle name="Normal 3 2 3 5 2 3 2 2 3" xfId="19532" xr:uid="{4172A985-22DA-4C9C-9B53-E9B3430D5164}"/>
    <cellStyle name="Normal 3 2 3 5 2 3 2 2 4" xfId="33222" xr:uid="{67F25D22-46A0-49E5-A280-AD9B8646E161}"/>
    <cellStyle name="Normal 3 2 3 5 2 3 2 2 5" xfId="48106" xr:uid="{5119FD84-7187-4043-B130-3AB52BC27E63}"/>
    <cellStyle name="Normal 3 2 3 5 2 3 2 3" xfId="22954" xr:uid="{4E628995-4E44-42B5-B431-46ECB62715DC}"/>
    <cellStyle name="Normal 3 2 3 5 2 3 2 3 2" xfId="36646" xr:uid="{2AD69752-73BF-42C7-8559-86B7A2CE5731}"/>
    <cellStyle name="Normal 3 2 3 5 2 3 2 3 3" xfId="51530" xr:uid="{EFFBAFC7-2C47-4D32-8029-26FE080763EE}"/>
    <cellStyle name="Normal 3 2 3 5 2 3 2 4" xfId="16110" xr:uid="{4CD21E64-B8FE-40DA-83CF-210AA2838879}"/>
    <cellStyle name="Normal 3 2 3 5 2 3 2 5" xfId="29800" xr:uid="{E39663E0-3592-4106-A005-29FACEA67C64}"/>
    <cellStyle name="Normal 3 2 3 5 2 3 2 6" xfId="44684" xr:uid="{DC750A2B-E71B-4A54-AEC1-087415FD7B58}"/>
    <cellStyle name="Normal 3 2 3 5 2 3 3" xfId="10974" xr:uid="{DBC785AF-288A-4B91-BDD0-6AE863FC8BDF}"/>
    <cellStyle name="Normal 3 2 3 5 2 3 3 2" xfId="24664" xr:uid="{B87DA86D-59B0-4DB8-AF78-533324079196}"/>
    <cellStyle name="Normal 3 2 3 5 2 3 3 2 2" xfId="38356" xr:uid="{F1907230-06A0-440F-B48B-C68E2CA6407D}"/>
    <cellStyle name="Normal 3 2 3 5 2 3 3 2 3" xfId="53240" xr:uid="{CFD3039F-D9FC-46D6-8BBF-903C1FFB947C}"/>
    <cellStyle name="Normal 3 2 3 5 2 3 3 3" xfId="17820" xr:uid="{A7499307-7C4B-4EAA-AA2E-7E875498039A}"/>
    <cellStyle name="Normal 3 2 3 5 2 3 3 4" xfId="31510" xr:uid="{D3400C1E-1E9F-4B0F-A5BD-551FB4A03699}"/>
    <cellStyle name="Normal 3 2 3 5 2 3 3 5" xfId="46394" xr:uid="{772F0C2C-9456-4A7F-8C01-F2E0F098C44D}"/>
    <cellStyle name="Normal 3 2 3 5 2 3 4" xfId="21242" xr:uid="{CF762F0D-02C3-4A12-8592-D300C50601E3}"/>
    <cellStyle name="Normal 3 2 3 5 2 3 4 2" xfId="34934" xr:uid="{42D88EDF-9167-41FC-9DBB-FD81FFD72EB5}"/>
    <cellStyle name="Normal 3 2 3 5 2 3 4 3" xfId="49818" xr:uid="{301742E6-72F8-4E2A-BF08-A27C1EDA9617}"/>
    <cellStyle name="Normal 3 2 3 5 2 3 5" xfId="14398" xr:uid="{80D318AD-8493-4BD9-A6D2-F1587770FC8E}"/>
    <cellStyle name="Normal 3 2 3 5 2 3 6" xfId="28088" xr:uid="{6206B983-DB68-467B-BBD5-6FE75917DC37}"/>
    <cellStyle name="Normal 3 2 3 5 2 3 7" xfId="42972" xr:uid="{E2BA0695-F39F-4636-98EA-F70A1A5C43BC}"/>
    <cellStyle name="Normal 3 2 3 5 2 4" xfId="7552" xr:uid="{278A82D7-7A06-4D6F-B3B2-D00F1EB2FB72}"/>
    <cellStyle name="Normal 3 2 3 5 2 4 2" xfId="9265" xr:uid="{23020A2B-5F2F-402E-99C7-0C2484219F96}"/>
    <cellStyle name="Normal 3 2 3 5 2 4 2 2" xfId="12687" xr:uid="{CDDE97F0-C0D5-4450-9A53-DED8FE2DD973}"/>
    <cellStyle name="Normal 3 2 3 5 2 4 2 2 2" xfId="26377" xr:uid="{FAA0F879-3957-42E1-BDC2-5F93BBCEA425}"/>
    <cellStyle name="Normal 3 2 3 5 2 4 2 2 2 2" xfId="40069" xr:uid="{D7B11BB0-3E2B-4BF6-A647-EFF6A8ABFB91}"/>
    <cellStyle name="Normal 3 2 3 5 2 4 2 2 2 3" xfId="54953" xr:uid="{CF5CAD22-BC48-457E-B14A-0C4B66A30314}"/>
    <cellStyle name="Normal 3 2 3 5 2 4 2 2 3" xfId="19533" xr:uid="{D2EECDA5-D1DA-4D9C-8CDB-6716BCF1668A}"/>
    <cellStyle name="Normal 3 2 3 5 2 4 2 2 4" xfId="33223" xr:uid="{5A506C14-A273-42FF-918A-92E7025E9471}"/>
    <cellStyle name="Normal 3 2 3 5 2 4 2 2 5" xfId="48107" xr:uid="{D1CDE50C-CE1B-435E-98A7-796D911999DA}"/>
    <cellStyle name="Normal 3 2 3 5 2 4 2 3" xfId="22955" xr:uid="{1C06B798-94AA-4E1A-9EFA-336FBA852466}"/>
    <cellStyle name="Normal 3 2 3 5 2 4 2 3 2" xfId="36647" xr:uid="{D5D0D327-E6C6-4DE1-8474-3E951C492918}"/>
    <cellStyle name="Normal 3 2 3 5 2 4 2 3 3" xfId="51531" xr:uid="{AA58E9C3-EA68-47D9-830E-5290E4F10BE0}"/>
    <cellStyle name="Normal 3 2 3 5 2 4 2 4" xfId="16111" xr:uid="{64029303-3506-4C90-9F20-B95758A1C841}"/>
    <cellStyle name="Normal 3 2 3 5 2 4 2 5" xfId="29801" xr:uid="{B08D2A0F-AE9C-4E49-BA42-FB3E5BC58042}"/>
    <cellStyle name="Normal 3 2 3 5 2 4 2 6" xfId="44685" xr:uid="{D6D1538C-D03B-4B30-8329-9392570C1842}"/>
    <cellStyle name="Normal 3 2 3 5 2 4 3" xfId="10975" xr:uid="{7B0F8A3E-D6A1-4EF8-A184-E47A3B7BA9D0}"/>
    <cellStyle name="Normal 3 2 3 5 2 4 3 2" xfId="24665" xr:uid="{7A64928F-ABD6-4CDC-9BE6-675FA5C2440E}"/>
    <cellStyle name="Normal 3 2 3 5 2 4 3 2 2" xfId="38357" xr:uid="{E8495BC7-A8FF-4836-B8AF-9F062B1F4633}"/>
    <cellStyle name="Normal 3 2 3 5 2 4 3 2 3" xfId="53241" xr:uid="{A68F53D0-3293-4A05-9410-87B6FC4F4BD3}"/>
    <cellStyle name="Normal 3 2 3 5 2 4 3 3" xfId="17821" xr:uid="{6C208DF5-AA1E-43B4-B986-DACE4A901BFD}"/>
    <cellStyle name="Normal 3 2 3 5 2 4 3 4" xfId="31511" xr:uid="{E060943C-230C-4965-9867-7F84240D7B42}"/>
    <cellStyle name="Normal 3 2 3 5 2 4 3 5" xfId="46395" xr:uid="{5F00E518-7200-4F1B-B7D0-52CFDE6F86F2}"/>
    <cellStyle name="Normal 3 2 3 5 2 4 4" xfId="21243" xr:uid="{5A7348E8-26F3-4CEB-B452-943FC7CFB84D}"/>
    <cellStyle name="Normal 3 2 3 5 2 4 4 2" xfId="34935" xr:uid="{621B5C64-BF17-4303-97DE-BE1A6FD87800}"/>
    <cellStyle name="Normal 3 2 3 5 2 4 4 3" xfId="49819" xr:uid="{1323E1CB-19EA-40AF-8564-593A104EC124}"/>
    <cellStyle name="Normal 3 2 3 5 2 4 5" xfId="14399" xr:uid="{61DB9840-C54C-4658-8803-0001C094653F}"/>
    <cellStyle name="Normal 3 2 3 5 2 4 6" xfId="28089" xr:uid="{A4B47C95-05C5-4625-A5D1-9B5B0E54E9D2}"/>
    <cellStyle name="Normal 3 2 3 5 2 4 7" xfId="42973" xr:uid="{D29A00F8-C01D-45F1-A9EC-44EC9045DCC5}"/>
    <cellStyle name="Normal 3 2 3 5 2 5" xfId="9261" xr:uid="{C953BBA5-7AE3-40CB-A2AB-8B18A45C0882}"/>
    <cellStyle name="Normal 3 2 3 5 2 5 2" xfId="12683" xr:uid="{8BB947BD-3E16-4894-A81B-1DBD66AD17E0}"/>
    <cellStyle name="Normal 3 2 3 5 2 5 2 2" xfId="26373" xr:uid="{17EB6B4C-2157-45C9-99F2-166966A59972}"/>
    <cellStyle name="Normal 3 2 3 5 2 5 2 2 2" xfId="40065" xr:uid="{AA54478A-4CD3-4C47-AF1B-420D3777A0B3}"/>
    <cellStyle name="Normal 3 2 3 5 2 5 2 2 3" xfId="54949" xr:uid="{DC9F0D4A-DA2C-47D5-AE3E-B8DD70E32DF4}"/>
    <cellStyle name="Normal 3 2 3 5 2 5 2 3" xfId="19529" xr:uid="{7A272720-3D78-4AF1-ACD7-8EC536DF5548}"/>
    <cellStyle name="Normal 3 2 3 5 2 5 2 4" xfId="33219" xr:uid="{72018BC6-9B2A-42ED-9C67-A330DFB9D668}"/>
    <cellStyle name="Normal 3 2 3 5 2 5 2 5" xfId="48103" xr:uid="{F57CFA65-A958-4627-86C4-AB319549728A}"/>
    <cellStyle name="Normal 3 2 3 5 2 5 3" xfId="22951" xr:uid="{9033A764-3402-4141-A812-78FC3FBD9A1E}"/>
    <cellStyle name="Normal 3 2 3 5 2 5 3 2" xfId="36643" xr:uid="{728C130C-F358-483A-B837-0A4CDE93F5FE}"/>
    <cellStyle name="Normal 3 2 3 5 2 5 3 3" xfId="51527" xr:uid="{04883B1B-404F-4D23-975E-7BCAB6055C44}"/>
    <cellStyle name="Normal 3 2 3 5 2 5 4" xfId="16107" xr:uid="{91F976F0-688D-4097-9E5F-DD4FF8851F8C}"/>
    <cellStyle name="Normal 3 2 3 5 2 5 5" xfId="29797" xr:uid="{6FB5A87D-058B-4833-B660-38D1FB0A4823}"/>
    <cellStyle name="Normal 3 2 3 5 2 5 6" xfId="44681" xr:uid="{66F60757-ECCD-45D5-9796-F295A2F081D0}"/>
    <cellStyle name="Normal 3 2 3 5 2 6" xfId="10971" xr:uid="{DDA5A8FE-A911-46C5-9440-793CEF97FF8B}"/>
    <cellStyle name="Normal 3 2 3 5 2 6 2" xfId="24661" xr:uid="{31530B80-3E49-4344-B00E-47F386D394C7}"/>
    <cellStyle name="Normal 3 2 3 5 2 6 2 2" xfId="38353" xr:uid="{2FAAA9D9-4DEB-4C1F-A953-8827A057F179}"/>
    <cellStyle name="Normal 3 2 3 5 2 6 2 3" xfId="53237" xr:uid="{991153B7-1E28-469C-ADCF-981A6973F31E}"/>
    <cellStyle name="Normal 3 2 3 5 2 6 3" xfId="17817" xr:uid="{1C068D64-DF0D-4391-8D61-BD633EDF14CA}"/>
    <cellStyle name="Normal 3 2 3 5 2 6 4" xfId="31507" xr:uid="{9184C044-5778-4B3D-8A88-B4BD3102BA52}"/>
    <cellStyle name="Normal 3 2 3 5 2 6 5" xfId="46391" xr:uid="{75C58468-5060-4FAF-8FB2-9D7CC9DE82C7}"/>
    <cellStyle name="Normal 3 2 3 5 2 7" xfId="21239" xr:uid="{97472DD4-9E72-4E96-A69F-0465963170F4}"/>
    <cellStyle name="Normal 3 2 3 5 2 7 2" xfId="34931" xr:uid="{9DCDE8A4-002D-439F-BA32-0E9F3FDB4D36}"/>
    <cellStyle name="Normal 3 2 3 5 2 7 3" xfId="49815" xr:uid="{23776FDA-DDE1-40E6-A8BA-2B7193ECA2CF}"/>
    <cellStyle name="Normal 3 2 3 5 2 8" xfId="14395" xr:uid="{F82469DB-CE7A-4F58-A1F6-DC9F0F0A8E9E}"/>
    <cellStyle name="Normal 3 2 3 5 2 9" xfId="28085" xr:uid="{F5CD7A7E-A22D-43BB-9E54-6C6A297DA23F}"/>
    <cellStyle name="Normal 3 2 3 5 3" xfId="7553" xr:uid="{0DA99C30-91EE-40C2-83C4-B5550A6833A1}"/>
    <cellStyle name="Normal 3 2 3 5 3 10" xfId="42974" xr:uid="{EBC6E064-27F7-4DD7-9B6B-1E83AF130C52}"/>
    <cellStyle name="Normal 3 2 3 5 3 2" xfId="7554" xr:uid="{8200D96E-76A7-4181-A582-1F12E2CE8237}"/>
    <cellStyle name="Normal 3 2 3 5 3 2 2" xfId="7555" xr:uid="{EE73B72C-68D4-4C63-B6C4-30EBDF1913FF}"/>
    <cellStyle name="Normal 3 2 3 5 3 2 2 2" xfId="9268" xr:uid="{059F4AFF-E98A-44D2-8795-47E5193BEA14}"/>
    <cellStyle name="Normal 3 2 3 5 3 2 2 2 2" xfId="12690" xr:uid="{7DAFF4FE-E97E-4B1A-817B-E525789923F1}"/>
    <cellStyle name="Normal 3 2 3 5 3 2 2 2 2 2" xfId="26380" xr:uid="{6503CF1C-86F8-46E0-B04A-EC2A47E699D6}"/>
    <cellStyle name="Normal 3 2 3 5 3 2 2 2 2 2 2" xfId="40072" xr:uid="{32946F33-459C-4082-8FAA-85626BFCD14A}"/>
    <cellStyle name="Normal 3 2 3 5 3 2 2 2 2 2 3" xfId="54956" xr:uid="{6D28EA7B-C01D-4122-9EE0-70F0E3CB6AAC}"/>
    <cellStyle name="Normal 3 2 3 5 3 2 2 2 2 3" xfId="19536" xr:uid="{F9B19281-2A0A-4712-97D5-5A4BE3CE0085}"/>
    <cellStyle name="Normal 3 2 3 5 3 2 2 2 2 4" xfId="33226" xr:uid="{0AAFF699-266F-4723-8D14-6381AF3E1ED2}"/>
    <cellStyle name="Normal 3 2 3 5 3 2 2 2 2 5" xfId="48110" xr:uid="{33103FAA-BB9C-441F-BEE5-09E3E3F8BA0C}"/>
    <cellStyle name="Normal 3 2 3 5 3 2 2 2 3" xfId="22958" xr:uid="{675E79F3-86D7-441A-97BE-67B65021CCCD}"/>
    <cellStyle name="Normal 3 2 3 5 3 2 2 2 3 2" xfId="36650" xr:uid="{1655A8BA-1A32-4748-9E25-7FF7799355B5}"/>
    <cellStyle name="Normal 3 2 3 5 3 2 2 2 3 3" xfId="51534" xr:uid="{8576C9CC-B3D9-4310-9577-63C2A4080D1F}"/>
    <cellStyle name="Normal 3 2 3 5 3 2 2 2 4" xfId="16114" xr:uid="{C4CA0978-C87D-410D-94F2-94B565E62645}"/>
    <cellStyle name="Normal 3 2 3 5 3 2 2 2 5" xfId="29804" xr:uid="{F142210A-B42E-4CBA-A07B-7D42D0353756}"/>
    <cellStyle name="Normal 3 2 3 5 3 2 2 2 6" xfId="44688" xr:uid="{350018DA-72A6-4B31-8479-B537B3AF033A}"/>
    <cellStyle name="Normal 3 2 3 5 3 2 2 3" xfId="10978" xr:uid="{67CA7E97-FEF0-4A88-8306-059330FA6BAB}"/>
    <cellStyle name="Normal 3 2 3 5 3 2 2 3 2" xfId="24668" xr:uid="{B4964CC3-8145-4128-8C60-E4E9BEF38F49}"/>
    <cellStyle name="Normal 3 2 3 5 3 2 2 3 2 2" xfId="38360" xr:uid="{8C385654-F825-47CE-A698-0AE7388BDDBC}"/>
    <cellStyle name="Normal 3 2 3 5 3 2 2 3 2 3" xfId="53244" xr:uid="{6A440AB6-5240-44D2-BDA8-7677B79AD585}"/>
    <cellStyle name="Normal 3 2 3 5 3 2 2 3 3" xfId="17824" xr:uid="{21888490-16B6-4974-A7F3-C53EAA7292A5}"/>
    <cellStyle name="Normal 3 2 3 5 3 2 2 3 4" xfId="31514" xr:uid="{C5E12CF0-9666-4C57-8222-D7DFFED9975A}"/>
    <cellStyle name="Normal 3 2 3 5 3 2 2 3 5" xfId="46398" xr:uid="{CCA27832-2E26-43A0-87D3-2091ED0211C2}"/>
    <cellStyle name="Normal 3 2 3 5 3 2 2 4" xfId="21246" xr:uid="{BA16E07E-626E-4FDE-A592-91624D76D855}"/>
    <cellStyle name="Normal 3 2 3 5 3 2 2 4 2" xfId="34938" xr:uid="{38444640-0535-4B58-A13A-A881FCB571CB}"/>
    <cellStyle name="Normal 3 2 3 5 3 2 2 4 3" xfId="49822" xr:uid="{F1FBD390-E5D0-437A-A94E-7E52EF8E58A3}"/>
    <cellStyle name="Normal 3 2 3 5 3 2 2 5" xfId="14402" xr:uid="{61BAB88E-EF9C-4112-B0A7-10F7AECED241}"/>
    <cellStyle name="Normal 3 2 3 5 3 2 2 6" xfId="28092" xr:uid="{70AD2915-E9C8-4171-AEE6-2275E550E3AC}"/>
    <cellStyle name="Normal 3 2 3 5 3 2 2 7" xfId="42976" xr:uid="{29E9A7CD-6C50-4C5B-BEF9-3E21C87EA15C}"/>
    <cellStyle name="Normal 3 2 3 5 3 2 3" xfId="9267" xr:uid="{3FE752F7-3DEE-4E6B-BBC3-8CC7B2D834D3}"/>
    <cellStyle name="Normal 3 2 3 5 3 2 3 2" xfId="12689" xr:uid="{EA92E285-0EFD-4E7C-9BF6-6B759D79857D}"/>
    <cellStyle name="Normal 3 2 3 5 3 2 3 2 2" xfId="26379" xr:uid="{D87C4B3A-73A4-4018-9134-3D007B395555}"/>
    <cellStyle name="Normal 3 2 3 5 3 2 3 2 2 2" xfId="40071" xr:uid="{683F2BE5-9A02-4653-9138-438EB8B8805F}"/>
    <cellStyle name="Normal 3 2 3 5 3 2 3 2 2 3" xfId="54955" xr:uid="{F368067F-D439-458B-803A-B177711675C6}"/>
    <cellStyle name="Normal 3 2 3 5 3 2 3 2 3" xfId="19535" xr:uid="{3B56FF21-43EA-44D2-BC91-0F9054AA58A1}"/>
    <cellStyle name="Normal 3 2 3 5 3 2 3 2 4" xfId="33225" xr:uid="{9B028574-A2BD-46CB-9888-1900246A8711}"/>
    <cellStyle name="Normal 3 2 3 5 3 2 3 2 5" xfId="48109" xr:uid="{E11099F4-0941-4474-B002-2524EC602AB9}"/>
    <cellStyle name="Normal 3 2 3 5 3 2 3 3" xfId="22957" xr:uid="{CA7416FA-8856-4F9C-B529-95D79502C365}"/>
    <cellStyle name="Normal 3 2 3 5 3 2 3 3 2" xfId="36649" xr:uid="{F18D2D78-7C07-4031-A87D-4696B280E0FF}"/>
    <cellStyle name="Normal 3 2 3 5 3 2 3 3 3" xfId="51533" xr:uid="{47F6AD72-F13A-4CBC-B79B-5F3BA0A873C6}"/>
    <cellStyle name="Normal 3 2 3 5 3 2 3 4" xfId="16113" xr:uid="{76BE075A-C19B-4D14-AB57-655FF4AFC7EE}"/>
    <cellStyle name="Normal 3 2 3 5 3 2 3 5" xfId="29803" xr:uid="{35DC6B33-978E-44F0-A30F-4B097E1DB58E}"/>
    <cellStyle name="Normal 3 2 3 5 3 2 3 6" xfId="44687" xr:uid="{1A9B0FF8-DE2F-4E4C-8548-439C50786783}"/>
    <cellStyle name="Normal 3 2 3 5 3 2 4" xfId="10977" xr:uid="{05DC3479-EC3B-4385-92A0-BDD836516A06}"/>
    <cellStyle name="Normal 3 2 3 5 3 2 4 2" xfId="24667" xr:uid="{A2BB8EAD-E0BA-4B6B-9707-9C6C70B94526}"/>
    <cellStyle name="Normal 3 2 3 5 3 2 4 2 2" xfId="38359" xr:uid="{E18C6A7E-ADF8-403D-B4E9-AD9BA05BB59A}"/>
    <cellStyle name="Normal 3 2 3 5 3 2 4 2 3" xfId="53243" xr:uid="{DA7A8CF1-AD91-45DA-9BB3-B9A2B6672352}"/>
    <cellStyle name="Normal 3 2 3 5 3 2 4 3" xfId="17823" xr:uid="{421E9C84-B594-4342-83E8-03E032EBDBC6}"/>
    <cellStyle name="Normal 3 2 3 5 3 2 4 4" xfId="31513" xr:uid="{EC794E3F-F47C-45AE-9851-63F6C232FF0F}"/>
    <cellStyle name="Normal 3 2 3 5 3 2 4 5" xfId="46397" xr:uid="{276DF265-2900-4F94-8EAC-0AB0558EDA5E}"/>
    <cellStyle name="Normal 3 2 3 5 3 2 5" xfId="21245" xr:uid="{6587DFF1-E36D-43E0-BF4B-7E2300A5E61C}"/>
    <cellStyle name="Normal 3 2 3 5 3 2 5 2" xfId="34937" xr:uid="{06577311-084E-4944-8F83-E8DB27755065}"/>
    <cellStyle name="Normal 3 2 3 5 3 2 5 3" xfId="49821" xr:uid="{99CA2600-1ECB-49F6-8FDE-DAB379F451F2}"/>
    <cellStyle name="Normal 3 2 3 5 3 2 6" xfId="14401" xr:uid="{0CDCDBDD-F585-4562-8D30-70F9C070045B}"/>
    <cellStyle name="Normal 3 2 3 5 3 2 7" xfId="28091" xr:uid="{FBD33E85-8E5C-41A1-A9C4-06A1B156AB21}"/>
    <cellStyle name="Normal 3 2 3 5 3 2 8" xfId="42975" xr:uid="{72B8714E-56C4-4D48-BF09-97E234AE01CE}"/>
    <cellStyle name="Normal 3 2 3 5 3 3" xfId="7556" xr:uid="{B57D198A-59F0-4DE7-B2B8-E8009ECC8239}"/>
    <cellStyle name="Normal 3 2 3 5 3 3 2" xfId="9269" xr:uid="{91B09152-7A16-4F2F-8309-E9B076561E12}"/>
    <cellStyle name="Normal 3 2 3 5 3 3 2 2" xfId="12691" xr:uid="{6557461D-3F97-4114-8DA6-8B767F32156F}"/>
    <cellStyle name="Normal 3 2 3 5 3 3 2 2 2" xfId="26381" xr:uid="{D3C09C7C-7C4C-4641-A439-718F23A9B128}"/>
    <cellStyle name="Normal 3 2 3 5 3 3 2 2 2 2" xfId="40073" xr:uid="{E9AAFE38-4257-4909-862F-C64B2FB6C18D}"/>
    <cellStyle name="Normal 3 2 3 5 3 3 2 2 2 3" xfId="54957" xr:uid="{99139AF5-E91E-4D52-B764-2953F4F7F867}"/>
    <cellStyle name="Normal 3 2 3 5 3 3 2 2 3" xfId="19537" xr:uid="{8C7D1D1D-E25A-4FBD-92A3-E637EE7D0E54}"/>
    <cellStyle name="Normal 3 2 3 5 3 3 2 2 4" xfId="33227" xr:uid="{BBA353A7-E5A0-4CC3-BBC2-C5830DF96E34}"/>
    <cellStyle name="Normal 3 2 3 5 3 3 2 2 5" xfId="48111" xr:uid="{8D64EF23-F640-40E3-8AF5-D500746B5EC0}"/>
    <cellStyle name="Normal 3 2 3 5 3 3 2 3" xfId="22959" xr:uid="{0CF602CB-A7D2-47CF-8E6A-E12DCFF980A5}"/>
    <cellStyle name="Normal 3 2 3 5 3 3 2 3 2" xfId="36651" xr:uid="{CBF5F16C-C59C-4B05-B0BD-A329B42FBCE0}"/>
    <cellStyle name="Normal 3 2 3 5 3 3 2 3 3" xfId="51535" xr:uid="{D88BE288-4AAF-4DA9-A769-15DC45188606}"/>
    <cellStyle name="Normal 3 2 3 5 3 3 2 4" xfId="16115" xr:uid="{196DEA77-5077-4926-81EB-60FEED0DAC0B}"/>
    <cellStyle name="Normal 3 2 3 5 3 3 2 5" xfId="29805" xr:uid="{7A8F56DA-5C5A-459D-8B26-DB13BAA1BE72}"/>
    <cellStyle name="Normal 3 2 3 5 3 3 2 6" xfId="44689" xr:uid="{A1B28DDD-B073-477B-94FF-B8668034AA82}"/>
    <cellStyle name="Normal 3 2 3 5 3 3 3" xfId="10979" xr:uid="{214C6098-9C85-4351-ACCE-1105123A199F}"/>
    <cellStyle name="Normal 3 2 3 5 3 3 3 2" xfId="24669" xr:uid="{E49B3F12-AFB1-412C-95B7-9CF18E6F8D0F}"/>
    <cellStyle name="Normal 3 2 3 5 3 3 3 2 2" xfId="38361" xr:uid="{690E0F2E-24F8-4B7E-8C6F-514514809E7B}"/>
    <cellStyle name="Normal 3 2 3 5 3 3 3 2 3" xfId="53245" xr:uid="{D957213F-052E-4C05-8A8C-889E0B5D1DAC}"/>
    <cellStyle name="Normal 3 2 3 5 3 3 3 3" xfId="17825" xr:uid="{E96904FC-DCFB-44B4-B56D-89C3B869096F}"/>
    <cellStyle name="Normal 3 2 3 5 3 3 3 4" xfId="31515" xr:uid="{4912C7A0-8412-41EF-89E7-99CDE446ED92}"/>
    <cellStyle name="Normal 3 2 3 5 3 3 3 5" xfId="46399" xr:uid="{CB323E21-BD49-4153-A7A9-1775711D6641}"/>
    <cellStyle name="Normal 3 2 3 5 3 3 4" xfId="21247" xr:uid="{06D8F885-459F-4B58-8F49-DDDEDD904F87}"/>
    <cellStyle name="Normal 3 2 3 5 3 3 4 2" xfId="34939" xr:uid="{20C162F1-4980-46C7-88CF-4EACA87C74B7}"/>
    <cellStyle name="Normal 3 2 3 5 3 3 4 3" xfId="49823" xr:uid="{B22E1021-8FC7-44AF-B230-D3754DD8DFF8}"/>
    <cellStyle name="Normal 3 2 3 5 3 3 5" xfId="14403" xr:uid="{EB33E0D6-A556-45DF-8DF7-E446982A7371}"/>
    <cellStyle name="Normal 3 2 3 5 3 3 6" xfId="28093" xr:uid="{241E833A-A6D9-49B8-8D0B-31551F899CAE}"/>
    <cellStyle name="Normal 3 2 3 5 3 3 7" xfId="42977" xr:uid="{97A1A9F9-7E50-4D31-A88C-DB6AE1990CB7}"/>
    <cellStyle name="Normal 3 2 3 5 3 4" xfId="7557" xr:uid="{024A84FB-E10B-44CB-BF53-759CE96AB4E8}"/>
    <cellStyle name="Normal 3 2 3 5 3 4 2" xfId="9270" xr:uid="{F343197D-CB50-497A-8E61-97A151DA2883}"/>
    <cellStyle name="Normal 3 2 3 5 3 4 2 2" xfId="12692" xr:uid="{6C014508-8FC5-4DF6-A57A-F776C87C6DCE}"/>
    <cellStyle name="Normal 3 2 3 5 3 4 2 2 2" xfId="26382" xr:uid="{282C72DC-9C55-4058-90B5-BB6958E99822}"/>
    <cellStyle name="Normal 3 2 3 5 3 4 2 2 2 2" xfId="40074" xr:uid="{065E9BC2-4A2F-4386-A840-03A983C8C6BB}"/>
    <cellStyle name="Normal 3 2 3 5 3 4 2 2 2 3" xfId="54958" xr:uid="{E04B80B0-2E0F-48FA-BDA2-2198E6E63604}"/>
    <cellStyle name="Normal 3 2 3 5 3 4 2 2 3" xfId="19538" xr:uid="{65D9D32D-C996-41A1-9134-E3DB107B10E3}"/>
    <cellStyle name="Normal 3 2 3 5 3 4 2 2 4" xfId="33228" xr:uid="{E9F6ED6A-3DAC-473E-95C4-CB1DAB220360}"/>
    <cellStyle name="Normal 3 2 3 5 3 4 2 2 5" xfId="48112" xr:uid="{5F58477B-9C21-43AD-B47F-C989EB1DF227}"/>
    <cellStyle name="Normal 3 2 3 5 3 4 2 3" xfId="22960" xr:uid="{08A0EB2D-5CC7-4FC9-BD82-3C00AED4FA44}"/>
    <cellStyle name="Normal 3 2 3 5 3 4 2 3 2" xfId="36652" xr:uid="{C6DA7FBA-FC25-4091-BFA4-00A0BF0A3261}"/>
    <cellStyle name="Normal 3 2 3 5 3 4 2 3 3" xfId="51536" xr:uid="{6AE04C29-D4A2-43B0-A4F9-1E75277462BE}"/>
    <cellStyle name="Normal 3 2 3 5 3 4 2 4" xfId="16116" xr:uid="{39E12F54-AF6A-4276-BD81-DE9F8EEA94ED}"/>
    <cellStyle name="Normal 3 2 3 5 3 4 2 5" xfId="29806" xr:uid="{1CDF0570-1472-4CF7-91A1-13E634297B72}"/>
    <cellStyle name="Normal 3 2 3 5 3 4 2 6" xfId="44690" xr:uid="{BAC10423-D4BC-466E-A749-723F5E58F9F9}"/>
    <cellStyle name="Normal 3 2 3 5 3 4 3" xfId="10980" xr:uid="{326AE24F-B3C7-4B88-9812-D8742EB3CF3E}"/>
    <cellStyle name="Normal 3 2 3 5 3 4 3 2" xfId="24670" xr:uid="{8A8B6B13-D112-4E6B-B977-8FB0D824EDED}"/>
    <cellStyle name="Normal 3 2 3 5 3 4 3 2 2" xfId="38362" xr:uid="{17146386-2D3A-47DC-ACCF-14DE75E8CE79}"/>
    <cellStyle name="Normal 3 2 3 5 3 4 3 2 3" xfId="53246" xr:uid="{A2FDFB5C-7620-4A59-A7FE-3DB9BF69D369}"/>
    <cellStyle name="Normal 3 2 3 5 3 4 3 3" xfId="17826" xr:uid="{24ECCC31-E219-4901-968B-91AD66BA3348}"/>
    <cellStyle name="Normal 3 2 3 5 3 4 3 4" xfId="31516" xr:uid="{99729AFF-EE9B-434A-B3D1-1ED9EC2925E3}"/>
    <cellStyle name="Normal 3 2 3 5 3 4 3 5" xfId="46400" xr:uid="{160D1A0A-4446-4192-A839-D0EE9B05DDDA}"/>
    <cellStyle name="Normal 3 2 3 5 3 4 4" xfId="21248" xr:uid="{9ECFF658-E00C-4878-9D0E-EC3DA864134D}"/>
    <cellStyle name="Normal 3 2 3 5 3 4 4 2" xfId="34940" xr:uid="{8A0840C8-96E3-482E-9CC6-41FC940EC532}"/>
    <cellStyle name="Normal 3 2 3 5 3 4 4 3" xfId="49824" xr:uid="{6DA8A6B5-036B-40EA-81C3-12175814BE64}"/>
    <cellStyle name="Normal 3 2 3 5 3 4 5" xfId="14404" xr:uid="{5CAECD51-BE49-489D-AEAA-66498E0E3B70}"/>
    <cellStyle name="Normal 3 2 3 5 3 4 6" xfId="28094" xr:uid="{F244B7F3-099C-4A44-ACA8-4E61A4ED1F95}"/>
    <cellStyle name="Normal 3 2 3 5 3 4 7" xfId="42978" xr:uid="{0981EA27-3A25-4A8B-943C-83AAF39D92FB}"/>
    <cellStyle name="Normal 3 2 3 5 3 5" xfId="9266" xr:uid="{6EF810EC-9090-4A3F-AD47-76716C0DD75B}"/>
    <cellStyle name="Normal 3 2 3 5 3 5 2" xfId="12688" xr:uid="{9D1B0FA1-C266-4D44-8D2B-87FCA4560E27}"/>
    <cellStyle name="Normal 3 2 3 5 3 5 2 2" xfId="26378" xr:uid="{853DFC65-AD06-46C5-9DA9-B00015306A36}"/>
    <cellStyle name="Normal 3 2 3 5 3 5 2 2 2" xfId="40070" xr:uid="{14B2CFD7-58D4-4E89-9A12-61035925B2EA}"/>
    <cellStyle name="Normal 3 2 3 5 3 5 2 2 3" xfId="54954" xr:uid="{E892AE31-0BD0-402A-9D99-A6575C8C9225}"/>
    <cellStyle name="Normal 3 2 3 5 3 5 2 3" xfId="19534" xr:uid="{660C3DE7-9CAB-4F49-B1FE-49AAF77263A9}"/>
    <cellStyle name="Normal 3 2 3 5 3 5 2 4" xfId="33224" xr:uid="{FFDB55C2-6613-4070-8B91-4227CFB5AEA4}"/>
    <cellStyle name="Normal 3 2 3 5 3 5 2 5" xfId="48108" xr:uid="{B99B3BCF-CEF4-44FB-9434-F9683AEE34E1}"/>
    <cellStyle name="Normal 3 2 3 5 3 5 3" xfId="22956" xr:uid="{83DA8DF0-6378-4B2B-ABCF-17AB18F10E54}"/>
    <cellStyle name="Normal 3 2 3 5 3 5 3 2" xfId="36648" xr:uid="{16400E33-A0A8-4FD1-9866-28C0D0D4051D}"/>
    <cellStyle name="Normal 3 2 3 5 3 5 3 3" xfId="51532" xr:uid="{AADF3EBC-8F20-4EC6-9514-D6565D2D8F50}"/>
    <cellStyle name="Normal 3 2 3 5 3 5 4" xfId="16112" xr:uid="{E63F53E6-A469-41B1-8A59-E0B346B2988F}"/>
    <cellStyle name="Normal 3 2 3 5 3 5 5" xfId="29802" xr:uid="{6BC3210D-14DA-4C22-A6C2-BE133DEEE1C9}"/>
    <cellStyle name="Normal 3 2 3 5 3 5 6" xfId="44686" xr:uid="{614E1C76-FD68-4B1A-A970-C40F7C7F3387}"/>
    <cellStyle name="Normal 3 2 3 5 3 6" xfId="10976" xr:uid="{F093C631-9265-4B48-A8B7-E69A715D1A82}"/>
    <cellStyle name="Normal 3 2 3 5 3 6 2" xfId="24666" xr:uid="{C325EB73-EB27-4519-AA6D-88D8D7D71956}"/>
    <cellStyle name="Normal 3 2 3 5 3 6 2 2" xfId="38358" xr:uid="{99AFCBED-7384-4CF6-9761-345442408ABE}"/>
    <cellStyle name="Normal 3 2 3 5 3 6 2 3" xfId="53242" xr:uid="{EE25935C-1C97-4574-BC8D-46118E7B6243}"/>
    <cellStyle name="Normal 3 2 3 5 3 6 3" xfId="17822" xr:uid="{F1FE188D-6218-416C-B659-F37EBA502555}"/>
    <cellStyle name="Normal 3 2 3 5 3 6 4" xfId="31512" xr:uid="{87E844D5-DC46-42CC-924D-38FD8078A76F}"/>
    <cellStyle name="Normal 3 2 3 5 3 6 5" xfId="46396" xr:uid="{60DCF4D3-FF04-4829-BD8F-D4263BAB96EC}"/>
    <cellStyle name="Normal 3 2 3 5 3 7" xfId="21244" xr:uid="{15612BE9-541A-4F2C-BE7F-A07F474D42C0}"/>
    <cellStyle name="Normal 3 2 3 5 3 7 2" xfId="34936" xr:uid="{7563F00B-2C41-4A3A-AE78-9315F7FF1AE0}"/>
    <cellStyle name="Normal 3 2 3 5 3 7 3" xfId="49820" xr:uid="{58E3124A-108F-4E5F-92C1-F329DF256CA6}"/>
    <cellStyle name="Normal 3 2 3 5 3 8" xfId="14400" xr:uid="{B06FDC95-258A-44CD-B552-E0EE7B5262A2}"/>
    <cellStyle name="Normal 3 2 3 5 3 9" xfId="28090" xr:uid="{7541D739-E54D-4AFB-A240-696B2DF8E20A}"/>
    <cellStyle name="Normal 3 2 3 5 4" xfId="7558" xr:uid="{3E5D76A3-5855-4F66-8CCD-30B2F4B240AF}"/>
    <cellStyle name="Normal 3 2 3 5 4 2" xfId="7559" xr:uid="{3E3AB81F-2121-44C7-9806-C3E6888E862E}"/>
    <cellStyle name="Normal 3 2 3 5 4 2 2" xfId="9272" xr:uid="{4BAD6BC3-0EBC-4613-BF32-8A5771CD627B}"/>
    <cellStyle name="Normal 3 2 3 5 4 2 2 2" xfId="12694" xr:uid="{312E52CE-A27C-44F3-885D-AFEF416B7B0F}"/>
    <cellStyle name="Normal 3 2 3 5 4 2 2 2 2" xfId="26384" xr:uid="{3AC0C82D-1093-443D-B354-404709FE5C57}"/>
    <cellStyle name="Normal 3 2 3 5 4 2 2 2 2 2" xfId="40076" xr:uid="{5C37FA1A-B004-4ED9-8E25-C990E325FA1C}"/>
    <cellStyle name="Normal 3 2 3 5 4 2 2 2 2 3" xfId="54960" xr:uid="{9092261F-9B25-4177-ACDB-8878E7FBE0E7}"/>
    <cellStyle name="Normal 3 2 3 5 4 2 2 2 3" xfId="19540" xr:uid="{A567FE85-CB9D-4B84-8F20-DB7E92C3BCC1}"/>
    <cellStyle name="Normal 3 2 3 5 4 2 2 2 4" xfId="33230" xr:uid="{A075A6F4-E06F-4480-A2CF-9905E8E73F0A}"/>
    <cellStyle name="Normal 3 2 3 5 4 2 2 2 5" xfId="48114" xr:uid="{AFF161CF-FF3C-4C8F-96C3-8F24CC3A8C52}"/>
    <cellStyle name="Normal 3 2 3 5 4 2 2 3" xfId="22962" xr:uid="{83DAD4B7-3B52-4D2B-A89A-7B4658E8D13F}"/>
    <cellStyle name="Normal 3 2 3 5 4 2 2 3 2" xfId="36654" xr:uid="{E850BDF7-72FD-4FD4-A648-B90A662ACBF7}"/>
    <cellStyle name="Normal 3 2 3 5 4 2 2 3 3" xfId="51538" xr:uid="{D495B9D3-2693-497C-A1D8-467FD3D0518D}"/>
    <cellStyle name="Normal 3 2 3 5 4 2 2 4" xfId="16118" xr:uid="{6194A8E6-CBF9-453F-9A99-9B373CA6C6BA}"/>
    <cellStyle name="Normal 3 2 3 5 4 2 2 5" xfId="29808" xr:uid="{8D73749A-1610-48CC-BE3C-9F61AA397A27}"/>
    <cellStyle name="Normal 3 2 3 5 4 2 2 6" xfId="44692" xr:uid="{54FC17A3-8D4D-4041-AF01-28F98503664C}"/>
    <cellStyle name="Normal 3 2 3 5 4 2 3" xfId="10982" xr:uid="{FE126AD3-CFC4-440B-AC74-7CF712B96FDD}"/>
    <cellStyle name="Normal 3 2 3 5 4 2 3 2" xfId="24672" xr:uid="{C1DF5ED6-FFD1-41FC-886A-B19AAC4EFFAA}"/>
    <cellStyle name="Normal 3 2 3 5 4 2 3 2 2" xfId="38364" xr:uid="{9FF08570-05D9-4EDF-9F4D-BD167661BB73}"/>
    <cellStyle name="Normal 3 2 3 5 4 2 3 2 3" xfId="53248" xr:uid="{33E49DF7-3EBE-4B39-AD80-08C09C52D9E1}"/>
    <cellStyle name="Normal 3 2 3 5 4 2 3 3" xfId="17828" xr:uid="{2A0A3791-28D5-4D1E-841C-B3E5D293E156}"/>
    <cellStyle name="Normal 3 2 3 5 4 2 3 4" xfId="31518" xr:uid="{EDDF2ACE-681B-4A1B-AA02-CBE2978BA3C1}"/>
    <cellStyle name="Normal 3 2 3 5 4 2 3 5" xfId="46402" xr:uid="{CADA6D5E-2456-4AB1-9697-9E8EC7687B6E}"/>
    <cellStyle name="Normal 3 2 3 5 4 2 4" xfId="21250" xr:uid="{92AE4263-330F-4B1E-8BB7-826166BDF515}"/>
    <cellStyle name="Normal 3 2 3 5 4 2 4 2" xfId="34942" xr:uid="{59B48758-94B1-48DB-AD2B-2F2972EB3CEB}"/>
    <cellStyle name="Normal 3 2 3 5 4 2 4 3" xfId="49826" xr:uid="{84F59F58-E7D8-4F82-B207-82BBFE7E63D8}"/>
    <cellStyle name="Normal 3 2 3 5 4 2 5" xfId="14406" xr:uid="{7DBA37AE-775A-4EFA-A75E-A355BE95AC05}"/>
    <cellStyle name="Normal 3 2 3 5 4 2 6" xfId="28096" xr:uid="{36640D8C-39E4-4CFA-A95B-F839A5E3B611}"/>
    <cellStyle name="Normal 3 2 3 5 4 2 7" xfId="42980" xr:uid="{30F59A5D-DA63-458E-914B-CDE7C9A95274}"/>
    <cellStyle name="Normal 3 2 3 5 4 3" xfId="9271" xr:uid="{CF861FE8-FE26-4A8A-AACA-D720E6B873BD}"/>
    <cellStyle name="Normal 3 2 3 5 4 3 2" xfId="12693" xr:uid="{882168A8-E37C-46E8-B283-0DB505A74368}"/>
    <cellStyle name="Normal 3 2 3 5 4 3 2 2" xfId="26383" xr:uid="{FF724B07-FA1F-45C2-8BD1-A979A58883AF}"/>
    <cellStyle name="Normal 3 2 3 5 4 3 2 2 2" xfId="40075" xr:uid="{65812E7E-72C4-424C-88D2-F07613CB90E1}"/>
    <cellStyle name="Normal 3 2 3 5 4 3 2 2 3" xfId="54959" xr:uid="{5E2FE2FC-FEB9-47E1-A748-C9EC620F63E9}"/>
    <cellStyle name="Normal 3 2 3 5 4 3 2 3" xfId="19539" xr:uid="{F0AA1765-A108-4851-88E4-BBB61ADF974D}"/>
    <cellStyle name="Normal 3 2 3 5 4 3 2 4" xfId="33229" xr:uid="{F2FA960C-B4B1-48C2-A105-8AFAD7BD0F2C}"/>
    <cellStyle name="Normal 3 2 3 5 4 3 2 5" xfId="48113" xr:uid="{EC65DD87-ADA4-444A-AEA5-D784B86698F9}"/>
    <cellStyle name="Normal 3 2 3 5 4 3 3" xfId="22961" xr:uid="{3B2FB432-0624-45DA-A9FE-44A4BC8012A6}"/>
    <cellStyle name="Normal 3 2 3 5 4 3 3 2" xfId="36653" xr:uid="{72918155-DE35-4332-A1D5-2A2CA65B0820}"/>
    <cellStyle name="Normal 3 2 3 5 4 3 3 3" xfId="51537" xr:uid="{B839C4EE-8D96-4A02-9A45-6293A08F405E}"/>
    <cellStyle name="Normal 3 2 3 5 4 3 4" xfId="16117" xr:uid="{1C8E719A-2401-4860-BBDF-03441AC8ADE5}"/>
    <cellStyle name="Normal 3 2 3 5 4 3 5" xfId="29807" xr:uid="{1017340C-FC56-4A15-8748-CEE0E83C1A8C}"/>
    <cellStyle name="Normal 3 2 3 5 4 3 6" xfId="44691" xr:uid="{3BAAECFE-2F9B-4AAF-B11B-6C02E9B7D50D}"/>
    <cellStyle name="Normal 3 2 3 5 4 4" xfId="10981" xr:uid="{D972F86E-EF72-46A6-9F05-CCD7C18E1CCE}"/>
    <cellStyle name="Normal 3 2 3 5 4 4 2" xfId="24671" xr:uid="{CCB37BE3-91CD-47D9-BEE5-D0D553004987}"/>
    <cellStyle name="Normal 3 2 3 5 4 4 2 2" xfId="38363" xr:uid="{7EA1CB58-97B1-43C0-8903-6E21F4AD3594}"/>
    <cellStyle name="Normal 3 2 3 5 4 4 2 3" xfId="53247" xr:uid="{7C1018EC-740A-4B46-81E6-48D2ACA4843A}"/>
    <cellStyle name="Normal 3 2 3 5 4 4 3" xfId="17827" xr:uid="{3EFA61F5-F5AF-4870-87BF-01BA061668D1}"/>
    <cellStyle name="Normal 3 2 3 5 4 4 4" xfId="31517" xr:uid="{507E4A21-F462-46F8-A73D-9D07700D34C5}"/>
    <cellStyle name="Normal 3 2 3 5 4 4 5" xfId="46401" xr:uid="{DA5EA7C9-68AD-48FA-B388-20AA480739A9}"/>
    <cellStyle name="Normal 3 2 3 5 4 5" xfId="21249" xr:uid="{DD5C3BFA-1D83-49F7-8CA7-C31233803436}"/>
    <cellStyle name="Normal 3 2 3 5 4 5 2" xfId="34941" xr:uid="{6920ECC2-1486-4107-9B00-73F9F81F4AD1}"/>
    <cellStyle name="Normal 3 2 3 5 4 5 3" xfId="49825" xr:uid="{CD76FFAB-4586-4F09-A62C-7110B587046F}"/>
    <cellStyle name="Normal 3 2 3 5 4 6" xfId="14405" xr:uid="{A24B5EBD-003C-41E3-AF93-8170AFFC2447}"/>
    <cellStyle name="Normal 3 2 3 5 4 7" xfId="28095" xr:uid="{221418CE-A673-4C46-B607-AA177F6B759D}"/>
    <cellStyle name="Normal 3 2 3 5 4 8" xfId="42979" xr:uid="{495C237D-474B-4701-BD1D-057429D55265}"/>
    <cellStyle name="Normal 3 2 3 5 5" xfId="7560" xr:uid="{2604942F-08F5-42EC-AC2B-7F96D0611D62}"/>
    <cellStyle name="Normal 3 2 3 5 5 2" xfId="9273" xr:uid="{CB155FD6-5FAB-458C-89B3-B5AD4A4DF453}"/>
    <cellStyle name="Normal 3 2 3 5 5 2 2" xfId="12695" xr:uid="{F6C14AFD-0237-4021-865B-C79A912D06C8}"/>
    <cellStyle name="Normal 3 2 3 5 5 2 2 2" xfId="26385" xr:uid="{09076722-A696-415B-AFC7-12DA50B17F2A}"/>
    <cellStyle name="Normal 3 2 3 5 5 2 2 2 2" xfId="40077" xr:uid="{12E6ABF1-76E2-470E-8258-A8645B159EE7}"/>
    <cellStyle name="Normal 3 2 3 5 5 2 2 2 3" xfId="54961" xr:uid="{1E73C7B3-28AA-4AE2-9DD8-3DFBF04BD815}"/>
    <cellStyle name="Normal 3 2 3 5 5 2 2 3" xfId="19541" xr:uid="{78D18AD2-1F4C-4173-B378-AE47D5F62CC9}"/>
    <cellStyle name="Normal 3 2 3 5 5 2 2 4" xfId="33231" xr:uid="{BD900BA0-7BC9-40B2-A2DD-7DAFB6078FDC}"/>
    <cellStyle name="Normal 3 2 3 5 5 2 2 5" xfId="48115" xr:uid="{7C940D3A-4F88-4BA7-ADE8-C8EAA4B36BDC}"/>
    <cellStyle name="Normal 3 2 3 5 5 2 3" xfId="22963" xr:uid="{363145D1-809E-40C0-87AD-2FB7A8469391}"/>
    <cellStyle name="Normal 3 2 3 5 5 2 3 2" xfId="36655" xr:uid="{A59C9D04-EA0D-4D8B-86B5-654646E7E4FB}"/>
    <cellStyle name="Normal 3 2 3 5 5 2 3 3" xfId="51539" xr:uid="{CAE7FFF5-E6FD-4755-A2BB-9BF0B495B8B2}"/>
    <cellStyle name="Normal 3 2 3 5 5 2 4" xfId="16119" xr:uid="{240612A4-375B-49F3-84F9-23573943FB78}"/>
    <cellStyle name="Normal 3 2 3 5 5 2 5" xfId="29809" xr:uid="{6AAAE5C4-3F38-4C6E-B986-A0A12F89C2D9}"/>
    <cellStyle name="Normal 3 2 3 5 5 2 6" xfId="44693" xr:uid="{74DAAC99-FFF6-4966-ADB8-3B94C718408E}"/>
    <cellStyle name="Normal 3 2 3 5 5 3" xfId="10983" xr:uid="{958D2F2D-05FF-4ACB-B971-54B6A8A14B6B}"/>
    <cellStyle name="Normal 3 2 3 5 5 3 2" xfId="24673" xr:uid="{2940EA2A-DCAF-4159-9F7B-B39BBB988A10}"/>
    <cellStyle name="Normal 3 2 3 5 5 3 2 2" xfId="38365" xr:uid="{FE69E7C0-E759-40BF-8FFE-B7505DD97188}"/>
    <cellStyle name="Normal 3 2 3 5 5 3 2 3" xfId="53249" xr:uid="{503833EB-7EE0-4942-BC7A-EBD56443B736}"/>
    <cellStyle name="Normal 3 2 3 5 5 3 3" xfId="17829" xr:uid="{B291BDB0-02E8-4914-A247-A29A06875B04}"/>
    <cellStyle name="Normal 3 2 3 5 5 3 4" xfId="31519" xr:uid="{31F50320-F41F-4A25-979A-3E597C8C725F}"/>
    <cellStyle name="Normal 3 2 3 5 5 3 5" xfId="46403" xr:uid="{C9628C46-63B3-41B4-8125-E78D52CAD142}"/>
    <cellStyle name="Normal 3 2 3 5 5 4" xfId="21251" xr:uid="{83E86077-03C5-4247-AFC6-41DE748E3085}"/>
    <cellStyle name="Normal 3 2 3 5 5 4 2" xfId="34943" xr:uid="{123D2A01-8D4A-4AC6-AD84-FCF75B923ABA}"/>
    <cellStyle name="Normal 3 2 3 5 5 4 3" xfId="49827" xr:uid="{8AD27C38-547B-4890-8CED-A04BE0E8E8AC}"/>
    <cellStyle name="Normal 3 2 3 5 5 5" xfId="14407" xr:uid="{58836038-66B9-44AF-9F54-394B92E0E52A}"/>
    <cellStyle name="Normal 3 2 3 5 5 6" xfId="28097" xr:uid="{6E8CFFCE-A1DE-42C6-9DDF-A8083AB492F2}"/>
    <cellStyle name="Normal 3 2 3 5 5 7" xfId="42981" xr:uid="{9A44F9C0-93ED-458D-98EF-FEF70DF8ABA0}"/>
    <cellStyle name="Normal 3 2 3 5 6" xfId="7561" xr:uid="{023C68B4-3248-40FD-A304-BDDF80D6DD47}"/>
    <cellStyle name="Normal 3 2 3 5 6 2" xfId="9274" xr:uid="{48ECF17C-FB6B-4F95-867E-C0AFB5F53155}"/>
    <cellStyle name="Normal 3 2 3 5 6 2 2" xfId="12696" xr:uid="{8EA6B6E1-8A95-40AD-B671-9DE3DD27537C}"/>
    <cellStyle name="Normal 3 2 3 5 6 2 2 2" xfId="26386" xr:uid="{E588E140-9EAD-48DD-BBE2-3BA9DC8EE7D9}"/>
    <cellStyle name="Normal 3 2 3 5 6 2 2 2 2" xfId="40078" xr:uid="{18B0EEB6-47AA-4B10-9D0E-E3D1C61604BE}"/>
    <cellStyle name="Normal 3 2 3 5 6 2 2 2 3" xfId="54962" xr:uid="{40F4BE61-AF04-4221-B426-0963E37AD1C6}"/>
    <cellStyle name="Normal 3 2 3 5 6 2 2 3" xfId="19542" xr:uid="{D0093D1B-BE74-4164-ACEB-B433EE779544}"/>
    <cellStyle name="Normal 3 2 3 5 6 2 2 4" xfId="33232" xr:uid="{A9510979-15DE-4186-9D5E-6CD15D9E72DF}"/>
    <cellStyle name="Normal 3 2 3 5 6 2 2 5" xfId="48116" xr:uid="{3B90EDA7-5670-4CF3-803C-370FF68C5787}"/>
    <cellStyle name="Normal 3 2 3 5 6 2 3" xfId="22964" xr:uid="{DD32266C-40EF-4002-A015-D0AD541C88D6}"/>
    <cellStyle name="Normal 3 2 3 5 6 2 3 2" xfId="36656" xr:uid="{A0C9BD8F-B95B-4784-8F3F-568253F7A734}"/>
    <cellStyle name="Normal 3 2 3 5 6 2 3 3" xfId="51540" xr:uid="{9DDE331A-F998-4BAE-98C7-8D14A6142B4E}"/>
    <cellStyle name="Normal 3 2 3 5 6 2 4" xfId="16120" xr:uid="{CBC3F278-E5E8-47CD-8E57-69F79E91C56C}"/>
    <cellStyle name="Normal 3 2 3 5 6 2 5" xfId="29810" xr:uid="{BC595F55-ECA3-4AAE-A02C-BDAF2E46EE7E}"/>
    <cellStyle name="Normal 3 2 3 5 6 2 6" xfId="44694" xr:uid="{97BACADF-FD1A-4F0A-AC52-5A7AF5AC09EC}"/>
    <cellStyle name="Normal 3 2 3 5 6 3" xfId="10984" xr:uid="{5A2C6BBD-016B-488C-B778-9E977151B6D3}"/>
    <cellStyle name="Normal 3 2 3 5 6 3 2" xfId="24674" xr:uid="{028A6414-2769-43D0-B943-6ADEF76D2221}"/>
    <cellStyle name="Normal 3 2 3 5 6 3 2 2" xfId="38366" xr:uid="{7A6BA694-6B7C-45BC-83FF-A20E958915E1}"/>
    <cellStyle name="Normal 3 2 3 5 6 3 2 3" xfId="53250" xr:uid="{692A55A0-0701-4433-A27E-EF0B59725F3C}"/>
    <cellStyle name="Normal 3 2 3 5 6 3 3" xfId="17830" xr:uid="{13B31EA4-6E9B-4842-8BAD-092ACAB423C7}"/>
    <cellStyle name="Normal 3 2 3 5 6 3 4" xfId="31520" xr:uid="{02F0D620-A5CA-42C8-B7D9-E1CCF440F472}"/>
    <cellStyle name="Normal 3 2 3 5 6 3 5" xfId="46404" xr:uid="{B554CB60-1CD9-438C-90FE-B643E1BB54B2}"/>
    <cellStyle name="Normal 3 2 3 5 6 4" xfId="21252" xr:uid="{84FC7B39-1C3E-4611-98BD-D3F3CC35E38B}"/>
    <cellStyle name="Normal 3 2 3 5 6 4 2" xfId="34944" xr:uid="{49B5C30C-D5D3-4A6A-B132-23754ABA5664}"/>
    <cellStyle name="Normal 3 2 3 5 6 4 3" xfId="49828" xr:uid="{138E8372-4CF6-4EE7-837F-76508A689FEB}"/>
    <cellStyle name="Normal 3 2 3 5 6 5" xfId="14408" xr:uid="{7CDEF197-0C34-48F9-A750-80F3D0CEB21B}"/>
    <cellStyle name="Normal 3 2 3 5 6 6" xfId="28098" xr:uid="{9AEB0565-B852-4CBD-B9A3-00CC46D25CF2}"/>
    <cellStyle name="Normal 3 2 3 5 6 7" xfId="42982" xr:uid="{AF969DB3-ED6A-4AB5-A0FA-6580B7F2FEA8}"/>
    <cellStyle name="Normal 3 2 3 5 7" xfId="9260" xr:uid="{E268E832-53FB-4E83-9538-9CEBECCF525D}"/>
    <cellStyle name="Normal 3 2 3 5 7 2" xfId="12682" xr:uid="{F788705C-44A9-415B-A406-0C19755CB7D3}"/>
    <cellStyle name="Normal 3 2 3 5 7 2 2" xfId="26372" xr:uid="{5602CF9E-64FD-4FC9-8D1C-D778BC0D4980}"/>
    <cellStyle name="Normal 3 2 3 5 7 2 2 2" xfId="40064" xr:uid="{FCA4FC50-3B70-46CB-B75E-F71816397675}"/>
    <cellStyle name="Normal 3 2 3 5 7 2 2 3" xfId="54948" xr:uid="{51CA8A8D-63EF-4AAE-B58A-7BBE3652DFB7}"/>
    <cellStyle name="Normal 3 2 3 5 7 2 3" xfId="19528" xr:uid="{1AA7711E-7420-4EE1-A229-D8DAB9FE6202}"/>
    <cellStyle name="Normal 3 2 3 5 7 2 4" xfId="33218" xr:uid="{E9C3901D-5F06-4A03-A411-6975A159D911}"/>
    <cellStyle name="Normal 3 2 3 5 7 2 5" xfId="48102" xr:uid="{C17DC8FC-9DD6-490A-9ED2-3E120E3C4519}"/>
    <cellStyle name="Normal 3 2 3 5 7 3" xfId="22950" xr:uid="{B9E15880-3930-4E9A-B6B3-3F2558707E03}"/>
    <cellStyle name="Normal 3 2 3 5 7 3 2" xfId="36642" xr:uid="{ED6E493A-B79E-4E36-BF42-DE49D15514DE}"/>
    <cellStyle name="Normal 3 2 3 5 7 3 3" xfId="51526" xr:uid="{E87D9AE7-AA63-431B-9B6B-1DA4154DB70F}"/>
    <cellStyle name="Normal 3 2 3 5 7 4" xfId="16106" xr:uid="{93B096B6-25BB-4609-BD58-1C1DF4127C57}"/>
    <cellStyle name="Normal 3 2 3 5 7 5" xfId="29796" xr:uid="{09676944-DF61-4B82-A9DF-68A42CC229E3}"/>
    <cellStyle name="Normal 3 2 3 5 7 6" xfId="44680" xr:uid="{FA738FFC-9585-43A6-AB08-A9868761354B}"/>
    <cellStyle name="Normal 3 2 3 5 8" xfId="10970" xr:uid="{4993BCC2-D571-4DBC-B58B-6975A9AA4450}"/>
    <cellStyle name="Normal 3 2 3 5 8 2" xfId="24660" xr:uid="{857753FC-F1FC-42A4-B29E-BBC2A6A187B4}"/>
    <cellStyle name="Normal 3 2 3 5 8 2 2" xfId="38352" xr:uid="{BC45557F-509E-4A0A-959A-99E855327063}"/>
    <cellStyle name="Normal 3 2 3 5 8 2 3" xfId="53236" xr:uid="{64114F2D-705E-472B-BD6F-D72B5EB35DA6}"/>
    <cellStyle name="Normal 3 2 3 5 8 3" xfId="17816" xr:uid="{10E9DCC1-8EB5-4549-92B3-1289052C6021}"/>
    <cellStyle name="Normal 3 2 3 5 8 4" xfId="31506" xr:uid="{CAFF0FD6-BB00-4D4E-9715-DC9310B470CB}"/>
    <cellStyle name="Normal 3 2 3 5 8 5" xfId="46390" xr:uid="{D3126005-BA20-4D10-9B46-EF0D79D4FC3B}"/>
    <cellStyle name="Normal 3 2 3 5 9" xfId="21238" xr:uid="{1BFC7FE4-E318-4C56-8A73-6E8FB7DB5950}"/>
    <cellStyle name="Normal 3 2 3 5 9 2" xfId="34930" xr:uid="{8AE74137-6F56-4427-A450-78AF298C73FA}"/>
    <cellStyle name="Normal 3 2 3 5 9 3" xfId="49814" xr:uid="{0F3F4522-F065-4108-B6EC-93140C4E55AE}"/>
    <cellStyle name="Normal 3 2 3 6" xfId="7562" xr:uid="{03F71EEF-4E2A-49A9-8547-AF40FDC0E3EC}"/>
    <cellStyle name="Normal 3 2 3 6 10" xfId="42983" xr:uid="{EAB51D6D-C6A3-4500-96E7-1BAAF93D95A1}"/>
    <cellStyle name="Normal 3 2 3 6 2" xfId="7563" xr:uid="{AB857C04-20DD-474A-A8FD-EEB4625200BA}"/>
    <cellStyle name="Normal 3 2 3 6 2 2" xfId="7564" xr:uid="{2E98316F-886B-4B01-AAE2-29EB0893D88C}"/>
    <cellStyle name="Normal 3 2 3 6 2 2 2" xfId="9277" xr:uid="{756B139C-EB40-48A3-8769-485B7A8532B1}"/>
    <cellStyle name="Normal 3 2 3 6 2 2 2 2" xfId="12699" xr:uid="{0B966926-9B23-43D9-A2AA-31BF4E983B00}"/>
    <cellStyle name="Normal 3 2 3 6 2 2 2 2 2" xfId="26389" xr:uid="{DC4F7ACD-C8D8-445F-888D-AD124566CD1A}"/>
    <cellStyle name="Normal 3 2 3 6 2 2 2 2 2 2" xfId="40081" xr:uid="{5A7D9043-6F0D-4A9E-B7D5-B389763DFB16}"/>
    <cellStyle name="Normal 3 2 3 6 2 2 2 2 2 3" xfId="54965" xr:uid="{EBA2B69D-1A7B-4730-9CCB-0E4DA1307EB7}"/>
    <cellStyle name="Normal 3 2 3 6 2 2 2 2 3" xfId="19545" xr:uid="{C1EBB41B-1317-45DE-A2A1-6B731DB5A52B}"/>
    <cellStyle name="Normal 3 2 3 6 2 2 2 2 4" xfId="33235" xr:uid="{7CD09B43-11DE-4A26-A86C-D8A913EA35E1}"/>
    <cellStyle name="Normal 3 2 3 6 2 2 2 2 5" xfId="48119" xr:uid="{921A33D8-24E2-49DF-A625-319F2C5F964C}"/>
    <cellStyle name="Normal 3 2 3 6 2 2 2 3" xfId="22967" xr:uid="{C6D2A4A8-1771-4752-880A-25A0401F4F84}"/>
    <cellStyle name="Normal 3 2 3 6 2 2 2 3 2" xfId="36659" xr:uid="{32E97420-84A2-4D97-8FA7-2808FC52835E}"/>
    <cellStyle name="Normal 3 2 3 6 2 2 2 3 3" xfId="51543" xr:uid="{A25C5AD2-4EC8-4D8A-9330-A47E6B415CC5}"/>
    <cellStyle name="Normal 3 2 3 6 2 2 2 4" xfId="16123" xr:uid="{E3673A1B-35DA-4753-8FA5-8D0A31B05926}"/>
    <cellStyle name="Normal 3 2 3 6 2 2 2 5" xfId="29813" xr:uid="{2849D3B0-CB9D-4E8E-9BF0-28A25793098D}"/>
    <cellStyle name="Normal 3 2 3 6 2 2 2 6" xfId="44697" xr:uid="{96558143-6901-419E-93F3-09CBCFE55A7F}"/>
    <cellStyle name="Normal 3 2 3 6 2 2 3" xfId="10987" xr:uid="{2144BB4B-3003-4B8B-8F10-FCBD83D33869}"/>
    <cellStyle name="Normal 3 2 3 6 2 2 3 2" xfId="24677" xr:uid="{23D7ECAA-A694-4051-AB29-7102FE1B0F51}"/>
    <cellStyle name="Normal 3 2 3 6 2 2 3 2 2" xfId="38369" xr:uid="{3CB3D975-2BAD-4D1C-AB3F-060A1DBF4DB7}"/>
    <cellStyle name="Normal 3 2 3 6 2 2 3 2 3" xfId="53253" xr:uid="{7A35592F-0498-4B36-AF68-25D26C128332}"/>
    <cellStyle name="Normal 3 2 3 6 2 2 3 3" xfId="17833" xr:uid="{C85B3538-588C-482E-A432-D28C546A1A7F}"/>
    <cellStyle name="Normal 3 2 3 6 2 2 3 4" xfId="31523" xr:uid="{12678851-5171-4B39-810D-5075939EBB11}"/>
    <cellStyle name="Normal 3 2 3 6 2 2 3 5" xfId="46407" xr:uid="{5ED7F7DC-97D5-4079-A2AE-A7F13E1994E7}"/>
    <cellStyle name="Normal 3 2 3 6 2 2 4" xfId="21255" xr:uid="{26D176ED-EC17-4BDC-8F3D-018CE2A0A184}"/>
    <cellStyle name="Normal 3 2 3 6 2 2 4 2" xfId="34947" xr:uid="{1D468093-16F2-45B9-B29A-19D5E7CD324B}"/>
    <cellStyle name="Normal 3 2 3 6 2 2 4 3" xfId="49831" xr:uid="{E4774FCD-0D04-4370-BD53-78ECE5CB9DDD}"/>
    <cellStyle name="Normal 3 2 3 6 2 2 5" xfId="14411" xr:uid="{6C4B4BF1-47BF-4B7F-8130-E5FFCB7EC15C}"/>
    <cellStyle name="Normal 3 2 3 6 2 2 6" xfId="28101" xr:uid="{1784DF5F-6019-47D9-A28F-4F77CEDE0E1C}"/>
    <cellStyle name="Normal 3 2 3 6 2 2 7" xfId="42985" xr:uid="{CFF0F862-AA01-462B-B8DB-47FC1D41A6AF}"/>
    <cellStyle name="Normal 3 2 3 6 2 3" xfId="9276" xr:uid="{F368D5DD-B214-4432-A287-C8CC51D6D838}"/>
    <cellStyle name="Normal 3 2 3 6 2 3 2" xfId="12698" xr:uid="{78DBF616-1C8C-4FB4-AC66-9E45B3AF2D6C}"/>
    <cellStyle name="Normal 3 2 3 6 2 3 2 2" xfId="26388" xr:uid="{94724F93-6EE3-4889-90A7-43490E034DDB}"/>
    <cellStyle name="Normal 3 2 3 6 2 3 2 2 2" xfId="40080" xr:uid="{AD684EA7-9E3C-40A8-8E10-285A5F737152}"/>
    <cellStyle name="Normal 3 2 3 6 2 3 2 2 3" xfId="54964" xr:uid="{E68C487B-E0D9-4621-B533-296B03436885}"/>
    <cellStyle name="Normal 3 2 3 6 2 3 2 3" xfId="19544" xr:uid="{C274EEF3-0744-4A6E-99F1-02BBE4643CAD}"/>
    <cellStyle name="Normal 3 2 3 6 2 3 2 4" xfId="33234" xr:uid="{AE686C38-1E30-435D-BB3F-A56C4626CC5C}"/>
    <cellStyle name="Normal 3 2 3 6 2 3 2 5" xfId="48118" xr:uid="{C05851A3-46F7-49E5-AF03-0014A699BC68}"/>
    <cellStyle name="Normal 3 2 3 6 2 3 3" xfId="22966" xr:uid="{C3A869FE-5896-4C07-92B6-4713DD7E8DA4}"/>
    <cellStyle name="Normal 3 2 3 6 2 3 3 2" xfId="36658" xr:uid="{61025EEB-229C-47F3-8823-87B7BED60075}"/>
    <cellStyle name="Normal 3 2 3 6 2 3 3 3" xfId="51542" xr:uid="{55A0BD11-9F7B-4499-AC1B-B80539FC8AB4}"/>
    <cellStyle name="Normal 3 2 3 6 2 3 4" xfId="16122" xr:uid="{EFFD18BB-37E6-4759-8AAE-E14E6A18FA46}"/>
    <cellStyle name="Normal 3 2 3 6 2 3 5" xfId="29812" xr:uid="{788EC424-029E-4812-8F44-EE72B46B4009}"/>
    <cellStyle name="Normal 3 2 3 6 2 3 6" xfId="44696" xr:uid="{651694EC-5292-40F0-AE08-7FF28EE1B894}"/>
    <cellStyle name="Normal 3 2 3 6 2 4" xfId="10986" xr:uid="{376A3771-B9B7-4268-A195-95D360B1BC10}"/>
    <cellStyle name="Normal 3 2 3 6 2 4 2" xfId="24676" xr:uid="{A6E733CA-7637-495A-B078-CBDECBF586C0}"/>
    <cellStyle name="Normal 3 2 3 6 2 4 2 2" xfId="38368" xr:uid="{F7C32F67-6CFC-4AA4-87FD-C0C4CDDAD069}"/>
    <cellStyle name="Normal 3 2 3 6 2 4 2 3" xfId="53252" xr:uid="{1CF5B689-3E55-4ECD-83C0-8C88E6396C82}"/>
    <cellStyle name="Normal 3 2 3 6 2 4 3" xfId="17832" xr:uid="{229F0262-B039-448E-A0B8-5D5B99CC9E7B}"/>
    <cellStyle name="Normal 3 2 3 6 2 4 4" xfId="31522" xr:uid="{6FE13C42-D0F5-4B3C-9AE3-EBC4273109E2}"/>
    <cellStyle name="Normal 3 2 3 6 2 4 5" xfId="46406" xr:uid="{00FEBB73-C956-401B-B6BE-340CEA156EDE}"/>
    <cellStyle name="Normal 3 2 3 6 2 5" xfId="21254" xr:uid="{AFF7A3E8-67CD-41EF-9460-AC809BB378DB}"/>
    <cellStyle name="Normal 3 2 3 6 2 5 2" xfId="34946" xr:uid="{CD961657-07B5-4E71-B54D-5CF0F28849B2}"/>
    <cellStyle name="Normal 3 2 3 6 2 5 3" xfId="49830" xr:uid="{BE184D9B-A541-4656-AC73-C421C12DB8E9}"/>
    <cellStyle name="Normal 3 2 3 6 2 6" xfId="14410" xr:uid="{2FBD83E1-F466-472D-B379-B391FE04C259}"/>
    <cellStyle name="Normal 3 2 3 6 2 7" xfId="28100" xr:uid="{CF57224A-F2EA-44F7-B954-366091A902BB}"/>
    <cellStyle name="Normal 3 2 3 6 2 8" xfId="42984" xr:uid="{D4E918FE-9C66-4109-AB18-076CCA86B810}"/>
    <cellStyle name="Normal 3 2 3 6 3" xfId="7565" xr:uid="{EEFBBEE7-2B28-498E-838C-567DF3A35439}"/>
    <cellStyle name="Normal 3 2 3 6 3 2" xfId="9278" xr:uid="{89A6E0B2-493C-407B-9CD5-2740BDBE0169}"/>
    <cellStyle name="Normal 3 2 3 6 3 2 2" xfId="12700" xr:uid="{3AAE293D-AC03-4CA1-8C08-196CD41B21F0}"/>
    <cellStyle name="Normal 3 2 3 6 3 2 2 2" xfId="26390" xr:uid="{79E2FD9B-8D9B-4BA5-9C27-D85C265C6EF4}"/>
    <cellStyle name="Normal 3 2 3 6 3 2 2 2 2" xfId="40082" xr:uid="{4D9F9EFB-EED2-45EA-AEEA-51D43DC9CFAD}"/>
    <cellStyle name="Normal 3 2 3 6 3 2 2 2 3" xfId="54966" xr:uid="{153A266B-B733-4827-9966-3FFEBA7708F9}"/>
    <cellStyle name="Normal 3 2 3 6 3 2 2 3" xfId="19546" xr:uid="{63666F68-3F60-48A5-87A3-52D4EEAF0185}"/>
    <cellStyle name="Normal 3 2 3 6 3 2 2 4" xfId="33236" xr:uid="{B8ACA2AC-485A-4C6A-9DCC-B358B33590EE}"/>
    <cellStyle name="Normal 3 2 3 6 3 2 2 5" xfId="48120" xr:uid="{B1048A96-F582-4F2B-9CD7-7E9124F24331}"/>
    <cellStyle name="Normal 3 2 3 6 3 2 3" xfId="22968" xr:uid="{94A63A52-A744-41AD-BFAD-AA1B123E7D7A}"/>
    <cellStyle name="Normal 3 2 3 6 3 2 3 2" xfId="36660" xr:uid="{58A1E4A3-9BD3-45B6-A6E9-38386C5B6CB4}"/>
    <cellStyle name="Normal 3 2 3 6 3 2 3 3" xfId="51544" xr:uid="{2BC99F49-DD42-4242-A66B-EE79E4CAF0D9}"/>
    <cellStyle name="Normal 3 2 3 6 3 2 4" xfId="16124" xr:uid="{E5AAA015-9C29-47F8-805D-A18E5D47AF42}"/>
    <cellStyle name="Normal 3 2 3 6 3 2 5" xfId="29814" xr:uid="{4FCBDB5A-9087-4026-91F3-9A62417E3FE2}"/>
    <cellStyle name="Normal 3 2 3 6 3 2 6" xfId="44698" xr:uid="{9D55ECA0-D852-4C17-80DB-FE133CC1EDD0}"/>
    <cellStyle name="Normal 3 2 3 6 3 3" xfId="10988" xr:uid="{A3D12ECE-DD1E-4724-B0DA-F4A4385DFB10}"/>
    <cellStyle name="Normal 3 2 3 6 3 3 2" xfId="24678" xr:uid="{DA9016E2-7C1B-4DE3-881F-585A30963447}"/>
    <cellStyle name="Normal 3 2 3 6 3 3 2 2" xfId="38370" xr:uid="{2FC8F823-D2F1-4E6C-BE6E-E4B4FA3AF47E}"/>
    <cellStyle name="Normal 3 2 3 6 3 3 2 3" xfId="53254" xr:uid="{2A979689-4E69-4266-97FA-1C39CCECACEB}"/>
    <cellStyle name="Normal 3 2 3 6 3 3 3" xfId="17834" xr:uid="{413CBF2F-005E-4390-9C1F-3C751515A6CE}"/>
    <cellStyle name="Normal 3 2 3 6 3 3 4" xfId="31524" xr:uid="{FA3C2FD2-F3A0-4633-A655-CFA8D7155E88}"/>
    <cellStyle name="Normal 3 2 3 6 3 3 5" xfId="46408" xr:uid="{FBA7D8ED-7C2D-4C97-944C-7E44AC1B694D}"/>
    <cellStyle name="Normal 3 2 3 6 3 4" xfId="21256" xr:uid="{3B935829-5586-485F-AE9B-E61691CF140E}"/>
    <cellStyle name="Normal 3 2 3 6 3 4 2" xfId="34948" xr:uid="{C77C8AFE-5CDE-46D6-8C72-9810B0E343DB}"/>
    <cellStyle name="Normal 3 2 3 6 3 4 3" xfId="49832" xr:uid="{1FDAA809-ACA6-4C25-A12F-E32FFFB1206F}"/>
    <cellStyle name="Normal 3 2 3 6 3 5" xfId="14412" xr:uid="{F567E6B4-D020-4853-9BBE-B8FE451C6D91}"/>
    <cellStyle name="Normal 3 2 3 6 3 6" xfId="28102" xr:uid="{E5E0F091-94AC-4E4B-BCE0-53335B0C3147}"/>
    <cellStyle name="Normal 3 2 3 6 3 7" xfId="42986" xr:uid="{906E5F7B-ED2E-4ED2-9FD0-6D40F00DF6E5}"/>
    <cellStyle name="Normal 3 2 3 6 4" xfId="7566" xr:uid="{4450F02C-315C-4BDE-BF00-7393F167886E}"/>
    <cellStyle name="Normal 3 2 3 6 4 2" xfId="9279" xr:uid="{3027DC41-F395-45A4-AB2D-059213BD368F}"/>
    <cellStyle name="Normal 3 2 3 6 4 2 2" xfId="12701" xr:uid="{563552D2-D6F4-48A4-933E-702D4CE26DA4}"/>
    <cellStyle name="Normal 3 2 3 6 4 2 2 2" xfId="26391" xr:uid="{A3ADEF5B-5B83-44A0-878E-5D241D52F553}"/>
    <cellStyle name="Normal 3 2 3 6 4 2 2 2 2" xfId="40083" xr:uid="{3AA03AE4-2E55-4412-8686-870E0CD69904}"/>
    <cellStyle name="Normal 3 2 3 6 4 2 2 2 3" xfId="54967" xr:uid="{A9C077A3-8382-4D77-837C-80812CA9E167}"/>
    <cellStyle name="Normal 3 2 3 6 4 2 2 3" xfId="19547" xr:uid="{1DA45FA5-7263-470C-9802-A28728B2FBAA}"/>
    <cellStyle name="Normal 3 2 3 6 4 2 2 4" xfId="33237" xr:uid="{762357E3-166F-4A54-9048-97CA45A2F107}"/>
    <cellStyle name="Normal 3 2 3 6 4 2 2 5" xfId="48121" xr:uid="{008B1F6A-08EE-48D8-9739-870A6865335E}"/>
    <cellStyle name="Normal 3 2 3 6 4 2 3" xfId="22969" xr:uid="{D289EA42-5A73-4DFA-B165-3416C9697496}"/>
    <cellStyle name="Normal 3 2 3 6 4 2 3 2" xfId="36661" xr:uid="{04642D1A-B186-4A64-A921-70F99CBAF43B}"/>
    <cellStyle name="Normal 3 2 3 6 4 2 3 3" xfId="51545" xr:uid="{4549675D-AA56-4203-B61F-D890E884A979}"/>
    <cellStyle name="Normal 3 2 3 6 4 2 4" xfId="16125" xr:uid="{4046B2A2-D26C-480A-82CF-A1A951868B1C}"/>
    <cellStyle name="Normal 3 2 3 6 4 2 5" xfId="29815" xr:uid="{BA939AA4-4EBD-4DEC-AEF9-2634A6861FDD}"/>
    <cellStyle name="Normal 3 2 3 6 4 2 6" xfId="44699" xr:uid="{7B2BF5B1-C74F-41A3-A9ED-FF2CAE59DC5D}"/>
    <cellStyle name="Normal 3 2 3 6 4 3" xfId="10989" xr:uid="{CB9F742B-2666-4FC7-AF4A-E24AB563D4C3}"/>
    <cellStyle name="Normal 3 2 3 6 4 3 2" xfId="24679" xr:uid="{7272BB1D-919D-40FC-8CAA-A64B6ABE3450}"/>
    <cellStyle name="Normal 3 2 3 6 4 3 2 2" xfId="38371" xr:uid="{EE967AA8-563B-4DC1-9DBF-B76F3765193C}"/>
    <cellStyle name="Normal 3 2 3 6 4 3 2 3" xfId="53255" xr:uid="{4DFA347D-DEED-40D9-94AB-2F6FFC455B22}"/>
    <cellStyle name="Normal 3 2 3 6 4 3 3" xfId="17835" xr:uid="{CEBEA6C4-1552-4B6A-910B-88B52360B6A8}"/>
    <cellStyle name="Normal 3 2 3 6 4 3 4" xfId="31525" xr:uid="{36D650EC-687C-41E9-9926-EF3D289E0DC3}"/>
    <cellStyle name="Normal 3 2 3 6 4 3 5" xfId="46409" xr:uid="{9CEC17A8-6CC7-4B07-A0F9-58E715132A26}"/>
    <cellStyle name="Normal 3 2 3 6 4 4" xfId="21257" xr:uid="{C112A8B7-8DC0-4E07-8A32-0CB39B1C3291}"/>
    <cellStyle name="Normal 3 2 3 6 4 4 2" xfId="34949" xr:uid="{D3A5D260-A0DA-470D-9979-7492C1349FCE}"/>
    <cellStyle name="Normal 3 2 3 6 4 4 3" xfId="49833" xr:uid="{F1B676A9-BB1A-46A1-9C53-C4F3DA15F5C9}"/>
    <cellStyle name="Normal 3 2 3 6 4 5" xfId="14413" xr:uid="{97EF01B3-3CDB-47A6-BE8D-A7C6D7945F13}"/>
    <cellStyle name="Normal 3 2 3 6 4 6" xfId="28103" xr:uid="{49A9F848-F6D3-4350-A991-57446A715863}"/>
    <cellStyle name="Normal 3 2 3 6 4 7" xfId="42987" xr:uid="{217A323C-805F-41AB-88B9-6F44D42033D3}"/>
    <cellStyle name="Normal 3 2 3 6 5" xfId="9275" xr:uid="{1F4323BF-D963-47C3-8815-BECE25F3E764}"/>
    <cellStyle name="Normal 3 2 3 6 5 2" xfId="12697" xr:uid="{676EBE26-3A9C-4E8B-A9E4-A9ED8FAD0DC5}"/>
    <cellStyle name="Normal 3 2 3 6 5 2 2" xfId="26387" xr:uid="{1BF7A6F3-8D4C-408C-BE35-D89FD90856D9}"/>
    <cellStyle name="Normal 3 2 3 6 5 2 2 2" xfId="40079" xr:uid="{A4FA531B-5C3E-48B5-823A-78ADB2063591}"/>
    <cellStyle name="Normal 3 2 3 6 5 2 2 3" xfId="54963" xr:uid="{FC9DA36D-87C6-44F4-B71E-E295199D6C91}"/>
    <cellStyle name="Normal 3 2 3 6 5 2 3" xfId="19543" xr:uid="{4B370171-124D-42AB-BDDA-BDE78ABA2286}"/>
    <cellStyle name="Normal 3 2 3 6 5 2 4" xfId="33233" xr:uid="{15BF47C5-0E2C-4539-8D58-162CFD34DC6F}"/>
    <cellStyle name="Normal 3 2 3 6 5 2 5" xfId="48117" xr:uid="{4846C742-9131-4F44-BEA4-C979505561FB}"/>
    <cellStyle name="Normal 3 2 3 6 5 3" xfId="22965" xr:uid="{3180B6FA-8A14-49C4-B707-7B0C1C634379}"/>
    <cellStyle name="Normal 3 2 3 6 5 3 2" xfId="36657" xr:uid="{7028D085-F54D-4403-8F28-73A910AD7C81}"/>
    <cellStyle name="Normal 3 2 3 6 5 3 3" xfId="51541" xr:uid="{09D7F85F-341A-48C8-B2B4-978BCBC3D827}"/>
    <cellStyle name="Normal 3 2 3 6 5 4" xfId="16121" xr:uid="{C0036418-FC5C-4440-8353-7E79C2EB4F54}"/>
    <cellStyle name="Normal 3 2 3 6 5 5" xfId="29811" xr:uid="{C96D53F3-3D03-483D-B10D-9919A4BDA292}"/>
    <cellStyle name="Normal 3 2 3 6 5 6" xfId="44695" xr:uid="{CABDF4C0-0561-42E6-9DE3-E5AF81F4B0B7}"/>
    <cellStyle name="Normal 3 2 3 6 6" xfId="10985" xr:uid="{3018092D-D302-44ED-9F9A-156CB95CC75A}"/>
    <cellStyle name="Normal 3 2 3 6 6 2" xfId="24675" xr:uid="{EC557357-3C81-4CCC-B094-FB64487B6A06}"/>
    <cellStyle name="Normal 3 2 3 6 6 2 2" xfId="38367" xr:uid="{C1135FBE-1D61-49F3-B9FB-40DDCCD4E660}"/>
    <cellStyle name="Normal 3 2 3 6 6 2 3" xfId="53251" xr:uid="{03A8748D-3705-4D99-B714-083F1411F6B6}"/>
    <cellStyle name="Normal 3 2 3 6 6 3" xfId="17831" xr:uid="{48A441F9-F71A-4BFC-A7DA-6AB962986A0B}"/>
    <cellStyle name="Normal 3 2 3 6 6 4" xfId="31521" xr:uid="{18B130D2-2FDC-470F-A9D1-CECFD0BDC0F4}"/>
    <cellStyle name="Normal 3 2 3 6 6 5" xfId="46405" xr:uid="{18284734-1FBF-404B-BC09-00CEC234D70A}"/>
    <cellStyle name="Normal 3 2 3 6 7" xfId="21253" xr:uid="{2FB5F8C1-9864-4572-BBC1-5F758BB3B337}"/>
    <cellStyle name="Normal 3 2 3 6 7 2" xfId="34945" xr:uid="{68765ED4-BA81-4153-BBDA-BC605EB58562}"/>
    <cellStyle name="Normal 3 2 3 6 7 3" xfId="49829" xr:uid="{1B51661B-7E9E-4CCE-B39C-D1B6CAABE7E1}"/>
    <cellStyle name="Normal 3 2 3 6 8" xfId="14409" xr:uid="{3BAC7B9A-A82B-49ED-83E4-C4A604B62952}"/>
    <cellStyle name="Normal 3 2 3 6 9" xfId="28099" xr:uid="{330F7C39-A2EB-43B1-8E9C-5CB81A3890BC}"/>
    <cellStyle name="Normal 3 2 3 7" xfId="7567" xr:uid="{0D33E5B8-1FE1-4B5F-97C0-FC1613895332}"/>
    <cellStyle name="Normal 3 2 3 7 10" xfId="42988" xr:uid="{AC8F2BC2-0AF6-4889-909C-DD16B45B7EC6}"/>
    <cellStyle name="Normal 3 2 3 7 2" xfId="7568" xr:uid="{FB9A7D1A-5545-42A4-B576-A7AB6E7194E8}"/>
    <cellStyle name="Normal 3 2 3 7 2 2" xfId="7569" xr:uid="{D95E7A8B-EFC1-40F7-AF65-E97A5298E50D}"/>
    <cellStyle name="Normal 3 2 3 7 2 2 2" xfId="9282" xr:uid="{EDE99039-2289-4394-B094-777AB4B5E752}"/>
    <cellStyle name="Normal 3 2 3 7 2 2 2 2" xfId="12704" xr:uid="{1F6F0A16-9FAE-4589-9121-A06E6795477A}"/>
    <cellStyle name="Normal 3 2 3 7 2 2 2 2 2" xfId="26394" xr:uid="{0E5EACB7-787B-4195-BCB4-2831A9F29D92}"/>
    <cellStyle name="Normal 3 2 3 7 2 2 2 2 2 2" xfId="40086" xr:uid="{F70F0018-3A86-414A-B5C2-00A73199DCA2}"/>
    <cellStyle name="Normal 3 2 3 7 2 2 2 2 2 3" xfId="54970" xr:uid="{707E986A-7C00-4C94-ADDD-CB2D0AB7ABCC}"/>
    <cellStyle name="Normal 3 2 3 7 2 2 2 2 3" xfId="19550" xr:uid="{25FCAD99-5915-4C79-9D0A-9F19094B616C}"/>
    <cellStyle name="Normal 3 2 3 7 2 2 2 2 4" xfId="33240" xr:uid="{05EB15B4-6CD0-4DC1-8736-9880833412C6}"/>
    <cellStyle name="Normal 3 2 3 7 2 2 2 2 5" xfId="48124" xr:uid="{CE1A8DDF-EEC7-4633-91E2-BA267BB016F5}"/>
    <cellStyle name="Normal 3 2 3 7 2 2 2 3" xfId="22972" xr:uid="{CD507B52-912C-442A-A552-97E0D48AC10F}"/>
    <cellStyle name="Normal 3 2 3 7 2 2 2 3 2" xfId="36664" xr:uid="{07550B27-C641-48EB-A7A6-76EC9044FE8E}"/>
    <cellStyle name="Normal 3 2 3 7 2 2 2 3 3" xfId="51548" xr:uid="{7B3051CC-51D9-4244-B7C7-57936E4269C5}"/>
    <cellStyle name="Normal 3 2 3 7 2 2 2 4" xfId="16128" xr:uid="{A8BB7049-E4EC-4B4C-950B-5DA673A65523}"/>
    <cellStyle name="Normal 3 2 3 7 2 2 2 5" xfId="29818" xr:uid="{3487A710-5E1A-437D-9134-91AEAFA3694A}"/>
    <cellStyle name="Normal 3 2 3 7 2 2 2 6" xfId="44702" xr:uid="{7B6D5736-EBB4-4E83-B6C2-AF65A9A28FD4}"/>
    <cellStyle name="Normal 3 2 3 7 2 2 3" xfId="10992" xr:uid="{1FDFAA27-33AC-444B-9CB8-C5176E97F4CD}"/>
    <cellStyle name="Normal 3 2 3 7 2 2 3 2" xfId="24682" xr:uid="{E8967C5F-001F-4601-A2B9-B867285CDF7C}"/>
    <cellStyle name="Normal 3 2 3 7 2 2 3 2 2" xfId="38374" xr:uid="{4935A9B1-4948-4E50-BCEF-A4AC8DEBCE26}"/>
    <cellStyle name="Normal 3 2 3 7 2 2 3 2 3" xfId="53258" xr:uid="{1871DB53-DF39-4B21-8074-38FCCA1D2ABA}"/>
    <cellStyle name="Normal 3 2 3 7 2 2 3 3" xfId="17838" xr:uid="{EACA33FF-D2D2-4868-9981-76DE7FD6ADEC}"/>
    <cellStyle name="Normal 3 2 3 7 2 2 3 4" xfId="31528" xr:uid="{27A093AF-CB3C-4185-A4A5-5FE4F0F71E90}"/>
    <cellStyle name="Normal 3 2 3 7 2 2 3 5" xfId="46412" xr:uid="{702175EE-2E57-4FE4-8563-F8FD55191E43}"/>
    <cellStyle name="Normal 3 2 3 7 2 2 4" xfId="21260" xr:uid="{E87956E9-0471-4301-AEB3-905A527595AB}"/>
    <cellStyle name="Normal 3 2 3 7 2 2 4 2" xfId="34952" xr:uid="{55C553D7-4166-48AF-A663-01A0FDB40B06}"/>
    <cellStyle name="Normal 3 2 3 7 2 2 4 3" xfId="49836" xr:uid="{B82746FC-F3BC-4DD4-A54B-AAC1AA8CF78D}"/>
    <cellStyle name="Normal 3 2 3 7 2 2 5" xfId="14416" xr:uid="{D4AF4F54-DA18-4138-98EA-14684CA0CC06}"/>
    <cellStyle name="Normal 3 2 3 7 2 2 6" xfId="28106" xr:uid="{398F167F-3C23-42A8-8000-984F3FC46CEC}"/>
    <cellStyle name="Normal 3 2 3 7 2 2 7" xfId="42990" xr:uid="{9F7BE5CA-C7B4-4234-864A-2E77DD6EE88D}"/>
    <cellStyle name="Normal 3 2 3 7 2 3" xfId="9281" xr:uid="{3A459416-848B-4E3A-9A7B-482E3E5C990A}"/>
    <cellStyle name="Normal 3 2 3 7 2 3 2" xfId="12703" xr:uid="{B9713D78-5F95-4853-9CC4-82574D22D6A7}"/>
    <cellStyle name="Normal 3 2 3 7 2 3 2 2" xfId="26393" xr:uid="{85552538-9C37-4326-8121-62FFA8CB3499}"/>
    <cellStyle name="Normal 3 2 3 7 2 3 2 2 2" xfId="40085" xr:uid="{4F123625-6B2F-4B76-8DB6-C867A99DC4EE}"/>
    <cellStyle name="Normal 3 2 3 7 2 3 2 2 3" xfId="54969" xr:uid="{D591738B-57C6-4EAC-A307-08B96B4E058B}"/>
    <cellStyle name="Normal 3 2 3 7 2 3 2 3" xfId="19549" xr:uid="{B2240413-8F62-421F-8136-87D6241CD755}"/>
    <cellStyle name="Normal 3 2 3 7 2 3 2 4" xfId="33239" xr:uid="{FF59C573-C4A0-4856-BAEA-36DBA6F4E057}"/>
    <cellStyle name="Normal 3 2 3 7 2 3 2 5" xfId="48123" xr:uid="{3298AC9A-4506-458F-BC49-A823968C08EE}"/>
    <cellStyle name="Normal 3 2 3 7 2 3 3" xfId="22971" xr:uid="{26B96CBA-7C87-4887-ACE0-451623AEC591}"/>
    <cellStyle name="Normal 3 2 3 7 2 3 3 2" xfId="36663" xr:uid="{5E043661-31B5-46AF-A40E-CD182BD555FE}"/>
    <cellStyle name="Normal 3 2 3 7 2 3 3 3" xfId="51547" xr:uid="{1F0F9FF9-90C6-4ABF-AA24-BE46E177952F}"/>
    <cellStyle name="Normal 3 2 3 7 2 3 4" xfId="16127" xr:uid="{30712F42-F26C-4791-B4F9-01D178FF4C26}"/>
    <cellStyle name="Normal 3 2 3 7 2 3 5" xfId="29817" xr:uid="{AFF47752-3FE5-4071-A796-DFD36D17F756}"/>
    <cellStyle name="Normal 3 2 3 7 2 3 6" xfId="44701" xr:uid="{4DA6BEDF-BF60-40E9-A3BF-C63E16117C88}"/>
    <cellStyle name="Normal 3 2 3 7 2 4" xfId="10991" xr:uid="{A5120D82-8DC5-4517-AD09-EF0C04D6F5AE}"/>
    <cellStyle name="Normal 3 2 3 7 2 4 2" xfId="24681" xr:uid="{C82F5888-590F-41B8-84BB-37226CADEDBC}"/>
    <cellStyle name="Normal 3 2 3 7 2 4 2 2" xfId="38373" xr:uid="{4E6221EF-3CBE-43A7-95CE-20DF5D1ECDB6}"/>
    <cellStyle name="Normal 3 2 3 7 2 4 2 3" xfId="53257" xr:uid="{1DD63767-5F00-4088-89A0-8E8A76408DEF}"/>
    <cellStyle name="Normal 3 2 3 7 2 4 3" xfId="17837" xr:uid="{81A8D357-2C07-4119-BB2F-39DF3AFDD4AC}"/>
    <cellStyle name="Normal 3 2 3 7 2 4 4" xfId="31527" xr:uid="{0B1BF6CF-5970-428F-BAFF-8D1984A0F5BA}"/>
    <cellStyle name="Normal 3 2 3 7 2 4 5" xfId="46411" xr:uid="{B20195CC-22E6-48C6-B84D-580CC0C50342}"/>
    <cellStyle name="Normal 3 2 3 7 2 5" xfId="21259" xr:uid="{92BDE358-406D-476F-83BC-64B5242E5512}"/>
    <cellStyle name="Normal 3 2 3 7 2 5 2" xfId="34951" xr:uid="{07390A71-05C8-4BF8-A480-1B504962BD0F}"/>
    <cellStyle name="Normal 3 2 3 7 2 5 3" xfId="49835" xr:uid="{5D3CDDBC-891F-4F88-8FFB-6AB844258CF5}"/>
    <cellStyle name="Normal 3 2 3 7 2 6" xfId="14415" xr:uid="{A3934E09-3534-49FF-971B-3973DB720CF4}"/>
    <cellStyle name="Normal 3 2 3 7 2 7" xfId="28105" xr:uid="{7BB2CEAC-4170-40EC-96D5-71FCB2EECBFF}"/>
    <cellStyle name="Normal 3 2 3 7 2 8" xfId="42989" xr:uid="{F38ED715-9965-4ED3-A82C-347B60185760}"/>
    <cellStyle name="Normal 3 2 3 7 3" xfId="7570" xr:uid="{D0F7B25D-76B2-474D-805C-1DF15E286D77}"/>
    <cellStyle name="Normal 3 2 3 7 3 2" xfId="9283" xr:uid="{4B7E1EDF-66E4-4375-9E10-C16023D9AC38}"/>
    <cellStyle name="Normal 3 2 3 7 3 2 2" xfId="12705" xr:uid="{6756D38B-D16F-4BAF-A6F0-E95FF0373671}"/>
    <cellStyle name="Normal 3 2 3 7 3 2 2 2" xfId="26395" xr:uid="{475E3801-667B-456C-8F44-F09A18227722}"/>
    <cellStyle name="Normal 3 2 3 7 3 2 2 2 2" xfId="40087" xr:uid="{4C3D25E3-1635-44A4-B969-A6EECC90DB67}"/>
    <cellStyle name="Normal 3 2 3 7 3 2 2 2 3" xfId="54971" xr:uid="{8F9E53A8-9D1E-498B-8518-FB8C842EDCE9}"/>
    <cellStyle name="Normal 3 2 3 7 3 2 2 3" xfId="19551" xr:uid="{88E2B71F-9210-4F16-9145-FE53CD878D98}"/>
    <cellStyle name="Normal 3 2 3 7 3 2 2 4" xfId="33241" xr:uid="{F851774C-6C24-4701-8DBF-4DC8BEC67A95}"/>
    <cellStyle name="Normal 3 2 3 7 3 2 2 5" xfId="48125" xr:uid="{E13D3D56-3894-4FB8-B214-2900BC58FACB}"/>
    <cellStyle name="Normal 3 2 3 7 3 2 3" xfId="22973" xr:uid="{D0E3BA42-7B44-4ED1-84D4-E10A1700A7DD}"/>
    <cellStyle name="Normal 3 2 3 7 3 2 3 2" xfId="36665" xr:uid="{7B2C1777-B5E6-4AE1-B735-BE1E2ED8AADD}"/>
    <cellStyle name="Normal 3 2 3 7 3 2 3 3" xfId="51549" xr:uid="{746985F8-F6D2-4005-8096-E02CD1B53B91}"/>
    <cellStyle name="Normal 3 2 3 7 3 2 4" xfId="16129" xr:uid="{5A5C4155-3C85-480B-836A-EFF115A18218}"/>
    <cellStyle name="Normal 3 2 3 7 3 2 5" xfId="29819" xr:uid="{61E86758-04EA-4CAA-AB0D-82EFF1454F74}"/>
    <cellStyle name="Normal 3 2 3 7 3 2 6" xfId="44703" xr:uid="{5521F8C9-2EDC-43BA-BB37-6186C0F9B321}"/>
    <cellStyle name="Normal 3 2 3 7 3 3" xfId="10993" xr:uid="{88B36400-F3D2-445A-82E0-D40C3A47EA2A}"/>
    <cellStyle name="Normal 3 2 3 7 3 3 2" xfId="24683" xr:uid="{91E77411-A982-4F53-B222-EDC9B98B61CE}"/>
    <cellStyle name="Normal 3 2 3 7 3 3 2 2" xfId="38375" xr:uid="{B4D17986-16B0-40A1-B861-D0399DF5B4C8}"/>
    <cellStyle name="Normal 3 2 3 7 3 3 2 3" xfId="53259" xr:uid="{54B9FD22-C2B7-49B2-AD7C-D77113C5580E}"/>
    <cellStyle name="Normal 3 2 3 7 3 3 3" xfId="17839" xr:uid="{C3D3A376-CEEE-4670-A81F-DBD67938F0D9}"/>
    <cellStyle name="Normal 3 2 3 7 3 3 4" xfId="31529" xr:uid="{CBD66A3F-E942-4F22-A8F4-E3A9847971E5}"/>
    <cellStyle name="Normal 3 2 3 7 3 3 5" xfId="46413" xr:uid="{68D642AE-A860-43C0-BDE1-21729C6A6895}"/>
    <cellStyle name="Normal 3 2 3 7 3 4" xfId="21261" xr:uid="{1FBE8183-13C5-4BA5-8C9E-953A300CF7C4}"/>
    <cellStyle name="Normal 3 2 3 7 3 4 2" xfId="34953" xr:uid="{CD932844-EF16-4016-8102-775EB3F31C35}"/>
    <cellStyle name="Normal 3 2 3 7 3 4 3" xfId="49837" xr:uid="{28307896-5D5A-4225-9403-6C9845E56186}"/>
    <cellStyle name="Normal 3 2 3 7 3 5" xfId="14417" xr:uid="{09223327-30E8-42DD-A3F9-4C13C123C4BC}"/>
    <cellStyle name="Normal 3 2 3 7 3 6" xfId="28107" xr:uid="{750701CB-FA22-4457-86CD-FD47315F0BAE}"/>
    <cellStyle name="Normal 3 2 3 7 3 7" xfId="42991" xr:uid="{6B02552D-5D04-4C76-8ACD-0F6F32CBC9EC}"/>
    <cellStyle name="Normal 3 2 3 7 4" xfId="7571" xr:uid="{14B76EA5-2A5C-4591-B4DA-511EBA42E682}"/>
    <cellStyle name="Normal 3 2 3 7 4 2" xfId="9284" xr:uid="{E11DB7E7-A0C8-42D3-BB8F-B7A59163695A}"/>
    <cellStyle name="Normal 3 2 3 7 4 2 2" xfId="12706" xr:uid="{B3C70EC6-51FE-4CA9-9C9F-8B1FC8B7289A}"/>
    <cellStyle name="Normal 3 2 3 7 4 2 2 2" xfId="26396" xr:uid="{D7E6DE25-6D71-46F2-BEF7-2943FFE54FBC}"/>
    <cellStyle name="Normal 3 2 3 7 4 2 2 2 2" xfId="40088" xr:uid="{85CFA4D2-AB5A-4740-ACF5-BFC6338FBE0B}"/>
    <cellStyle name="Normal 3 2 3 7 4 2 2 2 3" xfId="54972" xr:uid="{B57EFC1F-D0E6-438B-875C-A069CE076316}"/>
    <cellStyle name="Normal 3 2 3 7 4 2 2 3" xfId="19552" xr:uid="{062DD15A-B8BF-413A-8303-6ADE6D2C64E6}"/>
    <cellStyle name="Normal 3 2 3 7 4 2 2 4" xfId="33242" xr:uid="{2BD3D6FE-B263-4757-BC0E-7ACC67D829CB}"/>
    <cellStyle name="Normal 3 2 3 7 4 2 2 5" xfId="48126" xr:uid="{D7FD6C86-DA81-4956-9FB7-F218451F95F8}"/>
    <cellStyle name="Normal 3 2 3 7 4 2 3" xfId="22974" xr:uid="{77E22506-9DDC-43E8-BF38-021BFF8CA99D}"/>
    <cellStyle name="Normal 3 2 3 7 4 2 3 2" xfId="36666" xr:uid="{2B42CCEB-BB2B-40EE-B0B7-81A18B4E51B0}"/>
    <cellStyle name="Normal 3 2 3 7 4 2 3 3" xfId="51550" xr:uid="{1B215523-B2B6-4705-8935-F4E179DBF9E5}"/>
    <cellStyle name="Normal 3 2 3 7 4 2 4" xfId="16130" xr:uid="{5E855418-5E1B-4094-AB2B-4DA473DFF2DD}"/>
    <cellStyle name="Normal 3 2 3 7 4 2 5" xfId="29820" xr:uid="{7686DE17-03FB-4109-AB52-D24409829BE4}"/>
    <cellStyle name="Normal 3 2 3 7 4 2 6" xfId="44704" xr:uid="{06D98C2D-8324-483A-9498-9320D76EA165}"/>
    <cellStyle name="Normal 3 2 3 7 4 3" xfId="10994" xr:uid="{BB54F870-A99E-4C8E-BC76-E0CAFC228EE0}"/>
    <cellStyle name="Normal 3 2 3 7 4 3 2" xfId="24684" xr:uid="{7853FBCA-78BA-4CF0-8B66-C174D087556C}"/>
    <cellStyle name="Normal 3 2 3 7 4 3 2 2" xfId="38376" xr:uid="{41B3FD2B-0BBA-4582-900D-DD0F88B7A7C5}"/>
    <cellStyle name="Normal 3 2 3 7 4 3 2 3" xfId="53260" xr:uid="{16051D78-F74D-417D-A7FD-1A2E0B546B5A}"/>
    <cellStyle name="Normal 3 2 3 7 4 3 3" xfId="17840" xr:uid="{406571FC-5808-4705-A246-1FEEE04BF1F2}"/>
    <cellStyle name="Normal 3 2 3 7 4 3 4" xfId="31530" xr:uid="{C379EAEF-B698-4BAB-9B2F-D8E9B58861C7}"/>
    <cellStyle name="Normal 3 2 3 7 4 3 5" xfId="46414" xr:uid="{C6D3E8FF-60DA-488E-97DA-2550A10F808D}"/>
    <cellStyle name="Normal 3 2 3 7 4 4" xfId="21262" xr:uid="{ACD2A5CC-7A9E-416E-8066-E25EE41B3294}"/>
    <cellStyle name="Normal 3 2 3 7 4 4 2" xfId="34954" xr:uid="{72DA9388-2DFD-4119-943B-9D3E29169AF2}"/>
    <cellStyle name="Normal 3 2 3 7 4 4 3" xfId="49838" xr:uid="{C2912288-B6E2-42AC-BA77-B34BF1787D2A}"/>
    <cellStyle name="Normal 3 2 3 7 4 5" xfId="14418" xr:uid="{31BEADAB-122D-4204-9F67-BA6FA9731518}"/>
    <cellStyle name="Normal 3 2 3 7 4 6" xfId="28108" xr:uid="{4FAA4C06-909A-43D4-95B9-DA8217A81EAA}"/>
    <cellStyle name="Normal 3 2 3 7 4 7" xfId="42992" xr:uid="{2B448223-FCC0-4FBA-BD25-7B0C16BA0CAE}"/>
    <cellStyle name="Normal 3 2 3 7 5" xfId="9280" xr:uid="{2DE040EC-E132-4E3F-AFEB-EF7CB622EBE7}"/>
    <cellStyle name="Normal 3 2 3 7 5 2" xfId="12702" xr:uid="{169EF27F-89D2-4B4A-9B79-7BED1A157808}"/>
    <cellStyle name="Normal 3 2 3 7 5 2 2" xfId="26392" xr:uid="{0E7D12DC-200F-4A37-904D-6F21B4392106}"/>
    <cellStyle name="Normal 3 2 3 7 5 2 2 2" xfId="40084" xr:uid="{8837B320-1062-4EF0-AB33-FA7C62A9D45C}"/>
    <cellStyle name="Normal 3 2 3 7 5 2 2 3" xfId="54968" xr:uid="{A4278BD2-7D96-4B7A-BD1D-0ADEE72FE662}"/>
    <cellStyle name="Normal 3 2 3 7 5 2 3" xfId="19548" xr:uid="{70F3D417-AD5D-4704-80BA-1733469F5D2B}"/>
    <cellStyle name="Normal 3 2 3 7 5 2 4" xfId="33238" xr:uid="{D68E52CB-9CD1-466E-85FC-C979EAD7783D}"/>
    <cellStyle name="Normal 3 2 3 7 5 2 5" xfId="48122" xr:uid="{A5755937-4DE3-4065-B95C-B8CC5F2CC752}"/>
    <cellStyle name="Normal 3 2 3 7 5 3" xfId="22970" xr:uid="{B4F5B6EB-C78B-4CE7-9847-8CF9F88C3092}"/>
    <cellStyle name="Normal 3 2 3 7 5 3 2" xfId="36662" xr:uid="{592BA895-6B3A-4016-89B7-8E6ADEF1056B}"/>
    <cellStyle name="Normal 3 2 3 7 5 3 3" xfId="51546" xr:uid="{C9441A3C-0793-4EA1-BAD3-E6D2FB71C539}"/>
    <cellStyle name="Normal 3 2 3 7 5 4" xfId="16126" xr:uid="{BDED954A-556D-43F4-8011-13FCB85E7FC2}"/>
    <cellStyle name="Normal 3 2 3 7 5 5" xfId="29816" xr:uid="{7D10D3B5-B668-4B11-9451-55FE1D6616FA}"/>
    <cellStyle name="Normal 3 2 3 7 5 6" xfId="44700" xr:uid="{77A62A0C-5969-4604-B838-7B0C87A46629}"/>
    <cellStyle name="Normal 3 2 3 7 6" xfId="10990" xr:uid="{098B2FA6-9E21-4CF7-92EB-101BB277CA68}"/>
    <cellStyle name="Normal 3 2 3 7 6 2" xfId="24680" xr:uid="{871BC0C5-CC71-441E-AC62-3E4745C7FF1B}"/>
    <cellStyle name="Normal 3 2 3 7 6 2 2" xfId="38372" xr:uid="{D28A7EA8-6019-4DA8-95E1-4341C545E8B3}"/>
    <cellStyle name="Normal 3 2 3 7 6 2 3" xfId="53256" xr:uid="{1B0B7463-5C05-4CD5-996D-FBF6937D83C8}"/>
    <cellStyle name="Normal 3 2 3 7 6 3" xfId="17836" xr:uid="{D2FD8D95-3A70-44D2-BBE1-229DD7BBFEA0}"/>
    <cellStyle name="Normal 3 2 3 7 6 4" xfId="31526" xr:uid="{886612AC-9D25-4B04-ACD0-EE817F13F76B}"/>
    <cellStyle name="Normal 3 2 3 7 6 5" xfId="46410" xr:uid="{B16F4210-4F83-4BF4-B45F-99D65118EA58}"/>
    <cellStyle name="Normal 3 2 3 7 7" xfId="21258" xr:uid="{5C747D4D-F6EF-4773-9104-ADD253F1CB2C}"/>
    <cellStyle name="Normal 3 2 3 7 7 2" xfId="34950" xr:uid="{73EE6383-11C7-4EC5-8F06-AB8E0A17BCD2}"/>
    <cellStyle name="Normal 3 2 3 7 7 3" xfId="49834" xr:uid="{36AE52B6-40FF-494F-A7AE-A9FFCBD8A3DA}"/>
    <cellStyle name="Normal 3 2 3 7 8" xfId="14414" xr:uid="{BEDF5C30-E8DD-4C5E-9073-6EBE7D44C352}"/>
    <cellStyle name="Normal 3 2 3 7 9" xfId="28104" xr:uid="{F546F9A3-D7C2-4C7D-97D7-EF435910637B}"/>
    <cellStyle name="Normal 3 2 3 8" xfId="7572" xr:uid="{E0FA63FF-D1F2-4A07-911B-39E5859A2445}"/>
    <cellStyle name="Normal 3 2 3 8 2" xfId="7573" xr:uid="{D40AA021-EBCD-47A0-9E48-1D2E7546922D}"/>
    <cellStyle name="Normal 3 2 3 8 2 2" xfId="9286" xr:uid="{DF20A7E7-56D0-46E0-93EE-EAB634F6937A}"/>
    <cellStyle name="Normal 3 2 3 8 2 2 2" xfId="12708" xr:uid="{67487D06-38D1-4CC1-A6A3-20BD6F96B600}"/>
    <cellStyle name="Normal 3 2 3 8 2 2 2 2" xfId="26398" xr:uid="{F6B11255-6797-4A8E-95E4-3294C79500D8}"/>
    <cellStyle name="Normal 3 2 3 8 2 2 2 2 2" xfId="40090" xr:uid="{748BAFAE-3DFC-425B-8BFF-3DE7B5D63D6F}"/>
    <cellStyle name="Normal 3 2 3 8 2 2 2 2 3" xfId="54974" xr:uid="{C99541D1-C1F1-4045-9207-F6A077C8A49C}"/>
    <cellStyle name="Normal 3 2 3 8 2 2 2 3" xfId="19554" xr:uid="{F700092A-0DBA-4ABE-AFAC-42EABB8F394E}"/>
    <cellStyle name="Normal 3 2 3 8 2 2 2 4" xfId="33244" xr:uid="{D780B568-A77D-41AD-B4B7-ED46F4F3B614}"/>
    <cellStyle name="Normal 3 2 3 8 2 2 2 5" xfId="48128" xr:uid="{82A9230B-577F-449B-8A39-CE2E3491EBA3}"/>
    <cellStyle name="Normal 3 2 3 8 2 2 3" xfId="22976" xr:uid="{EDB426B9-9602-4513-BFF3-83C5F9E738E4}"/>
    <cellStyle name="Normal 3 2 3 8 2 2 3 2" xfId="36668" xr:uid="{1E8948E7-8ABB-47E9-8420-221F2236006F}"/>
    <cellStyle name="Normal 3 2 3 8 2 2 3 3" xfId="51552" xr:uid="{FD3647A8-A55B-4B5E-A352-A75A445B3D59}"/>
    <cellStyle name="Normal 3 2 3 8 2 2 4" xfId="16132" xr:uid="{148D7102-2CE2-442D-A729-AB67E7A5277D}"/>
    <cellStyle name="Normal 3 2 3 8 2 2 5" xfId="29822" xr:uid="{AE587BB5-A791-4177-9D33-DB39307FC288}"/>
    <cellStyle name="Normal 3 2 3 8 2 2 6" xfId="44706" xr:uid="{C17541C1-FB01-46A0-BD73-054ECEEA17F3}"/>
    <cellStyle name="Normal 3 2 3 8 2 3" xfId="10996" xr:uid="{56043DB7-C4BA-4DD6-B9A9-29ED99060F9D}"/>
    <cellStyle name="Normal 3 2 3 8 2 3 2" xfId="24686" xr:uid="{F7CC203F-9392-4980-B631-3951A0DF1EAF}"/>
    <cellStyle name="Normal 3 2 3 8 2 3 2 2" xfId="38378" xr:uid="{298098C8-CDDC-49AA-8E11-F3E75171C750}"/>
    <cellStyle name="Normal 3 2 3 8 2 3 2 3" xfId="53262" xr:uid="{2622ED39-9996-497C-A2E7-B5FFF5CCC1CE}"/>
    <cellStyle name="Normal 3 2 3 8 2 3 3" xfId="17842" xr:uid="{D781245B-A9A4-46D7-8D1D-8E5B2BF32D5A}"/>
    <cellStyle name="Normal 3 2 3 8 2 3 4" xfId="31532" xr:uid="{F532A86B-F0C1-4280-8C42-F162441AC76D}"/>
    <cellStyle name="Normal 3 2 3 8 2 3 5" xfId="46416" xr:uid="{D6FE37B6-B775-483D-888C-8AA5C1A18DF6}"/>
    <cellStyle name="Normal 3 2 3 8 2 4" xfId="21264" xr:uid="{4A4F560D-D6A9-4472-972E-D51C78949C6D}"/>
    <cellStyle name="Normal 3 2 3 8 2 4 2" xfId="34956" xr:uid="{FC8570B9-8D49-4872-B559-51314DAADCCF}"/>
    <cellStyle name="Normal 3 2 3 8 2 4 3" xfId="49840" xr:uid="{B8CB9319-3C01-4AE1-B534-FBA78601580F}"/>
    <cellStyle name="Normal 3 2 3 8 2 5" xfId="14420" xr:uid="{9FEAA722-3239-4F16-B240-956AD9E521BC}"/>
    <cellStyle name="Normal 3 2 3 8 2 6" xfId="28110" xr:uid="{F599424B-BCD9-4943-9D18-33A6A6060D64}"/>
    <cellStyle name="Normal 3 2 3 8 2 7" xfId="42994" xr:uid="{BA3EDE05-EAB5-4031-A08E-97A9EDC4C9F2}"/>
    <cellStyle name="Normal 3 2 3 8 3" xfId="9285" xr:uid="{CA19AAB8-9C4A-4C8F-A67B-2863113A5AC8}"/>
    <cellStyle name="Normal 3 2 3 8 3 2" xfId="12707" xr:uid="{1B70961D-A483-4DE9-A88A-0417E35F6EB4}"/>
    <cellStyle name="Normal 3 2 3 8 3 2 2" xfId="26397" xr:uid="{119719AC-D711-41BF-A147-3C71C7D29B86}"/>
    <cellStyle name="Normal 3 2 3 8 3 2 2 2" xfId="40089" xr:uid="{7615931B-F46F-46BF-8C1A-082621688040}"/>
    <cellStyle name="Normal 3 2 3 8 3 2 2 3" xfId="54973" xr:uid="{E654C1F5-7DD0-4365-BD71-575375E1BACF}"/>
    <cellStyle name="Normal 3 2 3 8 3 2 3" xfId="19553" xr:uid="{D5842FFB-BEBF-48F0-A9B3-249723F7D550}"/>
    <cellStyle name="Normal 3 2 3 8 3 2 4" xfId="33243" xr:uid="{68CFEBB4-EC0E-433B-A249-990524FEE32A}"/>
    <cellStyle name="Normal 3 2 3 8 3 2 5" xfId="48127" xr:uid="{0B79D3B3-A46E-404C-9190-0322E832BDB3}"/>
    <cellStyle name="Normal 3 2 3 8 3 3" xfId="22975" xr:uid="{78A85D53-852E-4660-9B50-4006EE530449}"/>
    <cellStyle name="Normal 3 2 3 8 3 3 2" xfId="36667" xr:uid="{5ABB9974-8609-499E-AE89-A05716896AE1}"/>
    <cellStyle name="Normal 3 2 3 8 3 3 3" xfId="51551" xr:uid="{0C89BB4A-3DD0-4D19-9706-9E12FC496F8C}"/>
    <cellStyle name="Normal 3 2 3 8 3 4" xfId="16131" xr:uid="{B7A8F9F4-CEAA-40FF-BDAF-87F1974A4E8C}"/>
    <cellStyle name="Normal 3 2 3 8 3 5" xfId="29821" xr:uid="{51D212CF-6664-413B-8BA7-E46DEA8B4833}"/>
    <cellStyle name="Normal 3 2 3 8 3 6" xfId="44705" xr:uid="{4B3829FA-8497-451A-B880-1360366EDB9E}"/>
    <cellStyle name="Normal 3 2 3 8 4" xfId="10995" xr:uid="{412C7B78-C872-4D87-91F2-71D4439D2E46}"/>
    <cellStyle name="Normal 3 2 3 8 4 2" xfId="24685" xr:uid="{0C805893-BAB9-4A79-ACCF-A967333D8FF8}"/>
    <cellStyle name="Normal 3 2 3 8 4 2 2" xfId="38377" xr:uid="{C5863A95-BA94-42D6-A259-76A86FA813B9}"/>
    <cellStyle name="Normal 3 2 3 8 4 2 3" xfId="53261" xr:uid="{13BAE5B8-6EE3-4DCC-AB2F-122FA89DB3B0}"/>
    <cellStyle name="Normal 3 2 3 8 4 3" xfId="17841" xr:uid="{7C52F313-12CD-48B3-95F7-89CB5E877616}"/>
    <cellStyle name="Normal 3 2 3 8 4 4" xfId="31531" xr:uid="{4B51A283-B802-46C9-A353-19B824EF9993}"/>
    <cellStyle name="Normal 3 2 3 8 4 5" xfId="46415" xr:uid="{7978CDE6-1F39-4BB6-ADBD-BFE6000E327D}"/>
    <cellStyle name="Normal 3 2 3 8 5" xfId="21263" xr:uid="{7E714704-471F-4239-9C4E-9E473D6A592A}"/>
    <cellStyle name="Normal 3 2 3 8 5 2" xfId="34955" xr:uid="{8BEAF1F5-DABD-4F37-8DCE-5D7062BB661F}"/>
    <cellStyle name="Normal 3 2 3 8 5 3" xfId="49839" xr:uid="{6325CC67-3668-488A-B903-7F2DD82CA4D3}"/>
    <cellStyle name="Normal 3 2 3 8 6" xfId="14419" xr:uid="{4C64A6DD-DC2C-4EF8-8E76-C32F300889F6}"/>
    <cellStyle name="Normal 3 2 3 8 7" xfId="28109" xr:uid="{A0BE5D65-54F2-420C-B485-FB7128A2EC91}"/>
    <cellStyle name="Normal 3 2 3 8 8" xfId="42993" xr:uid="{88E0A6E4-6901-48B3-A3E1-FEEFDA8D560C}"/>
    <cellStyle name="Normal 3 2 3 9" xfId="7574" xr:uid="{98F3B854-F1DF-469A-9C9E-88D842770F64}"/>
    <cellStyle name="Normal 3 2 3 9 2" xfId="9287" xr:uid="{18B21ACF-75B6-47D8-A752-1B58A65AA055}"/>
    <cellStyle name="Normal 3 2 3 9 2 2" xfId="12709" xr:uid="{A839BB13-5133-4AF2-A2CC-B31B69C0AFBC}"/>
    <cellStyle name="Normal 3 2 3 9 2 2 2" xfId="26399" xr:uid="{5952EA55-15F0-4C27-B852-3FF83F9BEA2A}"/>
    <cellStyle name="Normal 3 2 3 9 2 2 2 2" xfId="40091" xr:uid="{27AC7AF9-B083-4B2F-A765-DF7D5553FF60}"/>
    <cellStyle name="Normal 3 2 3 9 2 2 2 3" xfId="54975" xr:uid="{072FC7B2-E2E0-4D76-847A-0BD17ADD5ABD}"/>
    <cellStyle name="Normal 3 2 3 9 2 2 3" xfId="19555" xr:uid="{0372395B-9004-486F-88BD-A938B8C961CF}"/>
    <cellStyle name="Normal 3 2 3 9 2 2 4" xfId="33245" xr:uid="{E793F586-6F01-463F-B498-F39DF51ECC35}"/>
    <cellStyle name="Normal 3 2 3 9 2 2 5" xfId="48129" xr:uid="{EB443747-B8E2-4C07-8CDA-7C2F16289D89}"/>
    <cellStyle name="Normal 3 2 3 9 2 3" xfId="22977" xr:uid="{3C1E7462-AD8A-4B85-874B-FE97E8AD35B9}"/>
    <cellStyle name="Normal 3 2 3 9 2 3 2" xfId="36669" xr:uid="{9CB40AEB-59A8-466E-BEAE-1B709CC381EE}"/>
    <cellStyle name="Normal 3 2 3 9 2 3 3" xfId="51553" xr:uid="{A6E60138-37A4-4300-A036-D1534DFDE026}"/>
    <cellStyle name="Normal 3 2 3 9 2 4" xfId="16133" xr:uid="{8E59F55E-3206-4F9C-B08C-686E6132E009}"/>
    <cellStyle name="Normal 3 2 3 9 2 5" xfId="29823" xr:uid="{8B6601E9-05AF-4E2B-A153-6B40DAB26604}"/>
    <cellStyle name="Normal 3 2 3 9 2 6" xfId="44707" xr:uid="{A9FC9E69-69C3-47F0-9153-AE11D5FF8238}"/>
    <cellStyle name="Normal 3 2 3 9 3" xfId="10997" xr:uid="{8C6CE4A3-F5F4-481E-A3B0-A8965EFEEDC0}"/>
    <cellStyle name="Normal 3 2 3 9 3 2" xfId="24687" xr:uid="{C5DEDF67-5343-4121-9AEC-6F93393A591F}"/>
    <cellStyle name="Normal 3 2 3 9 3 2 2" xfId="38379" xr:uid="{4698B303-5C34-4C9D-89FB-6F254D8784C3}"/>
    <cellStyle name="Normal 3 2 3 9 3 2 3" xfId="53263" xr:uid="{F0630248-A921-498C-B1D3-03DC4BD4CB74}"/>
    <cellStyle name="Normal 3 2 3 9 3 3" xfId="17843" xr:uid="{73BE8D90-268B-4693-B08B-CC2217C530B8}"/>
    <cellStyle name="Normal 3 2 3 9 3 4" xfId="31533" xr:uid="{FB62012D-AD40-4E90-85F0-F97E9DF3D177}"/>
    <cellStyle name="Normal 3 2 3 9 3 5" xfId="46417" xr:uid="{54788CE2-4DF8-430E-B7E8-CDB085B49048}"/>
    <cellStyle name="Normal 3 2 3 9 4" xfId="21265" xr:uid="{5806AE7F-31AA-4287-9FE2-744985406F07}"/>
    <cellStyle name="Normal 3 2 3 9 4 2" xfId="34957" xr:uid="{4C2862A8-C472-44A4-A2EE-6A998A908D7C}"/>
    <cellStyle name="Normal 3 2 3 9 4 3" xfId="49841" xr:uid="{ADA234EE-8CD4-49A2-96B2-85A36EB313D6}"/>
    <cellStyle name="Normal 3 2 3 9 5" xfId="14421" xr:uid="{B1E264BD-C4D4-4FBF-B1EC-E6BCB08CC9AA}"/>
    <cellStyle name="Normal 3 2 3 9 6" xfId="28111" xr:uid="{CA8400C6-6AA2-4261-92AF-7A04FD52DB8D}"/>
    <cellStyle name="Normal 3 2 3 9 7" xfId="42995" xr:uid="{30ADA31A-E6C3-4045-9C24-BC761C462484}"/>
    <cellStyle name="Normal 3 2 4" xfId="295" xr:uid="{E1F253FA-F73D-44F3-AA49-18C36419B45F}"/>
    <cellStyle name="Normal 3 2 4 10" xfId="9288" xr:uid="{CE58EB99-7FC0-4800-9630-1548E1935A84}"/>
    <cellStyle name="Normal 3 2 4 10 2" xfId="12710" xr:uid="{DFA78B6C-5DB9-451A-A09F-144A7C42296A}"/>
    <cellStyle name="Normal 3 2 4 10 2 2" xfId="26400" xr:uid="{74E844A7-280C-459B-B59D-1EF26A5B9172}"/>
    <cellStyle name="Normal 3 2 4 10 2 2 2" xfId="40092" xr:uid="{63A8111F-FB6F-4518-A0B2-390842B9B3C4}"/>
    <cellStyle name="Normal 3 2 4 10 2 2 3" xfId="54976" xr:uid="{BB869D74-7EDD-49D1-A910-38F4FBD3E8B6}"/>
    <cellStyle name="Normal 3 2 4 10 2 3" xfId="19556" xr:uid="{6CB17499-6725-4F4F-BF32-58A0C568D864}"/>
    <cellStyle name="Normal 3 2 4 10 2 4" xfId="33246" xr:uid="{B2C6C36B-1A3A-4B8D-AC2F-6EB44794F3A7}"/>
    <cellStyle name="Normal 3 2 4 10 2 5" xfId="48130" xr:uid="{95B0019F-6D65-4F0C-91AC-A1D3C43FF10A}"/>
    <cellStyle name="Normal 3 2 4 10 3" xfId="22978" xr:uid="{D6F8B384-0650-4D7E-834B-3741922BF3AE}"/>
    <cellStyle name="Normal 3 2 4 10 3 2" xfId="36670" xr:uid="{8A181F81-7156-44BC-B8C5-EF2D67A78A84}"/>
    <cellStyle name="Normal 3 2 4 10 3 3" xfId="51554" xr:uid="{9E3E39F4-1C26-4DAD-9429-9E3716851531}"/>
    <cellStyle name="Normal 3 2 4 10 4" xfId="16134" xr:uid="{8134BDEA-6CE0-4477-8C29-6BF2B0D50BA8}"/>
    <cellStyle name="Normal 3 2 4 10 5" xfId="29824" xr:uid="{3499BE69-6857-450B-91AF-F540B11BC3B3}"/>
    <cellStyle name="Normal 3 2 4 10 6" xfId="44708" xr:uid="{E45D1111-83F7-4776-868D-D99A64B8AAB0}"/>
    <cellStyle name="Normal 3 2 4 11" xfId="10998" xr:uid="{0083837B-60C8-4FE9-9554-8486249F6280}"/>
    <cellStyle name="Normal 3 2 4 11 2" xfId="24688" xr:uid="{727CF682-E58A-40E8-92B4-0D4D62D036A3}"/>
    <cellStyle name="Normal 3 2 4 11 2 2" xfId="38380" xr:uid="{3A84F1C6-22BD-4634-A5A9-902CAED68E47}"/>
    <cellStyle name="Normal 3 2 4 11 2 3" xfId="53264" xr:uid="{45871B52-8A40-4AE5-920F-0E90A1B64C97}"/>
    <cellStyle name="Normal 3 2 4 11 3" xfId="17844" xr:uid="{EB6BA709-3621-46AA-A04C-6CD84A878B1E}"/>
    <cellStyle name="Normal 3 2 4 11 4" xfId="31534" xr:uid="{ADCA4C23-5E3E-4B6D-85F0-38C301B57AF4}"/>
    <cellStyle name="Normal 3 2 4 11 5" xfId="46418" xr:uid="{0D25EECA-B1B6-4914-BBC8-5453CB536952}"/>
    <cellStyle name="Normal 3 2 4 12" xfId="21266" xr:uid="{CD7EDEFF-94E6-4C5F-BA28-C00E6CAF9DA8}"/>
    <cellStyle name="Normal 3 2 4 12 2" xfId="34958" xr:uid="{BDAF691B-6C05-444F-A400-C401D2F2CE48}"/>
    <cellStyle name="Normal 3 2 4 12 3" xfId="49842" xr:uid="{A88F5C88-A6D5-46CE-9BA1-287145AF27A8}"/>
    <cellStyle name="Normal 3 2 4 13" xfId="14422" xr:uid="{E0CFBEAF-7814-44AF-891B-98A2AEF38866}"/>
    <cellStyle name="Normal 3 2 4 13 2" xfId="40781" xr:uid="{DD84E1F3-1F38-4334-A8D8-DF0CC282F834}"/>
    <cellStyle name="Normal 3 2 4 14" xfId="28112" xr:uid="{CC88BB52-BBAB-410C-AA3D-7E1B09876E29}"/>
    <cellStyle name="Normal 3 2 4 15" xfId="42996" xr:uid="{F6E0858C-5C29-44DB-9AEC-4A5A58088139}"/>
    <cellStyle name="Normal 3 2 4 16" xfId="7575" xr:uid="{54471724-AD11-4DC7-91C2-2D2A9FA476AC}"/>
    <cellStyle name="Normal 3 2 4 2" xfId="4672" xr:uid="{1AE39005-FFCD-419F-AD86-671A51BAC479}"/>
    <cellStyle name="Normal 3 2 4 2 10" xfId="21267" xr:uid="{C90E7179-9699-48C6-B1FA-DF7BD78B0DCE}"/>
    <cellStyle name="Normal 3 2 4 2 10 2" xfId="34959" xr:uid="{44977722-10ED-4153-8541-1115BD5DB221}"/>
    <cellStyle name="Normal 3 2 4 2 10 3" xfId="49843" xr:uid="{F1FF7A71-FCDD-4712-B43C-E3D954E261A8}"/>
    <cellStyle name="Normal 3 2 4 2 11" xfId="14423" xr:uid="{C1A2E8DF-3E31-4EE2-826D-019401DE137C}"/>
    <cellStyle name="Normal 3 2 4 2 11 2" xfId="41376" xr:uid="{2916EA30-0A4F-4B4F-A0D4-D799FFE6743E}"/>
    <cellStyle name="Normal 3 2 4 2 12" xfId="28113" xr:uid="{FA710461-DADE-4924-8CD1-18D39C98947F}"/>
    <cellStyle name="Normal 3 2 4 2 13" xfId="42997" xr:uid="{BF3D7A95-BF17-4275-972C-B62D00DD27E2}"/>
    <cellStyle name="Normal 3 2 4 2 14" xfId="7576" xr:uid="{E311B0A0-CD4F-42E7-9A30-D665BE17A5DD}"/>
    <cellStyle name="Normal 3 2 4 2 2" xfId="7577" xr:uid="{0FE5FD78-8273-40F7-82C5-B0DD4FF407C8}"/>
    <cellStyle name="Normal 3 2 4 2 2 10" xfId="14424" xr:uid="{26CD2757-ADCA-46D5-9213-5543B1DF1A3E}"/>
    <cellStyle name="Normal 3 2 4 2 2 11" xfId="28114" xr:uid="{D722BCE8-7474-478C-B569-820AD974EB40}"/>
    <cellStyle name="Normal 3 2 4 2 2 12" xfId="42998" xr:uid="{DB945410-9D4B-4277-A6DE-48D6FA5ACEFA}"/>
    <cellStyle name="Normal 3 2 4 2 2 2" xfId="7578" xr:uid="{C3BA519B-7A23-4B57-AB32-713EC1A4AAA3}"/>
    <cellStyle name="Normal 3 2 4 2 2 2 10" xfId="42999" xr:uid="{B00BAEA9-5763-4CF4-BC2D-DD4E4D8F702F}"/>
    <cellStyle name="Normal 3 2 4 2 2 2 2" xfId="7579" xr:uid="{181589D8-3C67-47FF-B866-44C04931773C}"/>
    <cellStyle name="Normal 3 2 4 2 2 2 2 2" xfId="7580" xr:uid="{CC35604D-DC50-43A3-B6C7-ACFA12AF408B}"/>
    <cellStyle name="Normal 3 2 4 2 2 2 2 2 2" xfId="9293" xr:uid="{9EBC232E-891E-4DDC-961A-DBEB96FA1F3D}"/>
    <cellStyle name="Normal 3 2 4 2 2 2 2 2 2 2" xfId="12715" xr:uid="{A266CD01-3F6D-4FDA-80B6-1A19C46A6F57}"/>
    <cellStyle name="Normal 3 2 4 2 2 2 2 2 2 2 2" xfId="26405" xr:uid="{6113D03E-069C-4F46-8FB3-383116247C17}"/>
    <cellStyle name="Normal 3 2 4 2 2 2 2 2 2 2 2 2" xfId="40097" xr:uid="{D2DAAA11-959F-4ECF-8D47-5FADE1AB0C52}"/>
    <cellStyle name="Normal 3 2 4 2 2 2 2 2 2 2 2 3" xfId="54981" xr:uid="{409CF996-E672-4C9E-A82E-131638ED82A6}"/>
    <cellStyle name="Normal 3 2 4 2 2 2 2 2 2 2 3" xfId="19561" xr:uid="{F017EBA7-BCCB-4936-BB4E-2B5C90713C55}"/>
    <cellStyle name="Normal 3 2 4 2 2 2 2 2 2 2 4" xfId="33251" xr:uid="{3F5B52AC-903C-4A0F-ABB3-4E4E2C405EBE}"/>
    <cellStyle name="Normal 3 2 4 2 2 2 2 2 2 2 5" xfId="48135" xr:uid="{BACEBA45-5303-4552-9D05-0ACA455313F2}"/>
    <cellStyle name="Normal 3 2 4 2 2 2 2 2 2 3" xfId="22983" xr:uid="{7F596C82-61BD-4BF3-80DE-20D7A5028076}"/>
    <cellStyle name="Normal 3 2 4 2 2 2 2 2 2 3 2" xfId="36675" xr:uid="{80F39A28-567C-48D2-B867-74BB34D0F6F2}"/>
    <cellStyle name="Normal 3 2 4 2 2 2 2 2 2 3 3" xfId="51559" xr:uid="{C4A8ED0B-B99C-44CF-B207-856ECAB2C7E9}"/>
    <cellStyle name="Normal 3 2 4 2 2 2 2 2 2 4" xfId="16139" xr:uid="{A31E82EA-2732-4EE1-A3C7-C2FFCDB48001}"/>
    <cellStyle name="Normal 3 2 4 2 2 2 2 2 2 5" xfId="29829" xr:uid="{DB089D65-E501-4547-BB5F-174EA3E779C6}"/>
    <cellStyle name="Normal 3 2 4 2 2 2 2 2 2 6" xfId="44713" xr:uid="{D06F35CE-1975-40BC-9A36-C6AF8A240437}"/>
    <cellStyle name="Normal 3 2 4 2 2 2 2 2 3" xfId="11003" xr:uid="{0693702C-DFCA-4DD3-B379-F1AB62909D6E}"/>
    <cellStyle name="Normal 3 2 4 2 2 2 2 2 3 2" xfId="24693" xr:uid="{83AB24D0-9262-46B2-84AB-ABFA4FC1095F}"/>
    <cellStyle name="Normal 3 2 4 2 2 2 2 2 3 2 2" xfId="38385" xr:uid="{0EE147B3-1089-4981-82BD-6D1319682C10}"/>
    <cellStyle name="Normal 3 2 4 2 2 2 2 2 3 2 3" xfId="53269" xr:uid="{96B3E28D-3986-462D-9A45-91A4CE1C9A85}"/>
    <cellStyle name="Normal 3 2 4 2 2 2 2 2 3 3" xfId="17849" xr:uid="{3C03D3BF-746C-4F47-BEE5-384C552D1370}"/>
    <cellStyle name="Normal 3 2 4 2 2 2 2 2 3 4" xfId="31539" xr:uid="{9BBAAF5C-83D2-408E-BBE0-0E4E6939631D}"/>
    <cellStyle name="Normal 3 2 4 2 2 2 2 2 3 5" xfId="46423" xr:uid="{F8A2441B-19F9-4EFE-9C37-5A2A9BD5A2FD}"/>
    <cellStyle name="Normal 3 2 4 2 2 2 2 2 4" xfId="21271" xr:uid="{4E3B37B7-0944-4F5E-BCFB-2EEB75E05C39}"/>
    <cellStyle name="Normal 3 2 4 2 2 2 2 2 4 2" xfId="34963" xr:uid="{039A4CDE-3022-4258-ACB7-FEA615B5488F}"/>
    <cellStyle name="Normal 3 2 4 2 2 2 2 2 4 3" xfId="49847" xr:uid="{28F774CD-DCA3-4341-B923-4B6487F21518}"/>
    <cellStyle name="Normal 3 2 4 2 2 2 2 2 5" xfId="14427" xr:uid="{19AB3493-944D-4FD2-A3A8-A126AAB1E736}"/>
    <cellStyle name="Normal 3 2 4 2 2 2 2 2 6" xfId="28117" xr:uid="{DB473799-A168-4164-AF4B-F53D09A62C03}"/>
    <cellStyle name="Normal 3 2 4 2 2 2 2 2 7" xfId="43001" xr:uid="{FCBECB7D-6BFA-4221-B6E4-F84976AF053F}"/>
    <cellStyle name="Normal 3 2 4 2 2 2 2 3" xfId="9292" xr:uid="{8B5F8E0D-CDF5-43B9-B5AB-284028901DB0}"/>
    <cellStyle name="Normal 3 2 4 2 2 2 2 3 2" xfId="12714" xr:uid="{D04079F7-4C7B-4F2E-A6BA-419110D7B500}"/>
    <cellStyle name="Normal 3 2 4 2 2 2 2 3 2 2" xfId="26404" xr:uid="{D87AA4D4-A18B-4AEE-91AE-F95163CA45D7}"/>
    <cellStyle name="Normal 3 2 4 2 2 2 2 3 2 2 2" xfId="40096" xr:uid="{6836001A-11ED-4F53-8A10-59CA970DD343}"/>
    <cellStyle name="Normal 3 2 4 2 2 2 2 3 2 2 3" xfId="54980" xr:uid="{0AF5B5C8-851C-4FEC-B5AE-FB21407CDB0A}"/>
    <cellStyle name="Normal 3 2 4 2 2 2 2 3 2 3" xfId="19560" xr:uid="{73389094-00DC-4A60-9ECB-542E36E02B7C}"/>
    <cellStyle name="Normal 3 2 4 2 2 2 2 3 2 4" xfId="33250" xr:uid="{F9173231-89AD-405A-9ED3-92E9EBD11113}"/>
    <cellStyle name="Normal 3 2 4 2 2 2 2 3 2 5" xfId="48134" xr:uid="{DB7C4C33-B246-4F7D-B20E-E61581DB265C}"/>
    <cellStyle name="Normal 3 2 4 2 2 2 2 3 3" xfId="22982" xr:uid="{45E419E1-8126-45EA-B78A-537915C4C803}"/>
    <cellStyle name="Normal 3 2 4 2 2 2 2 3 3 2" xfId="36674" xr:uid="{9D96F8A9-3E75-4349-B9EF-9419962E5DB4}"/>
    <cellStyle name="Normal 3 2 4 2 2 2 2 3 3 3" xfId="51558" xr:uid="{36B40138-E058-4223-A52E-B379A50B8AA7}"/>
    <cellStyle name="Normal 3 2 4 2 2 2 2 3 4" xfId="16138" xr:uid="{981C6A39-E5DA-4675-A48D-DB1ED7F8DB8E}"/>
    <cellStyle name="Normal 3 2 4 2 2 2 2 3 5" xfId="29828" xr:uid="{28012B07-FB97-444E-B6A4-93AF55AFA9DB}"/>
    <cellStyle name="Normal 3 2 4 2 2 2 2 3 6" xfId="44712" xr:uid="{44C10BD5-D6BD-4EF4-A019-FE5D52655E18}"/>
    <cellStyle name="Normal 3 2 4 2 2 2 2 4" xfId="11002" xr:uid="{3B5B912C-32A2-483D-9AEC-261E4A4EFC33}"/>
    <cellStyle name="Normal 3 2 4 2 2 2 2 4 2" xfId="24692" xr:uid="{B72DFAC9-4259-4B23-920A-2269C65C68BA}"/>
    <cellStyle name="Normal 3 2 4 2 2 2 2 4 2 2" xfId="38384" xr:uid="{4CF3B4D7-B25C-4188-8BC9-1D8AD74A2CE6}"/>
    <cellStyle name="Normal 3 2 4 2 2 2 2 4 2 3" xfId="53268" xr:uid="{719BAD48-096C-4B0F-90F0-3968FC4715D9}"/>
    <cellStyle name="Normal 3 2 4 2 2 2 2 4 3" xfId="17848" xr:uid="{855D2110-A8AC-4D24-8C89-B994403CDB0D}"/>
    <cellStyle name="Normal 3 2 4 2 2 2 2 4 4" xfId="31538" xr:uid="{7F9C6623-4BAA-4EE0-B7BC-94D0DE7713B9}"/>
    <cellStyle name="Normal 3 2 4 2 2 2 2 4 5" xfId="46422" xr:uid="{73B72529-5CFB-46EC-ACF6-17A9C26010A1}"/>
    <cellStyle name="Normal 3 2 4 2 2 2 2 5" xfId="21270" xr:uid="{AF0B12D8-E5CE-42DE-901F-38C0C9E43007}"/>
    <cellStyle name="Normal 3 2 4 2 2 2 2 5 2" xfId="34962" xr:uid="{F5E7F4D5-DAEF-4361-B9C8-235CE76812D0}"/>
    <cellStyle name="Normal 3 2 4 2 2 2 2 5 3" xfId="49846" xr:uid="{8DFD4C2E-3B83-4934-B891-4A4DC9649F4A}"/>
    <cellStyle name="Normal 3 2 4 2 2 2 2 6" xfId="14426" xr:uid="{7A1B545E-D89A-4E98-B3B5-05C755CE67CB}"/>
    <cellStyle name="Normal 3 2 4 2 2 2 2 7" xfId="28116" xr:uid="{72B069B9-6F81-453D-8E82-17872BCBB882}"/>
    <cellStyle name="Normal 3 2 4 2 2 2 2 8" xfId="43000" xr:uid="{D7A96A0E-C261-4D34-8F48-E3194641952A}"/>
    <cellStyle name="Normal 3 2 4 2 2 2 3" xfId="7581" xr:uid="{C891878D-91DD-4552-AC5E-D02CC5B5046D}"/>
    <cellStyle name="Normal 3 2 4 2 2 2 3 2" xfId="9294" xr:uid="{348AD7C2-B36E-4073-9A9A-6C39DF11CACD}"/>
    <cellStyle name="Normal 3 2 4 2 2 2 3 2 2" xfId="12716" xr:uid="{63DB2A69-6D4B-4858-8751-CFC14FB3125E}"/>
    <cellStyle name="Normal 3 2 4 2 2 2 3 2 2 2" xfId="26406" xr:uid="{555EE029-1578-48D6-A0E8-71C4BB328945}"/>
    <cellStyle name="Normal 3 2 4 2 2 2 3 2 2 2 2" xfId="40098" xr:uid="{0C7D3B14-9EF2-4512-A72F-CB7403F865BC}"/>
    <cellStyle name="Normal 3 2 4 2 2 2 3 2 2 2 3" xfId="54982" xr:uid="{301DC9D1-81AC-40F6-921F-FA6F03C6CF7A}"/>
    <cellStyle name="Normal 3 2 4 2 2 2 3 2 2 3" xfId="19562" xr:uid="{DF9394AA-D0C3-4A40-A1CC-6D137626784C}"/>
    <cellStyle name="Normal 3 2 4 2 2 2 3 2 2 4" xfId="33252" xr:uid="{FB6BF0CC-8C3A-41D6-81C7-951EAAA9090E}"/>
    <cellStyle name="Normal 3 2 4 2 2 2 3 2 2 5" xfId="48136" xr:uid="{2374ACA3-13D1-4DE6-80BC-55BE70E6808E}"/>
    <cellStyle name="Normal 3 2 4 2 2 2 3 2 3" xfId="22984" xr:uid="{F6BC9315-963E-44C5-A770-7488CF96D8B1}"/>
    <cellStyle name="Normal 3 2 4 2 2 2 3 2 3 2" xfId="36676" xr:uid="{2537810E-DBD8-4737-A393-42B255651297}"/>
    <cellStyle name="Normal 3 2 4 2 2 2 3 2 3 3" xfId="51560" xr:uid="{14D0FD69-6901-4B7D-9433-11992EDE5AFA}"/>
    <cellStyle name="Normal 3 2 4 2 2 2 3 2 4" xfId="16140" xr:uid="{99D3D9E6-26DA-4C63-93A8-AD45340F4FC0}"/>
    <cellStyle name="Normal 3 2 4 2 2 2 3 2 5" xfId="29830" xr:uid="{9A39E413-5547-4034-8AE4-E6405C8C7740}"/>
    <cellStyle name="Normal 3 2 4 2 2 2 3 2 6" xfId="44714" xr:uid="{29C7E6D7-D3D7-4113-82A0-154D29F08CAF}"/>
    <cellStyle name="Normal 3 2 4 2 2 2 3 3" xfId="11004" xr:uid="{E21E748F-3D5A-42CC-AC39-356C56A0E992}"/>
    <cellStyle name="Normal 3 2 4 2 2 2 3 3 2" xfId="24694" xr:uid="{1B5F3296-272B-4D38-86A0-EEA2C5E5B617}"/>
    <cellStyle name="Normal 3 2 4 2 2 2 3 3 2 2" xfId="38386" xr:uid="{1410BC98-509F-4282-A897-14A71D95999C}"/>
    <cellStyle name="Normal 3 2 4 2 2 2 3 3 2 3" xfId="53270" xr:uid="{C435F334-F251-47A3-9746-2E20D59E1BA4}"/>
    <cellStyle name="Normal 3 2 4 2 2 2 3 3 3" xfId="17850" xr:uid="{91D5E4FC-A856-4859-BF01-304682A5D73F}"/>
    <cellStyle name="Normal 3 2 4 2 2 2 3 3 4" xfId="31540" xr:uid="{312B529A-DC3A-46A2-A0A7-F557C0B5C33F}"/>
    <cellStyle name="Normal 3 2 4 2 2 2 3 3 5" xfId="46424" xr:uid="{4E3FCDFB-3979-40E8-8F97-AFDF2B30D1B4}"/>
    <cellStyle name="Normal 3 2 4 2 2 2 3 4" xfId="21272" xr:uid="{2B333E72-DD7B-465C-8600-7016F3D9DD93}"/>
    <cellStyle name="Normal 3 2 4 2 2 2 3 4 2" xfId="34964" xr:uid="{97CF449E-FE62-43E3-9DA4-4DBA646CE645}"/>
    <cellStyle name="Normal 3 2 4 2 2 2 3 4 3" xfId="49848" xr:uid="{4C963D9D-89EA-4D81-A690-E62DAD296064}"/>
    <cellStyle name="Normal 3 2 4 2 2 2 3 5" xfId="14428" xr:uid="{2023C3FD-E239-470A-8FEA-A0D6434738CF}"/>
    <cellStyle name="Normal 3 2 4 2 2 2 3 6" xfId="28118" xr:uid="{55151623-BD47-4823-A8E3-CA2A75EF57B9}"/>
    <cellStyle name="Normal 3 2 4 2 2 2 3 7" xfId="43002" xr:uid="{FEE1A1EC-2EEC-446B-B354-011B10F4513A}"/>
    <cellStyle name="Normal 3 2 4 2 2 2 4" xfId="7582" xr:uid="{9BB55048-70C7-4B6F-8216-6CB7FD399FAA}"/>
    <cellStyle name="Normal 3 2 4 2 2 2 4 2" xfId="9295" xr:uid="{90F0E979-6F43-4D5B-A64C-8498A20D4239}"/>
    <cellStyle name="Normal 3 2 4 2 2 2 4 2 2" xfId="12717" xr:uid="{F6F6AA06-A327-4DD3-BE79-50E59A4076C9}"/>
    <cellStyle name="Normal 3 2 4 2 2 2 4 2 2 2" xfId="26407" xr:uid="{B290C302-17F7-4549-8933-3C9ABADAE3E3}"/>
    <cellStyle name="Normal 3 2 4 2 2 2 4 2 2 2 2" xfId="40099" xr:uid="{BD6A80D1-752A-47FA-B832-323B44F3E0D7}"/>
    <cellStyle name="Normal 3 2 4 2 2 2 4 2 2 2 3" xfId="54983" xr:uid="{E2A166EB-D2E2-4ABE-8D83-9258A56BE674}"/>
    <cellStyle name="Normal 3 2 4 2 2 2 4 2 2 3" xfId="19563" xr:uid="{9370080D-D51F-44AA-BAAF-F47EA3514C87}"/>
    <cellStyle name="Normal 3 2 4 2 2 2 4 2 2 4" xfId="33253" xr:uid="{9004071F-B82D-4632-A7BD-B533095BDA03}"/>
    <cellStyle name="Normal 3 2 4 2 2 2 4 2 2 5" xfId="48137" xr:uid="{91F9616C-D80B-4975-855F-7693FFCBCE6E}"/>
    <cellStyle name="Normal 3 2 4 2 2 2 4 2 3" xfId="22985" xr:uid="{E8BE1A76-6967-4059-9AF0-1820D1E6FA18}"/>
    <cellStyle name="Normal 3 2 4 2 2 2 4 2 3 2" xfId="36677" xr:uid="{E801C226-F0E6-42B2-89D8-E578AAE14F33}"/>
    <cellStyle name="Normal 3 2 4 2 2 2 4 2 3 3" xfId="51561" xr:uid="{E16D1EEF-D828-42AF-B7A1-B9EFCBABCDF1}"/>
    <cellStyle name="Normal 3 2 4 2 2 2 4 2 4" xfId="16141" xr:uid="{D15E7281-8FC1-4957-9CC0-CCED8DE21B94}"/>
    <cellStyle name="Normal 3 2 4 2 2 2 4 2 5" xfId="29831" xr:uid="{8C8CCC11-B213-451F-9964-D6B509424359}"/>
    <cellStyle name="Normal 3 2 4 2 2 2 4 2 6" xfId="44715" xr:uid="{47197E0B-E73A-4110-B18B-E226E7060DC3}"/>
    <cellStyle name="Normal 3 2 4 2 2 2 4 3" xfId="11005" xr:uid="{E09BDAF7-0C5B-47E3-9366-719CFB5F06A3}"/>
    <cellStyle name="Normal 3 2 4 2 2 2 4 3 2" xfId="24695" xr:uid="{F2A23FAA-6E29-44B2-B96E-67451157091B}"/>
    <cellStyle name="Normal 3 2 4 2 2 2 4 3 2 2" xfId="38387" xr:uid="{EB0DFCD6-4A5A-4AC4-8701-E7D26A8C4D64}"/>
    <cellStyle name="Normal 3 2 4 2 2 2 4 3 2 3" xfId="53271" xr:uid="{1077086D-1D5D-4C21-9332-87F053313871}"/>
    <cellStyle name="Normal 3 2 4 2 2 2 4 3 3" xfId="17851" xr:uid="{F7CDAFAB-3A3C-4804-8CEA-18D436B5637E}"/>
    <cellStyle name="Normal 3 2 4 2 2 2 4 3 4" xfId="31541" xr:uid="{80FDB9C1-C276-482C-B476-2C434463C413}"/>
    <cellStyle name="Normal 3 2 4 2 2 2 4 3 5" xfId="46425" xr:uid="{D9BDE5B4-501B-4636-9143-059571BFF5A8}"/>
    <cellStyle name="Normal 3 2 4 2 2 2 4 4" xfId="21273" xr:uid="{15DA8413-838A-4E97-9709-4D8CB25D6C9C}"/>
    <cellStyle name="Normal 3 2 4 2 2 2 4 4 2" xfId="34965" xr:uid="{A0AA8956-F5F0-4F4D-9B6C-CA5DEEBD27B0}"/>
    <cellStyle name="Normal 3 2 4 2 2 2 4 4 3" xfId="49849" xr:uid="{C25B1BD3-370A-4325-A504-152421C40EE8}"/>
    <cellStyle name="Normal 3 2 4 2 2 2 4 5" xfId="14429" xr:uid="{B99C9CF5-DB00-4382-B992-65C7FE6E9E59}"/>
    <cellStyle name="Normal 3 2 4 2 2 2 4 6" xfId="28119" xr:uid="{E9A56AF0-714A-4CE9-B549-EEC9A7542DFE}"/>
    <cellStyle name="Normal 3 2 4 2 2 2 4 7" xfId="43003" xr:uid="{7F0C5897-6AA5-4C79-9D1D-00F03488ED09}"/>
    <cellStyle name="Normal 3 2 4 2 2 2 5" xfId="9291" xr:uid="{722AEC99-67C6-4B17-ADD6-A889F333CE62}"/>
    <cellStyle name="Normal 3 2 4 2 2 2 5 2" xfId="12713" xr:uid="{B42E4D3B-9DF7-4769-B3C1-5EF1EA3EA912}"/>
    <cellStyle name="Normal 3 2 4 2 2 2 5 2 2" xfId="26403" xr:uid="{067BF217-63C9-405B-9CE9-EE2C9B0903CC}"/>
    <cellStyle name="Normal 3 2 4 2 2 2 5 2 2 2" xfId="40095" xr:uid="{0AA3C4C3-02EE-423C-B5C2-866A73DE0BF3}"/>
    <cellStyle name="Normal 3 2 4 2 2 2 5 2 2 3" xfId="54979" xr:uid="{A4A07B32-F3EC-49FB-979A-72836B8B65B4}"/>
    <cellStyle name="Normal 3 2 4 2 2 2 5 2 3" xfId="19559" xr:uid="{0DDCDB96-7453-4DE4-A476-78F72D421FDF}"/>
    <cellStyle name="Normal 3 2 4 2 2 2 5 2 4" xfId="33249" xr:uid="{026D792E-0703-4983-9107-DD7BD13693D2}"/>
    <cellStyle name="Normal 3 2 4 2 2 2 5 2 5" xfId="48133" xr:uid="{656F5FC0-8709-4854-AD0E-DC3C365FCC5C}"/>
    <cellStyle name="Normal 3 2 4 2 2 2 5 3" xfId="22981" xr:uid="{AE8BC1B8-6907-40F7-BD89-8F29184A9ADD}"/>
    <cellStyle name="Normal 3 2 4 2 2 2 5 3 2" xfId="36673" xr:uid="{E8F519BD-6DDA-44AE-B09D-828179426F12}"/>
    <cellStyle name="Normal 3 2 4 2 2 2 5 3 3" xfId="51557" xr:uid="{53849802-C0A0-489C-B0D1-3F0A396AC1C8}"/>
    <cellStyle name="Normal 3 2 4 2 2 2 5 4" xfId="16137" xr:uid="{6BE29D86-2940-4ECB-96DD-06F750B86065}"/>
    <cellStyle name="Normal 3 2 4 2 2 2 5 5" xfId="29827" xr:uid="{53F2B239-8CAD-4C43-A837-5694050F2731}"/>
    <cellStyle name="Normal 3 2 4 2 2 2 5 6" xfId="44711" xr:uid="{1F7E030C-9292-4C14-BE6F-87D0542D95C8}"/>
    <cellStyle name="Normal 3 2 4 2 2 2 6" xfId="11001" xr:uid="{3866ABF8-3D11-4C33-B23F-BB5BD414B6A9}"/>
    <cellStyle name="Normal 3 2 4 2 2 2 6 2" xfId="24691" xr:uid="{B50C3718-FBD5-4F5E-9783-7108D95010CE}"/>
    <cellStyle name="Normal 3 2 4 2 2 2 6 2 2" xfId="38383" xr:uid="{64C8610D-5376-4E9C-9DED-10254A33140A}"/>
    <cellStyle name="Normal 3 2 4 2 2 2 6 2 3" xfId="53267" xr:uid="{4344ED8A-6A57-478A-89F6-6764133F00EC}"/>
    <cellStyle name="Normal 3 2 4 2 2 2 6 3" xfId="17847" xr:uid="{8D157F8D-9511-4CD1-B60C-2D693F473AB8}"/>
    <cellStyle name="Normal 3 2 4 2 2 2 6 4" xfId="31537" xr:uid="{E8C8934E-0FD2-47AB-B5A4-35BFA1E51A9D}"/>
    <cellStyle name="Normal 3 2 4 2 2 2 6 5" xfId="46421" xr:uid="{10E5B668-3FE3-4D8A-A7BB-C8A04B9726C4}"/>
    <cellStyle name="Normal 3 2 4 2 2 2 7" xfId="21269" xr:uid="{E71262A5-EBAD-4CEE-BBB8-AA8B8AB4A7D9}"/>
    <cellStyle name="Normal 3 2 4 2 2 2 7 2" xfId="34961" xr:uid="{4DBEF6C3-97E7-4FC2-AE48-DC22C2689D0D}"/>
    <cellStyle name="Normal 3 2 4 2 2 2 7 3" xfId="49845" xr:uid="{9E6554CC-213F-4A45-9F7C-0AB279BE877B}"/>
    <cellStyle name="Normal 3 2 4 2 2 2 8" xfId="14425" xr:uid="{8833B18C-A1B6-4BE3-85D3-D5EDAE43150E}"/>
    <cellStyle name="Normal 3 2 4 2 2 2 9" xfId="28115" xr:uid="{DB3E1296-553F-4872-9C5B-2468C28A808B}"/>
    <cellStyle name="Normal 3 2 4 2 2 3" xfId="7583" xr:uid="{00DD1532-7E37-410B-96CE-3405CDCC9DA8}"/>
    <cellStyle name="Normal 3 2 4 2 2 3 10" xfId="43004" xr:uid="{C27138A0-99DC-48A2-AEFC-CD9B8243AA1E}"/>
    <cellStyle name="Normal 3 2 4 2 2 3 2" xfId="7584" xr:uid="{326D6A13-91D3-407D-A636-F2E55B0F7753}"/>
    <cellStyle name="Normal 3 2 4 2 2 3 2 2" xfId="7585" xr:uid="{A69F2010-6F06-4357-ABE4-F8B4F66FA9BF}"/>
    <cellStyle name="Normal 3 2 4 2 2 3 2 2 2" xfId="9298" xr:uid="{954DF70A-D185-4A02-ACFE-4B628D430684}"/>
    <cellStyle name="Normal 3 2 4 2 2 3 2 2 2 2" xfId="12720" xr:uid="{7FE9C295-AA5E-4E26-8BD1-9034D987B861}"/>
    <cellStyle name="Normal 3 2 4 2 2 3 2 2 2 2 2" xfId="26410" xr:uid="{31B892AA-E823-4395-B547-04F05E94022D}"/>
    <cellStyle name="Normal 3 2 4 2 2 3 2 2 2 2 2 2" xfId="40102" xr:uid="{7E24FE82-C475-4121-A93C-D7EAB7F16D1E}"/>
    <cellStyle name="Normal 3 2 4 2 2 3 2 2 2 2 2 3" xfId="54986" xr:uid="{D414798F-8750-42CE-BD8A-CEB6A93BE04C}"/>
    <cellStyle name="Normal 3 2 4 2 2 3 2 2 2 2 3" xfId="19566" xr:uid="{74CD1493-D145-452B-B71C-6A8A2A4DB075}"/>
    <cellStyle name="Normal 3 2 4 2 2 3 2 2 2 2 4" xfId="33256" xr:uid="{6657E800-0A77-4381-B6C0-A09E1E1E1D04}"/>
    <cellStyle name="Normal 3 2 4 2 2 3 2 2 2 2 5" xfId="48140" xr:uid="{256084BA-7AE7-40E0-B256-794C39324559}"/>
    <cellStyle name="Normal 3 2 4 2 2 3 2 2 2 3" xfId="22988" xr:uid="{4BD39F33-DBC0-4BDA-A774-3F05139CA5BD}"/>
    <cellStyle name="Normal 3 2 4 2 2 3 2 2 2 3 2" xfId="36680" xr:uid="{7826A596-D281-45E8-82CF-1736C6437B70}"/>
    <cellStyle name="Normal 3 2 4 2 2 3 2 2 2 3 3" xfId="51564" xr:uid="{55542E5F-B418-4747-AB96-7E8694C05629}"/>
    <cellStyle name="Normal 3 2 4 2 2 3 2 2 2 4" xfId="16144" xr:uid="{7F9A2B7E-41CE-4952-8544-9348CA194E7D}"/>
    <cellStyle name="Normal 3 2 4 2 2 3 2 2 2 5" xfId="29834" xr:uid="{B57C4AC1-A504-4BD7-A4CB-8ACA97FB39D4}"/>
    <cellStyle name="Normal 3 2 4 2 2 3 2 2 2 6" xfId="44718" xr:uid="{9C67650E-D901-4995-82AB-71C4553C4257}"/>
    <cellStyle name="Normal 3 2 4 2 2 3 2 2 3" xfId="11008" xr:uid="{3EC3E13B-2F11-460E-89BD-0691887A5691}"/>
    <cellStyle name="Normal 3 2 4 2 2 3 2 2 3 2" xfId="24698" xr:uid="{F83A50C0-E436-4C82-B4FB-A2E8B305D5D8}"/>
    <cellStyle name="Normal 3 2 4 2 2 3 2 2 3 2 2" xfId="38390" xr:uid="{4EE02F2E-888A-44F7-BD24-48A73BC32268}"/>
    <cellStyle name="Normal 3 2 4 2 2 3 2 2 3 2 3" xfId="53274" xr:uid="{F5E0C68D-0E9E-41A9-AE0D-E5EFD2371619}"/>
    <cellStyle name="Normal 3 2 4 2 2 3 2 2 3 3" xfId="17854" xr:uid="{B61EA30A-CFCD-48FC-A3F5-09E1D10EE626}"/>
    <cellStyle name="Normal 3 2 4 2 2 3 2 2 3 4" xfId="31544" xr:uid="{4720A60E-1F66-4DF5-85C1-708BC5B4001D}"/>
    <cellStyle name="Normal 3 2 4 2 2 3 2 2 3 5" xfId="46428" xr:uid="{4AFBE064-8A27-45E8-B7BD-2306560F1057}"/>
    <cellStyle name="Normal 3 2 4 2 2 3 2 2 4" xfId="21276" xr:uid="{1D3C0B00-E007-4564-B3D2-D2C7052A3CBD}"/>
    <cellStyle name="Normal 3 2 4 2 2 3 2 2 4 2" xfId="34968" xr:uid="{B7C3C956-3EF4-4032-8C88-24F47F4ED185}"/>
    <cellStyle name="Normal 3 2 4 2 2 3 2 2 4 3" xfId="49852" xr:uid="{D59A5DE7-BB7D-434F-9D22-051081B4CF1F}"/>
    <cellStyle name="Normal 3 2 4 2 2 3 2 2 5" xfId="14432" xr:uid="{0BA14106-0F0E-4A96-BB85-CBA7FC129BB9}"/>
    <cellStyle name="Normal 3 2 4 2 2 3 2 2 6" xfId="28122" xr:uid="{1CB04D4C-D266-47DB-9F9B-CD386E4D255C}"/>
    <cellStyle name="Normal 3 2 4 2 2 3 2 2 7" xfId="43006" xr:uid="{1B1D800A-77E0-4051-80DE-20FD6E35E8E2}"/>
    <cellStyle name="Normal 3 2 4 2 2 3 2 3" xfId="9297" xr:uid="{848EEE69-1B18-492D-885C-C34822F7A9D3}"/>
    <cellStyle name="Normal 3 2 4 2 2 3 2 3 2" xfId="12719" xr:uid="{A9E35B83-9B88-4A35-B2A8-0BB36D44D6DA}"/>
    <cellStyle name="Normal 3 2 4 2 2 3 2 3 2 2" xfId="26409" xr:uid="{67D9EF96-8230-4F01-ADE6-0B6E5F6ECBA2}"/>
    <cellStyle name="Normal 3 2 4 2 2 3 2 3 2 2 2" xfId="40101" xr:uid="{75A36F0D-2034-422A-919F-62ECABA9662B}"/>
    <cellStyle name="Normal 3 2 4 2 2 3 2 3 2 2 3" xfId="54985" xr:uid="{7176614F-6A26-4863-88C1-E5A272B239D4}"/>
    <cellStyle name="Normal 3 2 4 2 2 3 2 3 2 3" xfId="19565" xr:uid="{03FAC786-57D6-4868-8D91-5C6DB84D8BC4}"/>
    <cellStyle name="Normal 3 2 4 2 2 3 2 3 2 4" xfId="33255" xr:uid="{D76622BF-CB6E-4091-BB17-21179DD9B0F0}"/>
    <cellStyle name="Normal 3 2 4 2 2 3 2 3 2 5" xfId="48139" xr:uid="{5660EBD2-CA5F-4561-9DA5-A89C44939DD8}"/>
    <cellStyle name="Normal 3 2 4 2 2 3 2 3 3" xfId="22987" xr:uid="{1E0BC1A5-1B19-4D6F-B5FD-9A93008D1CEA}"/>
    <cellStyle name="Normal 3 2 4 2 2 3 2 3 3 2" xfId="36679" xr:uid="{6EE6889B-4BAB-49D2-903F-526BACDD02A8}"/>
    <cellStyle name="Normal 3 2 4 2 2 3 2 3 3 3" xfId="51563" xr:uid="{EF229532-4EDD-490D-A62E-BAF92304F04B}"/>
    <cellStyle name="Normal 3 2 4 2 2 3 2 3 4" xfId="16143" xr:uid="{59767DD8-948D-4C64-9ACA-A11C48F2BC5F}"/>
    <cellStyle name="Normal 3 2 4 2 2 3 2 3 5" xfId="29833" xr:uid="{8B7B6F51-A049-47DB-B3C1-A3FC4BF908E0}"/>
    <cellStyle name="Normal 3 2 4 2 2 3 2 3 6" xfId="44717" xr:uid="{962941ED-5B0D-4E72-9AC4-6F90C987336F}"/>
    <cellStyle name="Normal 3 2 4 2 2 3 2 4" xfId="11007" xr:uid="{7551F354-0A2F-4E1C-90F5-348D6C98C819}"/>
    <cellStyle name="Normal 3 2 4 2 2 3 2 4 2" xfId="24697" xr:uid="{750E297C-0ECA-468E-8038-ACD72A9BDE1B}"/>
    <cellStyle name="Normal 3 2 4 2 2 3 2 4 2 2" xfId="38389" xr:uid="{9E124CF7-0BED-45FC-862D-9C1AD323D445}"/>
    <cellStyle name="Normal 3 2 4 2 2 3 2 4 2 3" xfId="53273" xr:uid="{2F8C98DE-E9D1-4032-9E55-3562824BAEBE}"/>
    <cellStyle name="Normal 3 2 4 2 2 3 2 4 3" xfId="17853" xr:uid="{269C92F5-9B14-4E47-B6F0-139323BE5591}"/>
    <cellStyle name="Normal 3 2 4 2 2 3 2 4 4" xfId="31543" xr:uid="{5CB91631-BAA5-4827-A63F-A7E55AD81DEA}"/>
    <cellStyle name="Normal 3 2 4 2 2 3 2 4 5" xfId="46427" xr:uid="{C672CBAF-E62F-4A3A-A8FA-3F406486B207}"/>
    <cellStyle name="Normal 3 2 4 2 2 3 2 5" xfId="21275" xr:uid="{B3E20CD9-2216-4A5A-855A-C1B252A1FB60}"/>
    <cellStyle name="Normal 3 2 4 2 2 3 2 5 2" xfId="34967" xr:uid="{788F0556-6EB6-4725-8A1F-6D65BB28D69B}"/>
    <cellStyle name="Normal 3 2 4 2 2 3 2 5 3" xfId="49851" xr:uid="{CA534849-629E-4F1C-8931-DE35CA1A0E8A}"/>
    <cellStyle name="Normal 3 2 4 2 2 3 2 6" xfId="14431" xr:uid="{2A0020B2-D715-472D-B113-9B733A1BA878}"/>
    <cellStyle name="Normal 3 2 4 2 2 3 2 7" xfId="28121" xr:uid="{2E89B9E3-C972-457D-A371-0B03BEC58080}"/>
    <cellStyle name="Normal 3 2 4 2 2 3 2 8" xfId="43005" xr:uid="{7F08C0A8-2E96-43F8-8C2B-460D154FD7F5}"/>
    <cellStyle name="Normal 3 2 4 2 2 3 3" xfId="7586" xr:uid="{7A04051E-1C7C-4740-93EE-0B0819C00AE0}"/>
    <cellStyle name="Normal 3 2 4 2 2 3 3 2" xfId="9299" xr:uid="{B2F06282-B645-49A6-A12A-D6F6397D7FC1}"/>
    <cellStyle name="Normal 3 2 4 2 2 3 3 2 2" xfId="12721" xr:uid="{F699BF08-5597-4951-A3DC-5E65E66473AC}"/>
    <cellStyle name="Normal 3 2 4 2 2 3 3 2 2 2" xfId="26411" xr:uid="{3312A30C-800D-44DC-AF15-396B24A0D77C}"/>
    <cellStyle name="Normal 3 2 4 2 2 3 3 2 2 2 2" xfId="40103" xr:uid="{C6872743-E26D-4498-BEE9-E9286F342AE4}"/>
    <cellStyle name="Normal 3 2 4 2 2 3 3 2 2 2 3" xfId="54987" xr:uid="{CAA225DE-72EF-4F4C-A4F9-2C3BF8A6BE5F}"/>
    <cellStyle name="Normal 3 2 4 2 2 3 3 2 2 3" xfId="19567" xr:uid="{0B4F38AE-950D-45C7-98AB-0BCD7CE76F55}"/>
    <cellStyle name="Normal 3 2 4 2 2 3 3 2 2 4" xfId="33257" xr:uid="{B5A3C748-0F69-4326-89C1-87BFF1BDE14B}"/>
    <cellStyle name="Normal 3 2 4 2 2 3 3 2 2 5" xfId="48141" xr:uid="{B94D221C-ADEA-44ED-BD0D-15D0B19467DC}"/>
    <cellStyle name="Normal 3 2 4 2 2 3 3 2 3" xfId="22989" xr:uid="{BAEE01CB-7241-4103-B04E-0C6FB8C30D0A}"/>
    <cellStyle name="Normal 3 2 4 2 2 3 3 2 3 2" xfId="36681" xr:uid="{3FE87023-E08A-434A-9CF4-B95F0BA46262}"/>
    <cellStyle name="Normal 3 2 4 2 2 3 3 2 3 3" xfId="51565" xr:uid="{6E4E4D96-05F3-4623-9DF5-0338C5D9583B}"/>
    <cellStyle name="Normal 3 2 4 2 2 3 3 2 4" xfId="16145" xr:uid="{8DDF3BF7-D571-4008-B8C1-31CEA9ED3579}"/>
    <cellStyle name="Normal 3 2 4 2 2 3 3 2 5" xfId="29835" xr:uid="{DBBB70DC-889C-4C8A-A64D-EE50E2072B04}"/>
    <cellStyle name="Normal 3 2 4 2 2 3 3 2 6" xfId="44719" xr:uid="{89BBD56A-BE60-49B7-8650-F686FEF8B1D6}"/>
    <cellStyle name="Normal 3 2 4 2 2 3 3 3" xfId="11009" xr:uid="{52FB4BDF-2116-4500-B720-4A664431F63F}"/>
    <cellStyle name="Normal 3 2 4 2 2 3 3 3 2" xfId="24699" xr:uid="{B462C1EE-B0BA-4BF6-A42B-CA26DC07D288}"/>
    <cellStyle name="Normal 3 2 4 2 2 3 3 3 2 2" xfId="38391" xr:uid="{2481D300-C7A8-49B2-A366-BA0862278D61}"/>
    <cellStyle name="Normal 3 2 4 2 2 3 3 3 2 3" xfId="53275" xr:uid="{D01C9F0C-69CF-4999-8141-6427A4A4CB0A}"/>
    <cellStyle name="Normal 3 2 4 2 2 3 3 3 3" xfId="17855" xr:uid="{A54EA029-0465-4A35-96E5-F4097BD18BFB}"/>
    <cellStyle name="Normal 3 2 4 2 2 3 3 3 4" xfId="31545" xr:uid="{890C646D-A011-4200-BCDF-D7FF486B14C0}"/>
    <cellStyle name="Normal 3 2 4 2 2 3 3 3 5" xfId="46429" xr:uid="{33590940-3243-4DB8-9A31-2FDEEF3705B6}"/>
    <cellStyle name="Normal 3 2 4 2 2 3 3 4" xfId="21277" xr:uid="{BEA5A5E0-2055-47B1-8C92-145AD825F189}"/>
    <cellStyle name="Normal 3 2 4 2 2 3 3 4 2" xfId="34969" xr:uid="{8AAAA991-5F36-40F7-9AA8-0D8453310651}"/>
    <cellStyle name="Normal 3 2 4 2 2 3 3 4 3" xfId="49853" xr:uid="{384A2E70-3E0A-48D2-9595-C8EA92735487}"/>
    <cellStyle name="Normal 3 2 4 2 2 3 3 5" xfId="14433" xr:uid="{865329ED-FBC5-4048-B9DF-F106BA6AE658}"/>
    <cellStyle name="Normal 3 2 4 2 2 3 3 6" xfId="28123" xr:uid="{3A969D98-4944-4EAB-BF6E-FA28C8E86BC5}"/>
    <cellStyle name="Normal 3 2 4 2 2 3 3 7" xfId="43007" xr:uid="{26ED56A9-B391-4060-9229-B17B2BE6229B}"/>
    <cellStyle name="Normal 3 2 4 2 2 3 4" xfId="7587" xr:uid="{561B8AFE-6C5E-49F0-B51F-AD9B33DBFE0F}"/>
    <cellStyle name="Normal 3 2 4 2 2 3 4 2" xfId="9300" xr:uid="{386514B4-E8FA-4F31-A981-ACF1A9F51E6D}"/>
    <cellStyle name="Normal 3 2 4 2 2 3 4 2 2" xfId="12722" xr:uid="{C5036471-76E6-4E23-A7AA-E8BF817C0584}"/>
    <cellStyle name="Normal 3 2 4 2 2 3 4 2 2 2" xfId="26412" xr:uid="{E3662BCF-3F02-4664-96B5-967D6681AA59}"/>
    <cellStyle name="Normal 3 2 4 2 2 3 4 2 2 2 2" xfId="40104" xr:uid="{3AFBD43D-0BBE-496D-B9C7-9AC03CF6F0F9}"/>
    <cellStyle name="Normal 3 2 4 2 2 3 4 2 2 2 3" xfId="54988" xr:uid="{FDA59091-0613-4869-AA0C-38D447877080}"/>
    <cellStyle name="Normal 3 2 4 2 2 3 4 2 2 3" xfId="19568" xr:uid="{514EF77E-EEFC-49E0-A0C8-2931B3D7B28E}"/>
    <cellStyle name="Normal 3 2 4 2 2 3 4 2 2 4" xfId="33258" xr:uid="{BBD855CA-198B-4343-A44A-385B2FC7A974}"/>
    <cellStyle name="Normal 3 2 4 2 2 3 4 2 2 5" xfId="48142" xr:uid="{52BB6921-5407-47CB-B478-B7510B4600C3}"/>
    <cellStyle name="Normal 3 2 4 2 2 3 4 2 3" xfId="22990" xr:uid="{94B1FB04-9CF8-4875-AF6F-DE2CB311A45C}"/>
    <cellStyle name="Normal 3 2 4 2 2 3 4 2 3 2" xfId="36682" xr:uid="{4D84F25D-4375-49F5-B2F4-B14976837322}"/>
    <cellStyle name="Normal 3 2 4 2 2 3 4 2 3 3" xfId="51566" xr:uid="{2648F8CE-F6E1-4866-A276-433D4063C735}"/>
    <cellStyle name="Normal 3 2 4 2 2 3 4 2 4" xfId="16146" xr:uid="{B0447CEA-85B6-4494-8735-9A4C8914D682}"/>
    <cellStyle name="Normal 3 2 4 2 2 3 4 2 5" xfId="29836" xr:uid="{2E42DAEC-4557-443C-BE89-9B9F66236D0E}"/>
    <cellStyle name="Normal 3 2 4 2 2 3 4 2 6" xfId="44720" xr:uid="{186B65AB-CED4-4B23-B345-4A5E6C665365}"/>
    <cellStyle name="Normal 3 2 4 2 2 3 4 3" xfId="11010" xr:uid="{C6864261-4C4D-4270-8074-41517D12F08C}"/>
    <cellStyle name="Normal 3 2 4 2 2 3 4 3 2" xfId="24700" xr:uid="{51860403-9E4A-4A30-8817-72305D42F5EE}"/>
    <cellStyle name="Normal 3 2 4 2 2 3 4 3 2 2" xfId="38392" xr:uid="{E2C9792F-BC73-48B4-8FF7-F62DD17B105D}"/>
    <cellStyle name="Normal 3 2 4 2 2 3 4 3 2 3" xfId="53276" xr:uid="{14C2791D-D95B-468D-9538-7001549E6C6B}"/>
    <cellStyle name="Normal 3 2 4 2 2 3 4 3 3" xfId="17856" xr:uid="{C0903BAF-82D8-47C7-A8B6-C60F6D2696EC}"/>
    <cellStyle name="Normal 3 2 4 2 2 3 4 3 4" xfId="31546" xr:uid="{B2D21EBA-ACD6-4B10-AC69-B83FBAFE4300}"/>
    <cellStyle name="Normal 3 2 4 2 2 3 4 3 5" xfId="46430" xr:uid="{B6C93C6C-D77B-46A0-9B2F-7B9669C8E8AF}"/>
    <cellStyle name="Normal 3 2 4 2 2 3 4 4" xfId="21278" xr:uid="{A70E1874-B36D-4A8A-AB70-8E70BB6A6839}"/>
    <cellStyle name="Normal 3 2 4 2 2 3 4 4 2" xfId="34970" xr:uid="{95114A9F-9908-4314-9455-91734442CEDA}"/>
    <cellStyle name="Normal 3 2 4 2 2 3 4 4 3" xfId="49854" xr:uid="{1B45F7A8-707C-4AAD-962E-1B29E93B0965}"/>
    <cellStyle name="Normal 3 2 4 2 2 3 4 5" xfId="14434" xr:uid="{F5356AEA-0C9B-46A9-B246-0A6D6183DEDB}"/>
    <cellStyle name="Normal 3 2 4 2 2 3 4 6" xfId="28124" xr:uid="{4CE31F48-A461-4979-B1D7-60491DC45496}"/>
    <cellStyle name="Normal 3 2 4 2 2 3 4 7" xfId="43008" xr:uid="{BAC583C4-22C8-424B-83C1-12F006E5D59D}"/>
    <cellStyle name="Normal 3 2 4 2 2 3 5" xfId="9296" xr:uid="{4276860B-AF8C-44F9-B8A4-52E0F57A58FC}"/>
    <cellStyle name="Normal 3 2 4 2 2 3 5 2" xfId="12718" xr:uid="{20ED634A-5A58-45AC-829E-6B9E79935703}"/>
    <cellStyle name="Normal 3 2 4 2 2 3 5 2 2" xfId="26408" xr:uid="{2CA4020F-BCBB-4973-AC68-A4B485DD1EBA}"/>
    <cellStyle name="Normal 3 2 4 2 2 3 5 2 2 2" xfId="40100" xr:uid="{1AE8C3A8-A399-4560-93C9-94CD90C666EA}"/>
    <cellStyle name="Normal 3 2 4 2 2 3 5 2 2 3" xfId="54984" xr:uid="{28F53DBD-C1B5-48F9-A051-27E2ECF8D6DF}"/>
    <cellStyle name="Normal 3 2 4 2 2 3 5 2 3" xfId="19564" xr:uid="{E1E7BEA8-826F-492B-BC17-09A8782A5431}"/>
    <cellStyle name="Normal 3 2 4 2 2 3 5 2 4" xfId="33254" xr:uid="{F2219E67-1DCC-4246-9952-2C19566FC600}"/>
    <cellStyle name="Normal 3 2 4 2 2 3 5 2 5" xfId="48138" xr:uid="{B0C225E5-71A8-4908-8426-8950CCBADEB6}"/>
    <cellStyle name="Normal 3 2 4 2 2 3 5 3" xfId="22986" xr:uid="{CA47EBE0-0BF8-4ED8-A194-483F05982BB7}"/>
    <cellStyle name="Normal 3 2 4 2 2 3 5 3 2" xfId="36678" xr:uid="{1E90DD64-5D17-4039-BC17-172FBA5935CB}"/>
    <cellStyle name="Normal 3 2 4 2 2 3 5 3 3" xfId="51562" xr:uid="{9A531391-C322-4BDC-86E3-20E2361F7D5A}"/>
    <cellStyle name="Normal 3 2 4 2 2 3 5 4" xfId="16142" xr:uid="{3C46579D-E3D2-42DC-B156-D7EA23E71FF2}"/>
    <cellStyle name="Normal 3 2 4 2 2 3 5 5" xfId="29832" xr:uid="{FF390FA6-DAB4-47DE-93FF-A6872BA66F09}"/>
    <cellStyle name="Normal 3 2 4 2 2 3 5 6" xfId="44716" xr:uid="{92218082-7ACA-4393-94F9-A156B5F18239}"/>
    <cellStyle name="Normal 3 2 4 2 2 3 6" xfId="11006" xr:uid="{93061A99-22C2-4815-8840-47A6FF083F56}"/>
    <cellStyle name="Normal 3 2 4 2 2 3 6 2" xfId="24696" xr:uid="{72D5660A-4B0D-409F-A241-44C378D858A3}"/>
    <cellStyle name="Normal 3 2 4 2 2 3 6 2 2" xfId="38388" xr:uid="{807202EF-26FB-40B2-9BDF-0D6B707701C8}"/>
    <cellStyle name="Normal 3 2 4 2 2 3 6 2 3" xfId="53272" xr:uid="{1FF5AC5F-2104-42C4-B213-4B9BD209594D}"/>
    <cellStyle name="Normal 3 2 4 2 2 3 6 3" xfId="17852" xr:uid="{01BFF622-861E-489A-9980-1997217C0925}"/>
    <cellStyle name="Normal 3 2 4 2 2 3 6 4" xfId="31542" xr:uid="{36D1D67D-F879-4666-A936-352E1B6E73E9}"/>
    <cellStyle name="Normal 3 2 4 2 2 3 6 5" xfId="46426" xr:uid="{424F62A3-D7AE-43B7-99F1-E7FB956A987C}"/>
    <cellStyle name="Normal 3 2 4 2 2 3 7" xfId="21274" xr:uid="{C2CDDE4E-B404-497F-94E5-E85C437A6FE2}"/>
    <cellStyle name="Normal 3 2 4 2 2 3 7 2" xfId="34966" xr:uid="{FDFDCCBE-D746-4BA2-8762-6C0E321D8C2A}"/>
    <cellStyle name="Normal 3 2 4 2 2 3 7 3" xfId="49850" xr:uid="{1281CE4B-B7D9-496B-8A2C-23FD241EAC73}"/>
    <cellStyle name="Normal 3 2 4 2 2 3 8" xfId="14430" xr:uid="{4319C54B-751D-41C2-970E-16EC1FA4DFC7}"/>
    <cellStyle name="Normal 3 2 4 2 2 3 9" xfId="28120" xr:uid="{BABB3351-0C7D-4262-A50E-EF1ACD4FDD1F}"/>
    <cellStyle name="Normal 3 2 4 2 2 4" xfId="7588" xr:uid="{7C138EEF-5B2A-4543-803D-35F27986F81A}"/>
    <cellStyle name="Normal 3 2 4 2 2 4 2" xfId="7589" xr:uid="{D26D39B3-D8D7-400D-9915-5F786C6A9061}"/>
    <cellStyle name="Normal 3 2 4 2 2 4 2 2" xfId="9302" xr:uid="{46B3E0D3-8226-4333-A629-F773AFD5708B}"/>
    <cellStyle name="Normal 3 2 4 2 2 4 2 2 2" xfId="12724" xr:uid="{67065EAD-1D47-4BC5-93E9-268EDFEBCBD4}"/>
    <cellStyle name="Normal 3 2 4 2 2 4 2 2 2 2" xfId="26414" xr:uid="{8AE00A0E-30AF-46AE-BCCD-D6F49641B3B5}"/>
    <cellStyle name="Normal 3 2 4 2 2 4 2 2 2 2 2" xfId="40106" xr:uid="{B50C30FE-4060-4B33-B623-CE3F5E9AA672}"/>
    <cellStyle name="Normal 3 2 4 2 2 4 2 2 2 2 3" xfId="54990" xr:uid="{B46BE10F-E5BC-4C14-8025-F6011F38BA8F}"/>
    <cellStyle name="Normal 3 2 4 2 2 4 2 2 2 3" xfId="19570" xr:uid="{AC27E960-3EC8-450F-B122-40902EED24F2}"/>
    <cellStyle name="Normal 3 2 4 2 2 4 2 2 2 4" xfId="33260" xr:uid="{9CC0DA98-2829-4CA7-AA9D-8530E64E1F41}"/>
    <cellStyle name="Normal 3 2 4 2 2 4 2 2 2 5" xfId="48144" xr:uid="{872C6F57-0D4B-406D-B0F4-254450CE5917}"/>
    <cellStyle name="Normal 3 2 4 2 2 4 2 2 3" xfId="22992" xr:uid="{477752CD-A6D3-40DA-8BD5-11879DF0E8B2}"/>
    <cellStyle name="Normal 3 2 4 2 2 4 2 2 3 2" xfId="36684" xr:uid="{537F326E-FB40-4EE0-8D14-29A17B28403B}"/>
    <cellStyle name="Normal 3 2 4 2 2 4 2 2 3 3" xfId="51568" xr:uid="{8C5969AA-4DCF-4C20-A554-05DE48BDFB0F}"/>
    <cellStyle name="Normal 3 2 4 2 2 4 2 2 4" xfId="16148" xr:uid="{14F684F5-238E-48B7-A60B-BC56C31CBA0C}"/>
    <cellStyle name="Normal 3 2 4 2 2 4 2 2 5" xfId="29838" xr:uid="{3FDFCBE5-73D9-4F58-80A0-E12526DC7836}"/>
    <cellStyle name="Normal 3 2 4 2 2 4 2 2 6" xfId="44722" xr:uid="{DDBFAD14-AEBC-4282-BD67-400E6AE2C30E}"/>
    <cellStyle name="Normal 3 2 4 2 2 4 2 3" xfId="11012" xr:uid="{CA682C69-E8EA-4389-9733-222F640B959C}"/>
    <cellStyle name="Normal 3 2 4 2 2 4 2 3 2" xfId="24702" xr:uid="{B6BEC327-57C0-4193-86BB-08B8217DDC59}"/>
    <cellStyle name="Normal 3 2 4 2 2 4 2 3 2 2" xfId="38394" xr:uid="{39428DAA-B2F4-42BE-A5FF-3E5D59780A6E}"/>
    <cellStyle name="Normal 3 2 4 2 2 4 2 3 2 3" xfId="53278" xr:uid="{405CA7A3-5431-41D7-996A-4F2DDF5EB4E0}"/>
    <cellStyle name="Normal 3 2 4 2 2 4 2 3 3" xfId="17858" xr:uid="{904D5031-2B32-4151-8FAB-D2192F15FE4E}"/>
    <cellStyle name="Normal 3 2 4 2 2 4 2 3 4" xfId="31548" xr:uid="{EA63BF2E-0DC6-49E3-88C3-A08BFF71BB72}"/>
    <cellStyle name="Normal 3 2 4 2 2 4 2 3 5" xfId="46432" xr:uid="{E42C518A-9474-42BC-BF62-D1CCDB25C80A}"/>
    <cellStyle name="Normal 3 2 4 2 2 4 2 4" xfId="21280" xr:uid="{E2D9C7F2-813D-440B-ADEA-D40F274C40F2}"/>
    <cellStyle name="Normal 3 2 4 2 2 4 2 4 2" xfId="34972" xr:uid="{BF707795-1CC3-4046-B03A-0C852E45162A}"/>
    <cellStyle name="Normal 3 2 4 2 2 4 2 4 3" xfId="49856" xr:uid="{6D1D5C6A-09C1-40A1-A6A9-078987BFABCB}"/>
    <cellStyle name="Normal 3 2 4 2 2 4 2 5" xfId="14436" xr:uid="{0B9973A8-B449-450B-9FFE-BED432155DD5}"/>
    <cellStyle name="Normal 3 2 4 2 2 4 2 6" xfId="28126" xr:uid="{ADA50AD3-8BCD-4448-B665-1D036924F1AE}"/>
    <cellStyle name="Normal 3 2 4 2 2 4 2 7" xfId="43010" xr:uid="{C6FB42DD-B753-4BC1-A3B7-89A1A354F408}"/>
    <cellStyle name="Normal 3 2 4 2 2 4 3" xfId="9301" xr:uid="{F8B33A3D-10B8-4411-BA91-7E3B4F82351F}"/>
    <cellStyle name="Normal 3 2 4 2 2 4 3 2" xfId="12723" xr:uid="{C8FEE9F8-9BFE-4AA9-9B63-1CB5B20B4DE2}"/>
    <cellStyle name="Normal 3 2 4 2 2 4 3 2 2" xfId="26413" xr:uid="{05500450-0F22-4089-83F3-A2762EB581F8}"/>
    <cellStyle name="Normal 3 2 4 2 2 4 3 2 2 2" xfId="40105" xr:uid="{2CC2A2A1-4B41-4CC6-A105-9C74595FBCDD}"/>
    <cellStyle name="Normal 3 2 4 2 2 4 3 2 2 3" xfId="54989" xr:uid="{017E496F-5E22-4FDC-B0E5-7AE20D68BB26}"/>
    <cellStyle name="Normal 3 2 4 2 2 4 3 2 3" xfId="19569" xr:uid="{60A0C7BB-292D-440C-9835-41B1422055B1}"/>
    <cellStyle name="Normal 3 2 4 2 2 4 3 2 4" xfId="33259" xr:uid="{4FE78583-73A8-483E-A3E9-C8BA4CA4B73A}"/>
    <cellStyle name="Normal 3 2 4 2 2 4 3 2 5" xfId="48143" xr:uid="{55AF5601-7C75-4D9F-8AE2-26B249DE6D31}"/>
    <cellStyle name="Normal 3 2 4 2 2 4 3 3" xfId="22991" xr:uid="{F5FF5C9C-19D1-4966-94A8-97228AACA280}"/>
    <cellStyle name="Normal 3 2 4 2 2 4 3 3 2" xfId="36683" xr:uid="{CF9EF5E5-FA97-4BBF-A9F0-571D33748B56}"/>
    <cellStyle name="Normal 3 2 4 2 2 4 3 3 3" xfId="51567" xr:uid="{B76B6663-D70F-4433-87B9-A490959887AE}"/>
    <cellStyle name="Normal 3 2 4 2 2 4 3 4" xfId="16147" xr:uid="{65690BEA-FAD9-414E-82C9-8B0A519D0C89}"/>
    <cellStyle name="Normal 3 2 4 2 2 4 3 5" xfId="29837" xr:uid="{A6D4EC10-A03D-433F-8ED4-DF29A91BD988}"/>
    <cellStyle name="Normal 3 2 4 2 2 4 3 6" xfId="44721" xr:uid="{F9E6312F-2457-4C13-A94D-DC1ADD8CE742}"/>
    <cellStyle name="Normal 3 2 4 2 2 4 4" xfId="11011" xr:uid="{F05EAF18-C833-4DE8-BB46-62B519C4C4AD}"/>
    <cellStyle name="Normal 3 2 4 2 2 4 4 2" xfId="24701" xr:uid="{FB4A0890-5833-4787-B600-29DF495B361E}"/>
    <cellStyle name="Normal 3 2 4 2 2 4 4 2 2" xfId="38393" xr:uid="{3B283E86-BDC6-4DB2-8ABD-ACE57951CAE3}"/>
    <cellStyle name="Normal 3 2 4 2 2 4 4 2 3" xfId="53277" xr:uid="{4B465232-9F2E-44E2-9A53-32C0D2D8C456}"/>
    <cellStyle name="Normal 3 2 4 2 2 4 4 3" xfId="17857" xr:uid="{12A949BA-3E8B-4525-8E8F-01E41323CF9C}"/>
    <cellStyle name="Normal 3 2 4 2 2 4 4 4" xfId="31547" xr:uid="{E30128D2-66FD-4B2B-B88E-2193242ECF9B}"/>
    <cellStyle name="Normal 3 2 4 2 2 4 4 5" xfId="46431" xr:uid="{DFF49314-A614-4D5D-8A9A-24CD1F9DA725}"/>
    <cellStyle name="Normal 3 2 4 2 2 4 5" xfId="21279" xr:uid="{7915528C-D48A-45B1-9D0F-51DA6EC00DB9}"/>
    <cellStyle name="Normal 3 2 4 2 2 4 5 2" xfId="34971" xr:uid="{C5AC09EC-3C0A-4402-988C-0E21C40F5DC6}"/>
    <cellStyle name="Normal 3 2 4 2 2 4 5 3" xfId="49855" xr:uid="{1F11DC81-1FE2-4F30-AFA2-3AA76A19E409}"/>
    <cellStyle name="Normal 3 2 4 2 2 4 6" xfId="14435" xr:uid="{F0FBCE31-9E3C-4336-AD7D-1D63D14B3A16}"/>
    <cellStyle name="Normal 3 2 4 2 2 4 7" xfId="28125" xr:uid="{5126FD83-18AE-4721-A230-E0F35F206BDF}"/>
    <cellStyle name="Normal 3 2 4 2 2 4 8" xfId="43009" xr:uid="{BD84719B-F7E2-44FB-8DEF-EA381DE44C75}"/>
    <cellStyle name="Normal 3 2 4 2 2 5" xfId="7590" xr:uid="{874A1A8B-A931-4077-B65C-F524FC812D7C}"/>
    <cellStyle name="Normal 3 2 4 2 2 5 2" xfId="9303" xr:uid="{D34B09E7-F2FE-4EF9-9047-C92B5C59CD0F}"/>
    <cellStyle name="Normal 3 2 4 2 2 5 2 2" xfId="12725" xr:uid="{04DD70DA-34C4-46E6-9AA9-E43253209F16}"/>
    <cellStyle name="Normal 3 2 4 2 2 5 2 2 2" xfId="26415" xr:uid="{E2690B76-326C-40EB-B656-0C917C4A6377}"/>
    <cellStyle name="Normal 3 2 4 2 2 5 2 2 2 2" xfId="40107" xr:uid="{A35CC706-717A-4796-9B5F-4AD096584754}"/>
    <cellStyle name="Normal 3 2 4 2 2 5 2 2 2 3" xfId="54991" xr:uid="{4201ED91-03E1-4012-BE2C-CE7317BF562C}"/>
    <cellStyle name="Normal 3 2 4 2 2 5 2 2 3" xfId="19571" xr:uid="{3A3972B6-6804-49A6-9007-7F8991352A2B}"/>
    <cellStyle name="Normal 3 2 4 2 2 5 2 2 4" xfId="33261" xr:uid="{908A5943-B050-4E91-A762-71DF0E183C1F}"/>
    <cellStyle name="Normal 3 2 4 2 2 5 2 2 5" xfId="48145" xr:uid="{BE20615B-CEAF-4237-AD0E-519EA0784BAC}"/>
    <cellStyle name="Normal 3 2 4 2 2 5 2 3" xfId="22993" xr:uid="{290A7C4F-A221-46D4-8354-C8F696CE3B4B}"/>
    <cellStyle name="Normal 3 2 4 2 2 5 2 3 2" xfId="36685" xr:uid="{BB02CCE9-25AE-4AF5-A33C-4BBBBD5FB889}"/>
    <cellStyle name="Normal 3 2 4 2 2 5 2 3 3" xfId="51569" xr:uid="{747FBFDF-6FF2-4C38-910F-35E8F6A32F76}"/>
    <cellStyle name="Normal 3 2 4 2 2 5 2 4" xfId="16149" xr:uid="{E377A4C5-1A5C-4C4C-B837-E055ADA530FD}"/>
    <cellStyle name="Normal 3 2 4 2 2 5 2 5" xfId="29839" xr:uid="{F1B85661-C25B-47FA-844E-A6D833AEB5A4}"/>
    <cellStyle name="Normal 3 2 4 2 2 5 2 6" xfId="44723" xr:uid="{CAFCA6DE-934B-4FF0-9283-D286BF9AE422}"/>
    <cellStyle name="Normal 3 2 4 2 2 5 3" xfId="11013" xr:uid="{060C13BA-4692-4987-A32B-E1A6CB468203}"/>
    <cellStyle name="Normal 3 2 4 2 2 5 3 2" xfId="24703" xr:uid="{79464B88-72E7-41D6-8B0F-AFC450251D5A}"/>
    <cellStyle name="Normal 3 2 4 2 2 5 3 2 2" xfId="38395" xr:uid="{613FB24F-B15C-4544-8B1B-E986A2B7FEF9}"/>
    <cellStyle name="Normal 3 2 4 2 2 5 3 2 3" xfId="53279" xr:uid="{27C06063-FC14-4A8B-8397-E7006A4A2A57}"/>
    <cellStyle name="Normal 3 2 4 2 2 5 3 3" xfId="17859" xr:uid="{40100BAD-7905-4D03-AE9F-053F0A3F92D9}"/>
    <cellStyle name="Normal 3 2 4 2 2 5 3 4" xfId="31549" xr:uid="{962C23A3-3C0A-486A-A19D-C86FF8D0AE41}"/>
    <cellStyle name="Normal 3 2 4 2 2 5 3 5" xfId="46433" xr:uid="{853D5262-63BF-4E78-87BF-71FAAAAB2899}"/>
    <cellStyle name="Normal 3 2 4 2 2 5 4" xfId="21281" xr:uid="{E425148C-6854-4326-B59A-C020E77C455E}"/>
    <cellStyle name="Normal 3 2 4 2 2 5 4 2" xfId="34973" xr:uid="{81774461-4FBC-472E-BFA6-F187DF4EA9A8}"/>
    <cellStyle name="Normal 3 2 4 2 2 5 4 3" xfId="49857" xr:uid="{7200710D-9A6E-4A68-AE55-DD58CC6226A3}"/>
    <cellStyle name="Normal 3 2 4 2 2 5 5" xfId="14437" xr:uid="{2544B732-CB46-4306-B525-294E729C4E0E}"/>
    <cellStyle name="Normal 3 2 4 2 2 5 6" xfId="28127" xr:uid="{70E39B2C-0C22-4EC0-82DB-F9981075A915}"/>
    <cellStyle name="Normal 3 2 4 2 2 5 7" xfId="43011" xr:uid="{A5C7AB4B-5564-4A91-AC52-68A8E0C196D2}"/>
    <cellStyle name="Normal 3 2 4 2 2 6" xfId="7591" xr:uid="{759E1E44-1585-459C-A96D-2CBD97E5AB46}"/>
    <cellStyle name="Normal 3 2 4 2 2 6 2" xfId="9304" xr:uid="{12AECFA9-CEAC-4819-ADBA-365B993B6AC6}"/>
    <cellStyle name="Normal 3 2 4 2 2 6 2 2" xfId="12726" xr:uid="{95E4AD5C-557D-4D1C-AE46-0F41598337AE}"/>
    <cellStyle name="Normal 3 2 4 2 2 6 2 2 2" xfId="26416" xr:uid="{5387ABC4-4A71-4C71-9A24-B16756B85FE2}"/>
    <cellStyle name="Normal 3 2 4 2 2 6 2 2 2 2" xfId="40108" xr:uid="{5C8F9EF3-A441-46DC-B864-1DEDD9F0D0FE}"/>
    <cellStyle name="Normal 3 2 4 2 2 6 2 2 2 3" xfId="54992" xr:uid="{6A347A8F-D564-4054-B20B-2F350A39B007}"/>
    <cellStyle name="Normal 3 2 4 2 2 6 2 2 3" xfId="19572" xr:uid="{321B8D05-7526-4756-94A8-92AFDEAD6851}"/>
    <cellStyle name="Normal 3 2 4 2 2 6 2 2 4" xfId="33262" xr:uid="{4C9A86E9-B662-4F0E-8772-798F75E1CCB1}"/>
    <cellStyle name="Normal 3 2 4 2 2 6 2 2 5" xfId="48146" xr:uid="{5F444788-B733-4798-B6EF-B416A642FD27}"/>
    <cellStyle name="Normal 3 2 4 2 2 6 2 3" xfId="22994" xr:uid="{AA7C07B4-E4F5-4890-A6B0-F631E0999351}"/>
    <cellStyle name="Normal 3 2 4 2 2 6 2 3 2" xfId="36686" xr:uid="{C8231A87-B24B-4724-8C6C-30C81384DF74}"/>
    <cellStyle name="Normal 3 2 4 2 2 6 2 3 3" xfId="51570" xr:uid="{325F3FA4-4E6C-4273-854B-58C2408F2928}"/>
    <cellStyle name="Normal 3 2 4 2 2 6 2 4" xfId="16150" xr:uid="{14A273D1-072D-4F30-8433-F1BEEBF14868}"/>
    <cellStyle name="Normal 3 2 4 2 2 6 2 5" xfId="29840" xr:uid="{0BD68ADD-B77D-4BF4-959D-C54CF62EE34F}"/>
    <cellStyle name="Normal 3 2 4 2 2 6 2 6" xfId="44724" xr:uid="{74377FA8-CF91-4FBB-A994-69721F4C7229}"/>
    <cellStyle name="Normal 3 2 4 2 2 6 3" xfId="11014" xr:uid="{80D00F9D-1F04-4094-A3C6-21480BA29DAD}"/>
    <cellStyle name="Normal 3 2 4 2 2 6 3 2" xfId="24704" xr:uid="{A5C6E43F-F13B-43E3-9B2F-E1BA2C7E7726}"/>
    <cellStyle name="Normal 3 2 4 2 2 6 3 2 2" xfId="38396" xr:uid="{5D3E6F65-B562-4533-B8C8-E116F3E1C33E}"/>
    <cellStyle name="Normal 3 2 4 2 2 6 3 2 3" xfId="53280" xr:uid="{DDBBB4EC-1453-4470-8018-3C8ED88093AE}"/>
    <cellStyle name="Normal 3 2 4 2 2 6 3 3" xfId="17860" xr:uid="{CC98DCBD-9043-4537-96B6-DB64D8D6D4AD}"/>
    <cellStyle name="Normal 3 2 4 2 2 6 3 4" xfId="31550" xr:uid="{C2624E39-56D7-49A9-A820-601623BCCA7C}"/>
    <cellStyle name="Normal 3 2 4 2 2 6 3 5" xfId="46434" xr:uid="{96FE6C9C-A66B-4D67-A762-914EEF8399A6}"/>
    <cellStyle name="Normal 3 2 4 2 2 6 4" xfId="21282" xr:uid="{D5AC30DF-0E50-4D51-A3DA-88D9F8BBACF5}"/>
    <cellStyle name="Normal 3 2 4 2 2 6 4 2" xfId="34974" xr:uid="{5492EA66-54F7-4E8B-B037-2722F5436708}"/>
    <cellStyle name="Normal 3 2 4 2 2 6 4 3" xfId="49858" xr:uid="{2DBCD811-45D0-4F4C-8007-ABEDC3FB9EC9}"/>
    <cellStyle name="Normal 3 2 4 2 2 6 5" xfId="14438" xr:uid="{9FA89215-A79C-4194-BDF9-D7BD4241A641}"/>
    <cellStyle name="Normal 3 2 4 2 2 6 6" xfId="28128" xr:uid="{E35BDFDA-37E7-4CFC-B297-99F31B6CF43B}"/>
    <cellStyle name="Normal 3 2 4 2 2 6 7" xfId="43012" xr:uid="{CE6BD66F-4468-43B8-B508-D1A2F32C35A7}"/>
    <cellStyle name="Normal 3 2 4 2 2 7" xfId="9290" xr:uid="{78BCEAB7-D7E6-440E-B2A2-F77215CDA7DD}"/>
    <cellStyle name="Normal 3 2 4 2 2 7 2" xfId="12712" xr:uid="{3839199B-74EB-4440-AF2D-EDBA319BAEEC}"/>
    <cellStyle name="Normal 3 2 4 2 2 7 2 2" xfId="26402" xr:uid="{CE10252C-AD00-4E3A-B9F3-C98FCFF267DC}"/>
    <cellStyle name="Normal 3 2 4 2 2 7 2 2 2" xfId="40094" xr:uid="{CBDE0567-13A3-48EB-AA57-1E460548C332}"/>
    <cellStyle name="Normal 3 2 4 2 2 7 2 2 3" xfId="54978" xr:uid="{C3F242E5-2D31-4EB6-AF50-CEA913EBCAE3}"/>
    <cellStyle name="Normal 3 2 4 2 2 7 2 3" xfId="19558" xr:uid="{08AAFDEA-DD04-432D-B139-F5336C1AFB67}"/>
    <cellStyle name="Normal 3 2 4 2 2 7 2 4" xfId="33248" xr:uid="{045CBE9A-BEEE-4F0A-B2C9-2009FE3D6252}"/>
    <cellStyle name="Normal 3 2 4 2 2 7 2 5" xfId="48132" xr:uid="{8D23089A-AE1F-4FF1-8B13-10E7CF3EDCE4}"/>
    <cellStyle name="Normal 3 2 4 2 2 7 3" xfId="22980" xr:uid="{EA6C96C7-87C7-4290-AE1B-9E5ABA7AD9E7}"/>
    <cellStyle name="Normal 3 2 4 2 2 7 3 2" xfId="36672" xr:uid="{D7C509ED-241B-461A-B81A-046727F128BA}"/>
    <cellStyle name="Normal 3 2 4 2 2 7 3 3" xfId="51556" xr:uid="{6CED30DB-EBD9-49CD-814E-9731F47560F5}"/>
    <cellStyle name="Normal 3 2 4 2 2 7 4" xfId="16136" xr:uid="{6C83AF81-43DF-406C-BD43-9F83A8CE71A7}"/>
    <cellStyle name="Normal 3 2 4 2 2 7 5" xfId="29826" xr:uid="{6336DDE0-3ED4-4602-85B9-909491A0AA30}"/>
    <cellStyle name="Normal 3 2 4 2 2 7 6" xfId="44710" xr:uid="{E13C460B-BD39-4C69-AF43-FF413571A77D}"/>
    <cellStyle name="Normal 3 2 4 2 2 8" xfId="11000" xr:uid="{E9B3B1F4-C66D-49AB-BE13-D09E20F1913F}"/>
    <cellStyle name="Normal 3 2 4 2 2 8 2" xfId="24690" xr:uid="{9A495DDF-C481-4564-AFBE-2A711DC5069A}"/>
    <cellStyle name="Normal 3 2 4 2 2 8 2 2" xfId="38382" xr:uid="{1D640F62-6332-45F2-A77B-1E7E8F5C0A11}"/>
    <cellStyle name="Normal 3 2 4 2 2 8 2 3" xfId="53266" xr:uid="{B0B8BD34-CF10-4D9F-9685-054819D1174A}"/>
    <cellStyle name="Normal 3 2 4 2 2 8 3" xfId="17846" xr:uid="{8B7C075B-9C1A-4E00-8090-1DD08E12997B}"/>
    <cellStyle name="Normal 3 2 4 2 2 8 4" xfId="31536" xr:uid="{137F47E8-3AFD-4E5A-853E-C0B1E4727950}"/>
    <cellStyle name="Normal 3 2 4 2 2 8 5" xfId="46420" xr:uid="{1C4771F3-35E4-4C78-B91E-AD3658C1A291}"/>
    <cellStyle name="Normal 3 2 4 2 2 9" xfId="21268" xr:uid="{68E83832-DADA-4AA7-A9FD-58953A8F688F}"/>
    <cellStyle name="Normal 3 2 4 2 2 9 2" xfId="34960" xr:uid="{6F38F59A-9A16-4FCE-AEDC-70B5D3BD2204}"/>
    <cellStyle name="Normal 3 2 4 2 2 9 3" xfId="49844" xr:uid="{CB3B1B18-A35F-4C83-832F-98FA98723CE4}"/>
    <cellStyle name="Normal 3 2 4 2 3" xfId="7592" xr:uid="{B3FA81DA-B2F1-454B-96EF-71E87FE1983C}"/>
    <cellStyle name="Normal 3 2 4 2 3 10" xfId="43013" xr:uid="{FD010B27-7349-4820-9A66-A54D010F7F3A}"/>
    <cellStyle name="Normal 3 2 4 2 3 2" xfId="7593" xr:uid="{57F7A1D7-6033-4F78-B81D-137168F5072C}"/>
    <cellStyle name="Normal 3 2 4 2 3 2 2" xfId="7594" xr:uid="{A18CF39F-BCCD-421E-A976-FEB706640C9F}"/>
    <cellStyle name="Normal 3 2 4 2 3 2 2 2" xfId="9307" xr:uid="{149A3DC5-0278-42C9-B1B5-C121A37BDF6E}"/>
    <cellStyle name="Normal 3 2 4 2 3 2 2 2 2" xfId="12729" xr:uid="{9376502A-EB79-4773-8011-E3481DB6F63B}"/>
    <cellStyle name="Normal 3 2 4 2 3 2 2 2 2 2" xfId="26419" xr:uid="{559A49E1-EB3E-4469-8198-87A406FF2607}"/>
    <cellStyle name="Normal 3 2 4 2 3 2 2 2 2 2 2" xfId="40111" xr:uid="{B2C7366C-7AB1-4DED-85E5-AC9A5F753AF9}"/>
    <cellStyle name="Normal 3 2 4 2 3 2 2 2 2 2 3" xfId="54995" xr:uid="{2E157FF8-2385-4B48-88BA-9824B2811663}"/>
    <cellStyle name="Normal 3 2 4 2 3 2 2 2 2 3" xfId="19575" xr:uid="{A04DC5F9-A6CA-4199-8B5E-21C932053AAD}"/>
    <cellStyle name="Normal 3 2 4 2 3 2 2 2 2 4" xfId="33265" xr:uid="{E635F175-F9F5-4CC4-98B7-9A6DE45AB700}"/>
    <cellStyle name="Normal 3 2 4 2 3 2 2 2 2 5" xfId="48149" xr:uid="{E4EE2C9F-1B94-44AB-8E48-2FAA455F1D32}"/>
    <cellStyle name="Normal 3 2 4 2 3 2 2 2 3" xfId="22997" xr:uid="{7E999F88-4697-4B6A-87FE-88948C7BCA5E}"/>
    <cellStyle name="Normal 3 2 4 2 3 2 2 2 3 2" xfId="36689" xr:uid="{269CDFE7-E7D8-401A-83F9-1A5619654152}"/>
    <cellStyle name="Normal 3 2 4 2 3 2 2 2 3 3" xfId="51573" xr:uid="{D306BCF0-7B7A-425D-8588-5289F742EAE5}"/>
    <cellStyle name="Normal 3 2 4 2 3 2 2 2 4" xfId="16153" xr:uid="{4BDEB037-B3D7-47D8-9BD4-8927EE41DB7E}"/>
    <cellStyle name="Normal 3 2 4 2 3 2 2 2 5" xfId="29843" xr:uid="{FD73BF92-5444-4229-B790-A114FD62AB38}"/>
    <cellStyle name="Normal 3 2 4 2 3 2 2 2 6" xfId="44727" xr:uid="{BE3F8A97-0C26-44B0-92CC-4F83CF983F60}"/>
    <cellStyle name="Normal 3 2 4 2 3 2 2 3" xfId="11017" xr:uid="{E0962C5B-7EED-4472-BA06-93C4EB799849}"/>
    <cellStyle name="Normal 3 2 4 2 3 2 2 3 2" xfId="24707" xr:uid="{C38BACAC-F7D4-42A2-B786-0F377E4648C5}"/>
    <cellStyle name="Normal 3 2 4 2 3 2 2 3 2 2" xfId="38399" xr:uid="{267A90AE-E21E-42C1-B5C9-F4260D154D07}"/>
    <cellStyle name="Normal 3 2 4 2 3 2 2 3 2 3" xfId="53283" xr:uid="{4E6EE081-04F6-42FC-B19F-B87879C5D464}"/>
    <cellStyle name="Normal 3 2 4 2 3 2 2 3 3" xfId="17863" xr:uid="{29CE748C-9FD9-4C45-B948-943DC308B662}"/>
    <cellStyle name="Normal 3 2 4 2 3 2 2 3 4" xfId="31553" xr:uid="{5EE913AC-09CF-4B82-961F-CAE4055E94EC}"/>
    <cellStyle name="Normal 3 2 4 2 3 2 2 3 5" xfId="46437" xr:uid="{89CE3BA7-EBC6-49EB-B8BC-5C1AF678433E}"/>
    <cellStyle name="Normal 3 2 4 2 3 2 2 4" xfId="21285" xr:uid="{A2A58D97-59EA-4212-8060-B9B5E6716631}"/>
    <cellStyle name="Normal 3 2 4 2 3 2 2 4 2" xfId="34977" xr:uid="{502DC4B1-358B-48FA-AEE1-3591DC69F932}"/>
    <cellStyle name="Normal 3 2 4 2 3 2 2 4 3" xfId="49861" xr:uid="{4F0C3AA9-3110-40B8-85E4-1BE086DDDAE5}"/>
    <cellStyle name="Normal 3 2 4 2 3 2 2 5" xfId="14441" xr:uid="{9F880CAB-A131-459C-8467-43472C53D2AE}"/>
    <cellStyle name="Normal 3 2 4 2 3 2 2 6" xfId="28131" xr:uid="{069973BD-E65F-4351-B5B3-B490B8F4CBEB}"/>
    <cellStyle name="Normal 3 2 4 2 3 2 2 7" xfId="43015" xr:uid="{BCE94370-4C7B-4BCC-9D2F-42955FC44F3D}"/>
    <cellStyle name="Normal 3 2 4 2 3 2 3" xfId="9306" xr:uid="{51103DC8-F851-4CFA-BA35-F5DBD7D528CF}"/>
    <cellStyle name="Normal 3 2 4 2 3 2 3 2" xfId="12728" xr:uid="{D0EC37F3-3A11-4773-8905-6013F39483D3}"/>
    <cellStyle name="Normal 3 2 4 2 3 2 3 2 2" xfId="26418" xr:uid="{BE356DA6-2348-4F0B-A2D5-E1B25E1146E4}"/>
    <cellStyle name="Normal 3 2 4 2 3 2 3 2 2 2" xfId="40110" xr:uid="{1D7D67FB-CE8F-4331-8714-6B81573A80EF}"/>
    <cellStyle name="Normal 3 2 4 2 3 2 3 2 2 3" xfId="54994" xr:uid="{2A02C6F8-67E6-4D02-8C9A-0783295BE391}"/>
    <cellStyle name="Normal 3 2 4 2 3 2 3 2 3" xfId="19574" xr:uid="{C13E6EC9-1681-4F00-AA32-2BA0948F7E83}"/>
    <cellStyle name="Normal 3 2 4 2 3 2 3 2 4" xfId="33264" xr:uid="{91D6C5B0-33DA-44AC-B0B0-A7C1E8FB9444}"/>
    <cellStyle name="Normal 3 2 4 2 3 2 3 2 5" xfId="48148" xr:uid="{17D36050-C90A-4492-B3BB-E47707C4DED3}"/>
    <cellStyle name="Normal 3 2 4 2 3 2 3 3" xfId="22996" xr:uid="{7C8BA63A-E176-4C24-A87C-E8F7C786CED5}"/>
    <cellStyle name="Normal 3 2 4 2 3 2 3 3 2" xfId="36688" xr:uid="{1EEB31B5-F9F2-4786-A986-434EDC04C164}"/>
    <cellStyle name="Normal 3 2 4 2 3 2 3 3 3" xfId="51572" xr:uid="{63E6329C-4662-4E35-8C80-A38612F7E9F4}"/>
    <cellStyle name="Normal 3 2 4 2 3 2 3 4" xfId="16152" xr:uid="{8CD777E2-36AC-46EA-B2A6-298802B07780}"/>
    <cellStyle name="Normal 3 2 4 2 3 2 3 5" xfId="29842" xr:uid="{63DAC200-6A4D-4AFC-975D-433BF42967D8}"/>
    <cellStyle name="Normal 3 2 4 2 3 2 3 6" xfId="44726" xr:uid="{C2217002-85C9-4062-AF19-56C178ADFFFA}"/>
    <cellStyle name="Normal 3 2 4 2 3 2 4" xfId="11016" xr:uid="{F563AF72-277A-4936-94E1-C7C96A92CD7E}"/>
    <cellStyle name="Normal 3 2 4 2 3 2 4 2" xfId="24706" xr:uid="{DCB68E4E-D652-40EF-8AE0-041FF7DAB6A3}"/>
    <cellStyle name="Normal 3 2 4 2 3 2 4 2 2" xfId="38398" xr:uid="{4B75D62A-CBA1-4B92-89C6-796C1F0661A5}"/>
    <cellStyle name="Normal 3 2 4 2 3 2 4 2 3" xfId="53282" xr:uid="{D5DA5BBF-D246-47A8-98EB-480BF0C2A73C}"/>
    <cellStyle name="Normal 3 2 4 2 3 2 4 3" xfId="17862" xr:uid="{9FD41B6C-C458-45CB-95BD-F89A41C0E19D}"/>
    <cellStyle name="Normal 3 2 4 2 3 2 4 4" xfId="31552" xr:uid="{374BDBFD-6A1D-4A70-BAC5-457C40521EEE}"/>
    <cellStyle name="Normal 3 2 4 2 3 2 4 5" xfId="46436" xr:uid="{A79E1B07-0B77-4341-AB26-BD7E273B6F17}"/>
    <cellStyle name="Normal 3 2 4 2 3 2 5" xfId="21284" xr:uid="{F20A84F7-F523-4ADB-BFF7-3EAE37428B7F}"/>
    <cellStyle name="Normal 3 2 4 2 3 2 5 2" xfId="34976" xr:uid="{0BCB43E4-9EB8-4AD2-9F85-21DC9809AF12}"/>
    <cellStyle name="Normal 3 2 4 2 3 2 5 3" xfId="49860" xr:uid="{B809D803-2C92-4345-AEF3-3A5051476940}"/>
    <cellStyle name="Normal 3 2 4 2 3 2 6" xfId="14440" xr:uid="{3CFC6B50-DF27-47C2-B573-F5D8B627FC9D}"/>
    <cellStyle name="Normal 3 2 4 2 3 2 7" xfId="28130" xr:uid="{2141C025-F37E-43FF-AF38-EEA1311B6BA8}"/>
    <cellStyle name="Normal 3 2 4 2 3 2 8" xfId="43014" xr:uid="{4A029F98-7043-4623-87C2-C00BA5B12CBC}"/>
    <cellStyle name="Normal 3 2 4 2 3 3" xfId="7595" xr:uid="{D659DDD8-2931-4D98-BA0E-5D22DEED4CCE}"/>
    <cellStyle name="Normal 3 2 4 2 3 3 2" xfId="9308" xr:uid="{44ADBDB0-DC6F-4741-B803-176A64357C03}"/>
    <cellStyle name="Normal 3 2 4 2 3 3 2 2" xfId="12730" xr:uid="{DCC251F3-E7AF-4049-AAAE-E8DABD40F615}"/>
    <cellStyle name="Normal 3 2 4 2 3 3 2 2 2" xfId="26420" xr:uid="{B5C40B06-0A3E-4810-8E3D-B7EED5C0693F}"/>
    <cellStyle name="Normal 3 2 4 2 3 3 2 2 2 2" xfId="40112" xr:uid="{78A91C1A-ECD4-4D01-B676-81D24B37C63D}"/>
    <cellStyle name="Normal 3 2 4 2 3 3 2 2 2 3" xfId="54996" xr:uid="{034523E5-3D7F-4AEF-9055-D789163414C5}"/>
    <cellStyle name="Normal 3 2 4 2 3 3 2 2 3" xfId="19576" xr:uid="{BE31B72A-C896-4903-B932-AC1632F8D623}"/>
    <cellStyle name="Normal 3 2 4 2 3 3 2 2 4" xfId="33266" xr:uid="{D289A0C5-EDC0-459D-B4DD-6BEC68228CD0}"/>
    <cellStyle name="Normal 3 2 4 2 3 3 2 2 5" xfId="48150" xr:uid="{398BA6E0-EBC5-4C7C-BBFF-B7EF047DA642}"/>
    <cellStyle name="Normal 3 2 4 2 3 3 2 3" xfId="22998" xr:uid="{49F50AD9-9350-48CB-BF15-EE813A76FCD1}"/>
    <cellStyle name="Normal 3 2 4 2 3 3 2 3 2" xfId="36690" xr:uid="{5DEFC4CF-B46D-497E-A35F-A7B944E7467B}"/>
    <cellStyle name="Normal 3 2 4 2 3 3 2 3 3" xfId="51574" xr:uid="{7FB0230D-6CF9-4C7F-BECA-C7EF675E5D0D}"/>
    <cellStyle name="Normal 3 2 4 2 3 3 2 4" xfId="16154" xr:uid="{CEC7914B-F39D-4D35-820F-E86A947AD055}"/>
    <cellStyle name="Normal 3 2 4 2 3 3 2 5" xfId="29844" xr:uid="{54F1A7BC-5E30-4271-863B-88325D460E61}"/>
    <cellStyle name="Normal 3 2 4 2 3 3 2 6" xfId="44728" xr:uid="{05E5388A-1279-4B76-82BF-F3590DA9DB81}"/>
    <cellStyle name="Normal 3 2 4 2 3 3 3" xfId="11018" xr:uid="{DAE9AE67-E0CF-4525-8F01-86442B47F039}"/>
    <cellStyle name="Normal 3 2 4 2 3 3 3 2" xfId="24708" xr:uid="{4ACA0FAE-1805-4F90-80E9-5225825E28AB}"/>
    <cellStyle name="Normal 3 2 4 2 3 3 3 2 2" xfId="38400" xr:uid="{C4E6CD61-D9D4-4B8E-9C2E-C13EF61CF6BD}"/>
    <cellStyle name="Normal 3 2 4 2 3 3 3 2 3" xfId="53284" xr:uid="{343A908E-A2E3-4838-8A6A-2E0551901907}"/>
    <cellStyle name="Normal 3 2 4 2 3 3 3 3" xfId="17864" xr:uid="{498DDCC6-B58F-4FAA-B68E-3CB94FEEECA0}"/>
    <cellStyle name="Normal 3 2 4 2 3 3 3 4" xfId="31554" xr:uid="{21D3FBCB-8227-48BF-A359-0F109E295929}"/>
    <cellStyle name="Normal 3 2 4 2 3 3 3 5" xfId="46438" xr:uid="{2BF94F2A-2025-475A-A6CD-B41E0CFF8AA6}"/>
    <cellStyle name="Normal 3 2 4 2 3 3 4" xfId="21286" xr:uid="{0AE9FD2A-FBA5-42AF-95C7-050498261610}"/>
    <cellStyle name="Normal 3 2 4 2 3 3 4 2" xfId="34978" xr:uid="{A28210D7-DAAF-41FD-BE23-02C829AB0A2D}"/>
    <cellStyle name="Normal 3 2 4 2 3 3 4 3" xfId="49862" xr:uid="{BC7F19AF-34A1-4AFB-BF81-448FC9DDDF7D}"/>
    <cellStyle name="Normal 3 2 4 2 3 3 5" xfId="14442" xr:uid="{0B947313-2B5C-49CB-9FF0-852809F7E806}"/>
    <cellStyle name="Normal 3 2 4 2 3 3 6" xfId="28132" xr:uid="{BB68B050-9629-45BE-9770-D81406878BEB}"/>
    <cellStyle name="Normal 3 2 4 2 3 3 7" xfId="43016" xr:uid="{D99D19FC-927F-4458-9DBB-5024804AA182}"/>
    <cellStyle name="Normal 3 2 4 2 3 4" xfId="7596" xr:uid="{A40B1AE2-D787-42DC-8C22-EDA386E8ED01}"/>
    <cellStyle name="Normal 3 2 4 2 3 4 2" xfId="9309" xr:uid="{792E5448-BE3A-4960-9959-8EECB6536EE1}"/>
    <cellStyle name="Normal 3 2 4 2 3 4 2 2" xfId="12731" xr:uid="{BEAEFE54-9486-41FF-BEAB-530FAC8CF14A}"/>
    <cellStyle name="Normal 3 2 4 2 3 4 2 2 2" xfId="26421" xr:uid="{363BA047-B962-462F-9582-50F62A23F932}"/>
    <cellStyle name="Normal 3 2 4 2 3 4 2 2 2 2" xfId="40113" xr:uid="{3ECFAD74-62B3-4C43-8A1C-4293360B1541}"/>
    <cellStyle name="Normal 3 2 4 2 3 4 2 2 2 3" xfId="54997" xr:uid="{FBED9AD9-ABCB-4AE7-AFAD-76427330A373}"/>
    <cellStyle name="Normal 3 2 4 2 3 4 2 2 3" xfId="19577" xr:uid="{3A05B29A-4425-445E-802E-A3994B7A685A}"/>
    <cellStyle name="Normal 3 2 4 2 3 4 2 2 4" xfId="33267" xr:uid="{E9FB603A-9D10-4D49-BFCC-804697F813CA}"/>
    <cellStyle name="Normal 3 2 4 2 3 4 2 2 5" xfId="48151" xr:uid="{3E8216F5-939D-4CEA-8FFE-EC9D81A2EB57}"/>
    <cellStyle name="Normal 3 2 4 2 3 4 2 3" xfId="22999" xr:uid="{D2090D7D-7FD7-4377-942B-55876FD08A5F}"/>
    <cellStyle name="Normal 3 2 4 2 3 4 2 3 2" xfId="36691" xr:uid="{11590A2F-5336-4057-8609-C18F6A10538E}"/>
    <cellStyle name="Normal 3 2 4 2 3 4 2 3 3" xfId="51575" xr:uid="{1C9B187D-5CE5-4B01-842C-8A9CB4FD441C}"/>
    <cellStyle name="Normal 3 2 4 2 3 4 2 4" xfId="16155" xr:uid="{657326C7-939C-46B6-A8FF-3A6E903A4937}"/>
    <cellStyle name="Normal 3 2 4 2 3 4 2 5" xfId="29845" xr:uid="{CC03AA51-BE64-4193-8F77-D8706BC613D4}"/>
    <cellStyle name="Normal 3 2 4 2 3 4 2 6" xfId="44729" xr:uid="{5B96BB8F-50A9-4A04-A318-DFA5A3C8E91B}"/>
    <cellStyle name="Normal 3 2 4 2 3 4 3" xfId="11019" xr:uid="{2E746C5D-FC33-475E-A299-3798849BCF9A}"/>
    <cellStyle name="Normal 3 2 4 2 3 4 3 2" xfId="24709" xr:uid="{0237A77D-A98A-4B86-884D-FFF14D8B5E87}"/>
    <cellStyle name="Normal 3 2 4 2 3 4 3 2 2" xfId="38401" xr:uid="{4CD477BA-9D8D-49D5-B517-0F8EDBF6BAC9}"/>
    <cellStyle name="Normal 3 2 4 2 3 4 3 2 3" xfId="53285" xr:uid="{22C30DD6-ABB8-4AB2-88A4-05005F4AA604}"/>
    <cellStyle name="Normal 3 2 4 2 3 4 3 3" xfId="17865" xr:uid="{0298F534-5612-4292-8D04-9A3FAFACC906}"/>
    <cellStyle name="Normal 3 2 4 2 3 4 3 4" xfId="31555" xr:uid="{AD1685B3-482F-4D8F-80E0-4A69C3D7AAF7}"/>
    <cellStyle name="Normal 3 2 4 2 3 4 3 5" xfId="46439" xr:uid="{D866B2BB-DD17-4D93-8277-1C1675E487F3}"/>
    <cellStyle name="Normal 3 2 4 2 3 4 4" xfId="21287" xr:uid="{8738E7B1-6B2E-40C5-9B28-AAAB9CEFB3EB}"/>
    <cellStyle name="Normal 3 2 4 2 3 4 4 2" xfId="34979" xr:uid="{7A7F7984-D26B-4E53-90DF-68B74B98D7C3}"/>
    <cellStyle name="Normal 3 2 4 2 3 4 4 3" xfId="49863" xr:uid="{C7B0142C-4AFA-4C0B-AEBB-465354A5EDD4}"/>
    <cellStyle name="Normal 3 2 4 2 3 4 5" xfId="14443" xr:uid="{9EF753A7-9B9B-40C1-AD6A-EA5DA14226C1}"/>
    <cellStyle name="Normal 3 2 4 2 3 4 6" xfId="28133" xr:uid="{307BD558-DA3F-4B63-AFA8-56E0B32666EE}"/>
    <cellStyle name="Normal 3 2 4 2 3 4 7" xfId="43017" xr:uid="{BABE7EA3-8BC6-46A0-B987-EF213D09CC78}"/>
    <cellStyle name="Normal 3 2 4 2 3 5" xfId="9305" xr:uid="{45514E20-84F1-47F6-B8B4-28AB6D0E6D1D}"/>
    <cellStyle name="Normal 3 2 4 2 3 5 2" xfId="12727" xr:uid="{7A506ABF-8046-4358-B0DA-42CA93BAEBBE}"/>
    <cellStyle name="Normal 3 2 4 2 3 5 2 2" xfId="26417" xr:uid="{FA9E61A0-4E50-4267-8A49-9BB270567502}"/>
    <cellStyle name="Normal 3 2 4 2 3 5 2 2 2" xfId="40109" xr:uid="{97779147-5688-48C7-9C5F-4278EECA9CE8}"/>
    <cellStyle name="Normal 3 2 4 2 3 5 2 2 3" xfId="54993" xr:uid="{C6F92CE6-303D-4A5E-80F0-ABF956349505}"/>
    <cellStyle name="Normal 3 2 4 2 3 5 2 3" xfId="19573" xr:uid="{4C7651BE-4115-4F48-946A-3D72A484A12E}"/>
    <cellStyle name="Normal 3 2 4 2 3 5 2 4" xfId="33263" xr:uid="{5D380445-7709-4F96-980A-3CC4E15B1D49}"/>
    <cellStyle name="Normal 3 2 4 2 3 5 2 5" xfId="48147" xr:uid="{85421FB8-489B-48E0-BBFB-C46982CCA958}"/>
    <cellStyle name="Normal 3 2 4 2 3 5 3" xfId="22995" xr:uid="{8383F7B9-8686-419A-8FE6-159C3508DCA8}"/>
    <cellStyle name="Normal 3 2 4 2 3 5 3 2" xfId="36687" xr:uid="{A4C41B0F-A9B7-462A-BBA5-0F2D87C8FE1B}"/>
    <cellStyle name="Normal 3 2 4 2 3 5 3 3" xfId="51571" xr:uid="{23375A52-C562-43A8-A7F7-D0389828DE9C}"/>
    <cellStyle name="Normal 3 2 4 2 3 5 4" xfId="16151" xr:uid="{E0BF3EE4-2724-49B9-B079-C0124D4EE35E}"/>
    <cellStyle name="Normal 3 2 4 2 3 5 5" xfId="29841" xr:uid="{DB55D4CF-6B6F-469C-9E96-46ED1A0E3988}"/>
    <cellStyle name="Normal 3 2 4 2 3 5 6" xfId="44725" xr:uid="{BBE5E79C-3A06-4116-8F82-0942FA422236}"/>
    <cellStyle name="Normal 3 2 4 2 3 6" xfId="11015" xr:uid="{311A5743-205C-48AB-B569-683D76512EFB}"/>
    <cellStyle name="Normal 3 2 4 2 3 6 2" xfId="24705" xr:uid="{5228691B-DC06-458B-BAF5-6527F40735A9}"/>
    <cellStyle name="Normal 3 2 4 2 3 6 2 2" xfId="38397" xr:uid="{932F8A39-4F96-4FC4-A5A5-6ECEB9020D0C}"/>
    <cellStyle name="Normal 3 2 4 2 3 6 2 3" xfId="53281" xr:uid="{CA5768AE-B590-42F9-8466-4D8EAD065288}"/>
    <cellStyle name="Normal 3 2 4 2 3 6 3" xfId="17861" xr:uid="{86DA68D2-1B35-4D5C-9578-218A90FCCB54}"/>
    <cellStyle name="Normal 3 2 4 2 3 6 4" xfId="31551" xr:uid="{CBBE8022-83FA-48FE-9695-6AEC5E62A328}"/>
    <cellStyle name="Normal 3 2 4 2 3 6 5" xfId="46435" xr:uid="{CF66EF5D-2A9E-4CF6-9477-159600946E73}"/>
    <cellStyle name="Normal 3 2 4 2 3 7" xfId="21283" xr:uid="{9B3CCA30-DDE4-454C-A1F0-4891FC7215F9}"/>
    <cellStyle name="Normal 3 2 4 2 3 7 2" xfId="34975" xr:uid="{B9A6FC31-1943-4D40-B0A3-667B1FA95512}"/>
    <cellStyle name="Normal 3 2 4 2 3 7 3" xfId="49859" xr:uid="{D724A890-174F-4118-9076-81A00C9703DD}"/>
    <cellStyle name="Normal 3 2 4 2 3 8" xfId="14439" xr:uid="{022D900E-C761-425E-B543-2A65D5519AE0}"/>
    <cellStyle name="Normal 3 2 4 2 3 9" xfId="28129" xr:uid="{E1F7FFA3-6882-43CB-BC16-C2A6581DC702}"/>
    <cellStyle name="Normal 3 2 4 2 4" xfId="7597" xr:uid="{AAF2DB7C-6BF8-4D7D-8AC2-1861B515E9D4}"/>
    <cellStyle name="Normal 3 2 4 2 4 10" xfId="43018" xr:uid="{8FF36D45-C657-47B9-B214-629E3BF7C6BB}"/>
    <cellStyle name="Normal 3 2 4 2 4 2" xfId="7598" xr:uid="{CCF24FD7-ABB6-459A-BB7E-162A6F479E95}"/>
    <cellStyle name="Normal 3 2 4 2 4 2 2" xfId="7599" xr:uid="{0419B61B-1E55-4146-A99E-922E99AD634D}"/>
    <cellStyle name="Normal 3 2 4 2 4 2 2 2" xfId="9312" xr:uid="{D95DD465-3761-4A21-B7BE-0A68206A426C}"/>
    <cellStyle name="Normal 3 2 4 2 4 2 2 2 2" xfId="12734" xr:uid="{698AAA1E-E846-4120-A1CF-D76871245809}"/>
    <cellStyle name="Normal 3 2 4 2 4 2 2 2 2 2" xfId="26424" xr:uid="{72BB8432-69ED-4438-B32C-30CD9805E98D}"/>
    <cellStyle name="Normal 3 2 4 2 4 2 2 2 2 2 2" xfId="40116" xr:uid="{9E1F85DA-5C4D-43C0-8F24-49EC2511F955}"/>
    <cellStyle name="Normal 3 2 4 2 4 2 2 2 2 2 3" xfId="55000" xr:uid="{8CE3AC68-F923-4F17-BB55-CAD9D4FAA7EA}"/>
    <cellStyle name="Normal 3 2 4 2 4 2 2 2 2 3" xfId="19580" xr:uid="{1FDBAEDD-42F9-4C6E-8304-86E10497CF89}"/>
    <cellStyle name="Normal 3 2 4 2 4 2 2 2 2 4" xfId="33270" xr:uid="{4AE17F63-E998-4D09-BA9A-F805B33EEB6B}"/>
    <cellStyle name="Normal 3 2 4 2 4 2 2 2 2 5" xfId="48154" xr:uid="{DD827131-7AF3-4021-A911-169AD1B567B1}"/>
    <cellStyle name="Normal 3 2 4 2 4 2 2 2 3" xfId="23002" xr:uid="{A074C4BC-8078-4BE2-9A49-12F60504EFB7}"/>
    <cellStyle name="Normal 3 2 4 2 4 2 2 2 3 2" xfId="36694" xr:uid="{93F76899-F403-4F6F-B459-8F5CAD864825}"/>
    <cellStyle name="Normal 3 2 4 2 4 2 2 2 3 3" xfId="51578" xr:uid="{AD40B7AE-EF03-44FD-B07E-10BF22C46665}"/>
    <cellStyle name="Normal 3 2 4 2 4 2 2 2 4" xfId="16158" xr:uid="{8DB7C1F7-38DE-4848-9F32-D46DD3260659}"/>
    <cellStyle name="Normal 3 2 4 2 4 2 2 2 5" xfId="29848" xr:uid="{C612EF7C-6586-4DD2-93C4-A05AE25E493E}"/>
    <cellStyle name="Normal 3 2 4 2 4 2 2 2 6" xfId="44732" xr:uid="{3349D348-234E-42ED-A299-B9E1B5DF8F08}"/>
    <cellStyle name="Normal 3 2 4 2 4 2 2 3" xfId="11022" xr:uid="{2794FD6B-8671-4ED7-AB0D-3B9324515D88}"/>
    <cellStyle name="Normal 3 2 4 2 4 2 2 3 2" xfId="24712" xr:uid="{95061A6F-530A-4896-8831-9236977BADE0}"/>
    <cellStyle name="Normal 3 2 4 2 4 2 2 3 2 2" xfId="38404" xr:uid="{325989B4-A000-44B8-945E-210801B27A9C}"/>
    <cellStyle name="Normal 3 2 4 2 4 2 2 3 2 3" xfId="53288" xr:uid="{9C8BEA40-9512-41FA-AD36-22BA37C2F087}"/>
    <cellStyle name="Normal 3 2 4 2 4 2 2 3 3" xfId="17868" xr:uid="{1D18706A-A14A-49E6-84A9-E25213CFFCA0}"/>
    <cellStyle name="Normal 3 2 4 2 4 2 2 3 4" xfId="31558" xr:uid="{A3F64734-81A9-4481-B7CA-9109D3B4F191}"/>
    <cellStyle name="Normal 3 2 4 2 4 2 2 3 5" xfId="46442" xr:uid="{8DBF9C91-E4B5-4659-843C-0E45BA3A7436}"/>
    <cellStyle name="Normal 3 2 4 2 4 2 2 4" xfId="21290" xr:uid="{28DD53C5-8E46-4C21-AAC2-5CD3ADE46C60}"/>
    <cellStyle name="Normal 3 2 4 2 4 2 2 4 2" xfId="34982" xr:uid="{EE1D20DE-3157-4D0F-88A5-20199FCE9DCF}"/>
    <cellStyle name="Normal 3 2 4 2 4 2 2 4 3" xfId="49866" xr:uid="{B3805FB2-35FC-4145-B6C7-3C69034A0503}"/>
    <cellStyle name="Normal 3 2 4 2 4 2 2 5" xfId="14446" xr:uid="{40A17DF8-9879-4C9F-AB92-E8BF021A5180}"/>
    <cellStyle name="Normal 3 2 4 2 4 2 2 6" xfId="28136" xr:uid="{7040D6A5-A4D4-4F45-819B-46FD59C37B26}"/>
    <cellStyle name="Normal 3 2 4 2 4 2 2 7" xfId="43020" xr:uid="{864AECBE-7448-4841-A9FA-1272ED89B2E6}"/>
    <cellStyle name="Normal 3 2 4 2 4 2 3" xfId="9311" xr:uid="{F58BFE67-13FF-4AC6-B28F-2E7B0865290D}"/>
    <cellStyle name="Normal 3 2 4 2 4 2 3 2" xfId="12733" xr:uid="{C277CE9A-60DB-4AA5-A1FD-734AADD66A90}"/>
    <cellStyle name="Normal 3 2 4 2 4 2 3 2 2" xfId="26423" xr:uid="{9C40ECB2-2A3E-45BE-977D-6F4762305601}"/>
    <cellStyle name="Normal 3 2 4 2 4 2 3 2 2 2" xfId="40115" xr:uid="{1C0B40DD-0E94-4036-BEF9-24AD42F6F6A4}"/>
    <cellStyle name="Normal 3 2 4 2 4 2 3 2 2 3" xfId="54999" xr:uid="{CE3CC7A8-F11B-4E99-B60A-4AE0E724004A}"/>
    <cellStyle name="Normal 3 2 4 2 4 2 3 2 3" xfId="19579" xr:uid="{D984B3BA-D87B-4886-82EE-8B44F5F1FC9F}"/>
    <cellStyle name="Normal 3 2 4 2 4 2 3 2 4" xfId="33269" xr:uid="{E7F6D66F-01F9-4CAF-BE40-9247B6125DDB}"/>
    <cellStyle name="Normal 3 2 4 2 4 2 3 2 5" xfId="48153" xr:uid="{501DA3A8-4BAC-4255-B302-73B77C958D8B}"/>
    <cellStyle name="Normal 3 2 4 2 4 2 3 3" xfId="23001" xr:uid="{CBD7FE18-23A1-4F51-AF15-67222E4B775E}"/>
    <cellStyle name="Normal 3 2 4 2 4 2 3 3 2" xfId="36693" xr:uid="{D661DF03-DC2B-4C93-8517-3932D94C4123}"/>
    <cellStyle name="Normal 3 2 4 2 4 2 3 3 3" xfId="51577" xr:uid="{38691456-B6F4-4C03-903D-9216CE891F76}"/>
    <cellStyle name="Normal 3 2 4 2 4 2 3 4" xfId="16157" xr:uid="{99E29BAA-C5D7-4126-ADCD-55A3E80EA7AA}"/>
    <cellStyle name="Normal 3 2 4 2 4 2 3 5" xfId="29847" xr:uid="{995EE900-BB16-4AC0-8055-A02B4BD7F39E}"/>
    <cellStyle name="Normal 3 2 4 2 4 2 3 6" xfId="44731" xr:uid="{870622B2-9A61-4F22-ABCD-6FA87F1E0151}"/>
    <cellStyle name="Normal 3 2 4 2 4 2 4" xfId="11021" xr:uid="{F0352229-4D88-4BB6-8B74-A579DEE069CE}"/>
    <cellStyle name="Normal 3 2 4 2 4 2 4 2" xfId="24711" xr:uid="{9DEA251B-7A54-4A3B-A329-221DF69F1DC4}"/>
    <cellStyle name="Normal 3 2 4 2 4 2 4 2 2" xfId="38403" xr:uid="{E8D4F0FC-1431-4FCB-A912-316292A94958}"/>
    <cellStyle name="Normal 3 2 4 2 4 2 4 2 3" xfId="53287" xr:uid="{CD2C57C8-E0CE-4B7B-BA1D-0ABBB69A19B7}"/>
    <cellStyle name="Normal 3 2 4 2 4 2 4 3" xfId="17867" xr:uid="{925E682D-6E76-4C51-B484-03410AC2B5BA}"/>
    <cellStyle name="Normal 3 2 4 2 4 2 4 4" xfId="31557" xr:uid="{297EEF7A-4760-4CA8-B3DA-BDEA2157980A}"/>
    <cellStyle name="Normal 3 2 4 2 4 2 4 5" xfId="46441" xr:uid="{2AF829F0-E8D2-4F37-91A8-F3D94504CFE6}"/>
    <cellStyle name="Normal 3 2 4 2 4 2 5" xfId="21289" xr:uid="{0CC37E37-0960-4BF2-A66C-C8C1273DED47}"/>
    <cellStyle name="Normal 3 2 4 2 4 2 5 2" xfId="34981" xr:uid="{CD8E415F-970E-4AAA-8C3C-2D2F445A66F3}"/>
    <cellStyle name="Normal 3 2 4 2 4 2 5 3" xfId="49865" xr:uid="{5CDBA66D-93B4-4684-823C-787D7E2F0D53}"/>
    <cellStyle name="Normal 3 2 4 2 4 2 6" xfId="14445" xr:uid="{91578B96-E442-41CD-9820-1BB9362FAF91}"/>
    <cellStyle name="Normal 3 2 4 2 4 2 7" xfId="28135" xr:uid="{ADA410CC-6705-4B65-A197-8FD1359F1EB1}"/>
    <cellStyle name="Normal 3 2 4 2 4 2 8" xfId="43019" xr:uid="{E60DFBC4-CF3A-4CD1-8F58-FCC624A498CA}"/>
    <cellStyle name="Normal 3 2 4 2 4 3" xfId="7600" xr:uid="{71C0172F-3268-4C8F-83FB-6F352DB8252B}"/>
    <cellStyle name="Normal 3 2 4 2 4 3 2" xfId="9313" xr:uid="{C4E4D779-BFAB-48BC-BEE1-6FCF1AFBA199}"/>
    <cellStyle name="Normal 3 2 4 2 4 3 2 2" xfId="12735" xr:uid="{FBC83336-7435-4E69-80B5-BDC124D6893B}"/>
    <cellStyle name="Normal 3 2 4 2 4 3 2 2 2" xfId="26425" xr:uid="{5EAF95F9-B289-40B7-B7BD-215B9A73ECB2}"/>
    <cellStyle name="Normal 3 2 4 2 4 3 2 2 2 2" xfId="40117" xr:uid="{5D88FC87-C98F-4070-A328-D50975442745}"/>
    <cellStyle name="Normal 3 2 4 2 4 3 2 2 2 3" xfId="55001" xr:uid="{9497A58A-856B-423A-BD24-E6D3152B17E0}"/>
    <cellStyle name="Normal 3 2 4 2 4 3 2 2 3" xfId="19581" xr:uid="{B6675CB9-3E72-48C0-B4A8-3FE29DC31943}"/>
    <cellStyle name="Normal 3 2 4 2 4 3 2 2 4" xfId="33271" xr:uid="{5694A1A5-5E37-4805-9BEF-A103F2AF53C6}"/>
    <cellStyle name="Normal 3 2 4 2 4 3 2 2 5" xfId="48155" xr:uid="{45DDB2B9-30A3-4586-9F60-E9B1D01097D5}"/>
    <cellStyle name="Normal 3 2 4 2 4 3 2 3" xfId="23003" xr:uid="{454591A4-5680-4CB4-ADEC-FEC02DC948F0}"/>
    <cellStyle name="Normal 3 2 4 2 4 3 2 3 2" xfId="36695" xr:uid="{410BE537-1291-410D-8297-682FC18243DF}"/>
    <cellStyle name="Normal 3 2 4 2 4 3 2 3 3" xfId="51579" xr:uid="{65880BBA-B66E-4118-A1BC-3E2D5A953A8F}"/>
    <cellStyle name="Normal 3 2 4 2 4 3 2 4" xfId="16159" xr:uid="{9B2CF710-D44A-4D1B-B3C4-293C5104028D}"/>
    <cellStyle name="Normal 3 2 4 2 4 3 2 5" xfId="29849" xr:uid="{7272E900-F3D7-42C3-A66B-1ED0D77E7DDB}"/>
    <cellStyle name="Normal 3 2 4 2 4 3 2 6" xfId="44733" xr:uid="{21A62057-EF26-4A07-88A6-29BB5EC00E81}"/>
    <cellStyle name="Normal 3 2 4 2 4 3 3" xfId="11023" xr:uid="{B2D557FF-2A2E-4E97-98F8-F7D7B8CFA0FF}"/>
    <cellStyle name="Normal 3 2 4 2 4 3 3 2" xfId="24713" xr:uid="{1113DD6D-35C1-438C-A405-A23BC0722EA9}"/>
    <cellStyle name="Normal 3 2 4 2 4 3 3 2 2" xfId="38405" xr:uid="{DAE1EA12-D493-449C-A57E-E5DCB023D3B0}"/>
    <cellStyle name="Normal 3 2 4 2 4 3 3 2 3" xfId="53289" xr:uid="{50810080-B892-4965-8F49-30FF6B902174}"/>
    <cellStyle name="Normal 3 2 4 2 4 3 3 3" xfId="17869" xr:uid="{3715C54D-E20D-4F34-9965-C5702F1373EA}"/>
    <cellStyle name="Normal 3 2 4 2 4 3 3 4" xfId="31559" xr:uid="{9D846DEE-421F-4F0B-A6AE-2B2C636E9FBF}"/>
    <cellStyle name="Normal 3 2 4 2 4 3 3 5" xfId="46443" xr:uid="{53A108F2-4459-4831-9494-75A6CBDD714D}"/>
    <cellStyle name="Normal 3 2 4 2 4 3 4" xfId="21291" xr:uid="{764F70E8-41B9-4F43-9CB6-63B4CFD896BC}"/>
    <cellStyle name="Normal 3 2 4 2 4 3 4 2" xfId="34983" xr:uid="{B2465EB3-2E50-4325-A0B4-D8A0C0260B97}"/>
    <cellStyle name="Normal 3 2 4 2 4 3 4 3" xfId="49867" xr:uid="{56F4353E-48BF-42C1-AF4F-23ED743F6A77}"/>
    <cellStyle name="Normal 3 2 4 2 4 3 5" xfId="14447" xr:uid="{981A9402-89FA-4475-A806-16B8E3C17CAC}"/>
    <cellStyle name="Normal 3 2 4 2 4 3 6" xfId="28137" xr:uid="{FFE755D1-AC82-454D-972E-CBFF75CBC981}"/>
    <cellStyle name="Normal 3 2 4 2 4 3 7" xfId="43021" xr:uid="{657BF0C8-8798-4B3C-A315-52782EA57A9D}"/>
    <cellStyle name="Normal 3 2 4 2 4 4" xfId="7601" xr:uid="{EFBF9AA5-E566-4A5B-BF57-44BEB97E695F}"/>
    <cellStyle name="Normal 3 2 4 2 4 4 2" xfId="9314" xr:uid="{6514EEF1-76AD-47CC-9A4A-459A3DE59F25}"/>
    <cellStyle name="Normal 3 2 4 2 4 4 2 2" xfId="12736" xr:uid="{F15B6E08-0507-435E-A137-4B7E605BDD58}"/>
    <cellStyle name="Normal 3 2 4 2 4 4 2 2 2" xfId="26426" xr:uid="{5837ED3D-7604-46DF-894C-67ABC702365A}"/>
    <cellStyle name="Normal 3 2 4 2 4 4 2 2 2 2" xfId="40118" xr:uid="{B0AAAD69-3505-49AB-801B-B425DB873E56}"/>
    <cellStyle name="Normal 3 2 4 2 4 4 2 2 2 3" xfId="55002" xr:uid="{A2393E1B-45AB-4D74-B420-822BBDE2B805}"/>
    <cellStyle name="Normal 3 2 4 2 4 4 2 2 3" xfId="19582" xr:uid="{1AEB5C46-E0A8-4C75-B9E4-C6387CD7E865}"/>
    <cellStyle name="Normal 3 2 4 2 4 4 2 2 4" xfId="33272" xr:uid="{BEB0E1BE-5907-4D33-88FC-1CE72F3D32F0}"/>
    <cellStyle name="Normal 3 2 4 2 4 4 2 2 5" xfId="48156" xr:uid="{B88B05FC-7325-4375-9EF3-D09C2FB27DBC}"/>
    <cellStyle name="Normal 3 2 4 2 4 4 2 3" xfId="23004" xr:uid="{24EE7DD5-012D-4C48-8A97-FA80D90A06EA}"/>
    <cellStyle name="Normal 3 2 4 2 4 4 2 3 2" xfId="36696" xr:uid="{0D0F4DC7-9247-4779-B701-677EC9B117DD}"/>
    <cellStyle name="Normal 3 2 4 2 4 4 2 3 3" xfId="51580" xr:uid="{239DCB5D-41E9-4489-B69F-A479ADEAEBD7}"/>
    <cellStyle name="Normal 3 2 4 2 4 4 2 4" xfId="16160" xr:uid="{2E8217C3-7F7B-4463-91E5-136F041BFBA9}"/>
    <cellStyle name="Normal 3 2 4 2 4 4 2 5" xfId="29850" xr:uid="{EDD64C8B-E37E-490F-B8A0-40E2F2ED692F}"/>
    <cellStyle name="Normal 3 2 4 2 4 4 2 6" xfId="44734" xr:uid="{FA91AFDD-0178-45B5-9993-D0BFFDD9809E}"/>
    <cellStyle name="Normal 3 2 4 2 4 4 3" xfId="11024" xr:uid="{2364D19A-4FCA-4423-87BB-34EA04F36866}"/>
    <cellStyle name="Normal 3 2 4 2 4 4 3 2" xfId="24714" xr:uid="{B4D49AF2-0B91-4BBB-8456-157A934AC3BD}"/>
    <cellStyle name="Normal 3 2 4 2 4 4 3 2 2" xfId="38406" xr:uid="{A1D1C3BD-2FA4-4B06-9C96-C9EBDB018BB3}"/>
    <cellStyle name="Normal 3 2 4 2 4 4 3 2 3" xfId="53290" xr:uid="{FD731FE7-C052-4A32-A1D2-AAA31F8D22F0}"/>
    <cellStyle name="Normal 3 2 4 2 4 4 3 3" xfId="17870" xr:uid="{5F797897-80BB-47B3-A649-C47EF6754150}"/>
    <cellStyle name="Normal 3 2 4 2 4 4 3 4" xfId="31560" xr:uid="{D74D61C4-9990-4FAB-BEBA-BECC109D70EA}"/>
    <cellStyle name="Normal 3 2 4 2 4 4 3 5" xfId="46444" xr:uid="{474BA96C-F481-4986-B0CB-2AE53A6685E2}"/>
    <cellStyle name="Normal 3 2 4 2 4 4 4" xfId="21292" xr:uid="{A63D0D4C-2AEC-4703-B376-4653F3D8DA84}"/>
    <cellStyle name="Normal 3 2 4 2 4 4 4 2" xfId="34984" xr:uid="{AFE52CD1-9545-459C-AE97-BFA75EEC5B5A}"/>
    <cellStyle name="Normal 3 2 4 2 4 4 4 3" xfId="49868" xr:uid="{86280AB7-AC46-49F7-8329-FE05775285E7}"/>
    <cellStyle name="Normal 3 2 4 2 4 4 5" xfId="14448" xr:uid="{1BAF9589-9B66-4960-BD7E-53F720E6B219}"/>
    <cellStyle name="Normal 3 2 4 2 4 4 6" xfId="28138" xr:uid="{ECB71E0B-4D73-4578-B1C8-BAD24160DEC8}"/>
    <cellStyle name="Normal 3 2 4 2 4 4 7" xfId="43022" xr:uid="{DB6C85B4-0945-4B68-9226-E466469A0271}"/>
    <cellStyle name="Normal 3 2 4 2 4 5" xfId="9310" xr:uid="{4014C367-8AA3-460C-9E53-F1DAED6F7A7F}"/>
    <cellStyle name="Normal 3 2 4 2 4 5 2" xfId="12732" xr:uid="{BF5864F8-0CCF-4214-8BA9-D774D853683C}"/>
    <cellStyle name="Normal 3 2 4 2 4 5 2 2" xfId="26422" xr:uid="{4DFF6A8A-6F5D-4FC3-A8F1-27F500E511AA}"/>
    <cellStyle name="Normal 3 2 4 2 4 5 2 2 2" xfId="40114" xr:uid="{ACAF1826-51DC-4C78-BAA1-8DCFEFEF2D0C}"/>
    <cellStyle name="Normal 3 2 4 2 4 5 2 2 3" xfId="54998" xr:uid="{BDF7D916-BBD1-44FD-B001-C369D9399D41}"/>
    <cellStyle name="Normal 3 2 4 2 4 5 2 3" xfId="19578" xr:uid="{1E0CE64E-783D-4320-96BD-9CEBB39295B3}"/>
    <cellStyle name="Normal 3 2 4 2 4 5 2 4" xfId="33268" xr:uid="{FE5E606D-F8DA-47A7-961E-D96E84C57664}"/>
    <cellStyle name="Normal 3 2 4 2 4 5 2 5" xfId="48152" xr:uid="{00172574-C9F4-4557-9177-6B88DE190807}"/>
    <cellStyle name="Normal 3 2 4 2 4 5 3" xfId="23000" xr:uid="{3B6E1732-A479-4422-8EC6-9FA13175FAD1}"/>
    <cellStyle name="Normal 3 2 4 2 4 5 3 2" xfId="36692" xr:uid="{B08C3CED-015E-4AEB-AEA1-D42BDF78390C}"/>
    <cellStyle name="Normal 3 2 4 2 4 5 3 3" xfId="51576" xr:uid="{D8F5D049-1EB0-488F-A518-303F68DA6E1D}"/>
    <cellStyle name="Normal 3 2 4 2 4 5 4" xfId="16156" xr:uid="{A5FDEBD4-FAE5-46F2-90FB-74D6A35C6948}"/>
    <cellStyle name="Normal 3 2 4 2 4 5 5" xfId="29846" xr:uid="{5E721CF3-5AA9-4B69-AB15-C506DB461ADA}"/>
    <cellStyle name="Normal 3 2 4 2 4 5 6" xfId="44730" xr:uid="{88386B10-EE21-40F5-B7EA-7C99E14647BD}"/>
    <cellStyle name="Normal 3 2 4 2 4 6" xfId="11020" xr:uid="{FB6358B2-5067-44A7-9484-ABCA206CE8ED}"/>
    <cellStyle name="Normal 3 2 4 2 4 6 2" xfId="24710" xr:uid="{898011B9-5822-48A4-8E35-FA4F867FCF5A}"/>
    <cellStyle name="Normal 3 2 4 2 4 6 2 2" xfId="38402" xr:uid="{FB314285-62C7-4D48-AEB4-DC0ECA020328}"/>
    <cellStyle name="Normal 3 2 4 2 4 6 2 3" xfId="53286" xr:uid="{2A51BC49-8F0C-4DB7-B825-DBED7FCE4D49}"/>
    <cellStyle name="Normal 3 2 4 2 4 6 3" xfId="17866" xr:uid="{20963694-EC6E-4A24-A088-B938E51AB09C}"/>
    <cellStyle name="Normal 3 2 4 2 4 6 4" xfId="31556" xr:uid="{39E35C63-E773-4434-B072-C7E6A6C4FC9A}"/>
    <cellStyle name="Normal 3 2 4 2 4 6 5" xfId="46440" xr:uid="{D1173C02-9394-41BD-BB46-D168E13B7523}"/>
    <cellStyle name="Normal 3 2 4 2 4 7" xfId="21288" xr:uid="{17062AC4-414B-43B9-B057-02BB9AA84CB6}"/>
    <cellStyle name="Normal 3 2 4 2 4 7 2" xfId="34980" xr:uid="{71229C1F-741D-433D-8C53-51DC00D6CCD7}"/>
    <cellStyle name="Normal 3 2 4 2 4 7 3" xfId="49864" xr:uid="{4A22497B-F8A3-4A61-BA5E-42D3DBAB2043}"/>
    <cellStyle name="Normal 3 2 4 2 4 8" xfId="14444" xr:uid="{68715C4E-C690-4441-A6AF-A13BB2A85C54}"/>
    <cellStyle name="Normal 3 2 4 2 4 9" xfId="28134" xr:uid="{33885AEA-BC5B-44D6-BFF8-F00A8C2FB0D5}"/>
    <cellStyle name="Normal 3 2 4 2 5" xfId="7602" xr:uid="{A93E0B81-D32B-464B-BE28-C960735C2A99}"/>
    <cellStyle name="Normal 3 2 4 2 5 2" xfId="7603" xr:uid="{FAA993AC-3D74-4208-AE8D-A200EFA42846}"/>
    <cellStyle name="Normal 3 2 4 2 5 2 2" xfId="9316" xr:uid="{1CC93E11-41EC-4B26-AA03-1A4A80BCC8E7}"/>
    <cellStyle name="Normal 3 2 4 2 5 2 2 2" xfId="12738" xr:uid="{03926DFE-9AAA-444B-A3EC-54BEE48F9776}"/>
    <cellStyle name="Normal 3 2 4 2 5 2 2 2 2" xfId="26428" xr:uid="{D1C2E8ED-F6EC-4DA2-AC6F-8CA6EB80D3F3}"/>
    <cellStyle name="Normal 3 2 4 2 5 2 2 2 2 2" xfId="40120" xr:uid="{93E233CE-216E-48D8-813A-ADCEBD612324}"/>
    <cellStyle name="Normal 3 2 4 2 5 2 2 2 2 3" xfId="55004" xr:uid="{0F129AD1-1534-485F-8B8E-BB9BA09AFC7E}"/>
    <cellStyle name="Normal 3 2 4 2 5 2 2 2 3" xfId="19584" xr:uid="{F809AFD6-BE9A-47C5-8AE9-53A55F6C1059}"/>
    <cellStyle name="Normal 3 2 4 2 5 2 2 2 4" xfId="33274" xr:uid="{397BD4C9-D94A-4058-9F8A-639F3F75F9EE}"/>
    <cellStyle name="Normal 3 2 4 2 5 2 2 2 5" xfId="48158" xr:uid="{D8DE4929-0710-46EE-9685-029266DCEA81}"/>
    <cellStyle name="Normal 3 2 4 2 5 2 2 3" xfId="23006" xr:uid="{B1F77088-2F6C-4A6F-933B-3162C4EE0D41}"/>
    <cellStyle name="Normal 3 2 4 2 5 2 2 3 2" xfId="36698" xr:uid="{304272C7-E2CF-427E-BD74-15103745C546}"/>
    <cellStyle name="Normal 3 2 4 2 5 2 2 3 3" xfId="51582" xr:uid="{9554C8F0-0524-4A36-AE23-503CB644881D}"/>
    <cellStyle name="Normal 3 2 4 2 5 2 2 4" xfId="16162" xr:uid="{989469F1-140F-414A-BE5C-D1733CE769E0}"/>
    <cellStyle name="Normal 3 2 4 2 5 2 2 5" xfId="29852" xr:uid="{86477A82-12CA-47CB-ACE8-426C0E8D491A}"/>
    <cellStyle name="Normal 3 2 4 2 5 2 2 6" xfId="44736" xr:uid="{1B6222B3-FA5B-4D8A-A92D-6BD0E866519D}"/>
    <cellStyle name="Normal 3 2 4 2 5 2 3" xfId="11026" xr:uid="{AE5767CE-C382-4813-9A32-26575D42928F}"/>
    <cellStyle name="Normal 3 2 4 2 5 2 3 2" xfId="24716" xr:uid="{7D5DDADB-7046-4C6D-8CC6-51C4522FC883}"/>
    <cellStyle name="Normal 3 2 4 2 5 2 3 2 2" xfId="38408" xr:uid="{CBD52481-9B8D-42F8-9DD0-BB9A079FDC42}"/>
    <cellStyle name="Normal 3 2 4 2 5 2 3 2 3" xfId="53292" xr:uid="{A080AB66-0B7B-4CBC-B165-674A02E7A063}"/>
    <cellStyle name="Normal 3 2 4 2 5 2 3 3" xfId="17872" xr:uid="{21D5CDED-2E5F-4A2F-A6C2-5CC7B96C3D96}"/>
    <cellStyle name="Normal 3 2 4 2 5 2 3 4" xfId="31562" xr:uid="{7D999C8E-A67E-4AFA-A199-A33FB4F5352E}"/>
    <cellStyle name="Normal 3 2 4 2 5 2 3 5" xfId="46446" xr:uid="{D1043492-9F81-48F1-8E27-6D875D0EB2AC}"/>
    <cellStyle name="Normal 3 2 4 2 5 2 4" xfId="21294" xr:uid="{462E072C-8873-4BAE-9EA6-EE2C5D4CC866}"/>
    <cellStyle name="Normal 3 2 4 2 5 2 4 2" xfId="34986" xr:uid="{03B48ED8-0166-4097-B5F6-F4B847B056DF}"/>
    <cellStyle name="Normal 3 2 4 2 5 2 4 3" xfId="49870" xr:uid="{C7F7159F-A5FE-41FB-B29C-A01B3E739275}"/>
    <cellStyle name="Normal 3 2 4 2 5 2 5" xfId="14450" xr:uid="{9037E6FF-BABB-4CDD-B0CE-08AF8A65B2FB}"/>
    <cellStyle name="Normal 3 2 4 2 5 2 6" xfId="28140" xr:uid="{D7F22C2B-8FCB-4285-8A0F-F456E103CA56}"/>
    <cellStyle name="Normal 3 2 4 2 5 2 7" xfId="43024" xr:uid="{DB91BEFA-9E81-4022-A444-FC25A91D9758}"/>
    <cellStyle name="Normal 3 2 4 2 5 3" xfId="9315" xr:uid="{6B669CF1-B0FD-43EB-BD24-E0D5497FB9DB}"/>
    <cellStyle name="Normal 3 2 4 2 5 3 2" xfId="12737" xr:uid="{F0967187-4B42-46F7-B6EC-7A0E0031217B}"/>
    <cellStyle name="Normal 3 2 4 2 5 3 2 2" xfId="26427" xr:uid="{C7483870-1532-4702-B93F-B180EDC77D07}"/>
    <cellStyle name="Normal 3 2 4 2 5 3 2 2 2" xfId="40119" xr:uid="{BD317C27-E6DC-40BE-AB9D-5D8B78538CB2}"/>
    <cellStyle name="Normal 3 2 4 2 5 3 2 2 3" xfId="55003" xr:uid="{882A3F8E-C0A5-4F26-8243-A48669AD4D23}"/>
    <cellStyle name="Normal 3 2 4 2 5 3 2 3" xfId="19583" xr:uid="{3B5BC20C-1730-4140-8DA2-8364ACC9061D}"/>
    <cellStyle name="Normal 3 2 4 2 5 3 2 4" xfId="33273" xr:uid="{60A1AD97-BEAE-4690-9053-241749E90E23}"/>
    <cellStyle name="Normal 3 2 4 2 5 3 2 5" xfId="48157" xr:uid="{50748872-9B84-463D-8D8A-1EE92F43B97F}"/>
    <cellStyle name="Normal 3 2 4 2 5 3 3" xfId="23005" xr:uid="{C8B14EF4-BD00-44AA-AA5E-6C497DB965DC}"/>
    <cellStyle name="Normal 3 2 4 2 5 3 3 2" xfId="36697" xr:uid="{56E59872-FF61-41FD-89F3-B4FC6753B12C}"/>
    <cellStyle name="Normal 3 2 4 2 5 3 3 3" xfId="51581" xr:uid="{49CB63E4-0BA0-419B-AE64-3B6D835A15F9}"/>
    <cellStyle name="Normal 3 2 4 2 5 3 4" xfId="16161" xr:uid="{A724C26A-6D00-42A7-9A75-E273813817CC}"/>
    <cellStyle name="Normal 3 2 4 2 5 3 5" xfId="29851" xr:uid="{B667EBD9-950C-4FB9-B5C5-2187C8D10834}"/>
    <cellStyle name="Normal 3 2 4 2 5 3 6" xfId="44735" xr:uid="{78C8C8C9-07D3-4ABD-92BD-239730EFBFFC}"/>
    <cellStyle name="Normal 3 2 4 2 5 4" xfId="11025" xr:uid="{7451F68B-4823-40F5-AA8A-BF3212406D8E}"/>
    <cellStyle name="Normal 3 2 4 2 5 4 2" xfId="24715" xr:uid="{FCD57CCB-1C09-4DCA-822C-7CB02022E862}"/>
    <cellStyle name="Normal 3 2 4 2 5 4 2 2" xfId="38407" xr:uid="{FFD9283C-0D18-42F1-8A12-07F3DBABDCDB}"/>
    <cellStyle name="Normal 3 2 4 2 5 4 2 3" xfId="53291" xr:uid="{8B4CF07B-8AC9-4EAF-9A0D-C36E1720D8F5}"/>
    <cellStyle name="Normal 3 2 4 2 5 4 3" xfId="17871" xr:uid="{D82921C5-5E5A-4FC9-ACDB-D0584E27BE06}"/>
    <cellStyle name="Normal 3 2 4 2 5 4 4" xfId="31561" xr:uid="{EE8E06D3-92EC-4458-B96F-E42D1EAF2008}"/>
    <cellStyle name="Normal 3 2 4 2 5 4 5" xfId="46445" xr:uid="{2F7FCEC0-1E4E-47C9-8BFC-03A4AA7CCA26}"/>
    <cellStyle name="Normal 3 2 4 2 5 5" xfId="21293" xr:uid="{D1847ED1-0B7E-471E-912A-D553AAAEDA79}"/>
    <cellStyle name="Normal 3 2 4 2 5 5 2" xfId="34985" xr:uid="{33F12D35-B422-442D-A9A8-16F5FCCF5944}"/>
    <cellStyle name="Normal 3 2 4 2 5 5 3" xfId="49869" xr:uid="{BE25EC33-8080-4076-9CFF-854B931F26C9}"/>
    <cellStyle name="Normal 3 2 4 2 5 6" xfId="14449" xr:uid="{AE184A1D-95ED-4738-BA16-579F6391B138}"/>
    <cellStyle name="Normal 3 2 4 2 5 7" xfId="28139" xr:uid="{4D8092C4-DACB-418D-84B6-3FC4A8CDA9CA}"/>
    <cellStyle name="Normal 3 2 4 2 5 8" xfId="43023" xr:uid="{ED9EC41C-F118-4446-BB23-704001C79ACB}"/>
    <cellStyle name="Normal 3 2 4 2 6" xfId="7604" xr:uid="{527770E9-5F44-47CB-AD27-B386F06D45A8}"/>
    <cellStyle name="Normal 3 2 4 2 6 2" xfId="9317" xr:uid="{05CC6BEA-A526-4BEF-8CC0-349BF714381C}"/>
    <cellStyle name="Normal 3 2 4 2 6 2 2" xfId="12739" xr:uid="{D7DE158D-25AF-42A7-85F4-56CFF528C42A}"/>
    <cellStyle name="Normal 3 2 4 2 6 2 2 2" xfId="26429" xr:uid="{B70881F8-F7F8-4259-BE08-03BED418D711}"/>
    <cellStyle name="Normal 3 2 4 2 6 2 2 2 2" xfId="40121" xr:uid="{76F7EAEB-1152-44EC-A54B-81AE28DB24AF}"/>
    <cellStyle name="Normal 3 2 4 2 6 2 2 2 3" xfId="55005" xr:uid="{61CE88A4-81BE-42D0-A780-3163E53CBFE7}"/>
    <cellStyle name="Normal 3 2 4 2 6 2 2 3" xfId="19585" xr:uid="{4E786527-C2A8-4C9E-84C6-FEBEF8786B9E}"/>
    <cellStyle name="Normal 3 2 4 2 6 2 2 4" xfId="33275" xr:uid="{C3AFB92F-1740-489D-AB2E-F0938D965205}"/>
    <cellStyle name="Normal 3 2 4 2 6 2 2 5" xfId="48159" xr:uid="{6B4F18F4-5F8E-481C-AF2C-2FA841EAA6D1}"/>
    <cellStyle name="Normal 3 2 4 2 6 2 3" xfId="23007" xr:uid="{E85DC302-DB0D-4F06-8291-2DE6B8EAF993}"/>
    <cellStyle name="Normal 3 2 4 2 6 2 3 2" xfId="36699" xr:uid="{11967FBD-EC70-43B5-B01A-68C390D2B8BF}"/>
    <cellStyle name="Normal 3 2 4 2 6 2 3 3" xfId="51583" xr:uid="{BCD0E792-8703-43FA-8E02-B18FAE9A2A06}"/>
    <cellStyle name="Normal 3 2 4 2 6 2 4" xfId="16163" xr:uid="{5FA89AE8-6C31-457D-92F9-D7B81EC99C00}"/>
    <cellStyle name="Normal 3 2 4 2 6 2 5" xfId="29853" xr:uid="{10278674-1FEF-4C85-ABAE-525C71A8456B}"/>
    <cellStyle name="Normal 3 2 4 2 6 2 6" xfId="44737" xr:uid="{B2E97823-BF8F-4A09-A8AE-0B8C317F72ED}"/>
    <cellStyle name="Normal 3 2 4 2 6 3" xfId="11027" xr:uid="{D6FE997D-67C2-42AE-832A-36AE7B385DAD}"/>
    <cellStyle name="Normal 3 2 4 2 6 3 2" xfId="24717" xr:uid="{7D816AAE-B11A-47BE-8FF0-BAF08DC0FF6E}"/>
    <cellStyle name="Normal 3 2 4 2 6 3 2 2" xfId="38409" xr:uid="{DFB8D15B-3EF5-433D-B680-416786D1FC25}"/>
    <cellStyle name="Normal 3 2 4 2 6 3 2 3" xfId="53293" xr:uid="{DFD6EED5-9BA4-4FD9-846E-CEA41D8111B5}"/>
    <cellStyle name="Normal 3 2 4 2 6 3 3" xfId="17873" xr:uid="{45EB818F-26BC-4AEB-8D05-188F928792E7}"/>
    <cellStyle name="Normal 3 2 4 2 6 3 4" xfId="31563" xr:uid="{BD4C8D44-4D38-4BAD-BBFA-74B3E4A1B390}"/>
    <cellStyle name="Normal 3 2 4 2 6 3 5" xfId="46447" xr:uid="{3758EE33-8BA3-41DF-82DE-0E71B2FC5D06}"/>
    <cellStyle name="Normal 3 2 4 2 6 4" xfId="21295" xr:uid="{EF2228B3-3ED2-4CA0-9FEB-D827132D9CA9}"/>
    <cellStyle name="Normal 3 2 4 2 6 4 2" xfId="34987" xr:uid="{8453C1A5-2269-4F1B-BB2A-EAF551FFB5E1}"/>
    <cellStyle name="Normal 3 2 4 2 6 4 3" xfId="49871" xr:uid="{B9019C8E-728F-439C-AD85-C639D0EA3797}"/>
    <cellStyle name="Normal 3 2 4 2 6 5" xfId="14451" xr:uid="{C5492C5F-D74B-4C32-9A9A-75826DD07156}"/>
    <cellStyle name="Normal 3 2 4 2 6 6" xfId="28141" xr:uid="{075B0AC7-9B4B-44B5-9208-0AE612E5DCBD}"/>
    <cellStyle name="Normal 3 2 4 2 6 7" xfId="43025" xr:uid="{BF0CE982-199F-4B4F-BE02-CCEB104F1795}"/>
    <cellStyle name="Normal 3 2 4 2 7" xfId="7605" xr:uid="{6A8FB212-BBC7-48D8-BB52-A5990CA99EF4}"/>
    <cellStyle name="Normal 3 2 4 2 7 2" xfId="9318" xr:uid="{8A5EB5F9-5513-43D9-97C6-3F56BD96D5C4}"/>
    <cellStyle name="Normal 3 2 4 2 7 2 2" xfId="12740" xr:uid="{0985D77C-D94E-4C66-96A7-69B213CB3FE9}"/>
    <cellStyle name="Normal 3 2 4 2 7 2 2 2" xfId="26430" xr:uid="{94510086-7B6E-474D-B898-E268E7860D06}"/>
    <cellStyle name="Normal 3 2 4 2 7 2 2 2 2" xfId="40122" xr:uid="{59F87A67-2C76-4822-BF5E-9D877DBB5186}"/>
    <cellStyle name="Normal 3 2 4 2 7 2 2 2 3" xfId="55006" xr:uid="{BA2E5D89-861C-45BE-8BF5-E345F2577BE8}"/>
    <cellStyle name="Normal 3 2 4 2 7 2 2 3" xfId="19586" xr:uid="{BFC87B9B-6887-4307-9674-F2971198B635}"/>
    <cellStyle name="Normal 3 2 4 2 7 2 2 4" xfId="33276" xr:uid="{B751BBA4-8274-457A-9613-CE8978FC8F13}"/>
    <cellStyle name="Normal 3 2 4 2 7 2 2 5" xfId="48160" xr:uid="{3609DE5A-7A5D-4982-AA9C-95BABF46DFD4}"/>
    <cellStyle name="Normal 3 2 4 2 7 2 3" xfId="23008" xr:uid="{55993221-2958-4AD6-B559-6FEB840E5569}"/>
    <cellStyle name="Normal 3 2 4 2 7 2 3 2" xfId="36700" xr:uid="{35777444-B134-4C04-B651-762C4535FECE}"/>
    <cellStyle name="Normal 3 2 4 2 7 2 3 3" xfId="51584" xr:uid="{79281E10-184E-444E-9C28-61F509EF49B6}"/>
    <cellStyle name="Normal 3 2 4 2 7 2 4" xfId="16164" xr:uid="{7BD89CDA-A9FD-4826-8E9A-770CBCD4D6A1}"/>
    <cellStyle name="Normal 3 2 4 2 7 2 5" xfId="29854" xr:uid="{B49A0E40-1A4B-4644-B67C-6E77D998186E}"/>
    <cellStyle name="Normal 3 2 4 2 7 2 6" xfId="44738" xr:uid="{1EE5161B-6961-445B-8009-84671A4E7923}"/>
    <cellStyle name="Normal 3 2 4 2 7 3" xfId="11028" xr:uid="{9F558759-3F7C-495C-8E37-00C757DE2065}"/>
    <cellStyle name="Normal 3 2 4 2 7 3 2" xfId="24718" xr:uid="{28455B63-979B-4677-ADEA-CD03E9ADDC36}"/>
    <cellStyle name="Normal 3 2 4 2 7 3 2 2" xfId="38410" xr:uid="{2E8DFEFB-7B89-4139-8120-E445F6CE4B51}"/>
    <cellStyle name="Normal 3 2 4 2 7 3 2 3" xfId="53294" xr:uid="{CF03401B-186C-416E-AFCF-AA8E681D252A}"/>
    <cellStyle name="Normal 3 2 4 2 7 3 3" xfId="17874" xr:uid="{624DA5CA-7DC5-4CB3-B3F2-E09B0F4144FB}"/>
    <cellStyle name="Normal 3 2 4 2 7 3 4" xfId="31564" xr:uid="{5BF084DA-4859-46F8-95C7-5B4B1FCC4D4B}"/>
    <cellStyle name="Normal 3 2 4 2 7 3 5" xfId="46448" xr:uid="{49D41DC6-B419-44B6-822C-790799AD6F94}"/>
    <cellStyle name="Normal 3 2 4 2 7 4" xfId="21296" xr:uid="{968106E6-ABFA-4E49-B247-E8CC3B12D916}"/>
    <cellStyle name="Normal 3 2 4 2 7 4 2" xfId="34988" xr:uid="{CB463B83-7F7F-4FF0-9A8E-613F2782166E}"/>
    <cellStyle name="Normal 3 2 4 2 7 4 3" xfId="49872" xr:uid="{60267E5E-6CED-488B-B42D-57452CD25824}"/>
    <cellStyle name="Normal 3 2 4 2 7 5" xfId="14452" xr:uid="{3420FE9A-408A-429D-926C-74BBDFC94E8E}"/>
    <cellStyle name="Normal 3 2 4 2 7 6" xfId="28142" xr:uid="{D5136C29-C6C9-4C5F-93C8-5028C2D813E5}"/>
    <cellStyle name="Normal 3 2 4 2 7 7" xfId="43026" xr:uid="{C5B84197-5D15-42B5-9382-27974B21F725}"/>
    <cellStyle name="Normal 3 2 4 2 8" xfId="9289" xr:uid="{72AA9765-8A30-4DCE-A661-0E33F9A6D399}"/>
    <cellStyle name="Normal 3 2 4 2 8 2" xfId="12711" xr:uid="{8ACA5FA6-03A2-4489-992E-209C3069C98E}"/>
    <cellStyle name="Normal 3 2 4 2 8 2 2" xfId="26401" xr:uid="{EA5C184D-DD01-434B-9EE7-07865E1073D8}"/>
    <cellStyle name="Normal 3 2 4 2 8 2 2 2" xfId="40093" xr:uid="{707AC0E7-92B2-4C36-9EDA-38FAF9E0E86F}"/>
    <cellStyle name="Normal 3 2 4 2 8 2 2 3" xfId="54977" xr:uid="{5804085A-D8FC-4BEC-ABF5-E42E7CA53DCC}"/>
    <cellStyle name="Normal 3 2 4 2 8 2 3" xfId="19557" xr:uid="{19021B32-0356-47AD-920B-7E5E23950781}"/>
    <cellStyle name="Normal 3 2 4 2 8 2 4" xfId="33247" xr:uid="{6338A609-B559-487B-9002-834D738344C8}"/>
    <cellStyle name="Normal 3 2 4 2 8 2 5" xfId="48131" xr:uid="{0A18FDDF-E9DE-4A36-8D12-38A1610D0331}"/>
    <cellStyle name="Normal 3 2 4 2 8 3" xfId="22979" xr:uid="{05E6AA3F-EB3E-449E-ABB2-CEB801509EB2}"/>
    <cellStyle name="Normal 3 2 4 2 8 3 2" xfId="36671" xr:uid="{FEB482BF-2775-438E-8C36-A64BC6E88F38}"/>
    <cellStyle name="Normal 3 2 4 2 8 3 3" xfId="51555" xr:uid="{672BF9F6-6553-4925-AFAA-E46CA1692242}"/>
    <cellStyle name="Normal 3 2 4 2 8 4" xfId="16135" xr:uid="{E53995B7-C4F6-421E-B869-F4A0F451FEA8}"/>
    <cellStyle name="Normal 3 2 4 2 8 5" xfId="29825" xr:uid="{560DA965-2F99-4803-95D2-5C06BD5E3656}"/>
    <cellStyle name="Normal 3 2 4 2 8 6" xfId="44709" xr:uid="{2086468B-5EFA-4D6D-ABBE-63887C9D02B6}"/>
    <cellStyle name="Normal 3 2 4 2 9" xfId="10999" xr:uid="{2BA5CD45-6082-44E5-8E89-AD5E7E798822}"/>
    <cellStyle name="Normal 3 2 4 2 9 2" xfId="24689" xr:uid="{E42C07C1-9B73-4F0B-8199-EAB2C6473BB3}"/>
    <cellStyle name="Normal 3 2 4 2 9 2 2" xfId="38381" xr:uid="{B96F5EA2-C5E3-49B1-B374-57D7102F8B3B}"/>
    <cellStyle name="Normal 3 2 4 2 9 2 3" xfId="53265" xr:uid="{338A0371-3C66-4CB8-9507-61F658E345A7}"/>
    <cellStyle name="Normal 3 2 4 2 9 3" xfId="17845" xr:uid="{138AAB8C-4BEB-41DC-A5AF-88EDD4D1C212}"/>
    <cellStyle name="Normal 3 2 4 2 9 4" xfId="31535" xr:uid="{D136756C-2320-42DB-BE12-1F61261958BC}"/>
    <cellStyle name="Normal 3 2 4 2 9 5" xfId="46419" xr:uid="{F8CB606F-46F3-4AFF-8A2B-CBEFB87EAB9D}"/>
    <cellStyle name="Normal 3 2 4 3" xfId="7606" xr:uid="{A6222EC2-B562-4EAC-A720-EAA5119F409C}"/>
    <cellStyle name="Normal 3 2 4 3 10" xfId="14453" xr:uid="{38B20F35-75C8-4EC1-BCAE-66C0FB7AE55C}"/>
    <cellStyle name="Normal 3 2 4 3 11" xfId="28143" xr:uid="{4ADEBE81-AF16-4E23-A4A3-E1747E8150D6}"/>
    <cellStyle name="Normal 3 2 4 3 12" xfId="43027" xr:uid="{CEB60882-6EA2-4320-937E-BE49029154E3}"/>
    <cellStyle name="Normal 3 2 4 3 2" xfId="7607" xr:uid="{2F6B5FE6-B8F4-4828-8663-56A2A5A803D7}"/>
    <cellStyle name="Normal 3 2 4 3 2 10" xfId="43028" xr:uid="{F1B128E0-B9D3-46B1-8AB1-8F9AD8135EA3}"/>
    <cellStyle name="Normal 3 2 4 3 2 2" xfId="7608" xr:uid="{FAC90B9B-40EE-45EF-90B3-6C935E5E994C}"/>
    <cellStyle name="Normal 3 2 4 3 2 2 2" xfId="7609" xr:uid="{4D156BA5-FD9F-4933-9019-02AD252A11A6}"/>
    <cellStyle name="Normal 3 2 4 3 2 2 2 2" xfId="9322" xr:uid="{722D338B-7A23-41E4-9550-4369472DA50D}"/>
    <cellStyle name="Normal 3 2 4 3 2 2 2 2 2" xfId="12744" xr:uid="{A9222798-CB3C-4F9E-BB1F-2DD2132CE8E6}"/>
    <cellStyle name="Normal 3 2 4 3 2 2 2 2 2 2" xfId="26434" xr:uid="{9BAE99AE-C494-46C8-B6C8-C7DF3E5D514D}"/>
    <cellStyle name="Normal 3 2 4 3 2 2 2 2 2 2 2" xfId="40126" xr:uid="{61D95040-C10D-4C13-849A-59025E301632}"/>
    <cellStyle name="Normal 3 2 4 3 2 2 2 2 2 2 3" xfId="55010" xr:uid="{61F68CD8-BBF1-48CF-B351-8B330B19828E}"/>
    <cellStyle name="Normal 3 2 4 3 2 2 2 2 2 3" xfId="19590" xr:uid="{374C72C0-D7DB-4B85-9A15-88AA692354B3}"/>
    <cellStyle name="Normal 3 2 4 3 2 2 2 2 2 4" xfId="33280" xr:uid="{5D9A5E09-C26A-4AD1-9224-58E10D7914B2}"/>
    <cellStyle name="Normal 3 2 4 3 2 2 2 2 2 5" xfId="48164" xr:uid="{94F9A022-8617-49AC-8B8E-626E876284EA}"/>
    <cellStyle name="Normal 3 2 4 3 2 2 2 2 3" xfId="23012" xr:uid="{E73800D9-7B9C-456C-B155-42C6290A5703}"/>
    <cellStyle name="Normal 3 2 4 3 2 2 2 2 3 2" xfId="36704" xr:uid="{324E812E-169B-4338-9471-7353FE10346A}"/>
    <cellStyle name="Normal 3 2 4 3 2 2 2 2 3 3" xfId="51588" xr:uid="{92D055B2-0672-4DD9-BF03-3E6B08AA6472}"/>
    <cellStyle name="Normal 3 2 4 3 2 2 2 2 4" xfId="16168" xr:uid="{7669929B-F63A-4C73-BAA2-6D37998ED0A0}"/>
    <cellStyle name="Normal 3 2 4 3 2 2 2 2 5" xfId="29858" xr:uid="{106C603B-D19E-444B-B500-DB1380AA78DC}"/>
    <cellStyle name="Normal 3 2 4 3 2 2 2 2 6" xfId="44742" xr:uid="{35813567-D635-4CE7-8E91-62B5D8E1469E}"/>
    <cellStyle name="Normal 3 2 4 3 2 2 2 3" xfId="11032" xr:uid="{2C3F6163-4D51-4B2B-878C-41A7B9B1F726}"/>
    <cellStyle name="Normal 3 2 4 3 2 2 2 3 2" xfId="24722" xr:uid="{087AE806-A7D9-487F-8330-998660C421CC}"/>
    <cellStyle name="Normal 3 2 4 3 2 2 2 3 2 2" xfId="38414" xr:uid="{58ED2A97-77E9-4670-BAC3-4DB2EDA12627}"/>
    <cellStyle name="Normal 3 2 4 3 2 2 2 3 2 3" xfId="53298" xr:uid="{8B2CC7A3-7A35-4B38-BBB1-27F3233DBA41}"/>
    <cellStyle name="Normal 3 2 4 3 2 2 2 3 3" xfId="17878" xr:uid="{ACAE7F2E-106D-4018-AA31-153BC17C4A30}"/>
    <cellStyle name="Normal 3 2 4 3 2 2 2 3 4" xfId="31568" xr:uid="{C0190C0D-616D-4B0C-A42C-6B62C491C98D}"/>
    <cellStyle name="Normal 3 2 4 3 2 2 2 3 5" xfId="46452" xr:uid="{6C999800-AB9A-40D4-8CF3-9A26006AE439}"/>
    <cellStyle name="Normal 3 2 4 3 2 2 2 4" xfId="21300" xr:uid="{C8B13F2B-B51E-440E-B460-1CF19EA9AEA4}"/>
    <cellStyle name="Normal 3 2 4 3 2 2 2 4 2" xfId="34992" xr:uid="{3D194C8E-362B-4FAA-A5D3-9F67D9CBF724}"/>
    <cellStyle name="Normal 3 2 4 3 2 2 2 4 3" xfId="49876" xr:uid="{D24A427C-79DB-4F3B-9367-9617935A4026}"/>
    <cellStyle name="Normal 3 2 4 3 2 2 2 5" xfId="14456" xr:uid="{5B0C12D0-B346-472B-8E7D-3645FC591C06}"/>
    <cellStyle name="Normal 3 2 4 3 2 2 2 6" xfId="28146" xr:uid="{F4B0A359-679C-424D-8ED9-05405E1EF8FD}"/>
    <cellStyle name="Normal 3 2 4 3 2 2 2 7" xfId="43030" xr:uid="{EE2254FA-76AA-4A49-9BC4-BB298B935E40}"/>
    <cellStyle name="Normal 3 2 4 3 2 2 3" xfId="9321" xr:uid="{A2C487E1-277B-4AFE-AEEE-F9CBE0D5CF4F}"/>
    <cellStyle name="Normal 3 2 4 3 2 2 3 2" xfId="12743" xr:uid="{653D31EC-38DF-4F97-B6B1-9AC58D827717}"/>
    <cellStyle name="Normal 3 2 4 3 2 2 3 2 2" xfId="26433" xr:uid="{19757699-19CE-4A49-A986-BEC781D99767}"/>
    <cellStyle name="Normal 3 2 4 3 2 2 3 2 2 2" xfId="40125" xr:uid="{38F4AD11-6D59-4B9C-B9CC-BB563BDD8240}"/>
    <cellStyle name="Normal 3 2 4 3 2 2 3 2 2 3" xfId="55009" xr:uid="{8EB8773C-064B-40E3-B675-193E71FC8570}"/>
    <cellStyle name="Normal 3 2 4 3 2 2 3 2 3" xfId="19589" xr:uid="{3920DD50-3D74-431F-8263-08C0E364653D}"/>
    <cellStyle name="Normal 3 2 4 3 2 2 3 2 4" xfId="33279" xr:uid="{36E896EF-9427-4885-A4EF-425D3DCF2B84}"/>
    <cellStyle name="Normal 3 2 4 3 2 2 3 2 5" xfId="48163" xr:uid="{A934F70E-8A48-4B31-93F7-3364EB6ED656}"/>
    <cellStyle name="Normal 3 2 4 3 2 2 3 3" xfId="23011" xr:uid="{9D7CBCE2-EF3C-4CA3-8B4E-B95BD24151AA}"/>
    <cellStyle name="Normal 3 2 4 3 2 2 3 3 2" xfId="36703" xr:uid="{86C3AA18-F1DA-4FA6-90D0-7BE496D11105}"/>
    <cellStyle name="Normal 3 2 4 3 2 2 3 3 3" xfId="51587" xr:uid="{5A163FE9-BBAE-46C5-82A5-7BD1EF579116}"/>
    <cellStyle name="Normal 3 2 4 3 2 2 3 4" xfId="16167" xr:uid="{665D21CD-16F3-4E65-B991-C4D43E7E605B}"/>
    <cellStyle name="Normal 3 2 4 3 2 2 3 5" xfId="29857" xr:uid="{EE200032-5D63-47DC-B5C7-E33B2B56F245}"/>
    <cellStyle name="Normal 3 2 4 3 2 2 3 6" xfId="44741" xr:uid="{FC067ABE-4206-4A67-AD3D-942E58D36FF9}"/>
    <cellStyle name="Normal 3 2 4 3 2 2 4" xfId="11031" xr:uid="{CBA516F3-4AB2-41D6-AACE-6A56846411CA}"/>
    <cellStyle name="Normal 3 2 4 3 2 2 4 2" xfId="24721" xr:uid="{CA7F3086-BD4D-495D-AA3B-921FF146076F}"/>
    <cellStyle name="Normal 3 2 4 3 2 2 4 2 2" xfId="38413" xr:uid="{189447E4-6D8C-448B-A71D-03909BA2F865}"/>
    <cellStyle name="Normal 3 2 4 3 2 2 4 2 3" xfId="53297" xr:uid="{CC9BB850-5DA0-46E8-A9A4-AF7042D16A8E}"/>
    <cellStyle name="Normal 3 2 4 3 2 2 4 3" xfId="17877" xr:uid="{5B8DA6B4-5CFA-4960-8B69-13E0193BAA79}"/>
    <cellStyle name="Normal 3 2 4 3 2 2 4 4" xfId="31567" xr:uid="{9641BDD2-7E72-4249-9023-815FC137D7B8}"/>
    <cellStyle name="Normal 3 2 4 3 2 2 4 5" xfId="46451" xr:uid="{37468B9E-6FB7-48A7-9A67-F7CD293CF552}"/>
    <cellStyle name="Normal 3 2 4 3 2 2 5" xfId="21299" xr:uid="{948FB850-D0AA-4FF0-98DF-33A3A1006658}"/>
    <cellStyle name="Normal 3 2 4 3 2 2 5 2" xfId="34991" xr:uid="{C83B7BB4-A1EF-4764-A3CB-BFEE6987DC9E}"/>
    <cellStyle name="Normal 3 2 4 3 2 2 5 3" xfId="49875" xr:uid="{3A8DF016-65C6-4329-9B93-0305A235CBA9}"/>
    <cellStyle name="Normal 3 2 4 3 2 2 6" xfId="14455" xr:uid="{EC8AD6F6-A91E-4EAF-8E71-0A1EA6A07CC8}"/>
    <cellStyle name="Normal 3 2 4 3 2 2 7" xfId="28145" xr:uid="{9A0C2B4A-F608-4BD8-AADC-6FDCC5ECE6B0}"/>
    <cellStyle name="Normal 3 2 4 3 2 2 8" xfId="43029" xr:uid="{00D2110D-D6C0-4814-9D46-6CC177E69537}"/>
    <cellStyle name="Normal 3 2 4 3 2 3" xfId="7610" xr:uid="{FC74F823-0C22-4E30-943E-D10074C5D848}"/>
    <cellStyle name="Normal 3 2 4 3 2 3 2" xfId="9323" xr:uid="{30AF33CC-D77B-4F6D-920E-27C68CB771CD}"/>
    <cellStyle name="Normal 3 2 4 3 2 3 2 2" xfId="12745" xr:uid="{4DA9E67C-681A-4688-B414-C62286DEE250}"/>
    <cellStyle name="Normal 3 2 4 3 2 3 2 2 2" xfId="26435" xr:uid="{A82093D9-C368-463C-9837-A61C92486184}"/>
    <cellStyle name="Normal 3 2 4 3 2 3 2 2 2 2" xfId="40127" xr:uid="{12463352-15C6-4D61-BADC-DE84CFF03EA5}"/>
    <cellStyle name="Normal 3 2 4 3 2 3 2 2 2 3" xfId="55011" xr:uid="{9D225A89-DC14-47A5-907E-50690E3C43B8}"/>
    <cellStyle name="Normal 3 2 4 3 2 3 2 2 3" xfId="19591" xr:uid="{5BD61253-787C-4BD6-A58E-E0B2B61CE283}"/>
    <cellStyle name="Normal 3 2 4 3 2 3 2 2 4" xfId="33281" xr:uid="{2496CFB6-A89C-470F-AD51-61B886411E3B}"/>
    <cellStyle name="Normal 3 2 4 3 2 3 2 2 5" xfId="48165" xr:uid="{AABBD1D1-4A20-42BB-9C5B-73C796A3388A}"/>
    <cellStyle name="Normal 3 2 4 3 2 3 2 3" xfId="23013" xr:uid="{887EFA1C-D6A5-4EBF-9966-CFFADCC99816}"/>
    <cellStyle name="Normal 3 2 4 3 2 3 2 3 2" xfId="36705" xr:uid="{9A55EC74-2B24-4CBE-AF7B-8466C9F9A010}"/>
    <cellStyle name="Normal 3 2 4 3 2 3 2 3 3" xfId="51589" xr:uid="{62E0D469-28DB-49F1-B330-97E9E6464A9A}"/>
    <cellStyle name="Normal 3 2 4 3 2 3 2 4" xfId="16169" xr:uid="{D29F65CB-C71B-478A-9270-77727930C3B0}"/>
    <cellStyle name="Normal 3 2 4 3 2 3 2 5" xfId="29859" xr:uid="{D308F7DD-4845-4713-8ACA-1230627F8B7C}"/>
    <cellStyle name="Normal 3 2 4 3 2 3 2 6" xfId="44743" xr:uid="{AF93981B-21B8-4265-ABC1-128F1C0F4BE3}"/>
    <cellStyle name="Normal 3 2 4 3 2 3 3" xfId="11033" xr:uid="{94C0076B-6ACC-4B45-BBAD-81A13B91ED8E}"/>
    <cellStyle name="Normal 3 2 4 3 2 3 3 2" xfId="24723" xr:uid="{8D4A3F43-B8D7-4C72-A9A6-F3B0E8E5A3FF}"/>
    <cellStyle name="Normal 3 2 4 3 2 3 3 2 2" xfId="38415" xr:uid="{2274D441-5D17-4BC6-953C-F0567C953873}"/>
    <cellStyle name="Normal 3 2 4 3 2 3 3 2 3" xfId="53299" xr:uid="{BE59023B-1683-4486-BA8F-5B5D770348F7}"/>
    <cellStyle name="Normal 3 2 4 3 2 3 3 3" xfId="17879" xr:uid="{653BBE85-F0C0-40BC-9F1D-731C75EEFC6C}"/>
    <cellStyle name="Normal 3 2 4 3 2 3 3 4" xfId="31569" xr:uid="{DD500D52-351C-4AE7-AF72-E79C13DE3BB5}"/>
    <cellStyle name="Normal 3 2 4 3 2 3 3 5" xfId="46453" xr:uid="{F7FDF819-5294-45C8-9F12-07090D47E386}"/>
    <cellStyle name="Normal 3 2 4 3 2 3 4" xfId="21301" xr:uid="{0C2C9561-8184-459B-9B22-8B70698D9DB4}"/>
    <cellStyle name="Normal 3 2 4 3 2 3 4 2" xfId="34993" xr:uid="{300F7ABD-EB40-406A-B4E8-C889C5C2EBBE}"/>
    <cellStyle name="Normal 3 2 4 3 2 3 4 3" xfId="49877" xr:uid="{E4C3705D-EF0A-4BCF-B9FC-37F3678D2F30}"/>
    <cellStyle name="Normal 3 2 4 3 2 3 5" xfId="14457" xr:uid="{9016FC99-79A3-4E02-9E71-A15C2C33C1F4}"/>
    <cellStyle name="Normal 3 2 4 3 2 3 6" xfId="28147" xr:uid="{8E0496CF-5EC9-4C54-9246-01BCE79BA306}"/>
    <cellStyle name="Normal 3 2 4 3 2 3 7" xfId="43031" xr:uid="{499DBF3F-0188-4194-9B73-6A7CEB02D58C}"/>
    <cellStyle name="Normal 3 2 4 3 2 4" xfId="7611" xr:uid="{4105660E-DC1D-483D-8FCC-020E4A03B9CA}"/>
    <cellStyle name="Normal 3 2 4 3 2 4 2" xfId="9324" xr:uid="{5F305C4D-63CC-45D2-B5E4-E7ABC362EFFD}"/>
    <cellStyle name="Normal 3 2 4 3 2 4 2 2" xfId="12746" xr:uid="{C0A762EE-7A7A-4510-8E43-24011B3D2E51}"/>
    <cellStyle name="Normal 3 2 4 3 2 4 2 2 2" xfId="26436" xr:uid="{CE567EDA-AAC9-487C-8310-660E1AAACC4B}"/>
    <cellStyle name="Normal 3 2 4 3 2 4 2 2 2 2" xfId="40128" xr:uid="{67CB944B-8E1C-4409-B5C8-64A694E9AD01}"/>
    <cellStyle name="Normal 3 2 4 3 2 4 2 2 2 3" xfId="55012" xr:uid="{C5D079DE-93E3-4C30-93D0-77417A73EC6A}"/>
    <cellStyle name="Normal 3 2 4 3 2 4 2 2 3" xfId="19592" xr:uid="{590BCB84-2DD0-4FF1-B060-6835703C0928}"/>
    <cellStyle name="Normal 3 2 4 3 2 4 2 2 4" xfId="33282" xr:uid="{4F0E863C-284F-48E7-8102-08D7DFF3B3DD}"/>
    <cellStyle name="Normal 3 2 4 3 2 4 2 2 5" xfId="48166" xr:uid="{9321F7EF-43E0-4149-8FBA-08CDD2187701}"/>
    <cellStyle name="Normal 3 2 4 3 2 4 2 3" xfId="23014" xr:uid="{846B69A3-8B4F-4329-B6BC-5973F01A78C9}"/>
    <cellStyle name="Normal 3 2 4 3 2 4 2 3 2" xfId="36706" xr:uid="{57190546-C837-4443-82BB-685C3D0D594E}"/>
    <cellStyle name="Normal 3 2 4 3 2 4 2 3 3" xfId="51590" xr:uid="{1F04E936-1E87-488A-9CE8-691D1705A630}"/>
    <cellStyle name="Normal 3 2 4 3 2 4 2 4" xfId="16170" xr:uid="{E325DDB5-32D2-4045-BDF9-D5A8B9579205}"/>
    <cellStyle name="Normal 3 2 4 3 2 4 2 5" xfId="29860" xr:uid="{138B25BC-4E05-4DA1-B345-8C5205AABA40}"/>
    <cellStyle name="Normal 3 2 4 3 2 4 2 6" xfId="44744" xr:uid="{BC24B4E2-FC74-4BC6-A5D4-B2E3DF92D088}"/>
    <cellStyle name="Normal 3 2 4 3 2 4 3" xfId="11034" xr:uid="{743B4556-86AE-4ED9-99A2-2DF6BA5A2F37}"/>
    <cellStyle name="Normal 3 2 4 3 2 4 3 2" xfId="24724" xr:uid="{3238D66C-C1EC-4ABC-A4CA-A9F6BADE826C}"/>
    <cellStyle name="Normal 3 2 4 3 2 4 3 2 2" xfId="38416" xr:uid="{9C29B5D9-4719-497C-8FC2-BB651CB2EC5A}"/>
    <cellStyle name="Normal 3 2 4 3 2 4 3 2 3" xfId="53300" xr:uid="{5192B618-2F25-42AE-A694-6782FE828219}"/>
    <cellStyle name="Normal 3 2 4 3 2 4 3 3" xfId="17880" xr:uid="{5ED4FAA5-ADE0-4FF1-B571-ADDD05CA83E2}"/>
    <cellStyle name="Normal 3 2 4 3 2 4 3 4" xfId="31570" xr:uid="{1952F1A4-4CA7-423A-A7CA-B1B96333B7B8}"/>
    <cellStyle name="Normal 3 2 4 3 2 4 3 5" xfId="46454" xr:uid="{2200A3B0-FED0-4844-8F80-B72DAF766EDD}"/>
    <cellStyle name="Normal 3 2 4 3 2 4 4" xfId="21302" xr:uid="{5C443141-DB09-4D25-B8EC-D9897BEBF2E4}"/>
    <cellStyle name="Normal 3 2 4 3 2 4 4 2" xfId="34994" xr:uid="{D4E4C183-83C4-4F1A-91DA-C491A0EEC8EE}"/>
    <cellStyle name="Normal 3 2 4 3 2 4 4 3" xfId="49878" xr:uid="{6E9C3D40-AFA2-4F6A-8EA5-319A9E07D8A4}"/>
    <cellStyle name="Normal 3 2 4 3 2 4 5" xfId="14458" xr:uid="{0CEF7E2E-BD31-446A-9283-3D8A079C6562}"/>
    <cellStyle name="Normal 3 2 4 3 2 4 6" xfId="28148" xr:uid="{78A9880D-1B1A-462C-82C0-54D2B363599D}"/>
    <cellStyle name="Normal 3 2 4 3 2 4 7" xfId="43032" xr:uid="{46979B8A-F8C4-4C11-985A-D6EB65EC6666}"/>
    <cellStyle name="Normal 3 2 4 3 2 5" xfId="9320" xr:uid="{31D814A9-F575-4689-9D0F-3F455C2288D6}"/>
    <cellStyle name="Normal 3 2 4 3 2 5 2" xfId="12742" xr:uid="{30012B4C-9AFC-436A-A73E-23188FB591A6}"/>
    <cellStyle name="Normal 3 2 4 3 2 5 2 2" xfId="26432" xr:uid="{A7449B3C-DE6E-4768-B943-40701274D736}"/>
    <cellStyle name="Normal 3 2 4 3 2 5 2 2 2" xfId="40124" xr:uid="{7291BCB9-096F-4E31-8EC8-0B6FCD726160}"/>
    <cellStyle name="Normal 3 2 4 3 2 5 2 2 3" xfId="55008" xr:uid="{769FAFA0-70BF-47D0-9E2F-7FA95E995EDF}"/>
    <cellStyle name="Normal 3 2 4 3 2 5 2 3" xfId="19588" xr:uid="{7B32C7E8-B6D3-4830-9E64-8F8D25D74049}"/>
    <cellStyle name="Normal 3 2 4 3 2 5 2 4" xfId="33278" xr:uid="{5CCA506E-1B23-4BF2-833D-6F31BC55A9B2}"/>
    <cellStyle name="Normal 3 2 4 3 2 5 2 5" xfId="48162" xr:uid="{BCAC5C8B-F04C-4826-9952-6B4145D184DE}"/>
    <cellStyle name="Normal 3 2 4 3 2 5 3" xfId="23010" xr:uid="{DFEA3EAE-D534-45C0-8A64-AFF599A85793}"/>
    <cellStyle name="Normal 3 2 4 3 2 5 3 2" xfId="36702" xr:uid="{B0D7FB86-3FAB-42EA-8D24-C9DBDCE5E20F}"/>
    <cellStyle name="Normal 3 2 4 3 2 5 3 3" xfId="51586" xr:uid="{31F15580-D992-437A-8652-F0DE301E6E5E}"/>
    <cellStyle name="Normal 3 2 4 3 2 5 4" xfId="16166" xr:uid="{684FB241-2754-48F7-945E-E651C565C8F2}"/>
    <cellStyle name="Normal 3 2 4 3 2 5 5" xfId="29856" xr:uid="{9EB622F4-E976-4D8B-95AD-A3778F0FE5DC}"/>
    <cellStyle name="Normal 3 2 4 3 2 5 6" xfId="44740" xr:uid="{685086C8-0298-499B-B065-40F36DFA42A1}"/>
    <cellStyle name="Normal 3 2 4 3 2 6" xfId="11030" xr:uid="{0A59D60E-54FC-4701-A933-269670BD995F}"/>
    <cellStyle name="Normal 3 2 4 3 2 6 2" xfId="24720" xr:uid="{908974E3-8D08-4E26-B48B-9F8CC25942CF}"/>
    <cellStyle name="Normal 3 2 4 3 2 6 2 2" xfId="38412" xr:uid="{BF679F1B-8C6B-451F-AD4D-4C6A19A956C7}"/>
    <cellStyle name="Normal 3 2 4 3 2 6 2 3" xfId="53296" xr:uid="{AB8E6683-A593-494C-93A6-0AC2AD75993F}"/>
    <cellStyle name="Normal 3 2 4 3 2 6 3" xfId="17876" xr:uid="{FB2C5E9B-76F0-4500-A140-DE262B31146D}"/>
    <cellStyle name="Normal 3 2 4 3 2 6 4" xfId="31566" xr:uid="{BC007339-D93A-4CE1-B9E7-DF5F72021E6C}"/>
    <cellStyle name="Normal 3 2 4 3 2 6 5" xfId="46450" xr:uid="{744DFF6E-A79B-420D-A129-BD13F29527F5}"/>
    <cellStyle name="Normal 3 2 4 3 2 7" xfId="21298" xr:uid="{22A4C47F-5B37-44A1-B953-E680B39F5602}"/>
    <cellStyle name="Normal 3 2 4 3 2 7 2" xfId="34990" xr:uid="{A15BDF5B-0154-41CB-8A42-29A22ADC58AD}"/>
    <cellStyle name="Normal 3 2 4 3 2 7 3" xfId="49874" xr:uid="{D54A58EA-F404-4B65-ADC3-9A186EFEA8C7}"/>
    <cellStyle name="Normal 3 2 4 3 2 8" xfId="14454" xr:uid="{FD810767-9634-4EEC-971C-DF734C565F87}"/>
    <cellStyle name="Normal 3 2 4 3 2 9" xfId="28144" xr:uid="{B93532D7-8B87-49A0-AB19-F1CE5A0FC421}"/>
    <cellStyle name="Normal 3 2 4 3 3" xfId="7612" xr:uid="{E0D1CA19-23E0-4262-89E9-0BD5E6476105}"/>
    <cellStyle name="Normal 3 2 4 3 3 10" xfId="43033" xr:uid="{73786D1C-8278-4CA5-A517-3724F071214C}"/>
    <cellStyle name="Normal 3 2 4 3 3 2" xfId="7613" xr:uid="{67FBBC61-F1E7-4C62-AC1E-EA65EC3871B4}"/>
    <cellStyle name="Normal 3 2 4 3 3 2 2" xfId="7614" xr:uid="{3A210990-A0E1-4BE3-8051-36329C34C86C}"/>
    <cellStyle name="Normal 3 2 4 3 3 2 2 2" xfId="9327" xr:uid="{2794532A-7937-4ED2-B86B-3970904C5DC6}"/>
    <cellStyle name="Normal 3 2 4 3 3 2 2 2 2" xfId="12749" xr:uid="{4BB8D7C2-51E8-4C06-B275-F56A29AC9168}"/>
    <cellStyle name="Normal 3 2 4 3 3 2 2 2 2 2" xfId="26439" xr:uid="{BA179064-E4A0-4C05-A394-030BA2D7118B}"/>
    <cellStyle name="Normal 3 2 4 3 3 2 2 2 2 2 2" xfId="40131" xr:uid="{5E2E87BC-12DA-43E7-8B84-23B5EFE83BB7}"/>
    <cellStyle name="Normal 3 2 4 3 3 2 2 2 2 2 3" xfId="55015" xr:uid="{3CBE4FBC-8F48-4335-91D7-429686A5FA6C}"/>
    <cellStyle name="Normal 3 2 4 3 3 2 2 2 2 3" xfId="19595" xr:uid="{C0B26260-2061-4096-90D3-7FA2BF16765F}"/>
    <cellStyle name="Normal 3 2 4 3 3 2 2 2 2 4" xfId="33285" xr:uid="{46234277-F3D3-4279-BD7B-17A744A4C887}"/>
    <cellStyle name="Normal 3 2 4 3 3 2 2 2 2 5" xfId="48169" xr:uid="{249ADEFD-3021-41F7-8E56-C33D21A5D5C4}"/>
    <cellStyle name="Normal 3 2 4 3 3 2 2 2 3" xfId="23017" xr:uid="{7B3290E1-20DD-4351-829A-9F63E97BF175}"/>
    <cellStyle name="Normal 3 2 4 3 3 2 2 2 3 2" xfId="36709" xr:uid="{993912A6-B5F3-4BAE-A1D7-AC1DFF80D103}"/>
    <cellStyle name="Normal 3 2 4 3 3 2 2 2 3 3" xfId="51593" xr:uid="{ABBF4355-DAD9-430B-AA37-A7F51FCCC176}"/>
    <cellStyle name="Normal 3 2 4 3 3 2 2 2 4" xfId="16173" xr:uid="{70D14CA1-C8D9-4C8C-99CD-05A3402FDA15}"/>
    <cellStyle name="Normal 3 2 4 3 3 2 2 2 5" xfId="29863" xr:uid="{11FF80B9-273F-49D5-BE95-4D3131CD7607}"/>
    <cellStyle name="Normal 3 2 4 3 3 2 2 2 6" xfId="44747" xr:uid="{640DC149-972E-4B01-948B-5F25936C7644}"/>
    <cellStyle name="Normal 3 2 4 3 3 2 2 3" xfId="11037" xr:uid="{BD287568-6044-4B1E-B470-9B19CE0DD346}"/>
    <cellStyle name="Normal 3 2 4 3 3 2 2 3 2" xfId="24727" xr:uid="{696F6FF2-BC90-46C9-AEA0-CF74BA201D01}"/>
    <cellStyle name="Normal 3 2 4 3 3 2 2 3 2 2" xfId="38419" xr:uid="{C9183CF9-CDDB-49BE-A738-550EF019868C}"/>
    <cellStyle name="Normal 3 2 4 3 3 2 2 3 2 3" xfId="53303" xr:uid="{7F678C8F-7AEB-4429-870E-3DDDEB38F566}"/>
    <cellStyle name="Normal 3 2 4 3 3 2 2 3 3" xfId="17883" xr:uid="{816C3B76-7A2E-4E04-BB3F-1B62D875C54A}"/>
    <cellStyle name="Normal 3 2 4 3 3 2 2 3 4" xfId="31573" xr:uid="{C473ABBD-EB97-4735-A57F-20A7C2FD2F64}"/>
    <cellStyle name="Normal 3 2 4 3 3 2 2 3 5" xfId="46457" xr:uid="{3E611B4B-B08E-472C-9340-F6D960CB78E3}"/>
    <cellStyle name="Normal 3 2 4 3 3 2 2 4" xfId="21305" xr:uid="{8EE57FE8-40F2-4496-9725-90D1B375C6E3}"/>
    <cellStyle name="Normal 3 2 4 3 3 2 2 4 2" xfId="34997" xr:uid="{B7F1BF17-D587-40B8-AC73-A69A39C0E14A}"/>
    <cellStyle name="Normal 3 2 4 3 3 2 2 4 3" xfId="49881" xr:uid="{F80F6680-764E-472C-86D9-E9C50766D912}"/>
    <cellStyle name="Normal 3 2 4 3 3 2 2 5" xfId="14461" xr:uid="{A0B83B30-4B62-4A47-A68F-D7BF7048419F}"/>
    <cellStyle name="Normal 3 2 4 3 3 2 2 6" xfId="28151" xr:uid="{B7525D39-94C9-4D25-8AC3-AF08AFD92795}"/>
    <cellStyle name="Normal 3 2 4 3 3 2 2 7" xfId="43035" xr:uid="{5C6A83BA-CCAC-4C3B-B889-D878E1C86DBC}"/>
    <cellStyle name="Normal 3 2 4 3 3 2 3" xfId="9326" xr:uid="{EA52BEBC-30AC-4C45-8654-408DA71F0CE1}"/>
    <cellStyle name="Normal 3 2 4 3 3 2 3 2" xfId="12748" xr:uid="{2CA41A1A-4904-4136-B161-214CAAC893D3}"/>
    <cellStyle name="Normal 3 2 4 3 3 2 3 2 2" xfId="26438" xr:uid="{B78A5C9B-C392-4E97-B6E6-47F82AA702B2}"/>
    <cellStyle name="Normal 3 2 4 3 3 2 3 2 2 2" xfId="40130" xr:uid="{11BFFFE8-27E2-4056-97BF-D9781D156B57}"/>
    <cellStyle name="Normal 3 2 4 3 3 2 3 2 2 3" xfId="55014" xr:uid="{C0E0D468-6B96-4C51-AEBF-954710E3E575}"/>
    <cellStyle name="Normal 3 2 4 3 3 2 3 2 3" xfId="19594" xr:uid="{5CD5287A-3F13-42CB-94E2-74CAF4AA4B56}"/>
    <cellStyle name="Normal 3 2 4 3 3 2 3 2 4" xfId="33284" xr:uid="{B06DC3FA-1C37-432E-BE43-AA33440461DD}"/>
    <cellStyle name="Normal 3 2 4 3 3 2 3 2 5" xfId="48168" xr:uid="{E9542D13-D400-49E2-809D-9BD311290400}"/>
    <cellStyle name="Normal 3 2 4 3 3 2 3 3" xfId="23016" xr:uid="{6EBCE14F-1CC8-4388-8925-B7261FB09718}"/>
    <cellStyle name="Normal 3 2 4 3 3 2 3 3 2" xfId="36708" xr:uid="{CB4A507C-2B23-4EED-911A-D614F54CAB04}"/>
    <cellStyle name="Normal 3 2 4 3 3 2 3 3 3" xfId="51592" xr:uid="{FB2BA92A-2B3C-401B-BEA9-1F049E66DC44}"/>
    <cellStyle name="Normal 3 2 4 3 3 2 3 4" xfId="16172" xr:uid="{2E3138C5-5DB5-4F69-8868-AC97631D2E00}"/>
    <cellStyle name="Normal 3 2 4 3 3 2 3 5" xfId="29862" xr:uid="{B6721892-9903-4804-AC69-991B4D062846}"/>
    <cellStyle name="Normal 3 2 4 3 3 2 3 6" xfId="44746" xr:uid="{C3F815DE-74E7-481B-8DE1-7A746F62A2BA}"/>
    <cellStyle name="Normal 3 2 4 3 3 2 4" xfId="11036" xr:uid="{700893A2-EC2E-409C-930D-1EE821312CD4}"/>
    <cellStyle name="Normal 3 2 4 3 3 2 4 2" xfId="24726" xr:uid="{09E4C4D8-8C89-47D6-A029-67F0319B8FE4}"/>
    <cellStyle name="Normal 3 2 4 3 3 2 4 2 2" xfId="38418" xr:uid="{CB92CBAF-6690-4F6A-9026-9B2FAE0683AD}"/>
    <cellStyle name="Normal 3 2 4 3 3 2 4 2 3" xfId="53302" xr:uid="{7E2D6B2E-06A5-419E-90DC-2630786F2FBA}"/>
    <cellStyle name="Normal 3 2 4 3 3 2 4 3" xfId="17882" xr:uid="{05600ABF-A35F-4F01-BEFE-B6F237C4A43E}"/>
    <cellStyle name="Normal 3 2 4 3 3 2 4 4" xfId="31572" xr:uid="{22B21395-D9AE-4729-A78B-17DD4FA3A58A}"/>
    <cellStyle name="Normal 3 2 4 3 3 2 4 5" xfId="46456" xr:uid="{ABA0AA6F-C511-4F05-B721-A9728CADF40A}"/>
    <cellStyle name="Normal 3 2 4 3 3 2 5" xfId="21304" xr:uid="{BE48AC6E-C8C7-45D7-9D86-8AC25705C247}"/>
    <cellStyle name="Normal 3 2 4 3 3 2 5 2" xfId="34996" xr:uid="{6BB243B4-8D46-4878-9F6A-8619FFA08658}"/>
    <cellStyle name="Normal 3 2 4 3 3 2 5 3" xfId="49880" xr:uid="{7AB665AE-E37E-4347-B478-B3FA697617D9}"/>
    <cellStyle name="Normal 3 2 4 3 3 2 6" xfId="14460" xr:uid="{9503B298-B653-4D13-9B7E-47EEEA4B210D}"/>
    <cellStyle name="Normal 3 2 4 3 3 2 7" xfId="28150" xr:uid="{9CDC1924-95C7-4A8D-9066-7010922D40EB}"/>
    <cellStyle name="Normal 3 2 4 3 3 2 8" xfId="43034" xr:uid="{320A3BC7-10CE-4B41-B36A-AD72A01ED2F9}"/>
    <cellStyle name="Normal 3 2 4 3 3 3" xfId="7615" xr:uid="{A1401F9C-14F3-47FD-A56E-73E1CF4BB59C}"/>
    <cellStyle name="Normal 3 2 4 3 3 3 2" xfId="9328" xr:uid="{27369560-82D7-4EF6-94D2-EA0C3BCE07BF}"/>
    <cellStyle name="Normal 3 2 4 3 3 3 2 2" xfId="12750" xr:uid="{6B7AFB66-BAF4-4E67-91BE-3CA72C376813}"/>
    <cellStyle name="Normal 3 2 4 3 3 3 2 2 2" xfId="26440" xr:uid="{4FA20ED6-E9BF-469B-A928-74A71EF5C955}"/>
    <cellStyle name="Normal 3 2 4 3 3 3 2 2 2 2" xfId="40132" xr:uid="{87F7EC3D-EC58-40F3-9412-F746573698D7}"/>
    <cellStyle name="Normal 3 2 4 3 3 3 2 2 2 3" xfId="55016" xr:uid="{8E818D65-6AEE-478F-84F7-DCBBD1E4A7FA}"/>
    <cellStyle name="Normal 3 2 4 3 3 3 2 2 3" xfId="19596" xr:uid="{436F4AF9-B89D-47BA-BC69-7C6183C0FA3A}"/>
    <cellStyle name="Normal 3 2 4 3 3 3 2 2 4" xfId="33286" xr:uid="{67306EFD-1CD2-484C-86A8-3E1B3C8637B6}"/>
    <cellStyle name="Normal 3 2 4 3 3 3 2 2 5" xfId="48170" xr:uid="{506CC938-576E-4ECC-BD7F-A48FB20B014E}"/>
    <cellStyle name="Normal 3 2 4 3 3 3 2 3" xfId="23018" xr:uid="{997552B2-A25C-4C25-83E5-006B4908EF61}"/>
    <cellStyle name="Normal 3 2 4 3 3 3 2 3 2" xfId="36710" xr:uid="{C4101D12-E730-4F70-9C12-8FD5E92EF1B2}"/>
    <cellStyle name="Normal 3 2 4 3 3 3 2 3 3" xfId="51594" xr:uid="{3CDC65F6-08D9-4A63-96C3-49EED31A4FA7}"/>
    <cellStyle name="Normal 3 2 4 3 3 3 2 4" xfId="16174" xr:uid="{4A1BBA80-B911-4B7A-A2C8-3493CBD98174}"/>
    <cellStyle name="Normal 3 2 4 3 3 3 2 5" xfId="29864" xr:uid="{DB3582D2-0485-4261-A038-8A308F0C100B}"/>
    <cellStyle name="Normal 3 2 4 3 3 3 2 6" xfId="44748" xr:uid="{91D62C4B-A574-419C-A1C4-E9433E746954}"/>
    <cellStyle name="Normal 3 2 4 3 3 3 3" xfId="11038" xr:uid="{05AF8816-8EDB-4901-AE88-86AF8C2AAEC8}"/>
    <cellStyle name="Normal 3 2 4 3 3 3 3 2" xfId="24728" xr:uid="{BA21CEA7-B410-45DC-934B-34DF1D709C89}"/>
    <cellStyle name="Normal 3 2 4 3 3 3 3 2 2" xfId="38420" xr:uid="{05CB42B1-9D14-43BB-A7AA-AE0850933CB4}"/>
    <cellStyle name="Normal 3 2 4 3 3 3 3 2 3" xfId="53304" xr:uid="{76E1F9D3-F6F6-497C-B73C-3109AC426173}"/>
    <cellStyle name="Normal 3 2 4 3 3 3 3 3" xfId="17884" xr:uid="{82D2F6E8-8CC5-4D6C-9674-E73A37AFDEFB}"/>
    <cellStyle name="Normal 3 2 4 3 3 3 3 4" xfId="31574" xr:uid="{B6F214C8-A9D3-48D3-B715-F38952D01E10}"/>
    <cellStyle name="Normal 3 2 4 3 3 3 3 5" xfId="46458" xr:uid="{BC78F6F7-D148-49D8-9AAC-62015D01370A}"/>
    <cellStyle name="Normal 3 2 4 3 3 3 4" xfId="21306" xr:uid="{411B6377-AA42-4397-8258-245E1D5FE6D9}"/>
    <cellStyle name="Normal 3 2 4 3 3 3 4 2" xfId="34998" xr:uid="{D7ACDC15-0CA7-47F3-9288-38564D41885A}"/>
    <cellStyle name="Normal 3 2 4 3 3 3 4 3" xfId="49882" xr:uid="{E248B077-AFDA-41DF-9458-06A48F5C316D}"/>
    <cellStyle name="Normal 3 2 4 3 3 3 5" xfId="14462" xr:uid="{24486B8B-836E-4B4D-B20D-EE854DEBADDC}"/>
    <cellStyle name="Normal 3 2 4 3 3 3 6" xfId="28152" xr:uid="{BD51EAFB-892C-4859-904B-62D36A1F4379}"/>
    <cellStyle name="Normal 3 2 4 3 3 3 7" xfId="43036" xr:uid="{9BD3B618-BA66-47C9-BA4B-8B56BDF9DB63}"/>
    <cellStyle name="Normal 3 2 4 3 3 4" xfId="7616" xr:uid="{AAB4D98C-A646-484F-A49E-849043259852}"/>
    <cellStyle name="Normal 3 2 4 3 3 4 2" xfId="9329" xr:uid="{AB4CA237-DE49-4EB6-A731-E181367F9EDD}"/>
    <cellStyle name="Normal 3 2 4 3 3 4 2 2" xfId="12751" xr:uid="{C6B600F0-07AB-4D03-AC2C-A18EBDB4969B}"/>
    <cellStyle name="Normal 3 2 4 3 3 4 2 2 2" xfId="26441" xr:uid="{A97F96DD-BC68-4BD6-9FB0-3D6604E4C3A5}"/>
    <cellStyle name="Normal 3 2 4 3 3 4 2 2 2 2" xfId="40133" xr:uid="{844AEBFD-06E0-4780-A967-BFA8657C10E9}"/>
    <cellStyle name="Normal 3 2 4 3 3 4 2 2 2 3" xfId="55017" xr:uid="{70F2D95C-0584-441E-8AAD-EC104056CB8F}"/>
    <cellStyle name="Normal 3 2 4 3 3 4 2 2 3" xfId="19597" xr:uid="{B48FBF35-F82C-4CAC-96B5-3FBEBE3B8CBC}"/>
    <cellStyle name="Normal 3 2 4 3 3 4 2 2 4" xfId="33287" xr:uid="{BECFE5E0-5D12-43BF-9A41-91556A0448DD}"/>
    <cellStyle name="Normal 3 2 4 3 3 4 2 2 5" xfId="48171" xr:uid="{87C5EB4F-C626-4FBD-B85E-A9D4CC258A35}"/>
    <cellStyle name="Normal 3 2 4 3 3 4 2 3" xfId="23019" xr:uid="{36207106-7ADF-496D-9AF4-FE0FC77281B3}"/>
    <cellStyle name="Normal 3 2 4 3 3 4 2 3 2" xfId="36711" xr:uid="{99D89356-3824-4668-BD6C-C85D83625978}"/>
    <cellStyle name="Normal 3 2 4 3 3 4 2 3 3" xfId="51595" xr:uid="{34791A87-AA0D-4064-811C-4F0B7046E77C}"/>
    <cellStyle name="Normal 3 2 4 3 3 4 2 4" xfId="16175" xr:uid="{255C958D-68F5-414A-AE40-009F08C6016B}"/>
    <cellStyle name="Normal 3 2 4 3 3 4 2 5" xfId="29865" xr:uid="{40921245-EACA-47CC-907D-BCCE3E11039B}"/>
    <cellStyle name="Normal 3 2 4 3 3 4 2 6" xfId="44749" xr:uid="{EFBE91CB-41FB-46F8-A3D8-E1D4B8786679}"/>
    <cellStyle name="Normal 3 2 4 3 3 4 3" xfId="11039" xr:uid="{8F4296DB-6AA2-457C-A155-20D92DBECDE7}"/>
    <cellStyle name="Normal 3 2 4 3 3 4 3 2" xfId="24729" xr:uid="{FDC317D5-2AB2-446C-9C34-379397E9FF62}"/>
    <cellStyle name="Normal 3 2 4 3 3 4 3 2 2" xfId="38421" xr:uid="{75FB46A4-1176-4642-9870-28351D8A7C1D}"/>
    <cellStyle name="Normal 3 2 4 3 3 4 3 2 3" xfId="53305" xr:uid="{818F4162-4EC7-47C3-8840-886A89AC9918}"/>
    <cellStyle name="Normal 3 2 4 3 3 4 3 3" xfId="17885" xr:uid="{EB765F0C-CD14-48CE-A26F-B2845D9625A8}"/>
    <cellStyle name="Normal 3 2 4 3 3 4 3 4" xfId="31575" xr:uid="{8F5D03E5-D2DA-4075-B3F6-741A3A982956}"/>
    <cellStyle name="Normal 3 2 4 3 3 4 3 5" xfId="46459" xr:uid="{5627927F-37EC-45AC-81BB-56AD91800CAD}"/>
    <cellStyle name="Normal 3 2 4 3 3 4 4" xfId="21307" xr:uid="{0B112931-F621-49DB-A22E-D3A389A19A02}"/>
    <cellStyle name="Normal 3 2 4 3 3 4 4 2" xfId="34999" xr:uid="{57788ECA-ABD6-4954-8AF1-EDE7C163DB80}"/>
    <cellStyle name="Normal 3 2 4 3 3 4 4 3" xfId="49883" xr:uid="{D44FB7A5-4626-40A1-9BDD-5CF3764539AF}"/>
    <cellStyle name="Normal 3 2 4 3 3 4 5" xfId="14463" xr:uid="{FC6CEEC9-E88A-4B2E-B1B3-AF9483E0230A}"/>
    <cellStyle name="Normal 3 2 4 3 3 4 6" xfId="28153" xr:uid="{576ABC2A-CFBE-4F85-8F40-4FE8AC8EC28F}"/>
    <cellStyle name="Normal 3 2 4 3 3 4 7" xfId="43037" xr:uid="{96FADFBA-6B4C-4E3A-9464-FF892BA54333}"/>
    <cellStyle name="Normal 3 2 4 3 3 5" xfId="9325" xr:uid="{ECE6FC85-E5FD-4919-9BD4-C86C941389A4}"/>
    <cellStyle name="Normal 3 2 4 3 3 5 2" xfId="12747" xr:uid="{BAA20E16-2B89-4711-AF7E-618A8A158B88}"/>
    <cellStyle name="Normal 3 2 4 3 3 5 2 2" xfId="26437" xr:uid="{FBB0F651-E120-49F7-BB03-4F4999D911CE}"/>
    <cellStyle name="Normal 3 2 4 3 3 5 2 2 2" xfId="40129" xr:uid="{E45BB634-5E8A-4194-932E-481A4D983149}"/>
    <cellStyle name="Normal 3 2 4 3 3 5 2 2 3" xfId="55013" xr:uid="{CB664338-455D-4C82-A872-26F061D4EE50}"/>
    <cellStyle name="Normal 3 2 4 3 3 5 2 3" xfId="19593" xr:uid="{537921AC-B295-4EB6-A983-9B302C998D9D}"/>
    <cellStyle name="Normal 3 2 4 3 3 5 2 4" xfId="33283" xr:uid="{8A9CFD44-09CA-4612-9986-9FF4C1D9BA84}"/>
    <cellStyle name="Normal 3 2 4 3 3 5 2 5" xfId="48167" xr:uid="{6B554E10-A2ED-47A7-B849-59DBC5C97000}"/>
    <cellStyle name="Normal 3 2 4 3 3 5 3" xfId="23015" xr:uid="{CD5DA26B-BFAC-4D29-B5C0-6284062289BC}"/>
    <cellStyle name="Normal 3 2 4 3 3 5 3 2" xfId="36707" xr:uid="{12F02A95-C1BE-4602-8A7B-3E8AF096851D}"/>
    <cellStyle name="Normal 3 2 4 3 3 5 3 3" xfId="51591" xr:uid="{43D1907A-0572-4697-B20C-EF18EA47B328}"/>
    <cellStyle name="Normal 3 2 4 3 3 5 4" xfId="16171" xr:uid="{ACD5E9AF-EFD7-446D-99B6-2068B5B5145E}"/>
    <cellStyle name="Normal 3 2 4 3 3 5 5" xfId="29861" xr:uid="{833EE166-87FB-4047-BFF6-5AD5B0557F0C}"/>
    <cellStyle name="Normal 3 2 4 3 3 5 6" xfId="44745" xr:uid="{D8FEBC34-A4DB-412C-8BBD-FFF6EF51294B}"/>
    <cellStyle name="Normal 3 2 4 3 3 6" xfId="11035" xr:uid="{41A09E43-E45F-4257-8A74-9D386BAA23E6}"/>
    <cellStyle name="Normal 3 2 4 3 3 6 2" xfId="24725" xr:uid="{543A0EBA-7227-4B7B-B1A1-AA920220ACB5}"/>
    <cellStyle name="Normal 3 2 4 3 3 6 2 2" xfId="38417" xr:uid="{2F4FDB60-4E79-4964-A7CB-D2A3D0B69979}"/>
    <cellStyle name="Normal 3 2 4 3 3 6 2 3" xfId="53301" xr:uid="{2B5292B4-FF47-434E-BA1E-431E2766D750}"/>
    <cellStyle name="Normal 3 2 4 3 3 6 3" xfId="17881" xr:uid="{E23B9247-CB26-4A76-BE6C-F614E72616CF}"/>
    <cellStyle name="Normal 3 2 4 3 3 6 4" xfId="31571" xr:uid="{DB2C3577-06DA-4BF9-B894-B3896D4EEA54}"/>
    <cellStyle name="Normal 3 2 4 3 3 6 5" xfId="46455" xr:uid="{83AC7EDC-3516-4033-A3E6-0B0AA5161304}"/>
    <cellStyle name="Normal 3 2 4 3 3 7" xfId="21303" xr:uid="{6EE4FFD9-435C-4D46-9216-0757627A6AFB}"/>
    <cellStyle name="Normal 3 2 4 3 3 7 2" xfId="34995" xr:uid="{7E3F357F-4A30-4281-96FD-DEE08B90067D}"/>
    <cellStyle name="Normal 3 2 4 3 3 7 3" xfId="49879" xr:uid="{FB9FDFC3-EDF9-4B90-9B94-2FD4B5A480B4}"/>
    <cellStyle name="Normal 3 2 4 3 3 8" xfId="14459" xr:uid="{2E2FDEE0-6737-4416-BCA1-E72BC79649E0}"/>
    <cellStyle name="Normal 3 2 4 3 3 9" xfId="28149" xr:uid="{07C629B1-6885-4073-BD65-28D3E35815EF}"/>
    <cellStyle name="Normal 3 2 4 3 4" xfId="7617" xr:uid="{A26C3B8B-BAAF-4F1D-8AD8-93089C3A0C23}"/>
    <cellStyle name="Normal 3 2 4 3 4 2" xfId="7618" xr:uid="{A222A838-231C-44DE-B63C-B7A843D3EBE5}"/>
    <cellStyle name="Normal 3 2 4 3 4 2 2" xfId="9331" xr:uid="{3A66AC3D-FA85-49BE-9FB2-A6F68885F413}"/>
    <cellStyle name="Normal 3 2 4 3 4 2 2 2" xfId="12753" xr:uid="{7D532D9E-FF63-4C56-97B3-92E6BD203DAF}"/>
    <cellStyle name="Normal 3 2 4 3 4 2 2 2 2" xfId="26443" xr:uid="{AAA504F4-6987-4B94-9436-DA7E49FC821F}"/>
    <cellStyle name="Normal 3 2 4 3 4 2 2 2 2 2" xfId="40135" xr:uid="{7E68D8B5-C366-4600-A642-16C76F14F930}"/>
    <cellStyle name="Normal 3 2 4 3 4 2 2 2 2 3" xfId="55019" xr:uid="{3899375B-C16F-4A79-9337-3CDD72818CE9}"/>
    <cellStyle name="Normal 3 2 4 3 4 2 2 2 3" xfId="19599" xr:uid="{82469E28-7E34-48A9-8A52-8BAAC0CEBEE2}"/>
    <cellStyle name="Normal 3 2 4 3 4 2 2 2 4" xfId="33289" xr:uid="{09BC46B8-FF03-448C-A211-D0FE10F70824}"/>
    <cellStyle name="Normal 3 2 4 3 4 2 2 2 5" xfId="48173" xr:uid="{B7E39D93-44F9-4394-86AE-55D767745E82}"/>
    <cellStyle name="Normal 3 2 4 3 4 2 2 3" xfId="23021" xr:uid="{7ED983CB-26FA-4A3D-8537-C61C1ED5A507}"/>
    <cellStyle name="Normal 3 2 4 3 4 2 2 3 2" xfId="36713" xr:uid="{A674450D-5887-4683-93AC-921A57EA4C58}"/>
    <cellStyle name="Normal 3 2 4 3 4 2 2 3 3" xfId="51597" xr:uid="{6E3A8D34-B29E-43D7-B490-7F013CAA590D}"/>
    <cellStyle name="Normal 3 2 4 3 4 2 2 4" xfId="16177" xr:uid="{FD188A08-3727-403D-86E2-4C568118D8F3}"/>
    <cellStyle name="Normal 3 2 4 3 4 2 2 5" xfId="29867" xr:uid="{30811197-E355-462A-880F-AA0C9A741AAA}"/>
    <cellStyle name="Normal 3 2 4 3 4 2 2 6" xfId="44751" xr:uid="{5B77805D-AF91-4289-8F22-2215F7922EC6}"/>
    <cellStyle name="Normal 3 2 4 3 4 2 3" xfId="11041" xr:uid="{0B3D0E45-36E3-4A21-B5B9-1D6AF09AEEE9}"/>
    <cellStyle name="Normal 3 2 4 3 4 2 3 2" xfId="24731" xr:uid="{26BED0AE-6EA1-4A70-9432-ED81FC736FFF}"/>
    <cellStyle name="Normal 3 2 4 3 4 2 3 2 2" xfId="38423" xr:uid="{DA01DF57-7354-4056-A863-F409F4F1D94B}"/>
    <cellStyle name="Normal 3 2 4 3 4 2 3 2 3" xfId="53307" xr:uid="{5CDD4BB4-89D4-47C8-8E34-1200BE6052AF}"/>
    <cellStyle name="Normal 3 2 4 3 4 2 3 3" xfId="17887" xr:uid="{FD296E2E-4483-4A1C-8395-F5C459B17F31}"/>
    <cellStyle name="Normal 3 2 4 3 4 2 3 4" xfId="31577" xr:uid="{FCDF1560-93E5-4B4A-A016-8B20361A209F}"/>
    <cellStyle name="Normal 3 2 4 3 4 2 3 5" xfId="46461" xr:uid="{9028E70B-1640-4A97-A4F1-98ED0FD90FFB}"/>
    <cellStyle name="Normal 3 2 4 3 4 2 4" xfId="21309" xr:uid="{AC155D39-9C41-4839-8938-53931E793527}"/>
    <cellStyle name="Normal 3 2 4 3 4 2 4 2" xfId="35001" xr:uid="{EB055961-D4E4-4DD6-953B-6A0398EFCB84}"/>
    <cellStyle name="Normal 3 2 4 3 4 2 4 3" xfId="49885" xr:uid="{E89217CA-4660-40DB-A8D1-599889E94DA4}"/>
    <cellStyle name="Normal 3 2 4 3 4 2 5" xfId="14465" xr:uid="{FF756548-3041-4F96-AB95-FDE39D3C33E9}"/>
    <cellStyle name="Normal 3 2 4 3 4 2 6" xfId="28155" xr:uid="{EAA65B76-BE6C-4241-A89F-2E909AD0D2A5}"/>
    <cellStyle name="Normal 3 2 4 3 4 2 7" xfId="43039" xr:uid="{7DB343B4-6DA2-4CA8-82D6-7814D07F33B2}"/>
    <cellStyle name="Normal 3 2 4 3 4 3" xfId="9330" xr:uid="{2683D267-C6C3-4B6E-B500-E98017E94821}"/>
    <cellStyle name="Normal 3 2 4 3 4 3 2" xfId="12752" xr:uid="{38313675-8250-4E39-9D27-158A5D296CBB}"/>
    <cellStyle name="Normal 3 2 4 3 4 3 2 2" xfId="26442" xr:uid="{FBCF4503-12CF-45DD-9A6F-E420B59B92DB}"/>
    <cellStyle name="Normal 3 2 4 3 4 3 2 2 2" xfId="40134" xr:uid="{36772176-827D-420E-8EFB-5FFF5782547F}"/>
    <cellStyle name="Normal 3 2 4 3 4 3 2 2 3" xfId="55018" xr:uid="{1441A9C8-1CD0-4F43-ACFD-599EC800899C}"/>
    <cellStyle name="Normal 3 2 4 3 4 3 2 3" xfId="19598" xr:uid="{890319E6-6FB4-4CB8-869E-128FF5E7B330}"/>
    <cellStyle name="Normal 3 2 4 3 4 3 2 4" xfId="33288" xr:uid="{B4BC5530-BDB2-47F5-9143-264775C3AF25}"/>
    <cellStyle name="Normal 3 2 4 3 4 3 2 5" xfId="48172" xr:uid="{F8B652EC-AD51-4D58-886C-3D58876383F9}"/>
    <cellStyle name="Normal 3 2 4 3 4 3 3" xfId="23020" xr:uid="{6213B196-9D56-47F1-9530-46CFF7A1879C}"/>
    <cellStyle name="Normal 3 2 4 3 4 3 3 2" xfId="36712" xr:uid="{24EE2E04-CC6A-4052-99F5-D547E9BDC20A}"/>
    <cellStyle name="Normal 3 2 4 3 4 3 3 3" xfId="51596" xr:uid="{E2813612-4D45-4CA4-AC62-C89654EF123A}"/>
    <cellStyle name="Normal 3 2 4 3 4 3 4" xfId="16176" xr:uid="{35CB174C-06C6-468C-804C-4BE4D7D95CA2}"/>
    <cellStyle name="Normal 3 2 4 3 4 3 5" xfId="29866" xr:uid="{08330C45-1617-4B18-8294-245FBBB0546D}"/>
    <cellStyle name="Normal 3 2 4 3 4 3 6" xfId="44750" xr:uid="{8C9F6578-21D1-4DA0-880A-588F4093BA3F}"/>
    <cellStyle name="Normal 3 2 4 3 4 4" xfId="11040" xr:uid="{D5096F8F-D2D2-4E2C-9837-C074691D1680}"/>
    <cellStyle name="Normal 3 2 4 3 4 4 2" xfId="24730" xr:uid="{2A45F63D-382D-44CF-9895-80C8A320CD69}"/>
    <cellStyle name="Normal 3 2 4 3 4 4 2 2" xfId="38422" xr:uid="{51CA5E24-026E-4A27-9ACE-F56F0D2D409D}"/>
    <cellStyle name="Normal 3 2 4 3 4 4 2 3" xfId="53306" xr:uid="{BC2F3560-1796-4898-9A01-39072FB9C07A}"/>
    <cellStyle name="Normal 3 2 4 3 4 4 3" xfId="17886" xr:uid="{5D242CE9-C54F-451E-A70E-6D4EEDA70718}"/>
    <cellStyle name="Normal 3 2 4 3 4 4 4" xfId="31576" xr:uid="{4DE49E60-29F3-4EBD-B48A-6A9C097AAC54}"/>
    <cellStyle name="Normal 3 2 4 3 4 4 5" xfId="46460" xr:uid="{EB8DFD2F-46A4-4B78-B5E4-2052842C9DEC}"/>
    <cellStyle name="Normal 3 2 4 3 4 5" xfId="21308" xr:uid="{48A9C32D-8D13-4DA9-BFF3-F5760A6304F2}"/>
    <cellStyle name="Normal 3 2 4 3 4 5 2" xfId="35000" xr:uid="{293B84F0-433C-46A3-9755-EBFB80D9A067}"/>
    <cellStyle name="Normal 3 2 4 3 4 5 3" xfId="49884" xr:uid="{68FE83CF-32A0-4340-A22B-FCA8EB5974E1}"/>
    <cellStyle name="Normal 3 2 4 3 4 6" xfId="14464" xr:uid="{8F2EA122-D950-4748-A351-7F5815CBD2BB}"/>
    <cellStyle name="Normal 3 2 4 3 4 7" xfId="28154" xr:uid="{8AFBB079-B51C-41B9-BE23-D4F081227EC9}"/>
    <cellStyle name="Normal 3 2 4 3 4 8" xfId="43038" xr:uid="{22F9210B-0534-4B89-8DA0-4C3112629230}"/>
    <cellStyle name="Normal 3 2 4 3 5" xfId="7619" xr:uid="{835BCBCA-22E4-4880-BB45-AB0D9AC84EBB}"/>
    <cellStyle name="Normal 3 2 4 3 5 2" xfId="9332" xr:uid="{EDAC3253-AAC2-4A20-998B-6BDDB9274C65}"/>
    <cellStyle name="Normal 3 2 4 3 5 2 2" xfId="12754" xr:uid="{701075FE-F16D-41F6-BCDA-7E136CE33E2E}"/>
    <cellStyle name="Normal 3 2 4 3 5 2 2 2" xfId="26444" xr:uid="{D1497A1C-1C78-4897-AADA-C7764C3445C2}"/>
    <cellStyle name="Normal 3 2 4 3 5 2 2 2 2" xfId="40136" xr:uid="{6B285162-02EB-4A62-A3FB-F340FD0E3EE4}"/>
    <cellStyle name="Normal 3 2 4 3 5 2 2 2 3" xfId="55020" xr:uid="{56760D21-1B0A-4231-9D1E-E4E4F9927ED5}"/>
    <cellStyle name="Normal 3 2 4 3 5 2 2 3" xfId="19600" xr:uid="{2E056765-64C8-497D-AE3E-2491D4BFF1E3}"/>
    <cellStyle name="Normal 3 2 4 3 5 2 2 4" xfId="33290" xr:uid="{5A419C47-96BF-4553-8E14-9BD589D18EC1}"/>
    <cellStyle name="Normal 3 2 4 3 5 2 2 5" xfId="48174" xr:uid="{02B8AA24-D7D6-48B7-8E4F-165A19247C97}"/>
    <cellStyle name="Normal 3 2 4 3 5 2 3" xfId="23022" xr:uid="{01AAC138-AA68-4F66-BF2C-EF3B76B3693A}"/>
    <cellStyle name="Normal 3 2 4 3 5 2 3 2" xfId="36714" xr:uid="{418B55AC-98A3-4FC4-8134-3BC3FCF148AA}"/>
    <cellStyle name="Normal 3 2 4 3 5 2 3 3" xfId="51598" xr:uid="{2C477111-3E38-43BA-8739-BA980C26D8B6}"/>
    <cellStyle name="Normal 3 2 4 3 5 2 4" xfId="16178" xr:uid="{6C274F3C-9510-4C26-8413-E26903229AEA}"/>
    <cellStyle name="Normal 3 2 4 3 5 2 5" xfId="29868" xr:uid="{EE5CBBAE-DD66-4802-8A36-DADE4EBF2E26}"/>
    <cellStyle name="Normal 3 2 4 3 5 2 6" xfId="44752" xr:uid="{7A80B773-BA95-4095-9882-6EFC29D45EE9}"/>
    <cellStyle name="Normal 3 2 4 3 5 3" xfId="11042" xr:uid="{B4D8C318-5ED4-4984-A596-7366AAE02E2F}"/>
    <cellStyle name="Normal 3 2 4 3 5 3 2" xfId="24732" xr:uid="{B33DDC63-7324-4B07-89C6-FD2D5299E8F3}"/>
    <cellStyle name="Normal 3 2 4 3 5 3 2 2" xfId="38424" xr:uid="{1261624B-A679-47DF-88E6-AF39F766FF53}"/>
    <cellStyle name="Normal 3 2 4 3 5 3 2 3" xfId="53308" xr:uid="{E859D7D2-CAEB-4B4A-B5AF-C570706354C3}"/>
    <cellStyle name="Normal 3 2 4 3 5 3 3" xfId="17888" xr:uid="{F75C6B90-1D6A-4E50-BB56-BECED8D8EA34}"/>
    <cellStyle name="Normal 3 2 4 3 5 3 4" xfId="31578" xr:uid="{2DF22E21-F7D7-4FC8-BE16-B129F8FDE3F8}"/>
    <cellStyle name="Normal 3 2 4 3 5 3 5" xfId="46462" xr:uid="{6622B71E-DE67-4D81-9FC8-35F851C369E4}"/>
    <cellStyle name="Normal 3 2 4 3 5 4" xfId="21310" xr:uid="{7D0A77A4-7EA4-4259-BDF6-E41EF6E1CB7C}"/>
    <cellStyle name="Normal 3 2 4 3 5 4 2" xfId="35002" xr:uid="{388B9140-1AD9-4220-86EA-AA30E3C1AA74}"/>
    <cellStyle name="Normal 3 2 4 3 5 4 3" xfId="49886" xr:uid="{46979630-7FE0-40DE-8B8E-7F00085205FE}"/>
    <cellStyle name="Normal 3 2 4 3 5 5" xfId="14466" xr:uid="{5CCF1624-18C0-4282-93E6-6B3DA978A735}"/>
    <cellStyle name="Normal 3 2 4 3 5 6" xfId="28156" xr:uid="{06BB3B05-BF03-4084-A4AE-07F05A39AAFE}"/>
    <cellStyle name="Normal 3 2 4 3 5 7" xfId="43040" xr:uid="{17B015BE-3CE4-4D8B-959F-2AC9B263778F}"/>
    <cellStyle name="Normal 3 2 4 3 6" xfId="7620" xr:uid="{BE3ABDD1-3318-4153-A1C1-540A1310B02E}"/>
    <cellStyle name="Normal 3 2 4 3 6 2" xfId="9333" xr:uid="{11D50644-73DD-4EB4-959E-E01297FCE081}"/>
    <cellStyle name="Normal 3 2 4 3 6 2 2" xfId="12755" xr:uid="{CCD78F51-E7FE-47A4-A622-DDB060C7606E}"/>
    <cellStyle name="Normal 3 2 4 3 6 2 2 2" xfId="26445" xr:uid="{A83CD34A-5718-4221-B5D3-05745A0F3E58}"/>
    <cellStyle name="Normal 3 2 4 3 6 2 2 2 2" xfId="40137" xr:uid="{1A58D333-42DB-4159-8E6E-18E672FA72A6}"/>
    <cellStyle name="Normal 3 2 4 3 6 2 2 2 3" xfId="55021" xr:uid="{449D1794-A08B-480B-B837-AE3DB6687859}"/>
    <cellStyle name="Normal 3 2 4 3 6 2 2 3" xfId="19601" xr:uid="{1640FA62-97ED-4103-B6A2-6110F0E61ADA}"/>
    <cellStyle name="Normal 3 2 4 3 6 2 2 4" xfId="33291" xr:uid="{B3D22AFC-2F0E-47FC-9757-EB36FEF23742}"/>
    <cellStyle name="Normal 3 2 4 3 6 2 2 5" xfId="48175" xr:uid="{7BBCB08E-7014-4401-B9FD-D0B9FCECA0D1}"/>
    <cellStyle name="Normal 3 2 4 3 6 2 3" xfId="23023" xr:uid="{24FCD5E0-E508-495E-8830-2887C7C38AA8}"/>
    <cellStyle name="Normal 3 2 4 3 6 2 3 2" xfId="36715" xr:uid="{8B89B17E-3AB5-4634-A83B-BEB8548D5B83}"/>
    <cellStyle name="Normal 3 2 4 3 6 2 3 3" xfId="51599" xr:uid="{7AA2997E-693D-4B05-87B3-1E34227D0F32}"/>
    <cellStyle name="Normal 3 2 4 3 6 2 4" xfId="16179" xr:uid="{B65818AE-6B7E-4027-AA4E-E4EE7A19A67E}"/>
    <cellStyle name="Normal 3 2 4 3 6 2 5" xfId="29869" xr:uid="{FB4E0EF8-AE3E-4418-A6ED-67220FB24FDE}"/>
    <cellStyle name="Normal 3 2 4 3 6 2 6" xfId="44753" xr:uid="{6B785AD8-1366-49B9-8D80-0D9F1BE3505F}"/>
    <cellStyle name="Normal 3 2 4 3 6 3" xfId="11043" xr:uid="{89F971E2-F44D-4C68-9A61-F793A4D4CEE7}"/>
    <cellStyle name="Normal 3 2 4 3 6 3 2" xfId="24733" xr:uid="{6AF9603B-20F6-4009-B8FE-92A8D0C2F341}"/>
    <cellStyle name="Normal 3 2 4 3 6 3 2 2" xfId="38425" xr:uid="{A71B9A4C-6026-430E-9289-4F93404FE33A}"/>
    <cellStyle name="Normal 3 2 4 3 6 3 2 3" xfId="53309" xr:uid="{ACC56492-D254-4789-A2E6-7E8E4EEA4B61}"/>
    <cellStyle name="Normal 3 2 4 3 6 3 3" xfId="17889" xr:uid="{A16931DF-2CCF-4DC2-86FC-D760EA1B5917}"/>
    <cellStyle name="Normal 3 2 4 3 6 3 4" xfId="31579" xr:uid="{BFC721F8-60F1-4977-97EA-84A4E95308CD}"/>
    <cellStyle name="Normal 3 2 4 3 6 3 5" xfId="46463" xr:uid="{BC948B48-C43A-4DD2-8204-38E9E549EB8E}"/>
    <cellStyle name="Normal 3 2 4 3 6 4" xfId="21311" xr:uid="{D6E7449F-B322-485F-B0E8-B9DA7F8E2597}"/>
    <cellStyle name="Normal 3 2 4 3 6 4 2" xfId="35003" xr:uid="{C476AB23-2B26-4CFD-89F5-BDA60E1ABDF2}"/>
    <cellStyle name="Normal 3 2 4 3 6 4 3" xfId="49887" xr:uid="{7542B1C9-AB75-4E27-A672-5E2B72C62E34}"/>
    <cellStyle name="Normal 3 2 4 3 6 5" xfId="14467" xr:uid="{73FD5A93-A748-4DDB-A3BF-C786687261C3}"/>
    <cellStyle name="Normal 3 2 4 3 6 6" xfId="28157" xr:uid="{F1F3595D-AC02-4F7A-9D1D-E8E2A4B352F0}"/>
    <cellStyle name="Normal 3 2 4 3 6 7" xfId="43041" xr:uid="{476BD14C-4778-47D0-B101-4004238257F4}"/>
    <cellStyle name="Normal 3 2 4 3 7" xfId="9319" xr:uid="{E3F2A700-C0AA-4242-BB51-37815104DA0B}"/>
    <cellStyle name="Normal 3 2 4 3 7 2" xfId="12741" xr:uid="{684D6708-6760-4E6F-8FA7-AC925E5B92C5}"/>
    <cellStyle name="Normal 3 2 4 3 7 2 2" xfId="26431" xr:uid="{8FAAF014-244A-4961-816B-28EA20490FDE}"/>
    <cellStyle name="Normal 3 2 4 3 7 2 2 2" xfId="40123" xr:uid="{E555DE21-4C00-4FA1-B96A-16CD599E386A}"/>
    <cellStyle name="Normal 3 2 4 3 7 2 2 3" xfId="55007" xr:uid="{B90C3691-3422-42D5-8D78-0EFCFDC68BCE}"/>
    <cellStyle name="Normal 3 2 4 3 7 2 3" xfId="19587" xr:uid="{6954B093-F489-42BB-BAFC-224ED356100C}"/>
    <cellStyle name="Normal 3 2 4 3 7 2 4" xfId="33277" xr:uid="{20868B21-4A93-41CF-9D0D-50763003F569}"/>
    <cellStyle name="Normal 3 2 4 3 7 2 5" xfId="48161" xr:uid="{B5E5C9D1-C556-49F6-9ABB-D16754BFC92A}"/>
    <cellStyle name="Normal 3 2 4 3 7 3" xfId="23009" xr:uid="{41F5C462-1110-4616-8711-85C19EBF0A8E}"/>
    <cellStyle name="Normal 3 2 4 3 7 3 2" xfId="36701" xr:uid="{5273E9BA-E97D-4D98-8BE0-089651A1C8BC}"/>
    <cellStyle name="Normal 3 2 4 3 7 3 3" xfId="51585" xr:uid="{A62286AD-6120-43CB-AE36-78C365B6A093}"/>
    <cellStyle name="Normal 3 2 4 3 7 4" xfId="16165" xr:uid="{44F92CC7-5B84-4136-A712-E4A0EF943E5C}"/>
    <cellStyle name="Normal 3 2 4 3 7 5" xfId="29855" xr:uid="{768FFD7D-F06F-4A43-9A2E-A3353B779F04}"/>
    <cellStyle name="Normal 3 2 4 3 7 6" xfId="44739" xr:uid="{B60E6368-F20A-4189-9B5F-4665DA1739D1}"/>
    <cellStyle name="Normal 3 2 4 3 8" xfId="11029" xr:uid="{5A0F98EA-5F95-41A6-A1EF-56AC67DBCF66}"/>
    <cellStyle name="Normal 3 2 4 3 8 2" xfId="24719" xr:uid="{8C3B589C-C9A7-4268-AB52-18BF13D04BA9}"/>
    <cellStyle name="Normal 3 2 4 3 8 2 2" xfId="38411" xr:uid="{57600C22-D79A-49E9-B74E-226E1A9CE661}"/>
    <cellStyle name="Normal 3 2 4 3 8 2 3" xfId="53295" xr:uid="{8FA4538A-689B-4CF4-973B-17A0D9A5500F}"/>
    <cellStyle name="Normal 3 2 4 3 8 3" xfId="17875" xr:uid="{AF8DD7B1-AC8D-4A00-8D7C-58C1AF02CE21}"/>
    <cellStyle name="Normal 3 2 4 3 8 4" xfId="31565" xr:uid="{FE4FE533-544A-4A1A-B7E1-F6942BDE4D90}"/>
    <cellStyle name="Normal 3 2 4 3 8 5" xfId="46449" xr:uid="{6E9960E5-BD1F-48FA-8223-C82FAA273288}"/>
    <cellStyle name="Normal 3 2 4 3 9" xfId="21297" xr:uid="{C1C982A9-E333-46EB-89E3-7AF80168A384}"/>
    <cellStyle name="Normal 3 2 4 3 9 2" xfId="34989" xr:uid="{1712C290-C67F-4CEC-879D-4092B5E39680}"/>
    <cellStyle name="Normal 3 2 4 3 9 3" xfId="49873" xr:uid="{3FB3D04D-C11F-4B01-BE6C-6B54C5368CAD}"/>
    <cellStyle name="Normal 3 2 4 4" xfId="7621" xr:uid="{D98E2FB2-CC6D-4ABF-A66C-07541A99A0AC}"/>
    <cellStyle name="Normal 3 2 4 4 10" xfId="14468" xr:uid="{62F18341-5084-4C94-8E70-EBB0E03314CC}"/>
    <cellStyle name="Normal 3 2 4 4 11" xfId="28158" xr:uid="{90C71695-A743-4B56-B86B-50B9D2C8887D}"/>
    <cellStyle name="Normal 3 2 4 4 12" xfId="43042" xr:uid="{A060AC07-1572-4E08-ABBF-BA062ECA1B49}"/>
    <cellStyle name="Normal 3 2 4 4 2" xfId="7622" xr:uid="{DA63E273-158C-4BF3-A745-67E7D1152494}"/>
    <cellStyle name="Normal 3 2 4 4 2 10" xfId="43043" xr:uid="{79CFDCB0-2121-4D4B-A589-1802187E58C1}"/>
    <cellStyle name="Normal 3 2 4 4 2 2" xfId="7623" xr:uid="{8473DC47-2E62-4398-8A62-B63FAB3CC531}"/>
    <cellStyle name="Normal 3 2 4 4 2 2 2" xfId="7624" xr:uid="{2C3DA05A-818B-4C4F-A268-1DEDE3A19793}"/>
    <cellStyle name="Normal 3 2 4 4 2 2 2 2" xfId="9337" xr:uid="{922A2434-B30F-4774-9B18-DD202001A9BA}"/>
    <cellStyle name="Normal 3 2 4 4 2 2 2 2 2" xfId="12759" xr:uid="{BE176E7A-F054-4B40-B5A0-B11B5CDBA1CE}"/>
    <cellStyle name="Normal 3 2 4 4 2 2 2 2 2 2" xfId="26449" xr:uid="{6847061B-0EC8-4AEC-A7EB-248C1A3830CB}"/>
    <cellStyle name="Normal 3 2 4 4 2 2 2 2 2 2 2" xfId="40141" xr:uid="{FF431D8F-B076-4991-A320-3454D8D3A2DF}"/>
    <cellStyle name="Normal 3 2 4 4 2 2 2 2 2 2 3" xfId="55025" xr:uid="{1C750CCF-5627-4580-A03B-8CF01A9FA216}"/>
    <cellStyle name="Normal 3 2 4 4 2 2 2 2 2 3" xfId="19605" xr:uid="{31C8508F-9C00-4F73-A5C2-00A719D06DB2}"/>
    <cellStyle name="Normal 3 2 4 4 2 2 2 2 2 4" xfId="33295" xr:uid="{B622FC3B-74A8-4F16-B4C4-44B2706D8515}"/>
    <cellStyle name="Normal 3 2 4 4 2 2 2 2 2 5" xfId="48179" xr:uid="{8A9CE3F9-8D4B-44A4-9564-32DBF2874888}"/>
    <cellStyle name="Normal 3 2 4 4 2 2 2 2 3" xfId="23027" xr:uid="{EB04C594-105A-4ED7-9F1A-C2CB8CE13922}"/>
    <cellStyle name="Normal 3 2 4 4 2 2 2 2 3 2" xfId="36719" xr:uid="{5A284FA2-6748-4053-AB1E-6E885ACD644D}"/>
    <cellStyle name="Normal 3 2 4 4 2 2 2 2 3 3" xfId="51603" xr:uid="{7EB638CD-7709-4375-A6DF-1FD0AF5D1ED6}"/>
    <cellStyle name="Normal 3 2 4 4 2 2 2 2 4" xfId="16183" xr:uid="{71C92D0D-E5CA-497F-8200-D0F259B09FE7}"/>
    <cellStyle name="Normal 3 2 4 4 2 2 2 2 5" xfId="29873" xr:uid="{615AAD3A-DEC1-40CD-9B52-8E7FB67E5D66}"/>
    <cellStyle name="Normal 3 2 4 4 2 2 2 2 6" xfId="44757" xr:uid="{2809FA9F-E462-47A8-A9AC-8AE04D599E88}"/>
    <cellStyle name="Normal 3 2 4 4 2 2 2 3" xfId="11047" xr:uid="{6503AE8F-101A-435C-9D64-AF8FD9B5EBB5}"/>
    <cellStyle name="Normal 3 2 4 4 2 2 2 3 2" xfId="24737" xr:uid="{5C58974B-76BF-4FF4-9187-7C7C2A8555DD}"/>
    <cellStyle name="Normal 3 2 4 4 2 2 2 3 2 2" xfId="38429" xr:uid="{74CDB467-5613-408E-95E3-CFA3CDB38192}"/>
    <cellStyle name="Normal 3 2 4 4 2 2 2 3 2 3" xfId="53313" xr:uid="{4A2C76D4-E87E-4160-BD4D-6DEFA18C6142}"/>
    <cellStyle name="Normal 3 2 4 4 2 2 2 3 3" xfId="17893" xr:uid="{ED408BAD-1851-4C24-A8A7-83216657E7C2}"/>
    <cellStyle name="Normal 3 2 4 4 2 2 2 3 4" xfId="31583" xr:uid="{6D7E344C-2ADE-4A6C-A4C4-B665CB08A2CA}"/>
    <cellStyle name="Normal 3 2 4 4 2 2 2 3 5" xfId="46467" xr:uid="{C4CB58EA-C3DE-4B91-9E36-FCF3D14B0B9A}"/>
    <cellStyle name="Normal 3 2 4 4 2 2 2 4" xfId="21315" xr:uid="{351D79A8-43CA-4EF3-9DE4-2AD5A374CFA9}"/>
    <cellStyle name="Normal 3 2 4 4 2 2 2 4 2" xfId="35007" xr:uid="{3EE0FD81-C0C1-4BF6-AA98-21F4D51B2AF7}"/>
    <cellStyle name="Normal 3 2 4 4 2 2 2 4 3" xfId="49891" xr:uid="{242A55ED-428C-4046-ADF6-FDB8DB7C81F7}"/>
    <cellStyle name="Normal 3 2 4 4 2 2 2 5" xfId="14471" xr:uid="{9C665691-6779-427E-9722-B8CBA1B84E40}"/>
    <cellStyle name="Normal 3 2 4 4 2 2 2 6" xfId="28161" xr:uid="{FA7F8EF1-64D3-4CFB-829D-5D84596C5FCF}"/>
    <cellStyle name="Normal 3 2 4 4 2 2 2 7" xfId="43045" xr:uid="{5ABEA58C-7393-47A1-AA6B-DF8B2ED9F206}"/>
    <cellStyle name="Normal 3 2 4 4 2 2 3" xfId="9336" xr:uid="{8764958F-A541-412E-9B77-D73B57EF71D2}"/>
    <cellStyle name="Normal 3 2 4 4 2 2 3 2" xfId="12758" xr:uid="{94DD7738-C31E-4355-A90C-1D0F5CE5EC2C}"/>
    <cellStyle name="Normal 3 2 4 4 2 2 3 2 2" xfId="26448" xr:uid="{172009F9-BC62-4CB0-BA1F-365FB6EC6E69}"/>
    <cellStyle name="Normal 3 2 4 4 2 2 3 2 2 2" xfId="40140" xr:uid="{BC61F48E-F7B8-420C-866D-3E0060705E89}"/>
    <cellStyle name="Normal 3 2 4 4 2 2 3 2 2 3" xfId="55024" xr:uid="{9BFE6550-5A20-4F6A-B895-7F06C5136330}"/>
    <cellStyle name="Normal 3 2 4 4 2 2 3 2 3" xfId="19604" xr:uid="{C75AE268-ED03-45FA-8865-8F5C2712BFC8}"/>
    <cellStyle name="Normal 3 2 4 4 2 2 3 2 4" xfId="33294" xr:uid="{55718FD1-F4A4-4E7F-B338-E80C908B5F35}"/>
    <cellStyle name="Normal 3 2 4 4 2 2 3 2 5" xfId="48178" xr:uid="{48FF8AB3-B121-4A34-861E-7792730757C9}"/>
    <cellStyle name="Normal 3 2 4 4 2 2 3 3" xfId="23026" xr:uid="{E15A2235-F152-4480-838B-21FDB2F621BD}"/>
    <cellStyle name="Normal 3 2 4 4 2 2 3 3 2" xfId="36718" xr:uid="{FD985D7B-BE79-4252-A9CA-5EE5B5F0842C}"/>
    <cellStyle name="Normal 3 2 4 4 2 2 3 3 3" xfId="51602" xr:uid="{2E431377-ECDB-47D5-BA09-57646BF6C4BE}"/>
    <cellStyle name="Normal 3 2 4 4 2 2 3 4" xfId="16182" xr:uid="{8258EA0D-D1C1-4A42-BB74-3B9B62CA9EF7}"/>
    <cellStyle name="Normal 3 2 4 4 2 2 3 5" xfId="29872" xr:uid="{942EEB61-FE53-4D8E-8B89-CF963423BA24}"/>
    <cellStyle name="Normal 3 2 4 4 2 2 3 6" xfId="44756" xr:uid="{DE5BE411-2BBC-43AC-B359-4A1A1183BA16}"/>
    <cellStyle name="Normal 3 2 4 4 2 2 4" xfId="11046" xr:uid="{FC239F4E-B041-4FB9-8C61-CEF9D5ADC716}"/>
    <cellStyle name="Normal 3 2 4 4 2 2 4 2" xfId="24736" xr:uid="{3BD16098-2CC7-4FF2-AF85-F2C640EA0063}"/>
    <cellStyle name="Normal 3 2 4 4 2 2 4 2 2" xfId="38428" xr:uid="{12A2F8AB-D657-4819-9571-116DAE9D2CC8}"/>
    <cellStyle name="Normal 3 2 4 4 2 2 4 2 3" xfId="53312" xr:uid="{C19E26C9-9391-41BC-98F9-9DB4BB6A0F43}"/>
    <cellStyle name="Normal 3 2 4 4 2 2 4 3" xfId="17892" xr:uid="{7BE50E2B-0EBA-44FA-B0BF-D94C792CE34D}"/>
    <cellStyle name="Normal 3 2 4 4 2 2 4 4" xfId="31582" xr:uid="{BEB55F2B-64AB-45E1-877D-B3E3620ACBDB}"/>
    <cellStyle name="Normal 3 2 4 4 2 2 4 5" xfId="46466" xr:uid="{15521135-1C6E-41C4-B031-605DD9FEF392}"/>
    <cellStyle name="Normal 3 2 4 4 2 2 5" xfId="21314" xr:uid="{D6EC17B5-19DA-4CA4-B2EF-8FA409B8C5E9}"/>
    <cellStyle name="Normal 3 2 4 4 2 2 5 2" xfId="35006" xr:uid="{07798AE9-FE81-4474-9050-4F1C6564F7D8}"/>
    <cellStyle name="Normal 3 2 4 4 2 2 5 3" xfId="49890" xr:uid="{ECAC4436-648F-4632-9D78-492452F1AE70}"/>
    <cellStyle name="Normal 3 2 4 4 2 2 6" xfId="14470" xr:uid="{61F7283A-0424-4DD3-8007-A64DCE91CCBC}"/>
    <cellStyle name="Normal 3 2 4 4 2 2 7" xfId="28160" xr:uid="{F31E21AE-29D8-4F36-B981-E84AF84CC3A0}"/>
    <cellStyle name="Normal 3 2 4 4 2 2 8" xfId="43044" xr:uid="{6C5D12B8-9718-4DC3-86B0-A2BA7B4F8F39}"/>
    <cellStyle name="Normal 3 2 4 4 2 3" xfId="7625" xr:uid="{BB1FEFC9-ED7C-429A-A560-452DE608C421}"/>
    <cellStyle name="Normal 3 2 4 4 2 3 2" xfId="9338" xr:uid="{F5BBD51D-FDDB-49E5-B05D-639CBF03C826}"/>
    <cellStyle name="Normal 3 2 4 4 2 3 2 2" xfId="12760" xr:uid="{7D8C81F5-AEB4-4CB3-B86A-8E91D6396A6A}"/>
    <cellStyle name="Normal 3 2 4 4 2 3 2 2 2" xfId="26450" xr:uid="{295579E1-DBE1-4853-8E8B-390A15518FE6}"/>
    <cellStyle name="Normal 3 2 4 4 2 3 2 2 2 2" xfId="40142" xr:uid="{64662DC9-700E-4612-842A-D77F668A6F31}"/>
    <cellStyle name="Normal 3 2 4 4 2 3 2 2 2 3" xfId="55026" xr:uid="{065B2C25-BF09-4A01-AE57-5C4024FD4278}"/>
    <cellStyle name="Normal 3 2 4 4 2 3 2 2 3" xfId="19606" xr:uid="{FFAD3E74-A6F6-417D-B761-7B027FE58A5C}"/>
    <cellStyle name="Normal 3 2 4 4 2 3 2 2 4" xfId="33296" xr:uid="{9CF5F883-CCB2-498E-A25C-94893B7A82A7}"/>
    <cellStyle name="Normal 3 2 4 4 2 3 2 2 5" xfId="48180" xr:uid="{0C36DF4F-63C9-4E37-A215-B03DB95AF213}"/>
    <cellStyle name="Normal 3 2 4 4 2 3 2 3" xfId="23028" xr:uid="{46C17258-AEC6-46BF-8768-6A9DA21C8A80}"/>
    <cellStyle name="Normal 3 2 4 4 2 3 2 3 2" xfId="36720" xr:uid="{AEC6C2FB-C725-4AF7-A757-F8A2A43DB567}"/>
    <cellStyle name="Normal 3 2 4 4 2 3 2 3 3" xfId="51604" xr:uid="{2645F90C-4FCD-4C95-9B3B-435A7AE3A5D8}"/>
    <cellStyle name="Normal 3 2 4 4 2 3 2 4" xfId="16184" xr:uid="{587FCEF4-B71E-43A6-9ACF-F973A76E671A}"/>
    <cellStyle name="Normal 3 2 4 4 2 3 2 5" xfId="29874" xr:uid="{72B0919B-D967-4272-A5FF-9C80FF443BC2}"/>
    <cellStyle name="Normal 3 2 4 4 2 3 2 6" xfId="44758" xr:uid="{5390B38A-35C5-4384-826C-6E0C1FBF8429}"/>
    <cellStyle name="Normal 3 2 4 4 2 3 3" xfId="11048" xr:uid="{9C22B80D-C44A-4991-A1B9-2F4C16E16FDD}"/>
    <cellStyle name="Normal 3 2 4 4 2 3 3 2" xfId="24738" xr:uid="{E7E9E39D-7265-4745-B4B2-612F23B410DC}"/>
    <cellStyle name="Normal 3 2 4 4 2 3 3 2 2" xfId="38430" xr:uid="{1736D9E8-6BAC-4E92-AF6B-CE77154167DD}"/>
    <cellStyle name="Normal 3 2 4 4 2 3 3 2 3" xfId="53314" xr:uid="{9E98D0DD-6AAE-4E33-BCFD-119F9EE6F4C5}"/>
    <cellStyle name="Normal 3 2 4 4 2 3 3 3" xfId="17894" xr:uid="{2F29DF60-8569-428A-9116-5E5CC4CA2DF4}"/>
    <cellStyle name="Normal 3 2 4 4 2 3 3 4" xfId="31584" xr:uid="{33A44134-82D4-4F66-8233-9D9E6483EE47}"/>
    <cellStyle name="Normal 3 2 4 4 2 3 3 5" xfId="46468" xr:uid="{B08CCAC8-8B63-49D0-B4D9-A8F9C262FDE0}"/>
    <cellStyle name="Normal 3 2 4 4 2 3 4" xfId="21316" xr:uid="{D966CB1E-4383-4AE1-BC44-305D1B35394E}"/>
    <cellStyle name="Normal 3 2 4 4 2 3 4 2" xfId="35008" xr:uid="{A5FC9B45-C547-4DED-9174-050C8C026DFB}"/>
    <cellStyle name="Normal 3 2 4 4 2 3 4 3" xfId="49892" xr:uid="{3868279C-C875-43FD-B5DC-25D3D788F3B3}"/>
    <cellStyle name="Normal 3 2 4 4 2 3 5" xfId="14472" xr:uid="{8CDDAE56-1A16-49D5-99D7-41884240046C}"/>
    <cellStyle name="Normal 3 2 4 4 2 3 6" xfId="28162" xr:uid="{0C147F3F-28FB-47EB-BF86-6C148CB6ABC4}"/>
    <cellStyle name="Normal 3 2 4 4 2 3 7" xfId="43046" xr:uid="{85D819EE-D557-41F1-93A6-D34673A236BA}"/>
    <cellStyle name="Normal 3 2 4 4 2 4" xfId="7626" xr:uid="{7812FBFB-D2CC-44DD-845F-4D760A7F41F8}"/>
    <cellStyle name="Normal 3 2 4 4 2 4 2" xfId="9339" xr:uid="{7D83881C-06DB-43FA-8EA4-A19313A6BF22}"/>
    <cellStyle name="Normal 3 2 4 4 2 4 2 2" xfId="12761" xr:uid="{B0895A7A-90FC-4DEB-B967-4862370AF10A}"/>
    <cellStyle name="Normal 3 2 4 4 2 4 2 2 2" xfId="26451" xr:uid="{9D2B79B7-0069-4740-8353-F11B92F4685B}"/>
    <cellStyle name="Normal 3 2 4 4 2 4 2 2 2 2" xfId="40143" xr:uid="{B788125C-4565-4F0E-82C1-5C80EF8FA7D2}"/>
    <cellStyle name="Normal 3 2 4 4 2 4 2 2 2 3" xfId="55027" xr:uid="{EE37288D-F0A0-4624-AC75-0E45FE5EAA36}"/>
    <cellStyle name="Normal 3 2 4 4 2 4 2 2 3" xfId="19607" xr:uid="{B1D66710-BAFD-449F-95AF-F596C2D4BA77}"/>
    <cellStyle name="Normal 3 2 4 4 2 4 2 2 4" xfId="33297" xr:uid="{37A03D09-8E02-4471-9632-FC4EC76EF6CB}"/>
    <cellStyle name="Normal 3 2 4 4 2 4 2 2 5" xfId="48181" xr:uid="{BEA6929B-AD7B-4596-B6B0-F7BA8E437278}"/>
    <cellStyle name="Normal 3 2 4 4 2 4 2 3" xfId="23029" xr:uid="{ED8357B8-8A35-4B3A-A742-0C1FAAB728DB}"/>
    <cellStyle name="Normal 3 2 4 4 2 4 2 3 2" xfId="36721" xr:uid="{52C93535-2A3C-4E94-BF95-3AE18045E7AF}"/>
    <cellStyle name="Normal 3 2 4 4 2 4 2 3 3" xfId="51605" xr:uid="{A2B79BB8-DA0F-4174-859A-6DE28F18D207}"/>
    <cellStyle name="Normal 3 2 4 4 2 4 2 4" xfId="16185" xr:uid="{98DF4CA9-5C51-4D31-8CCC-FA7F149E272B}"/>
    <cellStyle name="Normal 3 2 4 4 2 4 2 5" xfId="29875" xr:uid="{232A216C-68C8-4A72-A4A9-80F925BD189B}"/>
    <cellStyle name="Normal 3 2 4 4 2 4 2 6" xfId="44759" xr:uid="{2C61773B-80DF-48A0-BCCC-28C3519F7BA0}"/>
    <cellStyle name="Normal 3 2 4 4 2 4 3" xfId="11049" xr:uid="{A452F106-CD93-4B55-880B-88D0E4D5A42F}"/>
    <cellStyle name="Normal 3 2 4 4 2 4 3 2" xfId="24739" xr:uid="{B18D772C-C959-4105-92AC-4C93F4B66E44}"/>
    <cellStyle name="Normal 3 2 4 4 2 4 3 2 2" xfId="38431" xr:uid="{EBF1CFAA-574A-4A22-9B1C-E117560034AE}"/>
    <cellStyle name="Normal 3 2 4 4 2 4 3 2 3" xfId="53315" xr:uid="{8CB0CF27-B991-4D46-BDE2-BA1FC695B397}"/>
    <cellStyle name="Normal 3 2 4 4 2 4 3 3" xfId="17895" xr:uid="{E8E7926F-F0F3-4690-9E82-5F30A9AD5055}"/>
    <cellStyle name="Normal 3 2 4 4 2 4 3 4" xfId="31585" xr:uid="{07F237B9-F63D-4A88-B750-308BDA77B69A}"/>
    <cellStyle name="Normal 3 2 4 4 2 4 3 5" xfId="46469" xr:uid="{07097309-DCD0-4BD0-93D7-D94F270A11E4}"/>
    <cellStyle name="Normal 3 2 4 4 2 4 4" xfId="21317" xr:uid="{1E3C9BF0-A62E-40E0-B646-08230D8CA73E}"/>
    <cellStyle name="Normal 3 2 4 4 2 4 4 2" xfId="35009" xr:uid="{5CD9C3A1-2774-460F-B9D3-9A74AA71D543}"/>
    <cellStyle name="Normal 3 2 4 4 2 4 4 3" xfId="49893" xr:uid="{1B3722CA-503F-49B9-BEAA-1B0CE2F9AE2B}"/>
    <cellStyle name="Normal 3 2 4 4 2 4 5" xfId="14473" xr:uid="{5BF4D038-A4B8-4EF3-9D2E-BC44B11C6CDB}"/>
    <cellStyle name="Normal 3 2 4 4 2 4 6" xfId="28163" xr:uid="{E87C8FB1-C980-4035-B661-8FB2209A38D7}"/>
    <cellStyle name="Normal 3 2 4 4 2 4 7" xfId="43047" xr:uid="{2152E13E-64F6-453F-A11F-832EFA4129B0}"/>
    <cellStyle name="Normal 3 2 4 4 2 5" xfId="9335" xr:uid="{22D3DD3B-12F7-4C8E-9C19-CCF91BF4060C}"/>
    <cellStyle name="Normal 3 2 4 4 2 5 2" xfId="12757" xr:uid="{E40DC1EF-B286-4D60-A9DE-4FA73EEB34A5}"/>
    <cellStyle name="Normal 3 2 4 4 2 5 2 2" xfId="26447" xr:uid="{CD86767D-5CD6-4502-860D-3B04B91B9EAB}"/>
    <cellStyle name="Normal 3 2 4 4 2 5 2 2 2" xfId="40139" xr:uid="{35699E77-D7E4-4584-B46A-3C37199B6153}"/>
    <cellStyle name="Normal 3 2 4 4 2 5 2 2 3" xfId="55023" xr:uid="{F1045858-5908-4A7C-90BC-0A88C56ECB03}"/>
    <cellStyle name="Normal 3 2 4 4 2 5 2 3" xfId="19603" xr:uid="{9080648A-02EC-4766-8F57-657AEF4F8F54}"/>
    <cellStyle name="Normal 3 2 4 4 2 5 2 4" xfId="33293" xr:uid="{4DFB0EF6-FF55-4632-AB2C-2EEB215E753C}"/>
    <cellStyle name="Normal 3 2 4 4 2 5 2 5" xfId="48177" xr:uid="{043446EA-CC90-4998-8B05-B9EC67D55C46}"/>
    <cellStyle name="Normal 3 2 4 4 2 5 3" xfId="23025" xr:uid="{D4C3E058-6F59-4F28-9D42-988DEC866AC6}"/>
    <cellStyle name="Normal 3 2 4 4 2 5 3 2" xfId="36717" xr:uid="{24DE072B-892D-46FB-8D3C-AD69E9E3EC17}"/>
    <cellStyle name="Normal 3 2 4 4 2 5 3 3" xfId="51601" xr:uid="{214A5C22-B4F3-4888-B551-A5305569D5FE}"/>
    <cellStyle name="Normal 3 2 4 4 2 5 4" xfId="16181" xr:uid="{34C025BF-CA23-4CE9-BA90-0834846EFC39}"/>
    <cellStyle name="Normal 3 2 4 4 2 5 5" xfId="29871" xr:uid="{B53AC0BA-8AC4-49CA-8715-493FE4EC310A}"/>
    <cellStyle name="Normal 3 2 4 4 2 5 6" xfId="44755" xr:uid="{E4F54934-7D15-4C2C-9D98-47C91A645CA0}"/>
    <cellStyle name="Normal 3 2 4 4 2 6" xfId="11045" xr:uid="{FA468E6B-5E8E-43AE-A200-5852AA05684D}"/>
    <cellStyle name="Normal 3 2 4 4 2 6 2" xfId="24735" xr:uid="{BC8E4E41-1000-4681-B606-D46D81F71A08}"/>
    <cellStyle name="Normal 3 2 4 4 2 6 2 2" xfId="38427" xr:uid="{BFE9CD8B-2D3C-4AF1-B404-4DC59C9A93E5}"/>
    <cellStyle name="Normal 3 2 4 4 2 6 2 3" xfId="53311" xr:uid="{3707D783-30B1-4535-989F-1A17CE70E504}"/>
    <cellStyle name="Normal 3 2 4 4 2 6 3" xfId="17891" xr:uid="{C64A50AF-10C9-434C-81AA-1CD40B764D2A}"/>
    <cellStyle name="Normal 3 2 4 4 2 6 4" xfId="31581" xr:uid="{AED10AF7-66D9-4226-9419-9A203451FF9A}"/>
    <cellStyle name="Normal 3 2 4 4 2 6 5" xfId="46465" xr:uid="{F6C22F1B-1149-4CC4-878B-A68C7D06C8B4}"/>
    <cellStyle name="Normal 3 2 4 4 2 7" xfId="21313" xr:uid="{1F8F0652-76D3-4104-A866-70D9178AC79F}"/>
    <cellStyle name="Normal 3 2 4 4 2 7 2" xfId="35005" xr:uid="{17908102-27BB-404C-8F06-8A7095E42F5B}"/>
    <cellStyle name="Normal 3 2 4 4 2 7 3" xfId="49889" xr:uid="{DF6605E2-72D9-4C82-81B6-E125D9E27BF3}"/>
    <cellStyle name="Normal 3 2 4 4 2 8" xfId="14469" xr:uid="{65991FA5-E5AF-4820-BDD9-AD2E69CFD093}"/>
    <cellStyle name="Normal 3 2 4 4 2 9" xfId="28159" xr:uid="{6FE103DC-08FF-40B2-9122-736AF418348A}"/>
    <cellStyle name="Normal 3 2 4 4 3" xfId="7627" xr:uid="{E4DFD578-4498-44C6-AD01-794ACF801128}"/>
    <cellStyle name="Normal 3 2 4 4 3 10" xfId="43048" xr:uid="{C82FCD74-A1D5-4B4C-ABDC-725C3E68AFB8}"/>
    <cellStyle name="Normal 3 2 4 4 3 2" xfId="7628" xr:uid="{C08B3357-DB43-4EE5-8D79-B715BAE1F95C}"/>
    <cellStyle name="Normal 3 2 4 4 3 2 2" xfId="7629" xr:uid="{DB719D80-F705-46FB-9E7B-C5A52DCD1088}"/>
    <cellStyle name="Normal 3 2 4 4 3 2 2 2" xfId="9342" xr:uid="{C0A741A7-6C4B-4D2C-BB31-D38CFB1BDA38}"/>
    <cellStyle name="Normal 3 2 4 4 3 2 2 2 2" xfId="12764" xr:uid="{0D5A8118-4EA7-4478-B6D0-D69475E4F0AA}"/>
    <cellStyle name="Normal 3 2 4 4 3 2 2 2 2 2" xfId="26454" xr:uid="{F71D9E15-B8EB-4A4D-88C3-86702A4CAF34}"/>
    <cellStyle name="Normal 3 2 4 4 3 2 2 2 2 2 2" xfId="40146" xr:uid="{0F75FB9F-E106-4ECE-AD84-3090D622D47C}"/>
    <cellStyle name="Normal 3 2 4 4 3 2 2 2 2 2 3" xfId="55030" xr:uid="{56A46274-99E1-4D11-BD16-C7035BE3A719}"/>
    <cellStyle name="Normal 3 2 4 4 3 2 2 2 2 3" xfId="19610" xr:uid="{474F64B6-75AC-418B-8AC3-0C9E5B2EF772}"/>
    <cellStyle name="Normal 3 2 4 4 3 2 2 2 2 4" xfId="33300" xr:uid="{E58E3483-3AF2-4AF3-A193-2250006F0D86}"/>
    <cellStyle name="Normal 3 2 4 4 3 2 2 2 2 5" xfId="48184" xr:uid="{AEF2567E-C6FF-4B4F-BEB5-F1CD748283B4}"/>
    <cellStyle name="Normal 3 2 4 4 3 2 2 2 3" xfId="23032" xr:uid="{FEC48F91-03FF-44F0-9048-048585086F73}"/>
    <cellStyle name="Normal 3 2 4 4 3 2 2 2 3 2" xfId="36724" xr:uid="{D57390CA-CB24-4D36-954F-0C84F9C1B845}"/>
    <cellStyle name="Normal 3 2 4 4 3 2 2 2 3 3" xfId="51608" xr:uid="{66C8A789-3234-42DD-9595-003C732C412E}"/>
    <cellStyle name="Normal 3 2 4 4 3 2 2 2 4" xfId="16188" xr:uid="{E5B5A0B7-CC84-4C4E-BFB9-BEEDD60E611F}"/>
    <cellStyle name="Normal 3 2 4 4 3 2 2 2 5" xfId="29878" xr:uid="{8F646D08-F664-43F5-83C5-2211DFF3F57E}"/>
    <cellStyle name="Normal 3 2 4 4 3 2 2 2 6" xfId="44762" xr:uid="{7FF1BD1F-30D7-4375-9DE3-D55DDCA08F3F}"/>
    <cellStyle name="Normal 3 2 4 4 3 2 2 3" xfId="11052" xr:uid="{6CF1721E-D568-486E-BF3E-2A3D6FB3243E}"/>
    <cellStyle name="Normal 3 2 4 4 3 2 2 3 2" xfId="24742" xr:uid="{71CA4F91-682F-4A09-935B-58E5FD2E290C}"/>
    <cellStyle name="Normal 3 2 4 4 3 2 2 3 2 2" xfId="38434" xr:uid="{3D42E13F-AAB3-4F0E-BD33-709736FDB3E5}"/>
    <cellStyle name="Normal 3 2 4 4 3 2 2 3 2 3" xfId="53318" xr:uid="{91E58508-5F90-4AEE-BEC6-CF6371C6C96C}"/>
    <cellStyle name="Normal 3 2 4 4 3 2 2 3 3" xfId="17898" xr:uid="{0496429D-3839-48B6-BAB3-747A7021911B}"/>
    <cellStyle name="Normal 3 2 4 4 3 2 2 3 4" xfId="31588" xr:uid="{BF18A217-6496-4719-B99B-04D9CFDA35F8}"/>
    <cellStyle name="Normal 3 2 4 4 3 2 2 3 5" xfId="46472" xr:uid="{9E657CDD-D832-4EDC-9AC6-2AC7D52DC406}"/>
    <cellStyle name="Normal 3 2 4 4 3 2 2 4" xfId="21320" xr:uid="{A8031A8A-371D-4895-8BB1-AB5CBCBADA8E}"/>
    <cellStyle name="Normal 3 2 4 4 3 2 2 4 2" xfId="35012" xr:uid="{27DCD198-DE13-4EC3-B12C-C3492B105ED3}"/>
    <cellStyle name="Normal 3 2 4 4 3 2 2 4 3" xfId="49896" xr:uid="{0FFCAC4F-65E4-43D4-8896-60EA1954CF46}"/>
    <cellStyle name="Normal 3 2 4 4 3 2 2 5" xfId="14476" xr:uid="{FD02EBF7-6A58-4E93-B7AC-22CDB610E4F0}"/>
    <cellStyle name="Normal 3 2 4 4 3 2 2 6" xfId="28166" xr:uid="{900B20ED-C5CB-474A-A5AC-684DF37B8B63}"/>
    <cellStyle name="Normal 3 2 4 4 3 2 2 7" xfId="43050" xr:uid="{B7A3C8FD-76C4-455F-8273-2AECB2A6F62F}"/>
    <cellStyle name="Normal 3 2 4 4 3 2 3" xfId="9341" xr:uid="{F00A7B73-60C6-4D10-8CB2-5F1A1329E5D8}"/>
    <cellStyle name="Normal 3 2 4 4 3 2 3 2" xfId="12763" xr:uid="{E242DC6F-1EDF-4A0E-ACFB-A12A03BC92EC}"/>
    <cellStyle name="Normal 3 2 4 4 3 2 3 2 2" xfId="26453" xr:uid="{A76D6650-1882-4754-97B7-5013D467AB8D}"/>
    <cellStyle name="Normal 3 2 4 4 3 2 3 2 2 2" xfId="40145" xr:uid="{AF14E6FD-DAF0-4EA8-A5F1-1E4A89169DEA}"/>
    <cellStyle name="Normal 3 2 4 4 3 2 3 2 2 3" xfId="55029" xr:uid="{C6BF4190-0F97-440C-A862-BAE223418E7C}"/>
    <cellStyle name="Normal 3 2 4 4 3 2 3 2 3" xfId="19609" xr:uid="{98B4A33A-4312-4692-B6A5-8CCDEB5E7552}"/>
    <cellStyle name="Normal 3 2 4 4 3 2 3 2 4" xfId="33299" xr:uid="{0576C65C-B69E-46CF-90B7-BBBECF87AEEC}"/>
    <cellStyle name="Normal 3 2 4 4 3 2 3 2 5" xfId="48183" xr:uid="{BF5E1C8E-FECC-49A0-8531-534A620B6CA0}"/>
    <cellStyle name="Normal 3 2 4 4 3 2 3 3" xfId="23031" xr:uid="{E668A470-B6EE-47DA-9EFA-BEA699E26A15}"/>
    <cellStyle name="Normal 3 2 4 4 3 2 3 3 2" xfId="36723" xr:uid="{3C2299C4-0757-4DCC-887F-85F35E419DB5}"/>
    <cellStyle name="Normal 3 2 4 4 3 2 3 3 3" xfId="51607" xr:uid="{07AC68BE-C4AD-4AD4-9969-04325113B2D8}"/>
    <cellStyle name="Normal 3 2 4 4 3 2 3 4" xfId="16187" xr:uid="{40D65409-9121-47DE-BF16-9777568A3353}"/>
    <cellStyle name="Normal 3 2 4 4 3 2 3 5" xfId="29877" xr:uid="{A9C9409E-444A-499D-B468-12B003CEB286}"/>
    <cellStyle name="Normal 3 2 4 4 3 2 3 6" xfId="44761" xr:uid="{D76439DF-81F7-45AB-A808-5EB4BE2DEFB2}"/>
    <cellStyle name="Normal 3 2 4 4 3 2 4" xfId="11051" xr:uid="{CE502F7A-35CF-4005-BB72-E759BCD06F08}"/>
    <cellStyle name="Normal 3 2 4 4 3 2 4 2" xfId="24741" xr:uid="{8456BE5D-A5B0-4C64-A342-605F653E0DF8}"/>
    <cellStyle name="Normal 3 2 4 4 3 2 4 2 2" xfId="38433" xr:uid="{235225DA-53B3-42D7-9344-14B773C0DC91}"/>
    <cellStyle name="Normal 3 2 4 4 3 2 4 2 3" xfId="53317" xr:uid="{82DA9E65-91F8-42B9-A6B6-973E46F39ACB}"/>
    <cellStyle name="Normal 3 2 4 4 3 2 4 3" xfId="17897" xr:uid="{BA29D6FF-23AA-4C7E-AE93-E2632607E708}"/>
    <cellStyle name="Normal 3 2 4 4 3 2 4 4" xfId="31587" xr:uid="{00E9ABCD-379D-43BA-B8EF-1A8651570F95}"/>
    <cellStyle name="Normal 3 2 4 4 3 2 4 5" xfId="46471" xr:uid="{41F140EE-01A1-48F2-89DA-B603E9A21D87}"/>
    <cellStyle name="Normal 3 2 4 4 3 2 5" xfId="21319" xr:uid="{10870B2D-1C18-4806-943B-ED9C41365CF5}"/>
    <cellStyle name="Normal 3 2 4 4 3 2 5 2" xfId="35011" xr:uid="{40BCABA7-9271-4056-BF59-8B83AE1102C0}"/>
    <cellStyle name="Normal 3 2 4 4 3 2 5 3" xfId="49895" xr:uid="{ED5F64A0-56C3-4C1A-9A71-1531D44E11A8}"/>
    <cellStyle name="Normal 3 2 4 4 3 2 6" xfId="14475" xr:uid="{307D50B1-A6F9-4861-AF26-AEA43E95F1BC}"/>
    <cellStyle name="Normal 3 2 4 4 3 2 7" xfId="28165" xr:uid="{3F67C227-6BF8-4CB8-9BE1-5C392CDCC8F4}"/>
    <cellStyle name="Normal 3 2 4 4 3 2 8" xfId="43049" xr:uid="{9ED4674F-BED0-427B-97E2-A04B32BB7D76}"/>
    <cellStyle name="Normal 3 2 4 4 3 3" xfId="7630" xr:uid="{6B5AA93E-A56A-46EE-9397-453F5B98E3B2}"/>
    <cellStyle name="Normal 3 2 4 4 3 3 2" xfId="9343" xr:uid="{9B961AA0-6F76-4EAF-81EE-9B043E631005}"/>
    <cellStyle name="Normal 3 2 4 4 3 3 2 2" xfId="12765" xr:uid="{315DBF20-9DD7-4117-AD36-CDD76FEE1B5A}"/>
    <cellStyle name="Normal 3 2 4 4 3 3 2 2 2" xfId="26455" xr:uid="{C4F86187-4918-404C-A37F-81EBB993C53F}"/>
    <cellStyle name="Normal 3 2 4 4 3 3 2 2 2 2" xfId="40147" xr:uid="{C9004AF0-09F9-4B20-A4FC-A857E6136D37}"/>
    <cellStyle name="Normal 3 2 4 4 3 3 2 2 2 3" xfId="55031" xr:uid="{F6A03152-A671-4A43-9128-EFAC2623FD43}"/>
    <cellStyle name="Normal 3 2 4 4 3 3 2 2 3" xfId="19611" xr:uid="{EC716034-25AB-4F72-AD18-8D8E3E5E06CD}"/>
    <cellStyle name="Normal 3 2 4 4 3 3 2 2 4" xfId="33301" xr:uid="{2CDE19E4-6AB4-477C-8C1E-31E7A0076106}"/>
    <cellStyle name="Normal 3 2 4 4 3 3 2 2 5" xfId="48185" xr:uid="{46E2F803-7EA7-42E3-8C3C-3A26198A84F1}"/>
    <cellStyle name="Normal 3 2 4 4 3 3 2 3" xfId="23033" xr:uid="{4A997646-12A1-43EA-A68E-B0EC38DC0AC3}"/>
    <cellStyle name="Normal 3 2 4 4 3 3 2 3 2" xfId="36725" xr:uid="{B8B8142E-1927-49AD-9D46-C70B25B7471D}"/>
    <cellStyle name="Normal 3 2 4 4 3 3 2 3 3" xfId="51609" xr:uid="{A83F72E8-7AB9-4041-860B-CB2818FE8AFA}"/>
    <cellStyle name="Normal 3 2 4 4 3 3 2 4" xfId="16189" xr:uid="{5A11800A-63AC-4E55-95E9-5B02D5C034C4}"/>
    <cellStyle name="Normal 3 2 4 4 3 3 2 5" xfId="29879" xr:uid="{4806C23B-63F8-4D8F-A93E-E3DC6CC902A8}"/>
    <cellStyle name="Normal 3 2 4 4 3 3 2 6" xfId="44763" xr:uid="{8DA8CFC5-91CF-4C85-BAAE-0D9CCA4F63F7}"/>
    <cellStyle name="Normal 3 2 4 4 3 3 3" xfId="11053" xr:uid="{3C022D1B-11E2-48CB-ACBA-7AE88ADBA131}"/>
    <cellStyle name="Normal 3 2 4 4 3 3 3 2" xfId="24743" xr:uid="{2D000D9A-D89B-4A6C-B9EB-C9295BB23898}"/>
    <cellStyle name="Normal 3 2 4 4 3 3 3 2 2" xfId="38435" xr:uid="{F566B95B-0E70-4750-8809-55189DD09EFF}"/>
    <cellStyle name="Normal 3 2 4 4 3 3 3 2 3" xfId="53319" xr:uid="{2D313FFD-208A-4DE7-9DFA-4DD4B329A899}"/>
    <cellStyle name="Normal 3 2 4 4 3 3 3 3" xfId="17899" xr:uid="{A6F2C66D-3C08-4F36-B9B1-EB83562D3BB5}"/>
    <cellStyle name="Normal 3 2 4 4 3 3 3 4" xfId="31589" xr:uid="{C2513640-E0A4-4B85-8A07-3C687A947C62}"/>
    <cellStyle name="Normal 3 2 4 4 3 3 3 5" xfId="46473" xr:uid="{C58B6EA9-11FE-46C2-A079-2F2D032FFC10}"/>
    <cellStyle name="Normal 3 2 4 4 3 3 4" xfId="21321" xr:uid="{89661E9E-6C96-48A8-A908-874F1CE9CEBE}"/>
    <cellStyle name="Normal 3 2 4 4 3 3 4 2" xfId="35013" xr:uid="{4D399874-8430-475D-B966-0A6CEF29A827}"/>
    <cellStyle name="Normal 3 2 4 4 3 3 4 3" xfId="49897" xr:uid="{EA758360-3E9E-459C-B0DA-5CB11AF070FF}"/>
    <cellStyle name="Normal 3 2 4 4 3 3 5" xfId="14477" xr:uid="{FBE962D8-2D88-491C-B38C-E0130C1328C1}"/>
    <cellStyle name="Normal 3 2 4 4 3 3 6" xfId="28167" xr:uid="{5C7D4134-6FAE-49D9-AA35-7BF353179354}"/>
    <cellStyle name="Normal 3 2 4 4 3 3 7" xfId="43051" xr:uid="{28E37BFD-7DFF-4357-8617-53892ECE8BD4}"/>
    <cellStyle name="Normal 3 2 4 4 3 4" xfId="7631" xr:uid="{7EE2F370-FDEA-45A1-AD13-39705FFBFE42}"/>
    <cellStyle name="Normal 3 2 4 4 3 4 2" xfId="9344" xr:uid="{85BBD402-2BAF-416D-AA0F-458C246B25EA}"/>
    <cellStyle name="Normal 3 2 4 4 3 4 2 2" xfId="12766" xr:uid="{C4175E34-FEB5-43B9-95A4-95A1C2A3C300}"/>
    <cellStyle name="Normal 3 2 4 4 3 4 2 2 2" xfId="26456" xr:uid="{83AF4D9C-FAF9-401D-A578-BE51BA777088}"/>
    <cellStyle name="Normal 3 2 4 4 3 4 2 2 2 2" xfId="40148" xr:uid="{6E2B31B1-C332-4ADA-B728-93497BFCAC06}"/>
    <cellStyle name="Normal 3 2 4 4 3 4 2 2 2 3" xfId="55032" xr:uid="{F8B7EA1E-3CF4-4025-BD04-B9E80754CE68}"/>
    <cellStyle name="Normal 3 2 4 4 3 4 2 2 3" xfId="19612" xr:uid="{7944D758-6271-4F88-8B6E-7439B77306A3}"/>
    <cellStyle name="Normal 3 2 4 4 3 4 2 2 4" xfId="33302" xr:uid="{A2907CC8-C9E8-4ED0-A67A-DD83A2F6F5F1}"/>
    <cellStyle name="Normal 3 2 4 4 3 4 2 2 5" xfId="48186" xr:uid="{E3D16C83-2CC1-4D08-A8A0-A79CFEA859B1}"/>
    <cellStyle name="Normal 3 2 4 4 3 4 2 3" xfId="23034" xr:uid="{DAECC168-E35A-461D-8CCE-16B0B7EEFD97}"/>
    <cellStyle name="Normal 3 2 4 4 3 4 2 3 2" xfId="36726" xr:uid="{F7A43540-5458-466C-B2B4-975CC4964768}"/>
    <cellStyle name="Normal 3 2 4 4 3 4 2 3 3" xfId="51610" xr:uid="{1729CACB-E183-4007-A887-9BF1B4D9D333}"/>
    <cellStyle name="Normal 3 2 4 4 3 4 2 4" xfId="16190" xr:uid="{BC47D606-8A9A-4618-9961-04F4DD9C4386}"/>
    <cellStyle name="Normal 3 2 4 4 3 4 2 5" xfId="29880" xr:uid="{459261E4-D2BF-40FC-A415-CC6E5B6F5C9E}"/>
    <cellStyle name="Normal 3 2 4 4 3 4 2 6" xfId="44764" xr:uid="{B466D6F7-1D78-4411-8616-62300797C969}"/>
    <cellStyle name="Normal 3 2 4 4 3 4 3" xfId="11054" xr:uid="{8BB17306-1D4D-4BB2-BF0D-6479BC823548}"/>
    <cellStyle name="Normal 3 2 4 4 3 4 3 2" xfId="24744" xr:uid="{CEB9EFE1-3972-4EA4-AF44-69ECD9ED6638}"/>
    <cellStyle name="Normal 3 2 4 4 3 4 3 2 2" xfId="38436" xr:uid="{83F93A46-97A6-47E1-B3C3-C2FB7E57F125}"/>
    <cellStyle name="Normal 3 2 4 4 3 4 3 2 3" xfId="53320" xr:uid="{7A831E7F-CEA8-491B-81F3-CC3848A30A31}"/>
    <cellStyle name="Normal 3 2 4 4 3 4 3 3" xfId="17900" xr:uid="{6DCD70B3-C417-4AE5-9C4C-B1ED87B32C98}"/>
    <cellStyle name="Normal 3 2 4 4 3 4 3 4" xfId="31590" xr:uid="{D0FA0F38-1479-4FFC-9316-62E9BE90E4C4}"/>
    <cellStyle name="Normal 3 2 4 4 3 4 3 5" xfId="46474" xr:uid="{C288CF7A-1BD0-4B5F-B034-CD25AE3F28B5}"/>
    <cellStyle name="Normal 3 2 4 4 3 4 4" xfId="21322" xr:uid="{2FFF0717-5DEE-4A38-96C4-AD5687EB4533}"/>
    <cellStyle name="Normal 3 2 4 4 3 4 4 2" xfId="35014" xr:uid="{D421C62A-AC1A-47FA-A24A-8547889C108D}"/>
    <cellStyle name="Normal 3 2 4 4 3 4 4 3" xfId="49898" xr:uid="{D551245E-38E0-4158-8689-BBA7AB0FCD2F}"/>
    <cellStyle name="Normal 3 2 4 4 3 4 5" xfId="14478" xr:uid="{EBC4605D-EAF1-489B-A2A0-BCBE7F02E589}"/>
    <cellStyle name="Normal 3 2 4 4 3 4 6" xfId="28168" xr:uid="{3ED118B0-C512-4B3A-99B0-A16392890A7F}"/>
    <cellStyle name="Normal 3 2 4 4 3 4 7" xfId="43052" xr:uid="{66FE155B-4339-4489-8B8A-866827398DEE}"/>
    <cellStyle name="Normal 3 2 4 4 3 5" xfId="9340" xr:uid="{721A144D-9F6B-4EEF-8F36-94927B5D0072}"/>
    <cellStyle name="Normal 3 2 4 4 3 5 2" xfId="12762" xr:uid="{85B4128C-A73A-4F0C-BBB2-065A9FCB620E}"/>
    <cellStyle name="Normal 3 2 4 4 3 5 2 2" xfId="26452" xr:uid="{66E03083-6BDF-44D7-B352-FBD74F7A0AB4}"/>
    <cellStyle name="Normal 3 2 4 4 3 5 2 2 2" xfId="40144" xr:uid="{F4561031-69A3-4D11-9ED3-EEBEF5A6CFE5}"/>
    <cellStyle name="Normal 3 2 4 4 3 5 2 2 3" xfId="55028" xr:uid="{E63B45E3-B320-4997-ADF6-194D7E6F29ED}"/>
    <cellStyle name="Normal 3 2 4 4 3 5 2 3" xfId="19608" xr:uid="{7A5A0D9E-6257-494E-96CB-E87F8674E47D}"/>
    <cellStyle name="Normal 3 2 4 4 3 5 2 4" xfId="33298" xr:uid="{7EED7D11-2AA3-4B1B-ACAE-B35E2972EF5C}"/>
    <cellStyle name="Normal 3 2 4 4 3 5 2 5" xfId="48182" xr:uid="{616F1CA2-CE92-4943-9EBA-343366404AE1}"/>
    <cellStyle name="Normal 3 2 4 4 3 5 3" xfId="23030" xr:uid="{A109516B-8F15-47D5-A285-40FA8580CE2E}"/>
    <cellStyle name="Normal 3 2 4 4 3 5 3 2" xfId="36722" xr:uid="{F84781F8-1FCA-4EAE-B941-F09D5CD885FF}"/>
    <cellStyle name="Normal 3 2 4 4 3 5 3 3" xfId="51606" xr:uid="{8A5B3322-746B-4B4E-8EDB-332BA8ECAF0F}"/>
    <cellStyle name="Normal 3 2 4 4 3 5 4" xfId="16186" xr:uid="{B5A15ED2-B9E4-45AF-9E5F-AD7CD8F06F4D}"/>
    <cellStyle name="Normal 3 2 4 4 3 5 5" xfId="29876" xr:uid="{58042F6B-D7A2-4D7B-AC23-6E081A0B78FD}"/>
    <cellStyle name="Normal 3 2 4 4 3 5 6" xfId="44760" xr:uid="{E607B8D2-E264-4337-818D-85943B954B9E}"/>
    <cellStyle name="Normal 3 2 4 4 3 6" xfId="11050" xr:uid="{3BDDB1AF-6BE1-4992-B7B7-10D15DCFC1D5}"/>
    <cellStyle name="Normal 3 2 4 4 3 6 2" xfId="24740" xr:uid="{DABDFAB6-970D-4F99-A622-CF95574955BC}"/>
    <cellStyle name="Normal 3 2 4 4 3 6 2 2" xfId="38432" xr:uid="{17051271-0018-4AA2-84A6-33A9F9EDA23D}"/>
    <cellStyle name="Normal 3 2 4 4 3 6 2 3" xfId="53316" xr:uid="{29A8854D-7A22-416B-8C8B-74E8CFAA417A}"/>
    <cellStyle name="Normal 3 2 4 4 3 6 3" xfId="17896" xr:uid="{0F121344-155B-429E-AB7D-AE0EAE73FA81}"/>
    <cellStyle name="Normal 3 2 4 4 3 6 4" xfId="31586" xr:uid="{015A924B-5AD6-4D88-9EA9-240532FCE4DA}"/>
    <cellStyle name="Normal 3 2 4 4 3 6 5" xfId="46470" xr:uid="{DC8D99AC-1A49-417A-9B64-98DEB82EBB89}"/>
    <cellStyle name="Normal 3 2 4 4 3 7" xfId="21318" xr:uid="{022DEC58-616C-416B-B164-78A89A659221}"/>
    <cellStyle name="Normal 3 2 4 4 3 7 2" xfId="35010" xr:uid="{AE34D5AE-468F-4189-A584-B2F136083CE8}"/>
    <cellStyle name="Normal 3 2 4 4 3 7 3" xfId="49894" xr:uid="{D89F3D91-CC50-4A77-883E-539986F182B5}"/>
    <cellStyle name="Normal 3 2 4 4 3 8" xfId="14474" xr:uid="{DCDEA68A-B7A9-44D7-ABE4-C4705A8D3979}"/>
    <cellStyle name="Normal 3 2 4 4 3 9" xfId="28164" xr:uid="{56670EBC-D28D-4F33-BF08-524AF556D38F}"/>
    <cellStyle name="Normal 3 2 4 4 4" xfId="7632" xr:uid="{5B4B6A43-0942-42EE-86C5-9C3B6ADEFD85}"/>
    <cellStyle name="Normal 3 2 4 4 4 2" xfId="7633" xr:uid="{2ACD6A2D-639E-4C3F-8E5A-E96BEE72A55F}"/>
    <cellStyle name="Normal 3 2 4 4 4 2 2" xfId="9346" xr:uid="{8E2E0844-8C4D-420E-BA01-BAC9EAD96A46}"/>
    <cellStyle name="Normal 3 2 4 4 4 2 2 2" xfId="12768" xr:uid="{4FC667DB-A49A-408C-AE0B-1CEA9F1CDB76}"/>
    <cellStyle name="Normal 3 2 4 4 4 2 2 2 2" xfId="26458" xr:uid="{EF2BE504-48BF-4FFA-822A-B292D8CC0CDD}"/>
    <cellStyle name="Normal 3 2 4 4 4 2 2 2 2 2" xfId="40150" xr:uid="{FDB0D8CF-C58E-4CB4-8099-CDCD0CF1BB01}"/>
    <cellStyle name="Normal 3 2 4 4 4 2 2 2 2 3" xfId="55034" xr:uid="{9B47B457-9549-4C1C-9ABD-11A2A9BE196C}"/>
    <cellStyle name="Normal 3 2 4 4 4 2 2 2 3" xfId="19614" xr:uid="{3C1F6DF8-843B-4B6B-B564-6DAB9ED5B898}"/>
    <cellStyle name="Normal 3 2 4 4 4 2 2 2 4" xfId="33304" xr:uid="{6310E519-51CE-4F56-ACC8-B6AB0943BFB2}"/>
    <cellStyle name="Normal 3 2 4 4 4 2 2 2 5" xfId="48188" xr:uid="{0D5D74A6-7ECE-4C28-B8DC-EE3E0485DDA4}"/>
    <cellStyle name="Normal 3 2 4 4 4 2 2 3" xfId="23036" xr:uid="{23D70F22-5703-4E96-A921-30D3A8DF60C9}"/>
    <cellStyle name="Normal 3 2 4 4 4 2 2 3 2" xfId="36728" xr:uid="{7C658260-F3D1-419E-87C7-547EABB57EC2}"/>
    <cellStyle name="Normal 3 2 4 4 4 2 2 3 3" xfId="51612" xr:uid="{B8177B5E-FBCC-42D6-8F17-6B673E150970}"/>
    <cellStyle name="Normal 3 2 4 4 4 2 2 4" xfId="16192" xr:uid="{1F8B7FC4-7671-427F-87EE-6FD4EF4DAFE4}"/>
    <cellStyle name="Normal 3 2 4 4 4 2 2 5" xfId="29882" xr:uid="{0040D611-ED71-4D47-B73F-95B09BDE91E8}"/>
    <cellStyle name="Normal 3 2 4 4 4 2 2 6" xfId="44766" xr:uid="{F3E34BB9-B21C-4EEF-8F50-629CF4E9221D}"/>
    <cellStyle name="Normal 3 2 4 4 4 2 3" xfId="11056" xr:uid="{F9D4C135-7C91-4C17-AA3C-23BAD238DF19}"/>
    <cellStyle name="Normal 3 2 4 4 4 2 3 2" xfId="24746" xr:uid="{3C6922C4-4396-40A9-B1FE-8E0822535733}"/>
    <cellStyle name="Normal 3 2 4 4 4 2 3 2 2" xfId="38438" xr:uid="{E6B155B1-6EEE-4556-8DBB-3CDFD0A275BB}"/>
    <cellStyle name="Normal 3 2 4 4 4 2 3 2 3" xfId="53322" xr:uid="{DADECDD8-2795-4D81-9B07-C5B92180C181}"/>
    <cellStyle name="Normal 3 2 4 4 4 2 3 3" xfId="17902" xr:uid="{ECDF6913-9852-45D8-ADAD-5F4EAE404EA3}"/>
    <cellStyle name="Normal 3 2 4 4 4 2 3 4" xfId="31592" xr:uid="{EECC69A4-E977-4FB4-AC95-09D875D5332A}"/>
    <cellStyle name="Normal 3 2 4 4 4 2 3 5" xfId="46476" xr:uid="{A9DA4B77-4B2A-4820-A6F8-47E894288797}"/>
    <cellStyle name="Normal 3 2 4 4 4 2 4" xfId="21324" xr:uid="{1D43D848-3F4B-42AE-AF1A-DD44B912B705}"/>
    <cellStyle name="Normal 3 2 4 4 4 2 4 2" xfId="35016" xr:uid="{DC13884B-F9B4-4836-8AEC-4734E576C504}"/>
    <cellStyle name="Normal 3 2 4 4 4 2 4 3" xfId="49900" xr:uid="{814883F2-C0A2-4CF6-8D86-0FA702D24796}"/>
    <cellStyle name="Normal 3 2 4 4 4 2 5" xfId="14480" xr:uid="{5BD23AE9-2C37-46FC-B959-47A06450533F}"/>
    <cellStyle name="Normal 3 2 4 4 4 2 6" xfId="28170" xr:uid="{2A2059AE-E758-43BB-95F5-EAEDA8048678}"/>
    <cellStyle name="Normal 3 2 4 4 4 2 7" xfId="43054" xr:uid="{9E1A634A-B374-4DA8-9DD2-53F8323EEB61}"/>
    <cellStyle name="Normal 3 2 4 4 4 3" xfId="9345" xr:uid="{04064E2C-1DD7-41C0-A3AC-F63C5B60F836}"/>
    <cellStyle name="Normal 3 2 4 4 4 3 2" xfId="12767" xr:uid="{CF439919-C028-403A-8C7D-146DE74D6FE0}"/>
    <cellStyle name="Normal 3 2 4 4 4 3 2 2" xfId="26457" xr:uid="{6148FD1F-B603-413A-BBAC-8F002C808BFB}"/>
    <cellStyle name="Normal 3 2 4 4 4 3 2 2 2" xfId="40149" xr:uid="{B3F55FE0-1FE0-49C0-951B-A7057F261AD7}"/>
    <cellStyle name="Normal 3 2 4 4 4 3 2 2 3" xfId="55033" xr:uid="{48ACDDD5-BD2C-4B54-8C13-230245D51B6F}"/>
    <cellStyle name="Normal 3 2 4 4 4 3 2 3" xfId="19613" xr:uid="{8EEF50D9-06DB-43FA-AAA7-E8159C0703BE}"/>
    <cellStyle name="Normal 3 2 4 4 4 3 2 4" xfId="33303" xr:uid="{2C4698C4-05AE-4FCD-9195-E476A85ACCC5}"/>
    <cellStyle name="Normal 3 2 4 4 4 3 2 5" xfId="48187" xr:uid="{43CE1F76-CBE0-4B88-91FE-E663065117CB}"/>
    <cellStyle name="Normal 3 2 4 4 4 3 3" xfId="23035" xr:uid="{CA445A08-0503-4500-BDA0-EBE106FCC7F8}"/>
    <cellStyle name="Normal 3 2 4 4 4 3 3 2" xfId="36727" xr:uid="{3932246F-7435-403D-A22D-6FB7D182502A}"/>
    <cellStyle name="Normal 3 2 4 4 4 3 3 3" xfId="51611" xr:uid="{2ADA97F6-CDC3-4081-A72C-714195D6450D}"/>
    <cellStyle name="Normal 3 2 4 4 4 3 4" xfId="16191" xr:uid="{26F113A3-00B3-4D10-8E8F-6C10FAF70701}"/>
    <cellStyle name="Normal 3 2 4 4 4 3 5" xfId="29881" xr:uid="{8EA36B6F-229B-432E-A7B6-294FC51A9E42}"/>
    <cellStyle name="Normal 3 2 4 4 4 3 6" xfId="44765" xr:uid="{1442B426-1BFC-454C-B43D-BFABEC1146AD}"/>
    <cellStyle name="Normal 3 2 4 4 4 4" xfId="11055" xr:uid="{BFCB6FF2-B7AD-4315-BB5F-C3A3FFB02E57}"/>
    <cellStyle name="Normal 3 2 4 4 4 4 2" xfId="24745" xr:uid="{566B5649-DDC5-4959-AF58-DB703598C22E}"/>
    <cellStyle name="Normal 3 2 4 4 4 4 2 2" xfId="38437" xr:uid="{BE43694A-F81A-4634-B122-284A9E78BAB2}"/>
    <cellStyle name="Normal 3 2 4 4 4 4 2 3" xfId="53321" xr:uid="{62A133FD-03AC-4486-9A4C-B7DD1138FE10}"/>
    <cellStyle name="Normal 3 2 4 4 4 4 3" xfId="17901" xr:uid="{AD697B71-27CB-433A-BAEA-0687335101A7}"/>
    <cellStyle name="Normal 3 2 4 4 4 4 4" xfId="31591" xr:uid="{536DBC1A-DFCD-4241-B7BF-2944F0382B6A}"/>
    <cellStyle name="Normal 3 2 4 4 4 4 5" xfId="46475" xr:uid="{C9213CEE-28C9-466D-8A29-CA1CFF030B57}"/>
    <cellStyle name="Normal 3 2 4 4 4 5" xfId="21323" xr:uid="{A1F3C45B-004D-4F4D-B609-DB83BC11CC1E}"/>
    <cellStyle name="Normal 3 2 4 4 4 5 2" xfId="35015" xr:uid="{D0B8502C-BA71-45C4-90E0-23A0770D682A}"/>
    <cellStyle name="Normal 3 2 4 4 4 5 3" xfId="49899" xr:uid="{DF3E39A1-AD30-4471-A130-EF72E847AE86}"/>
    <cellStyle name="Normal 3 2 4 4 4 6" xfId="14479" xr:uid="{FA897C88-8EA0-4D75-AD98-4A8DE5F8F9F3}"/>
    <cellStyle name="Normal 3 2 4 4 4 7" xfId="28169" xr:uid="{521D88FE-2B24-43C9-B35F-8588AE92B363}"/>
    <cellStyle name="Normal 3 2 4 4 4 8" xfId="43053" xr:uid="{56C5F930-20BD-4100-848A-6F78A74DF36B}"/>
    <cellStyle name="Normal 3 2 4 4 5" xfId="7634" xr:uid="{0CCC8214-A34B-4A78-ABFD-C32F1E2DF532}"/>
    <cellStyle name="Normal 3 2 4 4 5 2" xfId="9347" xr:uid="{94A423B2-43A8-4FEC-AF87-9E4D77046AFA}"/>
    <cellStyle name="Normal 3 2 4 4 5 2 2" xfId="12769" xr:uid="{665C9FF9-980D-4DAD-8E55-9F59BBD717B0}"/>
    <cellStyle name="Normal 3 2 4 4 5 2 2 2" xfId="26459" xr:uid="{EAF6EC47-1D52-4615-B6F0-C4F0CD37C439}"/>
    <cellStyle name="Normal 3 2 4 4 5 2 2 2 2" xfId="40151" xr:uid="{1006489B-632D-4768-89CF-77D00EBA1EB9}"/>
    <cellStyle name="Normal 3 2 4 4 5 2 2 2 3" xfId="55035" xr:uid="{288563C6-A5E6-4EE7-8F07-929AD7E6A2C2}"/>
    <cellStyle name="Normal 3 2 4 4 5 2 2 3" xfId="19615" xr:uid="{910B0A29-EC58-497D-900E-C96FDCBC65EF}"/>
    <cellStyle name="Normal 3 2 4 4 5 2 2 4" xfId="33305" xr:uid="{2928A7C1-6E69-4220-A1CD-5094D8E114F0}"/>
    <cellStyle name="Normal 3 2 4 4 5 2 2 5" xfId="48189" xr:uid="{24DA640A-FD5F-47E5-BF71-C5DD37A9E561}"/>
    <cellStyle name="Normal 3 2 4 4 5 2 3" xfId="23037" xr:uid="{4C26FE92-5003-402E-82C8-A858E9CA85DC}"/>
    <cellStyle name="Normal 3 2 4 4 5 2 3 2" xfId="36729" xr:uid="{F27773C7-D467-4D2E-88BD-77F591B37BAC}"/>
    <cellStyle name="Normal 3 2 4 4 5 2 3 3" xfId="51613" xr:uid="{C207C1DB-E66E-462A-97A1-0DE7A474D33B}"/>
    <cellStyle name="Normal 3 2 4 4 5 2 4" xfId="16193" xr:uid="{11434DE8-09D1-4830-96C2-7CE4B8DCF930}"/>
    <cellStyle name="Normal 3 2 4 4 5 2 5" xfId="29883" xr:uid="{CE109D7C-2D92-415A-A7C0-01E1837D031D}"/>
    <cellStyle name="Normal 3 2 4 4 5 2 6" xfId="44767" xr:uid="{35BBE5F1-3EC4-42AF-B349-6D5991395EEB}"/>
    <cellStyle name="Normal 3 2 4 4 5 3" xfId="11057" xr:uid="{5124580F-3BB0-45DA-962B-76222B5C3DE8}"/>
    <cellStyle name="Normal 3 2 4 4 5 3 2" xfId="24747" xr:uid="{A31AAC8B-153C-4D42-95B9-A7F7ADC84A22}"/>
    <cellStyle name="Normal 3 2 4 4 5 3 2 2" xfId="38439" xr:uid="{93A7CED0-1438-49B0-955A-3B65B7F0E4B8}"/>
    <cellStyle name="Normal 3 2 4 4 5 3 2 3" xfId="53323" xr:uid="{5F0F0E93-EE28-4266-8ECA-1D9F5CBE0BAE}"/>
    <cellStyle name="Normal 3 2 4 4 5 3 3" xfId="17903" xr:uid="{9D484DF8-2484-40A1-A387-B69301BC1651}"/>
    <cellStyle name="Normal 3 2 4 4 5 3 4" xfId="31593" xr:uid="{CD864ECA-73D2-48BB-8141-8DC73A41FD96}"/>
    <cellStyle name="Normal 3 2 4 4 5 3 5" xfId="46477" xr:uid="{68F73071-0C2C-402B-A424-BE8FFEF22689}"/>
    <cellStyle name="Normal 3 2 4 4 5 4" xfId="21325" xr:uid="{C2978B70-5115-4191-8E9F-3CFB8D1F64EA}"/>
    <cellStyle name="Normal 3 2 4 4 5 4 2" xfId="35017" xr:uid="{006D75F7-92F7-4E56-B1C3-2A37D98047DC}"/>
    <cellStyle name="Normal 3 2 4 4 5 4 3" xfId="49901" xr:uid="{E0B82B54-2377-44BA-B551-2FFF99976DEA}"/>
    <cellStyle name="Normal 3 2 4 4 5 5" xfId="14481" xr:uid="{23C99112-083A-4D9D-8DC8-0DD96CCE81F4}"/>
    <cellStyle name="Normal 3 2 4 4 5 6" xfId="28171" xr:uid="{A14D9F2A-0F55-4A5A-A942-2FDCA7F6BC6D}"/>
    <cellStyle name="Normal 3 2 4 4 5 7" xfId="43055" xr:uid="{4E71D26D-76DA-4E65-973B-7E2D909049C2}"/>
    <cellStyle name="Normal 3 2 4 4 6" xfId="7635" xr:uid="{CDD9BE31-6B45-44C3-8310-C8BC9668665D}"/>
    <cellStyle name="Normal 3 2 4 4 6 2" xfId="9348" xr:uid="{A6DEE321-1043-48B7-AE03-F648F431CD07}"/>
    <cellStyle name="Normal 3 2 4 4 6 2 2" xfId="12770" xr:uid="{F4FD1CE9-07DC-4397-9E22-4A59EB7F99B7}"/>
    <cellStyle name="Normal 3 2 4 4 6 2 2 2" xfId="26460" xr:uid="{A742840F-67F2-459D-9686-CA482712506A}"/>
    <cellStyle name="Normal 3 2 4 4 6 2 2 2 2" xfId="40152" xr:uid="{56F359C9-2334-44C5-A922-99DBBCDCDB84}"/>
    <cellStyle name="Normal 3 2 4 4 6 2 2 2 3" xfId="55036" xr:uid="{96558D25-08CF-4C5E-BDA9-565D0C392041}"/>
    <cellStyle name="Normal 3 2 4 4 6 2 2 3" xfId="19616" xr:uid="{87C3CC80-2608-47CE-A388-B0DE6EE9B6F2}"/>
    <cellStyle name="Normal 3 2 4 4 6 2 2 4" xfId="33306" xr:uid="{65FF1B67-13BF-4B9E-B091-68314CDC82CE}"/>
    <cellStyle name="Normal 3 2 4 4 6 2 2 5" xfId="48190" xr:uid="{586157DA-273C-46CA-88A6-DD805A84DEF8}"/>
    <cellStyle name="Normal 3 2 4 4 6 2 3" xfId="23038" xr:uid="{EFB3CAAF-61D7-449B-96BB-011CE5BFB874}"/>
    <cellStyle name="Normal 3 2 4 4 6 2 3 2" xfId="36730" xr:uid="{CBDA3292-79CC-4169-B446-AEE0A6D6C8E1}"/>
    <cellStyle name="Normal 3 2 4 4 6 2 3 3" xfId="51614" xr:uid="{D0F3A4A9-D51E-4957-9852-566007254ED2}"/>
    <cellStyle name="Normal 3 2 4 4 6 2 4" xfId="16194" xr:uid="{8766B777-C6A7-401B-B60E-B0FEBD43E7FF}"/>
    <cellStyle name="Normal 3 2 4 4 6 2 5" xfId="29884" xr:uid="{42D1D001-F6D9-4E64-8BC9-848DA04D29BD}"/>
    <cellStyle name="Normal 3 2 4 4 6 2 6" xfId="44768" xr:uid="{DBF89831-BCFE-4BDA-AF9D-60E6E3FF36C1}"/>
    <cellStyle name="Normal 3 2 4 4 6 3" xfId="11058" xr:uid="{DC2D08B6-F7E6-4E7F-9F80-306B0F3EFAEF}"/>
    <cellStyle name="Normal 3 2 4 4 6 3 2" xfId="24748" xr:uid="{684BB8F4-FDD0-4553-B41B-D1953BFD23FE}"/>
    <cellStyle name="Normal 3 2 4 4 6 3 2 2" xfId="38440" xr:uid="{19874BB5-B7E3-4E1D-8815-6F3C3E645906}"/>
    <cellStyle name="Normal 3 2 4 4 6 3 2 3" xfId="53324" xr:uid="{0FADCDBE-FAF5-44D4-BC23-322841731534}"/>
    <cellStyle name="Normal 3 2 4 4 6 3 3" xfId="17904" xr:uid="{89895DA1-E6E7-4AC0-97C4-0F3DEB4D337A}"/>
    <cellStyle name="Normal 3 2 4 4 6 3 4" xfId="31594" xr:uid="{005ED12D-8A6F-470E-87CC-B954B3EDB1B2}"/>
    <cellStyle name="Normal 3 2 4 4 6 3 5" xfId="46478" xr:uid="{EB210392-79BD-42A0-82F7-CF263F6B947E}"/>
    <cellStyle name="Normal 3 2 4 4 6 4" xfId="21326" xr:uid="{1CEAC1E5-5C69-4130-A1C9-626B22440F8A}"/>
    <cellStyle name="Normal 3 2 4 4 6 4 2" xfId="35018" xr:uid="{EE739752-4DB8-458F-88CE-E76B4DB8F871}"/>
    <cellStyle name="Normal 3 2 4 4 6 4 3" xfId="49902" xr:uid="{D024CED6-AD63-4B6F-875C-D70DD5600B13}"/>
    <cellStyle name="Normal 3 2 4 4 6 5" xfId="14482" xr:uid="{E1DDDE99-A26E-4294-BF63-F5326779A07E}"/>
    <cellStyle name="Normal 3 2 4 4 6 6" xfId="28172" xr:uid="{0082AE72-691F-4A71-AC89-B8F9048BBC58}"/>
    <cellStyle name="Normal 3 2 4 4 6 7" xfId="43056" xr:uid="{E1D44DF6-D9C1-46F3-BAA1-DC4B0598DACE}"/>
    <cellStyle name="Normal 3 2 4 4 7" xfId="9334" xr:uid="{2D70F37C-70E6-458E-B2C1-CBD81BC1C023}"/>
    <cellStyle name="Normal 3 2 4 4 7 2" xfId="12756" xr:uid="{3636F6D9-8B01-4AD9-9F05-5E82CCFA11F3}"/>
    <cellStyle name="Normal 3 2 4 4 7 2 2" xfId="26446" xr:uid="{366A5E84-3D57-44DA-95C7-D73D9044F949}"/>
    <cellStyle name="Normal 3 2 4 4 7 2 2 2" xfId="40138" xr:uid="{DFE9223F-0046-4A66-BCF3-3C14AC7B0DB9}"/>
    <cellStyle name="Normal 3 2 4 4 7 2 2 3" xfId="55022" xr:uid="{157A5F39-7A90-4E8D-82D6-9E44A3C59A4F}"/>
    <cellStyle name="Normal 3 2 4 4 7 2 3" xfId="19602" xr:uid="{6CC98CDB-7199-4C0C-83CF-24FDE225A3D8}"/>
    <cellStyle name="Normal 3 2 4 4 7 2 4" xfId="33292" xr:uid="{8D0B2D92-ACF2-4DFA-808B-AC38D3C49197}"/>
    <cellStyle name="Normal 3 2 4 4 7 2 5" xfId="48176" xr:uid="{F771C17F-6FF5-4331-8CCB-62CAF7E186B5}"/>
    <cellStyle name="Normal 3 2 4 4 7 3" xfId="23024" xr:uid="{070B55F1-CAEC-459D-ABB5-72882CDB845A}"/>
    <cellStyle name="Normal 3 2 4 4 7 3 2" xfId="36716" xr:uid="{F4094FB1-3853-484C-86C7-3CFC27E036C9}"/>
    <cellStyle name="Normal 3 2 4 4 7 3 3" xfId="51600" xr:uid="{51D8C87E-7E1B-4E1D-9D0D-38F78A8FEFED}"/>
    <cellStyle name="Normal 3 2 4 4 7 4" xfId="16180" xr:uid="{92CE52F5-1F22-4D0C-B47B-B0F3BFD06606}"/>
    <cellStyle name="Normal 3 2 4 4 7 5" xfId="29870" xr:uid="{EBDF792D-EF57-4A28-A353-FCF2AF740F1E}"/>
    <cellStyle name="Normal 3 2 4 4 7 6" xfId="44754" xr:uid="{4B7D8517-3C49-4033-ACF9-1D5D664F78C1}"/>
    <cellStyle name="Normal 3 2 4 4 8" xfId="11044" xr:uid="{877C7765-DD2F-4F13-BAA2-3E3DC896804C}"/>
    <cellStyle name="Normal 3 2 4 4 8 2" xfId="24734" xr:uid="{74970878-3ACC-4BB0-8143-7F010AB699B1}"/>
    <cellStyle name="Normal 3 2 4 4 8 2 2" xfId="38426" xr:uid="{8A461068-1D20-4A17-B773-1521D54C7B75}"/>
    <cellStyle name="Normal 3 2 4 4 8 2 3" xfId="53310" xr:uid="{26C79F11-1ED4-4D56-8BEB-F8FFE96EA8A8}"/>
    <cellStyle name="Normal 3 2 4 4 8 3" xfId="17890" xr:uid="{CB7D845C-AFE7-476B-ADC7-1E6A49663DFC}"/>
    <cellStyle name="Normal 3 2 4 4 8 4" xfId="31580" xr:uid="{CD0A1B81-8AE3-429E-8D48-8B2B75D91F0B}"/>
    <cellStyle name="Normal 3 2 4 4 8 5" xfId="46464" xr:uid="{F2C25D8A-96D3-4555-B1B2-40AC960E1E93}"/>
    <cellStyle name="Normal 3 2 4 4 9" xfId="21312" xr:uid="{40FE1F50-A5CA-4DDE-9B3E-FD33D7673EFC}"/>
    <cellStyle name="Normal 3 2 4 4 9 2" xfId="35004" xr:uid="{FAAD1F9F-7FC7-46F5-B210-7DCFE2271DDC}"/>
    <cellStyle name="Normal 3 2 4 4 9 3" xfId="49888" xr:uid="{F790CBFA-B937-4775-BEDF-54AC06AB3B46}"/>
    <cellStyle name="Normal 3 2 4 5" xfId="7636" xr:uid="{9888B83D-7339-42C8-BDC2-033A31C5BCF4}"/>
    <cellStyle name="Normal 3 2 4 5 10" xfId="43057" xr:uid="{467C2F6B-E772-4BAA-9FBE-BABB6952EC80}"/>
    <cellStyle name="Normal 3 2 4 5 2" xfId="7637" xr:uid="{E3D23CE1-306A-4ACD-B2B3-56D6F92B9E42}"/>
    <cellStyle name="Normal 3 2 4 5 2 2" xfId="7638" xr:uid="{71181177-B713-4BE6-8C66-157F13152AC6}"/>
    <cellStyle name="Normal 3 2 4 5 2 2 2" xfId="9351" xr:uid="{00892D6C-A4FB-47DD-B5FA-B530D3529A10}"/>
    <cellStyle name="Normal 3 2 4 5 2 2 2 2" xfId="12773" xr:uid="{7FB27EBA-7A41-4771-8B03-0AC98B781080}"/>
    <cellStyle name="Normal 3 2 4 5 2 2 2 2 2" xfId="26463" xr:uid="{AF78609F-8715-458A-A541-5047C4F1C05C}"/>
    <cellStyle name="Normal 3 2 4 5 2 2 2 2 2 2" xfId="40155" xr:uid="{05CB2CC1-327D-40C8-8AB6-14367E810EF5}"/>
    <cellStyle name="Normal 3 2 4 5 2 2 2 2 2 3" xfId="55039" xr:uid="{4A1FC1E8-B913-45B9-BD41-ECAA2BFC18B0}"/>
    <cellStyle name="Normal 3 2 4 5 2 2 2 2 3" xfId="19619" xr:uid="{74E3DB7F-5298-41AF-B1AB-CAAB719F43B5}"/>
    <cellStyle name="Normal 3 2 4 5 2 2 2 2 4" xfId="33309" xr:uid="{2372736F-CFCC-49F6-A4A3-3828BBBDCADA}"/>
    <cellStyle name="Normal 3 2 4 5 2 2 2 2 5" xfId="48193" xr:uid="{AF593768-A612-404C-8A22-604059430208}"/>
    <cellStyle name="Normal 3 2 4 5 2 2 2 3" xfId="23041" xr:uid="{EACC71BC-ED33-4D3B-834A-A373A177CC0A}"/>
    <cellStyle name="Normal 3 2 4 5 2 2 2 3 2" xfId="36733" xr:uid="{054B802D-F4D6-4CA3-9ECC-98AECFDBF036}"/>
    <cellStyle name="Normal 3 2 4 5 2 2 2 3 3" xfId="51617" xr:uid="{6019D170-926F-484A-AF3A-95ACCE9B24FA}"/>
    <cellStyle name="Normal 3 2 4 5 2 2 2 4" xfId="16197" xr:uid="{7AECF18A-EC25-47F3-B781-9ABF0AF191B9}"/>
    <cellStyle name="Normal 3 2 4 5 2 2 2 5" xfId="29887" xr:uid="{483C31A4-E807-4EAB-8620-3FB5B8D42133}"/>
    <cellStyle name="Normal 3 2 4 5 2 2 2 6" xfId="44771" xr:uid="{FBF7F9CA-E41F-4AEC-8A95-CCB0402DFE20}"/>
    <cellStyle name="Normal 3 2 4 5 2 2 3" xfId="11061" xr:uid="{17A23C98-2BA9-4688-BA83-AC98C8A83B30}"/>
    <cellStyle name="Normal 3 2 4 5 2 2 3 2" xfId="24751" xr:uid="{5D63D26F-2E91-4E7A-8E8B-5FF172BAE21A}"/>
    <cellStyle name="Normal 3 2 4 5 2 2 3 2 2" xfId="38443" xr:uid="{FA7CBF4F-F2DC-4DE1-8864-53E805486911}"/>
    <cellStyle name="Normal 3 2 4 5 2 2 3 2 3" xfId="53327" xr:uid="{63C5874F-8F2E-45CF-AFB8-7A9E2C816411}"/>
    <cellStyle name="Normal 3 2 4 5 2 2 3 3" xfId="17907" xr:uid="{A635C7C6-3276-4379-9050-425930E13804}"/>
    <cellStyle name="Normal 3 2 4 5 2 2 3 4" xfId="31597" xr:uid="{794259D8-B0BC-43AD-BDBB-2FDD065563BC}"/>
    <cellStyle name="Normal 3 2 4 5 2 2 3 5" xfId="46481" xr:uid="{3EC31F6E-7960-48CE-84CE-89364EE798EF}"/>
    <cellStyle name="Normal 3 2 4 5 2 2 4" xfId="21329" xr:uid="{B8B2CC48-830D-4B2C-8541-4B7F8C906991}"/>
    <cellStyle name="Normal 3 2 4 5 2 2 4 2" xfId="35021" xr:uid="{509E0422-FDA5-4B56-88EF-3D35B0C2C918}"/>
    <cellStyle name="Normal 3 2 4 5 2 2 4 3" xfId="49905" xr:uid="{C1CBF56D-D60E-4397-BFA5-E050389653C2}"/>
    <cellStyle name="Normal 3 2 4 5 2 2 5" xfId="14485" xr:uid="{D1DDA032-A0DA-4C2E-BC56-44E498283E4E}"/>
    <cellStyle name="Normal 3 2 4 5 2 2 6" xfId="28175" xr:uid="{D5E746D9-7022-4165-8F8B-6557B2877158}"/>
    <cellStyle name="Normal 3 2 4 5 2 2 7" xfId="43059" xr:uid="{B2A69DBE-A41B-4702-8185-8DA81DF7F25E}"/>
    <cellStyle name="Normal 3 2 4 5 2 3" xfId="9350" xr:uid="{441208EA-1481-4FF0-9104-2BF7D0FD699D}"/>
    <cellStyle name="Normal 3 2 4 5 2 3 2" xfId="12772" xr:uid="{C0194C6D-3A33-48C5-8E2F-2A07A18A952F}"/>
    <cellStyle name="Normal 3 2 4 5 2 3 2 2" xfId="26462" xr:uid="{54C4BF77-EBAF-423C-90DA-2263FA5F9D87}"/>
    <cellStyle name="Normal 3 2 4 5 2 3 2 2 2" xfId="40154" xr:uid="{104EABB3-53C5-43A0-B49B-9D204EEB9E28}"/>
    <cellStyle name="Normal 3 2 4 5 2 3 2 2 3" xfId="55038" xr:uid="{B2524059-CB54-470C-8E5D-1416FD2E56DC}"/>
    <cellStyle name="Normal 3 2 4 5 2 3 2 3" xfId="19618" xr:uid="{8E81C8AA-E658-4417-BF17-AF8072336FFA}"/>
    <cellStyle name="Normal 3 2 4 5 2 3 2 4" xfId="33308" xr:uid="{351635A4-9558-4BAB-A209-FE9BC757375B}"/>
    <cellStyle name="Normal 3 2 4 5 2 3 2 5" xfId="48192" xr:uid="{FA33FF6D-0B39-48C9-BE23-01924A887B4E}"/>
    <cellStyle name="Normal 3 2 4 5 2 3 3" xfId="23040" xr:uid="{88EAD762-E61F-4E99-BAE2-8151E87D8FD0}"/>
    <cellStyle name="Normal 3 2 4 5 2 3 3 2" xfId="36732" xr:uid="{9EF8AF2C-EF42-416D-B380-C459D1C97033}"/>
    <cellStyle name="Normal 3 2 4 5 2 3 3 3" xfId="51616" xr:uid="{74254811-CE27-4051-943B-2071E0FA0800}"/>
    <cellStyle name="Normal 3 2 4 5 2 3 4" xfId="16196" xr:uid="{E32651AD-1252-403C-90C1-827BAF0D5983}"/>
    <cellStyle name="Normal 3 2 4 5 2 3 5" xfId="29886" xr:uid="{9D9483F1-5109-43B9-BCE3-71A362EB9C4B}"/>
    <cellStyle name="Normal 3 2 4 5 2 3 6" xfId="44770" xr:uid="{DCF26DFD-E212-4F88-A7EC-73C98B2EBF61}"/>
    <cellStyle name="Normal 3 2 4 5 2 4" xfId="11060" xr:uid="{0E95ADB3-6A9D-42AC-BA9B-87CA24BC73E1}"/>
    <cellStyle name="Normal 3 2 4 5 2 4 2" xfId="24750" xr:uid="{B47D2CFE-0252-4EAB-BC82-B4F79775CF80}"/>
    <cellStyle name="Normal 3 2 4 5 2 4 2 2" xfId="38442" xr:uid="{C0C6AE50-3174-46BB-811C-7AE6C2EB4FD1}"/>
    <cellStyle name="Normal 3 2 4 5 2 4 2 3" xfId="53326" xr:uid="{672C83AC-26D0-4813-8CD2-B6560668E9F5}"/>
    <cellStyle name="Normal 3 2 4 5 2 4 3" xfId="17906" xr:uid="{D15A3696-65DB-4C99-AC8B-59239A5D357B}"/>
    <cellStyle name="Normal 3 2 4 5 2 4 4" xfId="31596" xr:uid="{CEB92F18-6D6F-46B3-8DBA-8CA804EBDA09}"/>
    <cellStyle name="Normal 3 2 4 5 2 4 5" xfId="46480" xr:uid="{5D9EF456-B232-46FD-BAFC-D3CD5705EDF1}"/>
    <cellStyle name="Normal 3 2 4 5 2 5" xfId="21328" xr:uid="{28C6EF76-E4EB-4964-BC32-513A7BCA9CD2}"/>
    <cellStyle name="Normal 3 2 4 5 2 5 2" xfId="35020" xr:uid="{78540C46-2F04-4390-89E7-92687A881979}"/>
    <cellStyle name="Normal 3 2 4 5 2 5 3" xfId="49904" xr:uid="{BC95E233-E0F6-4D08-90A6-DC3B64E16899}"/>
    <cellStyle name="Normal 3 2 4 5 2 6" xfId="14484" xr:uid="{0AD70F63-C3CD-4579-8FBF-93A3386F64A5}"/>
    <cellStyle name="Normal 3 2 4 5 2 7" xfId="28174" xr:uid="{31686EA2-F880-4A6D-8FDC-555AD373752C}"/>
    <cellStyle name="Normal 3 2 4 5 2 8" xfId="43058" xr:uid="{2C390C86-5D0C-42EB-B056-ECE527639D0A}"/>
    <cellStyle name="Normal 3 2 4 5 3" xfId="7639" xr:uid="{F43F180E-AD3E-4CF9-8AF5-B74F1D96C41F}"/>
    <cellStyle name="Normal 3 2 4 5 3 2" xfId="9352" xr:uid="{0D0F8E1F-03B3-4998-80C4-73CBB60DD245}"/>
    <cellStyle name="Normal 3 2 4 5 3 2 2" xfId="12774" xr:uid="{3462D552-60E4-479C-A21A-FDA17455C0AD}"/>
    <cellStyle name="Normal 3 2 4 5 3 2 2 2" xfId="26464" xr:uid="{144061B5-6858-4A88-A730-AC06343A0B49}"/>
    <cellStyle name="Normal 3 2 4 5 3 2 2 2 2" xfId="40156" xr:uid="{56AB9205-9B37-49C4-AC53-078D6AD5241C}"/>
    <cellStyle name="Normal 3 2 4 5 3 2 2 2 3" xfId="55040" xr:uid="{A555E71A-A3E6-44E8-9471-1C079AF43BE7}"/>
    <cellStyle name="Normal 3 2 4 5 3 2 2 3" xfId="19620" xr:uid="{699711AA-2E5B-4017-BA67-70FAC63027B4}"/>
    <cellStyle name="Normal 3 2 4 5 3 2 2 4" xfId="33310" xr:uid="{5F84B50E-22ED-4F9C-885B-EEA0E1FF04B0}"/>
    <cellStyle name="Normal 3 2 4 5 3 2 2 5" xfId="48194" xr:uid="{0AB055FC-0CD7-4306-8BBA-9608644264D4}"/>
    <cellStyle name="Normal 3 2 4 5 3 2 3" xfId="23042" xr:uid="{47BA4FC5-D7C2-4BEA-843C-C95871A7D318}"/>
    <cellStyle name="Normal 3 2 4 5 3 2 3 2" xfId="36734" xr:uid="{E1E2BB96-0290-41FA-81DA-D3296B342149}"/>
    <cellStyle name="Normal 3 2 4 5 3 2 3 3" xfId="51618" xr:uid="{64F94F69-646F-42F8-842C-8AF9E7F94807}"/>
    <cellStyle name="Normal 3 2 4 5 3 2 4" xfId="16198" xr:uid="{BBFDF96D-627B-4C77-897E-8D4CEA99E295}"/>
    <cellStyle name="Normal 3 2 4 5 3 2 5" xfId="29888" xr:uid="{99EDDE91-23CD-4854-B545-D8ED6F34F08B}"/>
    <cellStyle name="Normal 3 2 4 5 3 2 6" xfId="44772" xr:uid="{3E43BCA8-A59B-4AC6-8AB3-0E47CAC62C5E}"/>
    <cellStyle name="Normal 3 2 4 5 3 3" xfId="11062" xr:uid="{92630FEF-1218-406B-BE82-55503201636A}"/>
    <cellStyle name="Normal 3 2 4 5 3 3 2" xfId="24752" xr:uid="{25ABF890-6056-4E06-A195-8C1CFC3D533E}"/>
    <cellStyle name="Normal 3 2 4 5 3 3 2 2" xfId="38444" xr:uid="{2D351027-6DD9-4ABF-B38B-F5664A24E4F6}"/>
    <cellStyle name="Normal 3 2 4 5 3 3 2 3" xfId="53328" xr:uid="{9271964E-4DB7-406C-A369-E8A4AFC549D7}"/>
    <cellStyle name="Normal 3 2 4 5 3 3 3" xfId="17908" xr:uid="{A3A9861E-ACBB-4D3F-8FA9-F2135FA81281}"/>
    <cellStyle name="Normal 3 2 4 5 3 3 4" xfId="31598" xr:uid="{E70174D6-460D-4F7D-B31D-81DF94308FBF}"/>
    <cellStyle name="Normal 3 2 4 5 3 3 5" xfId="46482" xr:uid="{4B9D7949-D916-48A8-91B0-12D7CCDC5D18}"/>
    <cellStyle name="Normal 3 2 4 5 3 4" xfId="21330" xr:uid="{C2A3C92E-B772-4C87-B9EB-F79446B4C5EA}"/>
    <cellStyle name="Normal 3 2 4 5 3 4 2" xfId="35022" xr:uid="{E6547390-B25C-4003-9552-232944496E43}"/>
    <cellStyle name="Normal 3 2 4 5 3 4 3" xfId="49906" xr:uid="{425F5010-3F8E-48E0-B19A-D40368ADA450}"/>
    <cellStyle name="Normal 3 2 4 5 3 5" xfId="14486" xr:uid="{303BD01C-B4D7-4DC2-9EB4-1F939B942AD6}"/>
    <cellStyle name="Normal 3 2 4 5 3 6" xfId="28176" xr:uid="{318743D4-4CF7-491D-9A02-5BB7B7A112C9}"/>
    <cellStyle name="Normal 3 2 4 5 3 7" xfId="43060" xr:uid="{9591E1D2-C2D5-44B1-AF0E-1C1BFEE84182}"/>
    <cellStyle name="Normal 3 2 4 5 4" xfId="7640" xr:uid="{B86CD9DD-9855-46D6-9282-8E26849CC26F}"/>
    <cellStyle name="Normal 3 2 4 5 4 2" xfId="9353" xr:uid="{D1560D43-BF77-4654-AB44-6D4A7BC2D5D1}"/>
    <cellStyle name="Normal 3 2 4 5 4 2 2" xfId="12775" xr:uid="{8691DD48-6DD1-46E5-99A9-85C5864C836D}"/>
    <cellStyle name="Normal 3 2 4 5 4 2 2 2" xfId="26465" xr:uid="{37FAB738-CCFD-44CC-ABA2-77AFF97A380F}"/>
    <cellStyle name="Normal 3 2 4 5 4 2 2 2 2" xfId="40157" xr:uid="{2D7A45A1-FB77-4593-865F-AB3065775BE1}"/>
    <cellStyle name="Normal 3 2 4 5 4 2 2 2 3" xfId="55041" xr:uid="{78A5EE3D-67D0-46C8-B4C7-9E0E2B2CC66E}"/>
    <cellStyle name="Normal 3 2 4 5 4 2 2 3" xfId="19621" xr:uid="{2209B82A-8B21-40F7-910E-E58A93DCDEEC}"/>
    <cellStyle name="Normal 3 2 4 5 4 2 2 4" xfId="33311" xr:uid="{7831E0B2-343A-4123-A2E9-B80E17AB4D46}"/>
    <cellStyle name="Normal 3 2 4 5 4 2 2 5" xfId="48195" xr:uid="{58F4D841-0B52-49B9-AF38-0DE8318F764F}"/>
    <cellStyle name="Normal 3 2 4 5 4 2 3" xfId="23043" xr:uid="{E94E391C-D34D-46F4-A109-AFC52CB068D4}"/>
    <cellStyle name="Normal 3 2 4 5 4 2 3 2" xfId="36735" xr:uid="{93EC078C-98F2-4C1F-968A-26D850B3ADE6}"/>
    <cellStyle name="Normal 3 2 4 5 4 2 3 3" xfId="51619" xr:uid="{51B9F5A0-9BF0-4E0C-9FDB-216DBE9A90A7}"/>
    <cellStyle name="Normal 3 2 4 5 4 2 4" xfId="16199" xr:uid="{8185C8DB-0BE5-4631-8101-22F1A0E1ACDA}"/>
    <cellStyle name="Normal 3 2 4 5 4 2 5" xfId="29889" xr:uid="{BF38BF68-B192-4266-A993-2854C610283B}"/>
    <cellStyle name="Normal 3 2 4 5 4 2 6" xfId="44773" xr:uid="{1D518999-46A7-4822-BD83-495E71403068}"/>
    <cellStyle name="Normal 3 2 4 5 4 3" xfId="11063" xr:uid="{4DB86ED5-C34E-45EF-A856-4F03CCD4C025}"/>
    <cellStyle name="Normal 3 2 4 5 4 3 2" xfId="24753" xr:uid="{0CC05E04-1138-45F3-A578-CA17598BB136}"/>
    <cellStyle name="Normal 3 2 4 5 4 3 2 2" xfId="38445" xr:uid="{C073B2E2-1647-4664-BC02-AB200191F973}"/>
    <cellStyle name="Normal 3 2 4 5 4 3 2 3" xfId="53329" xr:uid="{5E3CA37A-D8CB-4315-90FE-877321230450}"/>
    <cellStyle name="Normal 3 2 4 5 4 3 3" xfId="17909" xr:uid="{191A4AAF-44D7-4535-9929-7B93CC2D137E}"/>
    <cellStyle name="Normal 3 2 4 5 4 3 4" xfId="31599" xr:uid="{EA86EBE1-5CB3-4BCB-9697-CF2FCD33E854}"/>
    <cellStyle name="Normal 3 2 4 5 4 3 5" xfId="46483" xr:uid="{35F6875A-3A48-4E2B-B67C-854DC0E3087E}"/>
    <cellStyle name="Normal 3 2 4 5 4 4" xfId="21331" xr:uid="{C949C5E1-B776-4C8B-BC28-4D0B3B0464DF}"/>
    <cellStyle name="Normal 3 2 4 5 4 4 2" xfId="35023" xr:uid="{88ED78F4-FB8C-4331-945F-DD9A4476C605}"/>
    <cellStyle name="Normal 3 2 4 5 4 4 3" xfId="49907" xr:uid="{CD5E2FC5-C44B-436A-906D-81CACB4BD7AC}"/>
    <cellStyle name="Normal 3 2 4 5 4 5" xfId="14487" xr:uid="{CA0A00D3-5F1E-420A-886A-B7887F5903B0}"/>
    <cellStyle name="Normal 3 2 4 5 4 6" xfId="28177" xr:uid="{C8DC4FF2-F981-4A43-8CC2-3968B207D1C6}"/>
    <cellStyle name="Normal 3 2 4 5 4 7" xfId="43061" xr:uid="{C42FAE8F-80B9-4A35-BEF3-4EAB34950CC4}"/>
    <cellStyle name="Normal 3 2 4 5 5" xfId="9349" xr:uid="{49F4A4DE-9F01-4A1E-8C87-884E54CA31B0}"/>
    <cellStyle name="Normal 3 2 4 5 5 2" xfId="12771" xr:uid="{F5E097FB-A44E-43AE-BFF1-F9523AEDBD19}"/>
    <cellStyle name="Normal 3 2 4 5 5 2 2" xfId="26461" xr:uid="{16CC1299-B07E-4543-8BDF-AD7FCEA5867C}"/>
    <cellStyle name="Normal 3 2 4 5 5 2 2 2" xfId="40153" xr:uid="{B1815C76-C649-4D36-A678-A47713B23473}"/>
    <cellStyle name="Normal 3 2 4 5 5 2 2 3" xfId="55037" xr:uid="{01911E04-3B40-43A5-A810-2EE41981162C}"/>
    <cellStyle name="Normal 3 2 4 5 5 2 3" xfId="19617" xr:uid="{3C969335-B3D5-4DC4-9312-F8DAB0ED16FF}"/>
    <cellStyle name="Normal 3 2 4 5 5 2 4" xfId="33307" xr:uid="{01940BCB-6F54-4B57-A32E-D4FA3596FC76}"/>
    <cellStyle name="Normal 3 2 4 5 5 2 5" xfId="48191" xr:uid="{1057765F-E4DF-4ED4-A71C-91263783570F}"/>
    <cellStyle name="Normal 3 2 4 5 5 3" xfId="23039" xr:uid="{737829B1-0878-41A8-A0FB-7432F553EF94}"/>
    <cellStyle name="Normal 3 2 4 5 5 3 2" xfId="36731" xr:uid="{3B4BB717-3AEE-4DBE-8E70-A6AE0EFBF976}"/>
    <cellStyle name="Normal 3 2 4 5 5 3 3" xfId="51615" xr:uid="{FA20EDA0-DBDC-40A7-A73A-1A7508BB7B4B}"/>
    <cellStyle name="Normal 3 2 4 5 5 4" xfId="16195" xr:uid="{8489BCB3-5EF0-4779-A083-C75B81DF93CE}"/>
    <cellStyle name="Normal 3 2 4 5 5 5" xfId="29885" xr:uid="{7C27A25B-898D-4EC7-8859-17883C2618BA}"/>
    <cellStyle name="Normal 3 2 4 5 5 6" xfId="44769" xr:uid="{F98FCE6D-B795-4B94-8913-6D66819813C7}"/>
    <cellStyle name="Normal 3 2 4 5 6" xfId="11059" xr:uid="{3130740C-B962-42B2-91E2-BBD2BC6E03BC}"/>
    <cellStyle name="Normal 3 2 4 5 6 2" xfId="24749" xr:uid="{E5AAB20F-1321-4E91-A9B4-89872A7357E8}"/>
    <cellStyle name="Normal 3 2 4 5 6 2 2" xfId="38441" xr:uid="{F8944214-7A53-45E5-8FE0-ECFE74E15D8B}"/>
    <cellStyle name="Normal 3 2 4 5 6 2 3" xfId="53325" xr:uid="{8A2E8E3A-94BF-413B-8519-6FF9C9CCC894}"/>
    <cellStyle name="Normal 3 2 4 5 6 3" xfId="17905" xr:uid="{BA37925A-C6F9-4D90-910D-3F317959C6E6}"/>
    <cellStyle name="Normal 3 2 4 5 6 4" xfId="31595" xr:uid="{55D3ED39-5D18-42C6-BE76-5E893D35A75D}"/>
    <cellStyle name="Normal 3 2 4 5 6 5" xfId="46479" xr:uid="{EA876682-1A15-4234-83E4-CF1E57EA2135}"/>
    <cellStyle name="Normal 3 2 4 5 7" xfId="21327" xr:uid="{33700466-88C6-4A26-9D84-1CE25CA9F9CC}"/>
    <cellStyle name="Normal 3 2 4 5 7 2" xfId="35019" xr:uid="{1EAFC8C8-F307-4A46-8847-041BBE6DF396}"/>
    <cellStyle name="Normal 3 2 4 5 7 3" xfId="49903" xr:uid="{D0E1047B-790C-4C15-8653-564D0F817E5D}"/>
    <cellStyle name="Normal 3 2 4 5 8" xfId="14483" xr:uid="{2FCA3150-8881-4F43-A47A-93BD50BAB726}"/>
    <cellStyle name="Normal 3 2 4 5 9" xfId="28173" xr:uid="{691F7F29-1CED-4388-9DEB-645344A3F986}"/>
    <cellStyle name="Normal 3 2 4 6" xfId="7641" xr:uid="{7BC620D5-DC61-4291-9920-11986287156C}"/>
    <cellStyle name="Normal 3 2 4 6 10" xfId="43062" xr:uid="{6A21DF90-A4B7-4856-A339-DE62FDAEA682}"/>
    <cellStyle name="Normal 3 2 4 6 2" xfId="7642" xr:uid="{87F4AA19-BC61-4E64-B65F-1CCAE855BF67}"/>
    <cellStyle name="Normal 3 2 4 6 2 2" xfId="7643" xr:uid="{A013B6C8-68EF-425A-AFF8-BF9BB6D93DDA}"/>
    <cellStyle name="Normal 3 2 4 6 2 2 2" xfId="9356" xr:uid="{2D23A7CB-E81A-4868-8307-6733C2DD7EA8}"/>
    <cellStyle name="Normal 3 2 4 6 2 2 2 2" xfId="12778" xr:uid="{EF14ED44-EEEB-4720-9A27-7B1E06D8B7A6}"/>
    <cellStyle name="Normal 3 2 4 6 2 2 2 2 2" xfId="26468" xr:uid="{E48D91EB-4749-430A-82ED-C9BB63BE8C76}"/>
    <cellStyle name="Normal 3 2 4 6 2 2 2 2 2 2" xfId="40160" xr:uid="{9774F145-8A68-4D34-85DC-497916AB9499}"/>
    <cellStyle name="Normal 3 2 4 6 2 2 2 2 2 3" xfId="55044" xr:uid="{3F8DD9A7-5166-4095-B7BC-F269A267B6E1}"/>
    <cellStyle name="Normal 3 2 4 6 2 2 2 2 3" xfId="19624" xr:uid="{526F671D-A505-4CF6-BC98-05334175191A}"/>
    <cellStyle name="Normal 3 2 4 6 2 2 2 2 4" xfId="33314" xr:uid="{DD87D640-F012-41A8-9626-9F0BD96EDCDE}"/>
    <cellStyle name="Normal 3 2 4 6 2 2 2 2 5" xfId="48198" xr:uid="{3D28F6AA-937D-4C11-9483-8AB5207F85A6}"/>
    <cellStyle name="Normal 3 2 4 6 2 2 2 3" xfId="23046" xr:uid="{DE9D7E85-1D05-4733-8E01-BB99CA782F49}"/>
    <cellStyle name="Normal 3 2 4 6 2 2 2 3 2" xfId="36738" xr:uid="{6BE1E48C-F794-4AB8-918A-0DCCA3BD3FD6}"/>
    <cellStyle name="Normal 3 2 4 6 2 2 2 3 3" xfId="51622" xr:uid="{01F5A70C-E01D-4150-8952-EF7283E54106}"/>
    <cellStyle name="Normal 3 2 4 6 2 2 2 4" xfId="16202" xr:uid="{49120239-C7B3-49AD-A63A-5808E0A0DD4C}"/>
    <cellStyle name="Normal 3 2 4 6 2 2 2 5" xfId="29892" xr:uid="{66601477-F00B-4381-8D31-08FFAF809E3C}"/>
    <cellStyle name="Normal 3 2 4 6 2 2 2 6" xfId="44776" xr:uid="{1024E926-B821-4509-81DD-A2E92EF03276}"/>
    <cellStyle name="Normal 3 2 4 6 2 2 3" xfId="11066" xr:uid="{EA322D2D-E853-4A6E-921D-D504BB5F3DD5}"/>
    <cellStyle name="Normal 3 2 4 6 2 2 3 2" xfId="24756" xr:uid="{7A95B343-B031-49C6-996F-D84D30C2B598}"/>
    <cellStyle name="Normal 3 2 4 6 2 2 3 2 2" xfId="38448" xr:uid="{E33B33CD-B5E3-4A90-997F-827DBED3F690}"/>
    <cellStyle name="Normal 3 2 4 6 2 2 3 2 3" xfId="53332" xr:uid="{9C420769-3806-4067-9CF3-9A7BF8A2A974}"/>
    <cellStyle name="Normal 3 2 4 6 2 2 3 3" xfId="17912" xr:uid="{810C9769-B915-4A37-A903-8DE40A767077}"/>
    <cellStyle name="Normal 3 2 4 6 2 2 3 4" xfId="31602" xr:uid="{569CA08F-CF56-43B0-A5A5-E957F4936721}"/>
    <cellStyle name="Normal 3 2 4 6 2 2 3 5" xfId="46486" xr:uid="{68966EE8-76AD-4E9D-9829-E55F6C82DE92}"/>
    <cellStyle name="Normal 3 2 4 6 2 2 4" xfId="21334" xr:uid="{71CC19E0-2C9F-4C22-9649-0A14EF78DC92}"/>
    <cellStyle name="Normal 3 2 4 6 2 2 4 2" xfId="35026" xr:uid="{D99D38C2-C5D2-4E64-AAE9-C7646963F433}"/>
    <cellStyle name="Normal 3 2 4 6 2 2 4 3" xfId="49910" xr:uid="{6AE18B95-6073-4C83-8616-88793D76863F}"/>
    <cellStyle name="Normal 3 2 4 6 2 2 5" xfId="14490" xr:uid="{A613305C-7FA0-4850-82AF-B95266D8F5AC}"/>
    <cellStyle name="Normal 3 2 4 6 2 2 6" xfId="28180" xr:uid="{4DA9B54E-63FE-4182-A10B-383D438D4753}"/>
    <cellStyle name="Normal 3 2 4 6 2 2 7" xfId="43064" xr:uid="{C2A589FC-C4DE-4309-B3F7-411F8F2A9569}"/>
    <cellStyle name="Normal 3 2 4 6 2 3" xfId="9355" xr:uid="{6D023B71-F96D-4E46-A7DA-F7DB77F6BA49}"/>
    <cellStyle name="Normal 3 2 4 6 2 3 2" xfId="12777" xr:uid="{6A35D337-571F-4696-B456-5453323D1FC2}"/>
    <cellStyle name="Normal 3 2 4 6 2 3 2 2" xfId="26467" xr:uid="{99AB1428-9790-4A54-94F6-B0131D855BBA}"/>
    <cellStyle name="Normal 3 2 4 6 2 3 2 2 2" xfId="40159" xr:uid="{336B89CD-12C9-4E3E-AA47-5C6D65552AB5}"/>
    <cellStyle name="Normal 3 2 4 6 2 3 2 2 3" xfId="55043" xr:uid="{C7604F16-8DB9-4C0D-AAB2-7BFE90E43A33}"/>
    <cellStyle name="Normal 3 2 4 6 2 3 2 3" xfId="19623" xr:uid="{284D3835-1BB2-440C-8CCE-9943F6CD274B}"/>
    <cellStyle name="Normal 3 2 4 6 2 3 2 4" xfId="33313" xr:uid="{F54D9967-7D74-4004-AE8A-EACAF7035DBC}"/>
    <cellStyle name="Normal 3 2 4 6 2 3 2 5" xfId="48197" xr:uid="{5AAD910A-4685-4FF6-896D-AD16FBE43A3A}"/>
    <cellStyle name="Normal 3 2 4 6 2 3 3" xfId="23045" xr:uid="{4F09FB36-4241-4FB6-B482-94329C330F70}"/>
    <cellStyle name="Normal 3 2 4 6 2 3 3 2" xfId="36737" xr:uid="{87976FC0-31A1-4C3D-B990-DCB42F77B0B2}"/>
    <cellStyle name="Normal 3 2 4 6 2 3 3 3" xfId="51621" xr:uid="{6B183395-A686-4A45-AF52-96434FECE7BC}"/>
    <cellStyle name="Normal 3 2 4 6 2 3 4" xfId="16201" xr:uid="{F8F8A1CD-3A07-4340-919D-B1C60EA6E45E}"/>
    <cellStyle name="Normal 3 2 4 6 2 3 5" xfId="29891" xr:uid="{F1E4B030-1E20-4658-AD19-4DC2027B44AA}"/>
    <cellStyle name="Normal 3 2 4 6 2 3 6" xfId="44775" xr:uid="{23ADC1B8-9E36-4470-A138-730730430A8E}"/>
    <cellStyle name="Normal 3 2 4 6 2 4" xfId="11065" xr:uid="{2F7D03D6-F0CF-4C17-978E-3BFBB7B0FE4C}"/>
    <cellStyle name="Normal 3 2 4 6 2 4 2" xfId="24755" xr:uid="{4B9C60F6-EA6F-4974-B62F-05CF795075AA}"/>
    <cellStyle name="Normal 3 2 4 6 2 4 2 2" xfId="38447" xr:uid="{4982572E-561C-46C0-AC76-B9BDE5C03CE1}"/>
    <cellStyle name="Normal 3 2 4 6 2 4 2 3" xfId="53331" xr:uid="{4C98A955-DEDB-423F-883C-7B04408771AC}"/>
    <cellStyle name="Normal 3 2 4 6 2 4 3" xfId="17911" xr:uid="{E1018C7B-0E19-4396-A767-BD9EEE70FA31}"/>
    <cellStyle name="Normal 3 2 4 6 2 4 4" xfId="31601" xr:uid="{40A86500-2238-4288-BE18-6709F2C7CDE9}"/>
    <cellStyle name="Normal 3 2 4 6 2 4 5" xfId="46485" xr:uid="{692C6FA4-A14C-426B-97E8-31BB390F799C}"/>
    <cellStyle name="Normal 3 2 4 6 2 5" xfId="21333" xr:uid="{D7FE471A-46E1-47DA-857D-A6647B9308C1}"/>
    <cellStyle name="Normal 3 2 4 6 2 5 2" xfId="35025" xr:uid="{B5761973-AAEF-43A6-A26E-29DC3DB2EAF0}"/>
    <cellStyle name="Normal 3 2 4 6 2 5 3" xfId="49909" xr:uid="{AC4EAAB2-9CF5-48E0-A6E2-27C4A8123EDB}"/>
    <cellStyle name="Normal 3 2 4 6 2 6" xfId="14489" xr:uid="{B0DF68EE-CA30-4FCA-996A-B766A005249E}"/>
    <cellStyle name="Normal 3 2 4 6 2 7" xfId="28179" xr:uid="{232424F1-4394-446B-B8F0-D04143540557}"/>
    <cellStyle name="Normal 3 2 4 6 2 8" xfId="43063" xr:uid="{024EA9FE-0D98-4106-A3E8-EF6506D268C0}"/>
    <cellStyle name="Normal 3 2 4 6 3" xfId="7644" xr:uid="{046C4FB8-433A-4CDE-8C98-6971123FD2FA}"/>
    <cellStyle name="Normal 3 2 4 6 3 2" xfId="9357" xr:uid="{7FE91151-C72B-4755-B24E-BF81BC33A873}"/>
    <cellStyle name="Normal 3 2 4 6 3 2 2" xfId="12779" xr:uid="{DD7C89AE-29F7-43DD-85EA-F0B8A39BEC2A}"/>
    <cellStyle name="Normal 3 2 4 6 3 2 2 2" xfId="26469" xr:uid="{88CF2EBC-338E-426F-B523-A1758A2BF890}"/>
    <cellStyle name="Normal 3 2 4 6 3 2 2 2 2" xfId="40161" xr:uid="{B4A81814-0C69-490F-8D7C-8128559B343F}"/>
    <cellStyle name="Normal 3 2 4 6 3 2 2 2 3" xfId="55045" xr:uid="{6D92842B-DCE0-4D1B-A91E-6D2C984ED5F2}"/>
    <cellStyle name="Normal 3 2 4 6 3 2 2 3" xfId="19625" xr:uid="{8E2E4462-72BD-4EB7-B8CE-D5BDE8326518}"/>
    <cellStyle name="Normal 3 2 4 6 3 2 2 4" xfId="33315" xr:uid="{44EF64B0-27A7-4117-8A9E-FE0F40F7F23B}"/>
    <cellStyle name="Normal 3 2 4 6 3 2 2 5" xfId="48199" xr:uid="{38BA65F3-C0A6-4069-A16E-7F17CCF27CB8}"/>
    <cellStyle name="Normal 3 2 4 6 3 2 3" xfId="23047" xr:uid="{FADA3029-F535-478D-BAD3-BC5FE0D01E3F}"/>
    <cellStyle name="Normal 3 2 4 6 3 2 3 2" xfId="36739" xr:uid="{2C5D37DD-3BF9-48F8-8542-02DE5AE6F154}"/>
    <cellStyle name="Normal 3 2 4 6 3 2 3 3" xfId="51623" xr:uid="{573D9D41-103F-4F84-B89E-4E4E353F9806}"/>
    <cellStyle name="Normal 3 2 4 6 3 2 4" xfId="16203" xr:uid="{F33F646E-471D-4A9C-8DF4-972ABDCD120D}"/>
    <cellStyle name="Normal 3 2 4 6 3 2 5" xfId="29893" xr:uid="{726CA64B-D927-4F6D-9B75-35BC4EDCF358}"/>
    <cellStyle name="Normal 3 2 4 6 3 2 6" xfId="44777" xr:uid="{69335FDA-80D9-48E8-A07B-606EAEC08A60}"/>
    <cellStyle name="Normal 3 2 4 6 3 3" xfId="11067" xr:uid="{D0928FCA-0FDD-44DD-93A4-67AFAF2201B8}"/>
    <cellStyle name="Normal 3 2 4 6 3 3 2" xfId="24757" xr:uid="{CBB4C6DC-A8B4-49F7-84D2-FA3D13F1C3B1}"/>
    <cellStyle name="Normal 3 2 4 6 3 3 2 2" xfId="38449" xr:uid="{AD036E2D-404D-4BA9-9537-4B94838455C2}"/>
    <cellStyle name="Normal 3 2 4 6 3 3 2 3" xfId="53333" xr:uid="{0E67FCA7-2D8C-492C-87D4-900CDA2755DB}"/>
    <cellStyle name="Normal 3 2 4 6 3 3 3" xfId="17913" xr:uid="{B1B79332-E4F5-4570-B1B7-9431E1B15BF3}"/>
    <cellStyle name="Normal 3 2 4 6 3 3 4" xfId="31603" xr:uid="{DCE6FDC4-AD94-40EA-9497-30B383C85A5D}"/>
    <cellStyle name="Normal 3 2 4 6 3 3 5" xfId="46487" xr:uid="{877E8970-3589-493D-AF34-6FBED6CE15E9}"/>
    <cellStyle name="Normal 3 2 4 6 3 4" xfId="21335" xr:uid="{14EB1CF5-6ADC-40A4-9A55-EC161F8C5050}"/>
    <cellStyle name="Normal 3 2 4 6 3 4 2" xfId="35027" xr:uid="{66724A05-8A40-490E-B977-5E1470C1C0B4}"/>
    <cellStyle name="Normal 3 2 4 6 3 4 3" xfId="49911" xr:uid="{67E1DA7F-716D-45A7-AFD6-F85A89C2D205}"/>
    <cellStyle name="Normal 3 2 4 6 3 5" xfId="14491" xr:uid="{96B3318C-D6D8-4785-BE87-AD4B14094A88}"/>
    <cellStyle name="Normal 3 2 4 6 3 6" xfId="28181" xr:uid="{816421C1-0CC7-442B-99E1-681681F6DCCD}"/>
    <cellStyle name="Normal 3 2 4 6 3 7" xfId="43065" xr:uid="{33283772-7481-464C-B32C-8AAD85444D61}"/>
    <cellStyle name="Normal 3 2 4 6 4" xfId="7645" xr:uid="{DC143F14-3CFF-42A2-A46D-BCD4B8420641}"/>
    <cellStyle name="Normal 3 2 4 6 4 2" xfId="9358" xr:uid="{4810DE2F-37B5-4DF1-8E2A-B6AD67946646}"/>
    <cellStyle name="Normal 3 2 4 6 4 2 2" xfId="12780" xr:uid="{3D0F8532-E0F9-45E7-93B9-C3ADEDD46908}"/>
    <cellStyle name="Normal 3 2 4 6 4 2 2 2" xfId="26470" xr:uid="{06E4FF79-FF96-4B90-8C1B-8FF104959388}"/>
    <cellStyle name="Normal 3 2 4 6 4 2 2 2 2" xfId="40162" xr:uid="{7E2AA230-14EA-49C3-9A5A-D879677BE04B}"/>
    <cellStyle name="Normal 3 2 4 6 4 2 2 2 3" xfId="55046" xr:uid="{AAE93B53-B681-40E6-8F2E-2FBBF68B3C9C}"/>
    <cellStyle name="Normal 3 2 4 6 4 2 2 3" xfId="19626" xr:uid="{19FC9671-C77B-45E1-80A3-2F7536784D7D}"/>
    <cellStyle name="Normal 3 2 4 6 4 2 2 4" xfId="33316" xr:uid="{D0D7147C-0740-4777-ABA3-CD1D1621D851}"/>
    <cellStyle name="Normal 3 2 4 6 4 2 2 5" xfId="48200" xr:uid="{1E3CEA22-6AC5-4F25-803A-2641AB14E127}"/>
    <cellStyle name="Normal 3 2 4 6 4 2 3" xfId="23048" xr:uid="{0C9EB242-5671-403D-9CEF-489F7E238697}"/>
    <cellStyle name="Normal 3 2 4 6 4 2 3 2" xfId="36740" xr:uid="{9EE15624-110F-43E3-A056-1FA83E34D673}"/>
    <cellStyle name="Normal 3 2 4 6 4 2 3 3" xfId="51624" xr:uid="{E8691AFF-E580-4001-A472-C39CF3D20E3E}"/>
    <cellStyle name="Normal 3 2 4 6 4 2 4" xfId="16204" xr:uid="{524BDE60-5D38-41C4-A630-A3F823F9AE09}"/>
    <cellStyle name="Normal 3 2 4 6 4 2 5" xfId="29894" xr:uid="{B6ACA248-4A82-4704-BC14-C29DE07EFFEE}"/>
    <cellStyle name="Normal 3 2 4 6 4 2 6" xfId="44778" xr:uid="{AEC79C52-9E85-4E7F-96DD-9688BBB19580}"/>
    <cellStyle name="Normal 3 2 4 6 4 3" xfId="11068" xr:uid="{072C5CF8-EAE3-4ECC-8A90-AC637ED026BA}"/>
    <cellStyle name="Normal 3 2 4 6 4 3 2" xfId="24758" xr:uid="{245AB3BA-E2D4-4515-B2D9-713EBE6BA040}"/>
    <cellStyle name="Normal 3 2 4 6 4 3 2 2" xfId="38450" xr:uid="{69E2FD79-7835-4188-B9A6-F219CE34AD38}"/>
    <cellStyle name="Normal 3 2 4 6 4 3 2 3" xfId="53334" xr:uid="{471211E2-D836-4646-8F28-B83678CDD061}"/>
    <cellStyle name="Normal 3 2 4 6 4 3 3" xfId="17914" xr:uid="{A3AD536D-DBB7-4DD5-A4D4-32A28546617A}"/>
    <cellStyle name="Normal 3 2 4 6 4 3 4" xfId="31604" xr:uid="{9ED749BD-5D7F-40EA-9E4A-1285E6B2134D}"/>
    <cellStyle name="Normal 3 2 4 6 4 3 5" xfId="46488" xr:uid="{5F5CEBB0-C2B5-4052-928D-8B7833CBFD1D}"/>
    <cellStyle name="Normal 3 2 4 6 4 4" xfId="21336" xr:uid="{6109BD01-A8A9-48A2-B3A4-D3E24731C716}"/>
    <cellStyle name="Normal 3 2 4 6 4 4 2" xfId="35028" xr:uid="{CA8F4FDA-1AAE-4EE9-AA33-FEE8CDDC23EA}"/>
    <cellStyle name="Normal 3 2 4 6 4 4 3" xfId="49912" xr:uid="{CC5C8EC0-EF00-4F8A-9585-0FE71D228E8B}"/>
    <cellStyle name="Normal 3 2 4 6 4 5" xfId="14492" xr:uid="{F03A6C99-88F8-46E3-9C82-DF02833C0A6D}"/>
    <cellStyle name="Normal 3 2 4 6 4 6" xfId="28182" xr:uid="{06F84230-6CC2-414C-8A7C-5EE7C6F0E0CF}"/>
    <cellStyle name="Normal 3 2 4 6 4 7" xfId="43066" xr:uid="{F0614485-6FD4-42D7-A1F5-F557FA0140B5}"/>
    <cellStyle name="Normal 3 2 4 6 5" xfId="9354" xr:uid="{3E302DFE-B6F5-453E-B38E-9CECA68A7609}"/>
    <cellStyle name="Normal 3 2 4 6 5 2" xfId="12776" xr:uid="{FF35D3AC-9D57-452C-BDED-E3B8248931CB}"/>
    <cellStyle name="Normal 3 2 4 6 5 2 2" xfId="26466" xr:uid="{CC6632CA-3564-4847-B50E-720D1DAF6BC5}"/>
    <cellStyle name="Normal 3 2 4 6 5 2 2 2" xfId="40158" xr:uid="{2471762E-0B45-46ED-9B9E-0F19CDA0E981}"/>
    <cellStyle name="Normal 3 2 4 6 5 2 2 3" xfId="55042" xr:uid="{7BDAFD82-78CF-4C97-B46F-A168D84599C1}"/>
    <cellStyle name="Normal 3 2 4 6 5 2 3" xfId="19622" xr:uid="{AD201441-FC88-41ED-AEC6-FF05F830161B}"/>
    <cellStyle name="Normal 3 2 4 6 5 2 4" xfId="33312" xr:uid="{1C9DF4ED-E36E-4428-A018-02D801D80E13}"/>
    <cellStyle name="Normal 3 2 4 6 5 2 5" xfId="48196" xr:uid="{D44276A1-4038-480C-84B2-ED47A463C335}"/>
    <cellStyle name="Normal 3 2 4 6 5 3" xfId="23044" xr:uid="{EDBA4AB2-B929-4A8B-9C01-B99B41154704}"/>
    <cellStyle name="Normal 3 2 4 6 5 3 2" xfId="36736" xr:uid="{31502FC7-384D-416A-A984-89F44F2898F3}"/>
    <cellStyle name="Normal 3 2 4 6 5 3 3" xfId="51620" xr:uid="{DE8EDD6D-690D-4072-A34F-307A8E546074}"/>
    <cellStyle name="Normal 3 2 4 6 5 4" xfId="16200" xr:uid="{CFFDAC51-DC62-4B9F-8632-49E79EB2FDA3}"/>
    <cellStyle name="Normal 3 2 4 6 5 5" xfId="29890" xr:uid="{2E4D4CE0-93C0-43EC-A66B-144A23A5348F}"/>
    <cellStyle name="Normal 3 2 4 6 5 6" xfId="44774" xr:uid="{C025F9D9-5AC4-4ED0-B4FD-87FCFBCE9704}"/>
    <cellStyle name="Normal 3 2 4 6 6" xfId="11064" xr:uid="{37744D89-FBBD-4631-9261-46BCB0B3B743}"/>
    <cellStyle name="Normal 3 2 4 6 6 2" xfId="24754" xr:uid="{82CA107C-17DB-4713-9A61-6BCDC1DBB058}"/>
    <cellStyle name="Normal 3 2 4 6 6 2 2" xfId="38446" xr:uid="{B5D4616F-5F9E-4AC0-8CF0-894983373913}"/>
    <cellStyle name="Normal 3 2 4 6 6 2 3" xfId="53330" xr:uid="{F0EC89DB-55E6-4CDC-B1B5-07027FFCE86D}"/>
    <cellStyle name="Normal 3 2 4 6 6 3" xfId="17910" xr:uid="{64991D76-F09D-4708-9FC0-FABF19496812}"/>
    <cellStyle name="Normal 3 2 4 6 6 4" xfId="31600" xr:uid="{2F49048C-4D01-4A71-8113-F410F03FAB42}"/>
    <cellStyle name="Normal 3 2 4 6 6 5" xfId="46484" xr:uid="{F4BA73B6-4A92-4266-B48D-86D790953421}"/>
    <cellStyle name="Normal 3 2 4 6 7" xfId="21332" xr:uid="{CCAE647B-DB70-4920-9517-AB31F5B891AD}"/>
    <cellStyle name="Normal 3 2 4 6 7 2" xfId="35024" xr:uid="{A1ADD4C0-1018-4A4D-A507-6477624D0A7E}"/>
    <cellStyle name="Normal 3 2 4 6 7 3" xfId="49908" xr:uid="{BF076246-52BD-4D9B-9570-F568AC0590AD}"/>
    <cellStyle name="Normal 3 2 4 6 8" xfId="14488" xr:uid="{46A78D98-C982-49D6-BE2C-D3A71726812B}"/>
    <cellStyle name="Normal 3 2 4 6 9" xfId="28178" xr:uid="{F921E73B-A4C8-435E-9077-B5C7B1BF5D4F}"/>
    <cellStyle name="Normal 3 2 4 7" xfId="7646" xr:uid="{0F05697F-EF0D-49F0-81BA-8DBF6C1E2CC4}"/>
    <cellStyle name="Normal 3 2 4 7 2" xfId="7647" xr:uid="{A234BFA5-E9BB-4728-8C69-6D2001947306}"/>
    <cellStyle name="Normal 3 2 4 7 2 2" xfId="9360" xr:uid="{73EEFFDD-EA2C-4C5C-AF3F-F61C355ED390}"/>
    <cellStyle name="Normal 3 2 4 7 2 2 2" xfId="12782" xr:uid="{6EC93244-9841-46BE-8268-96287C967952}"/>
    <cellStyle name="Normal 3 2 4 7 2 2 2 2" xfId="26472" xr:uid="{20F3515B-8F10-4E43-B928-ABB90302BE40}"/>
    <cellStyle name="Normal 3 2 4 7 2 2 2 2 2" xfId="40164" xr:uid="{760D2D50-49A8-4559-8FEB-4EF7F94F5EF7}"/>
    <cellStyle name="Normal 3 2 4 7 2 2 2 2 3" xfId="55048" xr:uid="{A7620280-195C-466A-827C-2A2715B7EFD4}"/>
    <cellStyle name="Normal 3 2 4 7 2 2 2 3" xfId="19628" xr:uid="{3CF67B85-72CD-4006-9D90-1E0A5287FA41}"/>
    <cellStyle name="Normal 3 2 4 7 2 2 2 4" xfId="33318" xr:uid="{DF4DB009-D4B6-424F-8551-94EB936DF46E}"/>
    <cellStyle name="Normal 3 2 4 7 2 2 2 5" xfId="48202" xr:uid="{6C282E8D-C2F1-4458-B846-52439A067F73}"/>
    <cellStyle name="Normal 3 2 4 7 2 2 3" xfId="23050" xr:uid="{D56AF649-EB07-43D5-8EF1-199633EDBB24}"/>
    <cellStyle name="Normal 3 2 4 7 2 2 3 2" xfId="36742" xr:uid="{773DAF35-D932-4CA9-938F-3EBD5DB12F7D}"/>
    <cellStyle name="Normal 3 2 4 7 2 2 3 3" xfId="51626" xr:uid="{5BB7C293-9A54-4975-BB10-CC7AACEC3B28}"/>
    <cellStyle name="Normal 3 2 4 7 2 2 4" xfId="16206" xr:uid="{E68B5455-3B00-4AD6-9761-0DE50B08713D}"/>
    <cellStyle name="Normal 3 2 4 7 2 2 5" xfId="29896" xr:uid="{DF5CCF45-7B05-4658-80FB-F5905FEE18EC}"/>
    <cellStyle name="Normal 3 2 4 7 2 2 6" xfId="44780" xr:uid="{1D0BD222-0F1A-4A99-B973-EBB41F203284}"/>
    <cellStyle name="Normal 3 2 4 7 2 3" xfId="11070" xr:uid="{96594281-A287-46C1-87FF-07BB4D22BA46}"/>
    <cellStyle name="Normal 3 2 4 7 2 3 2" xfId="24760" xr:uid="{84FFF614-43EB-4765-8985-302508EAB3B8}"/>
    <cellStyle name="Normal 3 2 4 7 2 3 2 2" xfId="38452" xr:uid="{79148E13-A376-4A8D-AFCC-475D7712C82F}"/>
    <cellStyle name="Normal 3 2 4 7 2 3 2 3" xfId="53336" xr:uid="{7D368415-FC2B-48AD-86D7-0CBC5B72CD78}"/>
    <cellStyle name="Normal 3 2 4 7 2 3 3" xfId="17916" xr:uid="{E971C654-6D8F-4D25-92CA-A6C05C1FB439}"/>
    <cellStyle name="Normal 3 2 4 7 2 3 4" xfId="31606" xr:uid="{ED30A6A0-C337-43D2-962A-76F662A170F0}"/>
    <cellStyle name="Normal 3 2 4 7 2 3 5" xfId="46490" xr:uid="{B72297ED-DD97-4D67-BEB5-219B58E11FD7}"/>
    <cellStyle name="Normal 3 2 4 7 2 4" xfId="21338" xr:uid="{D0EBC64A-FBA7-4F1B-9E12-8855CF40277C}"/>
    <cellStyle name="Normal 3 2 4 7 2 4 2" xfId="35030" xr:uid="{69E5DF6C-51DA-4892-9D4D-C5AFF3821A97}"/>
    <cellStyle name="Normal 3 2 4 7 2 4 3" xfId="49914" xr:uid="{99C2A453-D77A-42FF-B51E-99F17943022A}"/>
    <cellStyle name="Normal 3 2 4 7 2 5" xfId="14494" xr:uid="{BB5B61A4-9649-4655-90BD-F1161D8662F6}"/>
    <cellStyle name="Normal 3 2 4 7 2 6" xfId="28184" xr:uid="{39ABE8A3-7402-4F95-881A-5E526D0CCE17}"/>
    <cellStyle name="Normal 3 2 4 7 2 7" xfId="43068" xr:uid="{23123F65-7353-4B7C-BE7F-A00F2A210F87}"/>
    <cellStyle name="Normal 3 2 4 7 3" xfId="9359" xr:uid="{940CD6D5-F40D-499E-9D8C-8666EDEF2BE6}"/>
    <cellStyle name="Normal 3 2 4 7 3 2" xfId="12781" xr:uid="{72D26FCF-3726-482F-BA92-2C7A16334F40}"/>
    <cellStyle name="Normal 3 2 4 7 3 2 2" xfId="26471" xr:uid="{4B863E6E-98BB-4458-9B79-55FD9D537317}"/>
    <cellStyle name="Normal 3 2 4 7 3 2 2 2" xfId="40163" xr:uid="{BE498E32-0F41-4C06-8A9E-139854EBFB87}"/>
    <cellStyle name="Normal 3 2 4 7 3 2 2 3" xfId="55047" xr:uid="{EDD78B4B-BF99-4B7B-A431-896188430BD0}"/>
    <cellStyle name="Normal 3 2 4 7 3 2 3" xfId="19627" xr:uid="{A7485778-5F1C-47FA-BBA0-C8E98E865835}"/>
    <cellStyle name="Normal 3 2 4 7 3 2 4" xfId="33317" xr:uid="{68E2D628-1998-463A-A101-3FECF66542EB}"/>
    <cellStyle name="Normal 3 2 4 7 3 2 5" xfId="48201" xr:uid="{6F6C6977-BC41-4CB0-A5DD-240F82CD8428}"/>
    <cellStyle name="Normal 3 2 4 7 3 3" xfId="23049" xr:uid="{6D6128E9-4301-4D8D-8FAA-DE1952E875FE}"/>
    <cellStyle name="Normal 3 2 4 7 3 3 2" xfId="36741" xr:uid="{F6F1E470-33F9-4DC8-B3F4-1818CDF94701}"/>
    <cellStyle name="Normal 3 2 4 7 3 3 3" xfId="51625" xr:uid="{F22D28FE-322A-46CC-9641-13196E73B9F4}"/>
    <cellStyle name="Normal 3 2 4 7 3 4" xfId="16205" xr:uid="{2156CD3B-899E-4FF9-8E57-5517CFCF7857}"/>
    <cellStyle name="Normal 3 2 4 7 3 5" xfId="29895" xr:uid="{D57CBCC3-AE65-4696-9317-26DD7E57DA20}"/>
    <cellStyle name="Normal 3 2 4 7 3 6" xfId="44779" xr:uid="{B31B1792-D2A8-4ED9-9119-97CC14FC64EB}"/>
    <cellStyle name="Normal 3 2 4 7 4" xfId="11069" xr:uid="{E91A36E4-144E-462E-AF4C-2510E27E40CA}"/>
    <cellStyle name="Normal 3 2 4 7 4 2" xfId="24759" xr:uid="{1B8E3949-AEE7-4926-A928-59F64AB05620}"/>
    <cellStyle name="Normal 3 2 4 7 4 2 2" xfId="38451" xr:uid="{CC761114-AC49-43C6-93C9-FD5FDEF7AFE9}"/>
    <cellStyle name="Normal 3 2 4 7 4 2 3" xfId="53335" xr:uid="{AF3C8F5D-D9E5-4DBA-BFDB-A7EA0881C5FB}"/>
    <cellStyle name="Normal 3 2 4 7 4 3" xfId="17915" xr:uid="{1A5EC845-4B53-4749-93A1-0AA89F5A8673}"/>
    <cellStyle name="Normal 3 2 4 7 4 4" xfId="31605" xr:uid="{9103EBE6-AF6D-410A-9949-20D1CCC67776}"/>
    <cellStyle name="Normal 3 2 4 7 4 5" xfId="46489" xr:uid="{E545ECC2-AA11-44C7-B6BD-24F3FF417672}"/>
    <cellStyle name="Normal 3 2 4 7 5" xfId="21337" xr:uid="{00FC3E8F-7D64-468A-AB34-395E51BE487C}"/>
    <cellStyle name="Normal 3 2 4 7 5 2" xfId="35029" xr:uid="{2BDFFC38-C4CA-4281-8469-940AB34735B7}"/>
    <cellStyle name="Normal 3 2 4 7 5 3" xfId="49913" xr:uid="{427BF367-4CED-4F1A-B386-D18140F317AC}"/>
    <cellStyle name="Normal 3 2 4 7 6" xfId="14493" xr:uid="{D5D2CD9E-2079-4142-A280-E57A37ECBD49}"/>
    <cellStyle name="Normal 3 2 4 7 7" xfId="28183" xr:uid="{F1006E3C-7F97-4572-9509-52B571000EA6}"/>
    <cellStyle name="Normal 3 2 4 7 8" xfId="43067" xr:uid="{72D4E741-29AC-44C1-BC6F-01DA95EE7AA9}"/>
    <cellStyle name="Normal 3 2 4 8" xfId="7648" xr:uid="{EFF7158D-3A01-4725-B872-133C280001CF}"/>
    <cellStyle name="Normal 3 2 4 8 2" xfId="9361" xr:uid="{513D2EE3-F390-41BC-BCB4-9E40A04832FE}"/>
    <cellStyle name="Normal 3 2 4 8 2 2" xfId="12783" xr:uid="{DCCFC0D0-DDF3-4369-8688-2319923CDE9A}"/>
    <cellStyle name="Normal 3 2 4 8 2 2 2" xfId="26473" xr:uid="{E6065578-2976-4EDF-9523-148F4565345A}"/>
    <cellStyle name="Normal 3 2 4 8 2 2 2 2" xfId="40165" xr:uid="{8CBF40EC-0757-4083-B1E4-FFC74E6D8682}"/>
    <cellStyle name="Normal 3 2 4 8 2 2 2 3" xfId="55049" xr:uid="{4D94A7FB-E53E-45B4-99AC-F0118B5576EF}"/>
    <cellStyle name="Normal 3 2 4 8 2 2 3" xfId="19629" xr:uid="{02EA31FD-6507-4614-BB7D-C490E4A6CB0F}"/>
    <cellStyle name="Normal 3 2 4 8 2 2 4" xfId="33319" xr:uid="{F9444492-4793-4212-9BDC-445925AD3A7D}"/>
    <cellStyle name="Normal 3 2 4 8 2 2 5" xfId="48203" xr:uid="{CE042351-D678-401E-A055-435F1141613E}"/>
    <cellStyle name="Normal 3 2 4 8 2 3" xfId="23051" xr:uid="{50FBF8BB-9749-429B-9C1E-16E0542B45B1}"/>
    <cellStyle name="Normal 3 2 4 8 2 3 2" xfId="36743" xr:uid="{A63BDCD9-0701-4FA0-B33B-2C8D24609BDD}"/>
    <cellStyle name="Normal 3 2 4 8 2 3 3" xfId="51627" xr:uid="{33DC07F8-C679-4809-92F3-02A22BB75887}"/>
    <cellStyle name="Normal 3 2 4 8 2 4" xfId="16207" xr:uid="{91EB90EF-7718-4B35-8DDF-3F68A4002825}"/>
    <cellStyle name="Normal 3 2 4 8 2 5" xfId="29897" xr:uid="{39D5E28C-D96B-4139-800A-6DFC76CB8A58}"/>
    <cellStyle name="Normal 3 2 4 8 2 6" xfId="44781" xr:uid="{840D4343-4BD4-477D-846E-22F01E725E76}"/>
    <cellStyle name="Normal 3 2 4 8 3" xfId="11071" xr:uid="{0C8E7A1E-AA83-4B20-82A5-B04B37E498E9}"/>
    <cellStyle name="Normal 3 2 4 8 3 2" xfId="24761" xr:uid="{6E780EB1-70D8-4315-AE9B-C5F9DC28E023}"/>
    <cellStyle name="Normal 3 2 4 8 3 2 2" xfId="38453" xr:uid="{B98C5F23-AF66-49AB-A165-9094EF76A616}"/>
    <cellStyle name="Normal 3 2 4 8 3 2 3" xfId="53337" xr:uid="{62E85193-9521-40D7-A9DF-343CA0120638}"/>
    <cellStyle name="Normal 3 2 4 8 3 3" xfId="17917" xr:uid="{44EB3E67-FC33-4174-ABDC-12DBC9D5B9D2}"/>
    <cellStyle name="Normal 3 2 4 8 3 4" xfId="31607" xr:uid="{BA8269E3-28F5-4DE9-A33E-EEE6642FF1E6}"/>
    <cellStyle name="Normal 3 2 4 8 3 5" xfId="46491" xr:uid="{DCFDDF7A-C094-4D10-840C-115843415246}"/>
    <cellStyle name="Normal 3 2 4 8 4" xfId="21339" xr:uid="{EE5A9CD1-76EB-4E64-B3D2-987212625C3E}"/>
    <cellStyle name="Normal 3 2 4 8 4 2" xfId="35031" xr:uid="{9EA50BA3-8DD4-4A18-B301-97F008FC127D}"/>
    <cellStyle name="Normal 3 2 4 8 4 3" xfId="49915" xr:uid="{5208BEA1-3814-44CD-B933-34698634778F}"/>
    <cellStyle name="Normal 3 2 4 8 5" xfId="14495" xr:uid="{1737C0C0-CCB4-4FC6-8179-811ABB1D8EC5}"/>
    <cellStyle name="Normal 3 2 4 8 6" xfId="28185" xr:uid="{5BE231EB-C8AC-4364-BC13-8D33DB1F9D7E}"/>
    <cellStyle name="Normal 3 2 4 8 7" xfId="43069" xr:uid="{AF5A12CF-510C-47D7-B06B-21B53B9DFC33}"/>
    <cellStyle name="Normal 3 2 4 9" xfId="7649" xr:uid="{2FFC34D7-544B-4392-9A35-4E713CDBB5A8}"/>
    <cellStyle name="Normal 3 2 4 9 2" xfId="9362" xr:uid="{7868C7DD-FCD7-443B-8935-695769131A55}"/>
    <cellStyle name="Normal 3 2 4 9 2 2" xfId="12784" xr:uid="{7EA84554-8F6A-465B-A1E6-849AA6206421}"/>
    <cellStyle name="Normal 3 2 4 9 2 2 2" xfId="26474" xr:uid="{700C763B-7DD6-4FB2-9B0D-28761A0B8FF9}"/>
    <cellStyle name="Normal 3 2 4 9 2 2 2 2" xfId="40166" xr:uid="{EC181084-8FB7-41B5-8B10-016717E1A591}"/>
    <cellStyle name="Normal 3 2 4 9 2 2 2 3" xfId="55050" xr:uid="{C6619AE1-5D92-40FC-8F1A-8E60A59EF179}"/>
    <cellStyle name="Normal 3 2 4 9 2 2 3" xfId="19630" xr:uid="{E5908D38-88ED-4626-B6CE-D4BD87D272CD}"/>
    <cellStyle name="Normal 3 2 4 9 2 2 4" xfId="33320" xr:uid="{644B3D3B-FB37-46F9-8865-0AEB8FBB7F78}"/>
    <cellStyle name="Normal 3 2 4 9 2 2 5" xfId="48204" xr:uid="{7E76A8D7-67F2-4337-9AF3-6DC2FFF3DE89}"/>
    <cellStyle name="Normal 3 2 4 9 2 3" xfId="23052" xr:uid="{1562E220-83D5-4E05-82DC-DE2644D640CF}"/>
    <cellStyle name="Normal 3 2 4 9 2 3 2" xfId="36744" xr:uid="{B2FFF9D9-5F81-495F-B81F-BE85850FFDCB}"/>
    <cellStyle name="Normal 3 2 4 9 2 3 3" xfId="51628" xr:uid="{B8AADE4B-9337-47C2-8A5D-32AF5615BAC7}"/>
    <cellStyle name="Normal 3 2 4 9 2 4" xfId="16208" xr:uid="{A0075CC3-B034-4EFA-A3F6-6CBECC9E0E8C}"/>
    <cellStyle name="Normal 3 2 4 9 2 5" xfId="29898" xr:uid="{5BE6D6DC-111B-494D-8EE4-F9EA5C12E653}"/>
    <cellStyle name="Normal 3 2 4 9 2 6" xfId="44782" xr:uid="{354EF699-6DFE-448E-802B-F7C8CBBEAD8A}"/>
    <cellStyle name="Normal 3 2 4 9 3" xfId="11072" xr:uid="{0699ED27-4ED3-406E-82FC-1744AB160F48}"/>
    <cellStyle name="Normal 3 2 4 9 3 2" xfId="24762" xr:uid="{94CE2AC3-3C84-4DA3-869F-D1FE078443A8}"/>
    <cellStyle name="Normal 3 2 4 9 3 2 2" xfId="38454" xr:uid="{BDC18587-E5FA-4C88-B0D9-3F536DAE199C}"/>
    <cellStyle name="Normal 3 2 4 9 3 2 3" xfId="53338" xr:uid="{EEFA7FCA-C527-4B5D-A919-1C19B7B7251F}"/>
    <cellStyle name="Normal 3 2 4 9 3 3" xfId="17918" xr:uid="{0B4BE881-B3A7-4FA7-9B11-4E5874813068}"/>
    <cellStyle name="Normal 3 2 4 9 3 4" xfId="31608" xr:uid="{8A461A9A-57F8-41C3-99D5-F102FADCC2A0}"/>
    <cellStyle name="Normal 3 2 4 9 3 5" xfId="46492" xr:uid="{65E83461-DAAF-4274-9442-C3CB7784C42E}"/>
    <cellStyle name="Normal 3 2 4 9 4" xfId="21340" xr:uid="{0B449147-F370-4C1B-B741-AC9255AADC9B}"/>
    <cellStyle name="Normal 3 2 4 9 4 2" xfId="35032" xr:uid="{C981704A-8241-4DAA-B42E-73353F46BB3F}"/>
    <cellStyle name="Normal 3 2 4 9 4 3" xfId="49916" xr:uid="{967F8019-56A7-422B-BF55-3F8F0D5B0E2E}"/>
    <cellStyle name="Normal 3 2 4 9 5" xfId="14496" xr:uid="{B6FFEFA4-A831-4813-82D9-3E97521554B5}"/>
    <cellStyle name="Normal 3 2 4 9 6" xfId="28186" xr:uid="{81359F54-5B9D-40D3-8E13-D4FE6033C8F7}"/>
    <cellStyle name="Normal 3 2 4 9 7" xfId="43070" xr:uid="{72D490DB-6C1E-491F-B150-B7F09CBEF724}"/>
    <cellStyle name="Normal 3 2 5" xfId="2512" xr:uid="{212AE1AC-3D98-4688-804E-5540BAB8B5B8}"/>
    <cellStyle name="Normal 3 2 5 10" xfId="21341" xr:uid="{49A7E006-D935-4CD9-AB7F-41A34BE894AC}"/>
    <cellStyle name="Normal 3 2 5 10 2" xfId="35033" xr:uid="{816E9698-B073-4363-8889-F02AA3C5BCAE}"/>
    <cellStyle name="Normal 3 2 5 10 3" xfId="49917" xr:uid="{D2F08ABE-D464-41BB-ABA4-F10F19BE1D4B}"/>
    <cellStyle name="Normal 3 2 5 11" xfId="14497" xr:uid="{54394E6B-0832-4A28-A188-B405DC293CEE}"/>
    <cellStyle name="Normal 3 2 5 11 2" xfId="41123" xr:uid="{0CC4C454-D4C0-492C-B3E7-F99C558C62C6}"/>
    <cellStyle name="Normal 3 2 5 12" xfId="28187" xr:uid="{D3ADE361-7036-4CD0-AE64-4BE877C720B4}"/>
    <cellStyle name="Normal 3 2 5 13" xfId="43071" xr:uid="{0E083A76-3D53-4286-8B77-42300BC71A63}"/>
    <cellStyle name="Normal 3 2 5 14" xfId="7650" xr:uid="{F63A5254-9FD8-49B7-81EC-4899BAD7911F}"/>
    <cellStyle name="Normal 3 2 5 15" xfId="5947" xr:uid="{4D6C572D-A9B4-433A-BB7C-664B3AB8E551}"/>
    <cellStyle name="Normal 3 2 5 16" xfId="5355" xr:uid="{54BBBCB9-4F78-400F-9460-C81B63CA135E}"/>
    <cellStyle name="Normal 3 2 5 17" xfId="55653" xr:uid="{ECFCB598-2506-43EE-ACE5-4C48E0FF51DC}"/>
    <cellStyle name="Normal 3 2 5 2" xfId="4515" xr:uid="{C4CB3918-F72D-47EE-8273-10C58A5FEA65}"/>
    <cellStyle name="Normal 3 2 5 2 10" xfId="14498" xr:uid="{72875BB7-B1F2-4179-9AB2-5D12AE70E99D}"/>
    <cellStyle name="Normal 3 2 5 2 10 2" xfId="41359" xr:uid="{69EE8573-52EA-4F46-AC12-02A95B2614A6}"/>
    <cellStyle name="Normal 3 2 5 2 11" xfId="28188" xr:uid="{78A0A173-2A31-4288-B5B3-68E00CB6A9C2}"/>
    <cellStyle name="Normal 3 2 5 2 12" xfId="43072" xr:uid="{6A34313D-4AF5-4B3B-BF5D-6399A9947B66}"/>
    <cellStyle name="Normal 3 2 5 2 13" xfId="7651" xr:uid="{2B92A934-B6A3-4949-88B7-30B21345ADD6}"/>
    <cellStyle name="Normal 3 2 5 2 2" xfId="7652" xr:uid="{074E9FE2-4E73-4625-A8FA-9E38F857D145}"/>
    <cellStyle name="Normal 3 2 5 2 2 10" xfId="43073" xr:uid="{A362CFDF-DA8A-456D-BA1B-17DEBE40DFCF}"/>
    <cellStyle name="Normal 3 2 5 2 2 2" xfId="7653" xr:uid="{1CCE9501-FA3A-40BB-86D0-0D565007D163}"/>
    <cellStyle name="Normal 3 2 5 2 2 2 2" xfId="7654" xr:uid="{E100C66B-8752-4D06-980A-C069C406E019}"/>
    <cellStyle name="Normal 3 2 5 2 2 2 2 2" xfId="9367" xr:uid="{1EFDD07B-6E8A-4D20-AFF7-F336B394655C}"/>
    <cellStyle name="Normal 3 2 5 2 2 2 2 2 2" xfId="12789" xr:uid="{FC5CD3E8-FDC3-4048-BF3D-5CA1527D0C24}"/>
    <cellStyle name="Normal 3 2 5 2 2 2 2 2 2 2" xfId="26479" xr:uid="{0D5A299E-82C8-48E9-910A-377FBBD1A761}"/>
    <cellStyle name="Normal 3 2 5 2 2 2 2 2 2 2 2" xfId="40171" xr:uid="{C76D1859-7C12-44E1-B945-E215C96F4100}"/>
    <cellStyle name="Normal 3 2 5 2 2 2 2 2 2 2 3" xfId="55055" xr:uid="{3C148C39-4605-488A-B7AB-5C4B1E4EFB80}"/>
    <cellStyle name="Normal 3 2 5 2 2 2 2 2 2 3" xfId="19635" xr:uid="{B524C2CC-62D3-4EC0-85BF-8C2D5C037601}"/>
    <cellStyle name="Normal 3 2 5 2 2 2 2 2 2 4" xfId="33325" xr:uid="{4D97FB43-FD53-4340-B202-3139A4F1D4AF}"/>
    <cellStyle name="Normal 3 2 5 2 2 2 2 2 2 5" xfId="48209" xr:uid="{A23AE45A-2230-4048-8F29-02EEDB8729AB}"/>
    <cellStyle name="Normal 3 2 5 2 2 2 2 2 3" xfId="23057" xr:uid="{DE3A0100-D253-4ABC-94E7-3DA79CB339D5}"/>
    <cellStyle name="Normal 3 2 5 2 2 2 2 2 3 2" xfId="36749" xr:uid="{6746A303-C11F-471E-80A2-48DDEDCF3F3D}"/>
    <cellStyle name="Normal 3 2 5 2 2 2 2 2 3 3" xfId="51633" xr:uid="{BA0F4DE8-A19D-477E-A3B0-735704AEEE83}"/>
    <cellStyle name="Normal 3 2 5 2 2 2 2 2 4" xfId="16213" xr:uid="{AB728DBF-55CD-4D9B-8B9A-848E6A8BF982}"/>
    <cellStyle name="Normal 3 2 5 2 2 2 2 2 5" xfId="29903" xr:uid="{4F2324ED-2AD4-4152-A7C1-2767E33E30A5}"/>
    <cellStyle name="Normal 3 2 5 2 2 2 2 2 6" xfId="44787" xr:uid="{6CECD7BA-6B37-4146-938A-71010B2BF0F4}"/>
    <cellStyle name="Normal 3 2 5 2 2 2 2 3" xfId="11077" xr:uid="{1689381A-4EA7-4D34-86E3-4CA903D520B9}"/>
    <cellStyle name="Normal 3 2 5 2 2 2 2 3 2" xfId="24767" xr:uid="{C6216493-6C11-4C64-A322-5C26EB85F855}"/>
    <cellStyle name="Normal 3 2 5 2 2 2 2 3 2 2" xfId="38459" xr:uid="{0F4C2A88-390E-40FA-9F78-8031226F0E22}"/>
    <cellStyle name="Normal 3 2 5 2 2 2 2 3 2 3" xfId="53343" xr:uid="{95864F3C-D6D0-47F4-9D08-404707A207C6}"/>
    <cellStyle name="Normal 3 2 5 2 2 2 2 3 3" xfId="17923" xr:uid="{B57B4AEB-E18D-4192-ACAA-CF71351F3086}"/>
    <cellStyle name="Normal 3 2 5 2 2 2 2 3 4" xfId="31613" xr:uid="{C572CC96-30EA-4667-827C-1C3B6068A22C}"/>
    <cellStyle name="Normal 3 2 5 2 2 2 2 3 5" xfId="46497" xr:uid="{484EC8CE-3D95-43B2-B826-3D734D44DA30}"/>
    <cellStyle name="Normal 3 2 5 2 2 2 2 4" xfId="21345" xr:uid="{B40E1CA9-728A-46B0-80BB-6F75AC32F60A}"/>
    <cellStyle name="Normal 3 2 5 2 2 2 2 4 2" xfId="35037" xr:uid="{9CE4E6D8-67BD-4AFA-8E1D-7DA1C3BF548F}"/>
    <cellStyle name="Normal 3 2 5 2 2 2 2 4 3" xfId="49921" xr:uid="{F94AEF4F-52F8-423D-B956-C6ABC16110B2}"/>
    <cellStyle name="Normal 3 2 5 2 2 2 2 5" xfId="14501" xr:uid="{FBCE906B-91EE-4675-8906-12EFEB406562}"/>
    <cellStyle name="Normal 3 2 5 2 2 2 2 6" xfId="28191" xr:uid="{3BDD1A1C-F695-4B5C-B473-6ABA6EB05E7F}"/>
    <cellStyle name="Normal 3 2 5 2 2 2 2 7" xfId="43075" xr:uid="{1799C344-2889-4B04-85F2-967B80DAE53D}"/>
    <cellStyle name="Normal 3 2 5 2 2 2 3" xfId="9366" xr:uid="{5D8242FB-132F-45E4-A47F-7283A6BA6C22}"/>
    <cellStyle name="Normal 3 2 5 2 2 2 3 2" xfId="12788" xr:uid="{35BC64F4-E5AD-496F-BC52-C868C9A88456}"/>
    <cellStyle name="Normal 3 2 5 2 2 2 3 2 2" xfId="26478" xr:uid="{CB9DC9D7-5F8C-42C1-A7E8-C7049056076C}"/>
    <cellStyle name="Normal 3 2 5 2 2 2 3 2 2 2" xfId="40170" xr:uid="{B3B3D590-221C-40F3-854B-1F682B9E5EB2}"/>
    <cellStyle name="Normal 3 2 5 2 2 2 3 2 2 3" xfId="55054" xr:uid="{0132CD08-60E8-4387-97B4-EC947E7075DB}"/>
    <cellStyle name="Normal 3 2 5 2 2 2 3 2 3" xfId="19634" xr:uid="{A916305A-AF8C-474E-B720-3D0D9CD51EC7}"/>
    <cellStyle name="Normal 3 2 5 2 2 2 3 2 4" xfId="33324" xr:uid="{C730CEBA-0847-43B7-BC6A-D440DEC51123}"/>
    <cellStyle name="Normal 3 2 5 2 2 2 3 2 5" xfId="48208" xr:uid="{2BBBD73A-9BA5-4A5E-92E0-733F58BF0E7F}"/>
    <cellStyle name="Normal 3 2 5 2 2 2 3 3" xfId="23056" xr:uid="{E6BA4C06-D037-4094-BE7B-8554A522201F}"/>
    <cellStyle name="Normal 3 2 5 2 2 2 3 3 2" xfId="36748" xr:uid="{43C90136-A900-4B79-B6C2-C62F360F227C}"/>
    <cellStyle name="Normal 3 2 5 2 2 2 3 3 3" xfId="51632" xr:uid="{DC22557F-1D01-44CE-BD40-305A63893281}"/>
    <cellStyle name="Normal 3 2 5 2 2 2 3 4" xfId="16212" xr:uid="{7D229AB2-3F54-44C8-972C-5B9D711F10BF}"/>
    <cellStyle name="Normal 3 2 5 2 2 2 3 5" xfId="29902" xr:uid="{55F6E6A2-4051-45AE-B555-3ED49647D253}"/>
    <cellStyle name="Normal 3 2 5 2 2 2 3 6" xfId="44786" xr:uid="{B7D7CD70-5DA9-439C-845A-6E26A480A130}"/>
    <cellStyle name="Normal 3 2 5 2 2 2 4" xfId="11076" xr:uid="{61C5D283-1C02-46E7-A92B-03DF53C6843B}"/>
    <cellStyle name="Normal 3 2 5 2 2 2 4 2" xfId="24766" xr:uid="{9BBF614F-A308-4D2B-AE8E-D7DE442D7834}"/>
    <cellStyle name="Normal 3 2 5 2 2 2 4 2 2" xfId="38458" xr:uid="{B7DF89E7-994F-4833-A977-EB86D20EEE89}"/>
    <cellStyle name="Normal 3 2 5 2 2 2 4 2 3" xfId="53342" xr:uid="{980F35BA-618B-41C2-AB41-7A954087E8AA}"/>
    <cellStyle name="Normal 3 2 5 2 2 2 4 3" xfId="17922" xr:uid="{DA36F2DA-6A9A-404E-920E-DB44D4A248B3}"/>
    <cellStyle name="Normal 3 2 5 2 2 2 4 4" xfId="31612" xr:uid="{B7728797-6B60-43C1-B87A-B93CF5720FDD}"/>
    <cellStyle name="Normal 3 2 5 2 2 2 4 5" xfId="46496" xr:uid="{A935BED6-5D02-4DB5-8388-2285E42E69CD}"/>
    <cellStyle name="Normal 3 2 5 2 2 2 5" xfId="21344" xr:uid="{FCCC2323-C861-487D-8AB8-B17CE8B068F4}"/>
    <cellStyle name="Normal 3 2 5 2 2 2 5 2" xfId="35036" xr:uid="{913786D5-51E3-4440-89C6-47B6ED4CB42E}"/>
    <cellStyle name="Normal 3 2 5 2 2 2 5 3" xfId="49920" xr:uid="{3A6C1ED6-D535-41C9-946B-AC3F69BD627D}"/>
    <cellStyle name="Normal 3 2 5 2 2 2 6" xfId="14500" xr:uid="{2F284725-7251-4192-864C-9A44B426EC0D}"/>
    <cellStyle name="Normal 3 2 5 2 2 2 7" xfId="28190" xr:uid="{341CF6D3-505A-4BAF-9A42-4EF1BC475075}"/>
    <cellStyle name="Normal 3 2 5 2 2 2 8" xfId="43074" xr:uid="{FE8FBF52-ED61-4CA7-8450-7D23D45BFB24}"/>
    <cellStyle name="Normal 3 2 5 2 2 3" xfId="7655" xr:uid="{13F6E4BB-183D-420C-91B7-92695DC22FB4}"/>
    <cellStyle name="Normal 3 2 5 2 2 3 2" xfId="9368" xr:uid="{CDB791B6-9757-469F-8BDD-DEB593BF500F}"/>
    <cellStyle name="Normal 3 2 5 2 2 3 2 2" xfId="12790" xr:uid="{38B8455E-9FF6-4654-9973-17E78F82F9E4}"/>
    <cellStyle name="Normal 3 2 5 2 2 3 2 2 2" xfId="26480" xr:uid="{037FAA57-44C6-45AA-8E30-5315E8510D2D}"/>
    <cellStyle name="Normal 3 2 5 2 2 3 2 2 2 2" xfId="40172" xr:uid="{3D0D5056-8B7E-4513-928E-08AECFF4F971}"/>
    <cellStyle name="Normal 3 2 5 2 2 3 2 2 2 3" xfId="55056" xr:uid="{A1ACA19B-D9EE-413D-A6BB-B970404BCC0A}"/>
    <cellStyle name="Normal 3 2 5 2 2 3 2 2 3" xfId="19636" xr:uid="{93F02234-ACFE-4D44-9144-0546AC8C0DF9}"/>
    <cellStyle name="Normal 3 2 5 2 2 3 2 2 4" xfId="33326" xr:uid="{DE495B97-4DEC-464B-9BE4-423857F37EA0}"/>
    <cellStyle name="Normal 3 2 5 2 2 3 2 2 5" xfId="48210" xr:uid="{6C2A4E91-1370-45D6-BCAE-1C317F397D2D}"/>
    <cellStyle name="Normal 3 2 5 2 2 3 2 3" xfId="23058" xr:uid="{F8B7EE12-1A2A-4AED-BD85-F15C41E36479}"/>
    <cellStyle name="Normal 3 2 5 2 2 3 2 3 2" xfId="36750" xr:uid="{7EAE497C-A89A-48EA-A3A5-083AAD239F42}"/>
    <cellStyle name="Normal 3 2 5 2 2 3 2 3 3" xfId="51634" xr:uid="{42E1877A-02C5-4755-8376-C7738F1B503F}"/>
    <cellStyle name="Normal 3 2 5 2 2 3 2 4" xfId="16214" xr:uid="{7F23AED6-B1B9-4F59-B9EF-46759F3C230D}"/>
    <cellStyle name="Normal 3 2 5 2 2 3 2 5" xfId="29904" xr:uid="{BEEB1BE1-D7FF-4438-A74A-77C74EE7F9CD}"/>
    <cellStyle name="Normal 3 2 5 2 2 3 2 6" xfId="44788" xr:uid="{5910568F-5B44-4F69-847A-877B8C12757F}"/>
    <cellStyle name="Normal 3 2 5 2 2 3 3" xfId="11078" xr:uid="{C69B6EA3-4AF4-4468-A506-3D9E59EB2A97}"/>
    <cellStyle name="Normal 3 2 5 2 2 3 3 2" xfId="24768" xr:uid="{CEF4330E-8499-4F02-BBB0-02775C194DDC}"/>
    <cellStyle name="Normal 3 2 5 2 2 3 3 2 2" xfId="38460" xr:uid="{C08D0711-B399-4C0F-B34C-68A7D679FDFA}"/>
    <cellStyle name="Normal 3 2 5 2 2 3 3 2 3" xfId="53344" xr:uid="{6F6D64C5-A3A5-45B0-A4F5-F806063101FE}"/>
    <cellStyle name="Normal 3 2 5 2 2 3 3 3" xfId="17924" xr:uid="{1D6C35F7-625B-4C16-B7DD-BF22D16C4989}"/>
    <cellStyle name="Normal 3 2 5 2 2 3 3 4" xfId="31614" xr:uid="{3F58B784-27BC-46DF-BC42-E1262FBF691B}"/>
    <cellStyle name="Normal 3 2 5 2 2 3 3 5" xfId="46498" xr:uid="{4642262A-9922-4DFF-A68A-E4397EC34DF3}"/>
    <cellStyle name="Normal 3 2 5 2 2 3 4" xfId="21346" xr:uid="{9C647804-9415-4670-BAE6-B64813551C72}"/>
    <cellStyle name="Normal 3 2 5 2 2 3 4 2" xfId="35038" xr:uid="{462A9304-C303-401A-8CBA-818954D98B03}"/>
    <cellStyle name="Normal 3 2 5 2 2 3 4 3" xfId="49922" xr:uid="{26E656AF-2999-4BB0-A257-D655A0848DC7}"/>
    <cellStyle name="Normal 3 2 5 2 2 3 5" xfId="14502" xr:uid="{F83121C3-0759-4F69-A96D-C80D9E7262CB}"/>
    <cellStyle name="Normal 3 2 5 2 2 3 6" xfId="28192" xr:uid="{09E7A08C-6030-49F8-9F50-A8311A321430}"/>
    <cellStyle name="Normal 3 2 5 2 2 3 7" xfId="43076" xr:uid="{C6D2D3AC-A36D-45A4-A09E-4DE73517138A}"/>
    <cellStyle name="Normal 3 2 5 2 2 4" xfId="7656" xr:uid="{A06E533B-60E8-45D3-ADC3-34A96D417EE1}"/>
    <cellStyle name="Normal 3 2 5 2 2 4 2" xfId="9369" xr:uid="{E95EFD70-8A1D-4A65-957E-1FF0D4EAAAEF}"/>
    <cellStyle name="Normal 3 2 5 2 2 4 2 2" xfId="12791" xr:uid="{E099ACE5-8505-478F-ADAD-E3742BD14345}"/>
    <cellStyle name="Normal 3 2 5 2 2 4 2 2 2" xfId="26481" xr:uid="{F3AFFE7D-E45F-46EB-B1FF-2D547CC8B573}"/>
    <cellStyle name="Normal 3 2 5 2 2 4 2 2 2 2" xfId="40173" xr:uid="{DE1F8A40-52B1-47B6-B4E7-52A44B85C930}"/>
    <cellStyle name="Normal 3 2 5 2 2 4 2 2 2 3" xfId="55057" xr:uid="{AF3E26C1-707C-44B4-BB5C-85B0178149D5}"/>
    <cellStyle name="Normal 3 2 5 2 2 4 2 2 3" xfId="19637" xr:uid="{F3B3FC3F-E900-4596-9D0F-27C3ED0E97D1}"/>
    <cellStyle name="Normal 3 2 5 2 2 4 2 2 4" xfId="33327" xr:uid="{797BE5D2-6D7D-467E-9BED-B698846336A3}"/>
    <cellStyle name="Normal 3 2 5 2 2 4 2 2 5" xfId="48211" xr:uid="{5F319A3F-62A6-499F-A7C1-58BBB30E8135}"/>
    <cellStyle name="Normal 3 2 5 2 2 4 2 3" xfId="23059" xr:uid="{2BE8907B-3B42-4159-AC27-F2AB2E92D1E7}"/>
    <cellStyle name="Normal 3 2 5 2 2 4 2 3 2" xfId="36751" xr:uid="{A6DA059F-C4CD-4FC3-8E0A-06326172A37D}"/>
    <cellStyle name="Normal 3 2 5 2 2 4 2 3 3" xfId="51635" xr:uid="{499B9E6E-45FE-44A1-AD54-446D777DED68}"/>
    <cellStyle name="Normal 3 2 5 2 2 4 2 4" xfId="16215" xr:uid="{BF05374C-55CB-47AB-8815-085AC7751EA7}"/>
    <cellStyle name="Normal 3 2 5 2 2 4 2 5" xfId="29905" xr:uid="{1165CCCF-3FB7-47D6-96E6-B8D8DE949CD8}"/>
    <cellStyle name="Normal 3 2 5 2 2 4 2 6" xfId="44789" xr:uid="{03C6B9AE-6349-4C1C-817B-03A35F325AA9}"/>
    <cellStyle name="Normal 3 2 5 2 2 4 3" xfId="11079" xr:uid="{5FCF370C-C4D1-4DEE-9190-2DD3DCEE9FDF}"/>
    <cellStyle name="Normal 3 2 5 2 2 4 3 2" xfId="24769" xr:uid="{E446D9FC-9FDC-4382-8CD0-73893BF77959}"/>
    <cellStyle name="Normal 3 2 5 2 2 4 3 2 2" xfId="38461" xr:uid="{485BBB4D-4FB7-4DFC-ABED-121FBFFC4EB3}"/>
    <cellStyle name="Normal 3 2 5 2 2 4 3 2 3" xfId="53345" xr:uid="{391B6E33-A2BF-4DE6-9A7E-84825266ED4B}"/>
    <cellStyle name="Normal 3 2 5 2 2 4 3 3" xfId="17925" xr:uid="{297AE138-CAC8-40E6-95D3-0816095AAE8C}"/>
    <cellStyle name="Normal 3 2 5 2 2 4 3 4" xfId="31615" xr:uid="{A5FA4DF2-A645-4F6B-9D7A-6125694654F2}"/>
    <cellStyle name="Normal 3 2 5 2 2 4 3 5" xfId="46499" xr:uid="{58DA4572-1F14-44FE-9D09-208A8370CD79}"/>
    <cellStyle name="Normal 3 2 5 2 2 4 4" xfId="21347" xr:uid="{0873A092-8FF5-4E8F-AA22-16D95A2D052B}"/>
    <cellStyle name="Normal 3 2 5 2 2 4 4 2" xfId="35039" xr:uid="{C78F655B-9828-48C8-99FE-DAFA26003B25}"/>
    <cellStyle name="Normal 3 2 5 2 2 4 4 3" xfId="49923" xr:uid="{85F7F5AB-E294-45C4-BAA2-B9BC0728CB32}"/>
    <cellStyle name="Normal 3 2 5 2 2 4 5" xfId="14503" xr:uid="{8262A960-4769-4CD9-808B-8962ED2ECE1D}"/>
    <cellStyle name="Normal 3 2 5 2 2 4 6" xfId="28193" xr:uid="{B45E353F-2F98-4BBE-8117-CF603ED4C053}"/>
    <cellStyle name="Normal 3 2 5 2 2 4 7" xfId="43077" xr:uid="{EAB0FA9B-7C48-42A6-A193-373B51A170D8}"/>
    <cellStyle name="Normal 3 2 5 2 2 5" xfId="9365" xr:uid="{7FC4E016-8AB9-4412-8903-8972AED01B7F}"/>
    <cellStyle name="Normal 3 2 5 2 2 5 2" xfId="12787" xr:uid="{B94D0E9A-4FB2-49EF-AD93-6C279F57C418}"/>
    <cellStyle name="Normal 3 2 5 2 2 5 2 2" xfId="26477" xr:uid="{10C6D2A0-49BA-4BEB-839D-711ABB786AB5}"/>
    <cellStyle name="Normal 3 2 5 2 2 5 2 2 2" xfId="40169" xr:uid="{BED3E18A-C852-4B67-87BC-299B543CA843}"/>
    <cellStyle name="Normal 3 2 5 2 2 5 2 2 3" xfId="55053" xr:uid="{1E5156C5-45FD-45B8-AC95-112A7EF41F62}"/>
    <cellStyle name="Normal 3 2 5 2 2 5 2 3" xfId="19633" xr:uid="{A2D66079-FC36-4883-84D0-2D2B12A21A9A}"/>
    <cellStyle name="Normal 3 2 5 2 2 5 2 4" xfId="33323" xr:uid="{52A4BCC7-91FF-44AB-98FA-909AD8B8091C}"/>
    <cellStyle name="Normal 3 2 5 2 2 5 2 5" xfId="48207" xr:uid="{D9FE6719-11E5-491F-838B-1E640F0121DB}"/>
    <cellStyle name="Normal 3 2 5 2 2 5 3" xfId="23055" xr:uid="{925122F7-98D9-49AC-B8A7-9610AC09F87C}"/>
    <cellStyle name="Normal 3 2 5 2 2 5 3 2" xfId="36747" xr:uid="{22142EE2-D591-4466-B7F3-0E00869D96D2}"/>
    <cellStyle name="Normal 3 2 5 2 2 5 3 3" xfId="51631" xr:uid="{22F77D43-0C78-4177-8210-7300EFEE9B5C}"/>
    <cellStyle name="Normal 3 2 5 2 2 5 4" xfId="16211" xr:uid="{6856EF72-FF1A-4849-8A7C-189C2C019A85}"/>
    <cellStyle name="Normal 3 2 5 2 2 5 5" xfId="29901" xr:uid="{E5A6F67C-5C40-4E9A-9DC1-A98453D71647}"/>
    <cellStyle name="Normal 3 2 5 2 2 5 6" xfId="44785" xr:uid="{CE564D00-4E1A-4E30-940E-4DD1B380F6E3}"/>
    <cellStyle name="Normal 3 2 5 2 2 6" xfId="11075" xr:uid="{BB6A40BF-52CE-43F1-B6C2-E7738198482A}"/>
    <cellStyle name="Normal 3 2 5 2 2 6 2" xfId="24765" xr:uid="{5103981D-ADFC-4303-8315-E31DFE3E842D}"/>
    <cellStyle name="Normal 3 2 5 2 2 6 2 2" xfId="38457" xr:uid="{BCAA2A7D-D5D3-48CE-85E9-BC5C64C64CD3}"/>
    <cellStyle name="Normal 3 2 5 2 2 6 2 3" xfId="53341" xr:uid="{21C2CCDE-2AD8-4D3B-8B51-DF748E14FB55}"/>
    <cellStyle name="Normal 3 2 5 2 2 6 3" xfId="17921" xr:uid="{2452ECE9-D995-4B53-B809-6AB8A38D7252}"/>
    <cellStyle name="Normal 3 2 5 2 2 6 4" xfId="31611" xr:uid="{EA5098E8-0177-4B37-B15F-2CC5853235B0}"/>
    <cellStyle name="Normal 3 2 5 2 2 6 5" xfId="46495" xr:uid="{8D673CFC-E2EA-4AF0-BBCC-2EE7398FCB3D}"/>
    <cellStyle name="Normal 3 2 5 2 2 7" xfId="21343" xr:uid="{816B4325-DA9D-4EE7-900B-18A37A7B67D1}"/>
    <cellStyle name="Normal 3 2 5 2 2 7 2" xfId="35035" xr:uid="{DE5A581C-6F75-4748-A4B4-D1B6C9FC4F93}"/>
    <cellStyle name="Normal 3 2 5 2 2 7 3" xfId="49919" xr:uid="{78EE33E7-44F9-4D8B-A377-EADADE24B91E}"/>
    <cellStyle name="Normal 3 2 5 2 2 8" xfId="14499" xr:uid="{CCE6EE31-07A0-4815-AE48-9BD361444A9B}"/>
    <cellStyle name="Normal 3 2 5 2 2 9" xfId="28189" xr:uid="{A4F1D3B2-0378-43E5-B68D-28E598FC5794}"/>
    <cellStyle name="Normal 3 2 5 2 3" xfId="7657" xr:uid="{06B55E1C-714D-4408-8C55-4F87A61B118C}"/>
    <cellStyle name="Normal 3 2 5 2 3 10" xfId="43078" xr:uid="{8E8A71A0-F329-4BD6-A1BC-A4E0F42F4DED}"/>
    <cellStyle name="Normal 3 2 5 2 3 2" xfId="7658" xr:uid="{0F75C3DF-EA6A-4B39-9177-2F999A453885}"/>
    <cellStyle name="Normal 3 2 5 2 3 2 2" xfId="7659" xr:uid="{E5C9DE4C-AE7D-4447-9E0A-4D481CB76A70}"/>
    <cellStyle name="Normal 3 2 5 2 3 2 2 2" xfId="9372" xr:uid="{D376793B-55BE-4EA5-9CE4-733C1356993A}"/>
    <cellStyle name="Normal 3 2 5 2 3 2 2 2 2" xfId="12794" xr:uid="{5B0AE987-3712-4928-8C89-DE105FCF24BE}"/>
    <cellStyle name="Normal 3 2 5 2 3 2 2 2 2 2" xfId="26484" xr:uid="{FB06C110-D049-4218-8325-7578C20F6BFE}"/>
    <cellStyle name="Normal 3 2 5 2 3 2 2 2 2 2 2" xfId="40176" xr:uid="{94708B21-D2DC-40FD-BF56-1F4C3F328EF6}"/>
    <cellStyle name="Normal 3 2 5 2 3 2 2 2 2 2 3" xfId="55060" xr:uid="{3D6943C1-3C92-47F9-9EC3-52873768B005}"/>
    <cellStyle name="Normal 3 2 5 2 3 2 2 2 2 3" xfId="19640" xr:uid="{6C465E8F-3612-495A-96D7-B38D2F8D6932}"/>
    <cellStyle name="Normal 3 2 5 2 3 2 2 2 2 4" xfId="33330" xr:uid="{93212D95-B4FF-4D00-94E5-F6FCB3046767}"/>
    <cellStyle name="Normal 3 2 5 2 3 2 2 2 2 5" xfId="48214" xr:uid="{0AC7154C-6DF0-44C2-8D12-0E7E9FB6DF62}"/>
    <cellStyle name="Normal 3 2 5 2 3 2 2 2 3" xfId="23062" xr:uid="{F855BE36-FB7F-4045-8474-8F5DB2BC9760}"/>
    <cellStyle name="Normal 3 2 5 2 3 2 2 2 3 2" xfId="36754" xr:uid="{A4533386-F733-44E8-AC4B-8B496CD87788}"/>
    <cellStyle name="Normal 3 2 5 2 3 2 2 2 3 3" xfId="51638" xr:uid="{7B72BA8A-4D88-4265-B0BB-689838FE6095}"/>
    <cellStyle name="Normal 3 2 5 2 3 2 2 2 4" xfId="16218" xr:uid="{A2EC9139-86EE-4F0D-9844-4A184C5631DB}"/>
    <cellStyle name="Normal 3 2 5 2 3 2 2 2 5" xfId="29908" xr:uid="{643A9CFE-780E-4590-8B2F-537F5BCF18F5}"/>
    <cellStyle name="Normal 3 2 5 2 3 2 2 2 6" xfId="44792" xr:uid="{088D1AC2-5689-4251-B0E3-9061C8157B55}"/>
    <cellStyle name="Normal 3 2 5 2 3 2 2 3" xfId="11082" xr:uid="{E2DCAC48-EB09-4DF0-ACEE-C7B6B7D0856A}"/>
    <cellStyle name="Normal 3 2 5 2 3 2 2 3 2" xfId="24772" xr:uid="{6E31741A-38B2-49A0-B3BD-DC4935F6A62D}"/>
    <cellStyle name="Normal 3 2 5 2 3 2 2 3 2 2" xfId="38464" xr:uid="{6398121E-8DB4-4933-B081-E33A20A1A254}"/>
    <cellStyle name="Normal 3 2 5 2 3 2 2 3 2 3" xfId="53348" xr:uid="{E7449A2C-EA03-422F-A809-EA239A013EA0}"/>
    <cellStyle name="Normal 3 2 5 2 3 2 2 3 3" xfId="17928" xr:uid="{4D786DE3-9573-47D4-B84E-0D4DC060269F}"/>
    <cellStyle name="Normal 3 2 5 2 3 2 2 3 4" xfId="31618" xr:uid="{EEF35565-45EF-4AD5-8E30-9B4DC013D3BE}"/>
    <cellStyle name="Normal 3 2 5 2 3 2 2 3 5" xfId="46502" xr:uid="{3C6D49ED-AE5E-4BBE-A7B6-0E26AC72123D}"/>
    <cellStyle name="Normal 3 2 5 2 3 2 2 4" xfId="21350" xr:uid="{09815EF8-0DA8-4FCB-A03C-0EA755D6DADF}"/>
    <cellStyle name="Normal 3 2 5 2 3 2 2 4 2" xfId="35042" xr:uid="{AA7C3595-00EC-4C5B-A576-FDB7383849BC}"/>
    <cellStyle name="Normal 3 2 5 2 3 2 2 4 3" xfId="49926" xr:uid="{A9222875-D6FF-447D-A7AC-3A4AB19BAFAA}"/>
    <cellStyle name="Normal 3 2 5 2 3 2 2 5" xfId="14506" xr:uid="{70EE6B17-0BE0-451A-BD1F-B0D6E168E52F}"/>
    <cellStyle name="Normal 3 2 5 2 3 2 2 6" xfId="28196" xr:uid="{BA76E8E4-6252-4D7E-9060-5491A37E0DCA}"/>
    <cellStyle name="Normal 3 2 5 2 3 2 2 7" xfId="43080" xr:uid="{7395D49A-B91D-4333-9B13-FC7F60E6FABB}"/>
    <cellStyle name="Normal 3 2 5 2 3 2 3" xfId="9371" xr:uid="{4B4445BE-CC6A-4C9F-8E6A-CEFD3E9223CA}"/>
    <cellStyle name="Normal 3 2 5 2 3 2 3 2" xfId="12793" xr:uid="{8C447152-B129-4AB3-93AD-FAC1F79C97D4}"/>
    <cellStyle name="Normal 3 2 5 2 3 2 3 2 2" xfId="26483" xr:uid="{DD212550-C146-44A4-86B1-DCCF95C54D64}"/>
    <cellStyle name="Normal 3 2 5 2 3 2 3 2 2 2" xfId="40175" xr:uid="{1E9D5494-B7B8-4A6E-9B2B-FC9D8ED55C8A}"/>
    <cellStyle name="Normal 3 2 5 2 3 2 3 2 2 3" xfId="55059" xr:uid="{991981E7-288C-4130-8AD7-02F1A15BB144}"/>
    <cellStyle name="Normal 3 2 5 2 3 2 3 2 3" xfId="19639" xr:uid="{3BC22DCD-5FA9-4126-A7C2-D18FBD938E61}"/>
    <cellStyle name="Normal 3 2 5 2 3 2 3 2 4" xfId="33329" xr:uid="{E3FBE474-2818-4FB4-B4C1-B429587E2B6C}"/>
    <cellStyle name="Normal 3 2 5 2 3 2 3 2 5" xfId="48213" xr:uid="{FADA2D8A-0395-47B2-BDCC-A155F569AEA2}"/>
    <cellStyle name="Normal 3 2 5 2 3 2 3 3" xfId="23061" xr:uid="{98ED44DB-086E-4F08-B5F8-5789AC811803}"/>
    <cellStyle name="Normal 3 2 5 2 3 2 3 3 2" xfId="36753" xr:uid="{8F803B4F-3FA8-40EB-BDA0-2311AF770A25}"/>
    <cellStyle name="Normal 3 2 5 2 3 2 3 3 3" xfId="51637" xr:uid="{51647A6B-5DB9-4BF2-B064-D5E7D8E48798}"/>
    <cellStyle name="Normal 3 2 5 2 3 2 3 4" xfId="16217" xr:uid="{8B09BD60-1638-416C-9061-367990BB304F}"/>
    <cellStyle name="Normal 3 2 5 2 3 2 3 5" xfId="29907" xr:uid="{22C8AB5A-B65E-4951-82EA-EE11CCD4BB12}"/>
    <cellStyle name="Normal 3 2 5 2 3 2 3 6" xfId="44791" xr:uid="{BE23FA4D-429A-4506-8AC8-B472B180E4AC}"/>
    <cellStyle name="Normal 3 2 5 2 3 2 4" xfId="11081" xr:uid="{B1EFD41E-844D-4F4A-96BA-EC03A0AB41F6}"/>
    <cellStyle name="Normal 3 2 5 2 3 2 4 2" xfId="24771" xr:uid="{6469D938-239D-4D26-8632-120CF21E3CAB}"/>
    <cellStyle name="Normal 3 2 5 2 3 2 4 2 2" xfId="38463" xr:uid="{EDAD766B-23E9-4F05-A481-59C9F1C80823}"/>
    <cellStyle name="Normal 3 2 5 2 3 2 4 2 3" xfId="53347" xr:uid="{405B75E6-79A8-4891-B4D3-5DA66978D139}"/>
    <cellStyle name="Normal 3 2 5 2 3 2 4 3" xfId="17927" xr:uid="{4C01D091-D82A-4E8B-8CDA-B50B84C11073}"/>
    <cellStyle name="Normal 3 2 5 2 3 2 4 4" xfId="31617" xr:uid="{BE384011-9962-4E82-A6B5-932317486B00}"/>
    <cellStyle name="Normal 3 2 5 2 3 2 4 5" xfId="46501" xr:uid="{6FF87D88-6864-4507-9E74-2CB84D6561BD}"/>
    <cellStyle name="Normal 3 2 5 2 3 2 5" xfId="21349" xr:uid="{77B9983F-160B-4BC4-9CAC-7A92EC47CD65}"/>
    <cellStyle name="Normal 3 2 5 2 3 2 5 2" xfId="35041" xr:uid="{588C2A87-CAC3-4BDF-BC01-5AB5CE19D844}"/>
    <cellStyle name="Normal 3 2 5 2 3 2 5 3" xfId="49925" xr:uid="{6DC141F9-8FF1-4708-99F9-06B87D2730E0}"/>
    <cellStyle name="Normal 3 2 5 2 3 2 6" xfId="14505" xr:uid="{04CC10D8-8C51-490F-A336-DA551A485A3C}"/>
    <cellStyle name="Normal 3 2 5 2 3 2 7" xfId="28195" xr:uid="{7BF9D41C-BC0B-4FC5-AB11-92713DE3F21E}"/>
    <cellStyle name="Normal 3 2 5 2 3 2 8" xfId="43079" xr:uid="{B9B92F65-F08D-48E0-8B81-E9FF8CC4152F}"/>
    <cellStyle name="Normal 3 2 5 2 3 3" xfId="7660" xr:uid="{D83945DB-AFEC-4C24-AE76-D81DFACCE569}"/>
    <cellStyle name="Normal 3 2 5 2 3 3 2" xfId="9373" xr:uid="{31A2448E-8B8C-42E3-BF57-63460A66338A}"/>
    <cellStyle name="Normal 3 2 5 2 3 3 2 2" xfId="12795" xr:uid="{2D7C8D81-D1CC-49A0-AC2D-5615765EC5EC}"/>
    <cellStyle name="Normal 3 2 5 2 3 3 2 2 2" xfId="26485" xr:uid="{D22CABAC-A995-46FB-ACC8-4421BD40B0A8}"/>
    <cellStyle name="Normal 3 2 5 2 3 3 2 2 2 2" xfId="40177" xr:uid="{1EF4B917-6493-4793-B451-813A8A369407}"/>
    <cellStyle name="Normal 3 2 5 2 3 3 2 2 2 3" xfId="55061" xr:uid="{9AE1DDCD-284A-4DEA-B797-498F410559B6}"/>
    <cellStyle name="Normal 3 2 5 2 3 3 2 2 3" xfId="19641" xr:uid="{4A3FAE5D-85F8-468E-8051-F66B9183B954}"/>
    <cellStyle name="Normal 3 2 5 2 3 3 2 2 4" xfId="33331" xr:uid="{87F8F5F3-9320-48BB-89F9-B80A3FE76C73}"/>
    <cellStyle name="Normal 3 2 5 2 3 3 2 2 5" xfId="48215" xr:uid="{550C315A-68C6-479E-839A-C0D445987029}"/>
    <cellStyle name="Normal 3 2 5 2 3 3 2 3" xfId="23063" xr:uid="{BA1F190C-1C10-425C-879D-379DB76B1F6D}"/>
    <cellStyle name="Normal 3 2 5 2 3 3 2 3 2" xfId="36755" xr:uid="{19FCB560-B9FC-4881-98F0-C197C19310EB}"/>
    <cellStyle name="Normal 3 2 5 2 3 3 2 3 3" xfId="51639" xr:uid="{C9FF48AD-0797-4117-9ED6-11A7EE828185}"/>
    <cellStyle name="Normal 3 2 5 2 3 3 2 4" xfId="16219" xr:uid="{DD1B480E-B18C-4224-880F-FA5500312CD7}"/>
    <cellStyle name="Normal 3 2 5 2 3 3 2 5" xfId="29909" xr:uid="{DE267F46-D341-4042-9D74-63EEF68794BB}"/>
    <cellStyle name="Normal 3 2 5 2 3 3 2 6" xfId="44793" xr:uid="{50B1173C-150C-4F6A-8CB1-7A4B7E3A2F44}"/>
    <cellStyle name="Normal 3 2 5 2 3 3 3" xfId="11083" xr:uid="{4C0D6C7A-1176-423F-9B67-801E33FF0850}"/>
    <cellStyle name="Normal 3 2 5 2 3 3 3 2" xfId="24773" xr:uid="{FBE032C9-3698-4305-BFC7-ECDA0CC9A904}"/>
    <cellStyle name="Normal 3 2 5 2 3 3 3 2 2" xfId="38465" xr:uid="{171E8D52-B91C-4991-8622-32381C32D015}"/>
    <cellStyle name="Normal 3 2 5 2 3 3 3 2 3" xfId="53349" xr:uid="{5E99581A-7D20-4F94-8617-FB5DC6BF5BAB}"/>
    <cellStyle name="Normal 3 2 5 2 3 3 3 3" xfId="17929" xr:uid="{5BB16AC1-7FDB-4555-88C4-E5039090A114}"/>
    <cellStyle name="Normal 3 2 5 2 3 3 3 4" xfId="31619" xr:uid="{52437DA0-C6F3-4317-B1CD-008551A2C16A}"/>
    <cellStyle name="Normal 3 2 5 2 3 3 3 5" xfId="46503" xr:uid="{6F4979FE-714B-4634-AAC4-900326D9F361}"/>
    <cellStyle name="Normal 3 2 5 2 3 3 4" xfId="21351" xr:uid="{C4865713-72EC-45D4-AC5D-C1504B852B57}"/>
    <cellStyle name="Normal 3 2 5 2 3 3 4 2" xfId="35043" xr:uid="{C5FACAAA-DE74-4615-969A-1885E1195FAD}"/>
    <cellStyle name="Normal 3 2 5 2 3 3 4 3" xfId="49927" xr:uid="{DD2B13DF-2ADA-42E2-8FFF-83981AD1E93E}"/>
    <cellStyle name="Normal 3 2 5 2 3 3 5" xfId="14507" xr:uid="{84A6CEF4-BDB7-4B9E-8D35-CDD259440173}"/>
    <cellStyle name="Normal 3 2 5 2 3 3 6" xfId="28197" xr:uid="{975C39D0-02F0-4D8B-B944-D875E1BAB720}"/>
    <cellStyle name="Normal 3 2 5 2 3 3 7" xfId="43081" xr:uid="{226C1316-A530-465A-A95E-13ACD99D47C3}"/>
    <cellStyle name="Normal 3 2 5 2 3 4" xfId="7661" xr:uid="{DBD4572E-FE57-46FF-8FBA-B91999C9F91B}"/>
    <cellStyle name="Normal 3 2 5 2 3 4 2" xfId="9374" xr:uid="{EB9E8D66-5C3A-46D4-85A3-B6F6AC86AA36}"/>
    <cellStyle name="Normal 3 2 5 2 3 4 2 2" xfId="12796" xr:uid="{E0E3B4A0-08F0-4AAD-8BCF-86D95AEB7D9A}"/>
    <cellStyle name="Normal 3 2 5 2 3 4 2 2 2" xfId="26486" xr:uid="{1187C1A8-1560-4F8B-B18C-5BE71B5B4C45}"/>
    <cellStyle name="Normal 3 2 5 2 3 4 2 2 2 2" xfId="40178" xr:uid="{156DB4CD-FAD2-4F12-8D86-24E7C4DF9AD1}"/>
    <cellStyle name="Normal 3 2 5 2 3 4 2 2 2 3" xfId="55062" xr:uid="{802BB113-DE2B-4C94-A8B4-86CA848E0195}"/>
    <cellStyle name="Normal 3 2 5 2 3 4 2 2 3" xfId="19642" xr:uid="{C8992617-2E2B-497F-A232-293CD40CBF7A}"/>
    <cellStyle name="Normal 3 2 5 2 3 4 2 2 4" xfId="33332" xr:uid="{E597255E-823B-4A7B-8E38-86BAC7BF4E39}"/>
    <cellStyle name="Normal 3 2 5 2 3 4 2 2 5" xfId="48216" xr:uid="{D14EE583-3153-491E-BC3B-4D5AEF3FD99B}"/>
    <cellStyle name="Normal 3 2 5 2 3 4 2 3" xfId="23064" xr:uid="{16FAE1DA-46A0-4927-8FE2-274D7C5F653D}"/>
    <cellStyle name="Normal 3 2 5 2 3 4 2 3 2" xfId="36756" xr:uid="{3DFE0BA8-9254-4437-AD75-E823018201C3}"/>
    <cellStyle name="Normal 3 2 5 2 3 4 2 3 3" xfId="51640" xr:uid="{CE093ACF-F53D-4451-8513-F4747D95CD3E}"/>
    <cellStyle name="Normal 3 2 5 2 3 4 2 4" xfId="16220" xr:uid="{2CA53A35-0898-476A-9E05-AE4EE1492075}"/>
    <cellStyle name="Normal 3 2 5 2 3 4 2 5" xfId="29910" xr:uid="{840DD5ED-5700-487D-BB6D-853E15B34143}"/>
    <cellStyle name="Normal 3 2 5 2 3 4 2 6" xfId="44794" xr:uid="{C08405BC-9DCD-4240-8CBE-58CBE0675B38}"/>
    <cellStyle name="Normal 3 2 5 2 3 4 3" xfId="11084" xr:uid="{5C155732-C6B7-48C5-A769-E684110A4CC1}"/>
    <cellStyle name="Normal 3 2 5 2 3 4 3 2" xfId="24774" xr:uid="{1D138551-247A-4334-A5D8-B754FC32C365}"/>
    <cellStyle name="Normal 3 2 5 2 3 4 3 2 2" xfId="38466" xr:uid="{49308FD7-4ED2-4536-BD35-BA74D2387FAE}"/>
    <cellStyle name="Normal 3 2 5 2 3 4 3 2 3" xfId="53350" xr:uid="{260DED41-1897-486B-8323-F5FADCC0B9BD}"/>
    <cellStyle name="Normal 3 2 5 2 3 4 3 3" xfId="17930" xr:uid="{B3BCBC55-FD43-42DE-AD58-236027FD2768}"/>
    <cellStyle name="Normal 3 2 5 2 3 4 3 4" xfId="31620" xr:uid="{497A5BBA-B4FD-4860-9EB7-47A678743FE1}"/>
    <cellStyle name="Normal 3 2 5 2 3 4 3 5" xfId="46504" xr:uid="{509DD465-43F7-4DCB-B6D5-F6CAFFB0E8ED}"/>
    <cellStyle name="Normal 3 2 5 2 3 4 4" xfId="21352" xr:uid="{F233187D-247D-4A6B-B619-6CFA1F4160BA}"/>
    <cellStyle name="Normal 3 2 5 2 3 4 4 2" xfId="35044" xr:uid="{4F1F2F95-8E97-4CDE-B07F-7D876284FAD9}"/>
    <cellStyle name="Normal 3 2 5 2 3 4 4 3" xfId="49928" xr:uid="{C33B7FAC-9188-4FC6-BC54-0049DF66F00D}"/>
    <cellStyle name="Normal 3 2 5 2 3 4 5" xfId="14508" xr:uid="{22EA67F3-7255-489B-9CDE-42A3282DAB75}"/>
    <cellStyle name="Normal 3 2 5 2 3 4 6" xfId="28198" xr:uid="{5E2BE0D4-8245-4903-864F-3719F073C6E3}"/>
    <cellStyle name="Normal 3 2 5 2 3 4 7" xfId="43082" xr:uid="{A86502A9-EBE3-4C8A-9520-3091EB98B47F}"/>
    <cellStyle name="Normal 3 2 5 2 3 5" xfId="9370" xr:uid="{D8FC843A-F625-4965-9DE9-518783C55AB3}"/>
    <cellStyle name="Normal 3 2 5 2 3 5 2" xfId="12792" xr:uid="{FA5AF1D2-5BB9-4AB9-A0C7-A16952EDD9C2}"/>
    <cellStyle name="Normal 3 2 5 2 3 5 2 2" xfId="26482" xr:uid="{6F58B996-D17F-4A39-999B-3DB2D6850865}"/>
    <cellStyle name="Normal 3 2 5 2 3 5 2 2 2" xfId="40174" xr:uid="{F7309E6C-20E8-479A-85AE-86ABA4471B67}"/>
    <cellStyle name="Normal 3 2 5 2 3 5 2 2 3" xfId="55058" xr:uid="{B5D40A77-286A-497B-A3F4-A2D192440E97}"/>
    <cellStyle name="Normal 3 2 5 2 3 5 2 3" xfId="19638" xr:uid="{EF56B414-2032-4F21-9B47-5BECCB7BD152}"/>
    <cellStyle name="Normal 3 2 5 2 3 5 2 4" xfId="33328" xr:uid="{4694AD24-2C32-4DBF-9EFA-C360981C6AA7}"/>
    <cellStyle name="Normal 3 2 5 2 3 5 2 5" xfId="48212" xr:uid="{BBF7657E-418F-4A6A-983D-FA8D816FB924}"/>
    <cellStyle name="Normal 3 2 5 2 3 5 3" xfId="23060" xr:uid="{502D6D8A-CB44-4F84-8088-506EEFBDEDBF}"/>
    <cellStyle name="Normal 3 2 5 2 3 5 3 2" xfId="36752" xr:uid="{1FF5D93B-DF2C-4705-9CAC-8777482F6BA0}"/>
    <cellStyle name="Normal 3 2 5 2 3 5 3 3" xfId="51636" xr:uid="{D49F5FC3-7CCE-4DC2-AB19-603A5CEF3F38}"/>
    <cellStyle name="Normal 3 2 5 2 3 5 4" xfId="16216" xr:uid="{5E83240B-C182-4922-8634-974E4CF19DCA}"/>
    <cellStyle name="Normal 3 2 5 2 3 5 5" xfId="29906" xr:uid="{3306DB38-EB61-4BAB-8EA2-B677DFD14EEC}"/>
    <cellStyle name="Normal 3 2 5 2 3 5 6" xfId="44790" xr:uid="{894D4AA4-0FDD-4655-BCC6-717D9505CAF3}"/>
    <cellStyle name="Normal 3 2 5 2 3 6" xfId="11080" xr:uid="{50D163AA-05B3-4C4A-A448-E7F52E919D04}"/>
    <cellStyle name="Normal 3 2 5 2 3 6 2" xfId="24770" xr:uid="{DA39C96A-D47F-496C-AE95-FB55865579FD}"/>
    <cellStyle name="Normal 3 2 5 2 3 6 2 2" xfId="38462" xr:uid="{E5BB58E9-A8CF-4EBD-B1B3-2BC12BCD135D}"/>
    <cellStyle name="Normal 3 2 5 2 3 6 2 3" xfId="53346" xr:uid="{910AC701-8FED-45E0-BDED-9AE84806720B}"/>
    <cellStyle name="Normal 3 2 5 2 3 6 3" xfId="17926" xr:uid="{33E21F74-3FC3-4EE5-BB39-8EAB8CFDDAD3}"/>
    <cellStyle name="Normal 3 2 5 2 3 6 4" xfId="31616" xr:uid="{1C9CC8F3-4016-4702-9FFC-E77FE37A190C}"/>
    <cellStyle name="Normal 3 2 5 2 3 6 5" xfId="46500" xr:uid="{538A615F-0A33-47F8-A836-835DD7A541F5}"/>
    <cellStyle name="Normal 3 2 5 2 3 7" xfId="21348" xr:uid="{BB9DA0F3-5538-4D83-9C70-0857884C9C1F}"/>
    <cellStyle name="Normal 3 2 5 2 3 7 2" xfId="35040" xr:uid="{5B3B9711-7C05-4550-8E1E-19AF1AA9FFDD}"/>
    <cellStyle name="Normal 3 2 5 2 3 7 3" xfId="49924" xr:uid="{81622BC5-ED38-4970-9B66-2CDCC7D34052}"/>
    <cellStyle name="Normal 3 2 5 2 3 8" xfId="14504" xr:uid="{913DEBB2-B568-485D-8CBF-233BA26EADF5}"/>
    <cellStyle name="Normal 3 2 5 2 3 9" xfId="28194" xr:uid="{118B8EE2-ED6F-4B7F-8187-697BBB0AC976}"/>
    <cellStyle name="Normal 3 2 5 2 4" xfId="7662" xr:uid="{4DA567EE-FF44-44AC-B546-18B79E72AB34}"/>
    <cellStyle name="Normal 3 2 5 2 4 2" xfId="7663" xr:uid="{0921634E-5210-4FB3-A120-42AB00CD6BD1}"/>
    <cellStyle name="Normal 3 2 5 2 4 2 2" xfId="9376" xr:uid="{5469FB78-3426-42CC-B08D-40563F71AA15}"/>
    <cellStyle name="Normal 3 2 5 2 4 2 2 2" xfId="12798" xr:uid="{57214188-AB23-4DE6-AE8F-1AD769B2B24F}"/>
    <cellStyle name="Normal 3 2 5 2 4 2 2 2 2" xfId="26488" xr:uid="{CD8D5500-629E-4AAD-A11B-1668B4407459}"/>
    <cellStyle name="Normal 3 2 5 2 4 2 2 2 2 2" xfId="40180" xr:uid="{0540D5EC-11E7-4A6B-A03B-05E736F24040}"/>
    <cellStyle name="Normal 3 2 5 2 4 2 2 2 2 3" xfId="55064" xr:uid="{861D0F02-8A0B-4601-9F5A-EDD245FDC6B9}"/>
    <cellStyle name="Normal 3 2 5 2 4 2 2 2 3" xfId="19644" xr:uid="{266958A8-0DEA-40AD-8E28-1E58EE46D4D9}"/>
    <cellStyle name="Normal 3 2 5 2 4 2 2 2 4" xfId="33334" xr:uid="{8950E529-8307-4D6C-AFAA-74306E4A4164}"/>
    <cellStyle name="Normal 3 2 5 2 4 2 2 2 5" xfId="48218" xr:uid="{C8D46190-3D25-447B-8CB9-64B8BE2A0E2C}"/>
    <cellStyle name="Normal 3 2 5 2 4 2 2 3" xfId="23066" xr:uid="{9F4C7265-D893-4405-BB7A-B382BE38B993}"/>
    <cellStyle name="Normal 3 2 5 2 4 2 2 3 2" xfId="36758" xr:uid="{6ED17F8C-FE5F-4B8B-B563-011B77D1A2EB}"/>
    <cellStyle name="Normal 3 2 5 2 4 2 2 3 3" xfId="51642" xr:uid="{7C09F23C-B063-42F8-8732-2A24B9DE4C02}"/>
    <cellStyle name="Normal 3 2 5 2 4 2 2 4" xfId="16222" xr:uid="{3023943B-40D1-4CA8-8013-D6E1708F5C14}"/>
    <cellStyle name="Normal 3 2 5 2 4 2 2 5" xfId="29912" xr:uid="{FC530650-44A4-448E-8B2C-EB9E1EF646B9}"/>
    <cellStyle name="Normal 3 2 5 2 4 2 2 6" xfId="44796" xr:uid="{1E44E545-1395-4436-A62E-D0C69C111E3F}"/>
    <cellStyle name="Normal 3 2 5 2 4 2 3" xfId="11086" xr:uid="{2CADE377-C15A-4793-916B-23C2A2AD827C}"/>
    <cellStyle name="Normal 3 2 5 2 4 2 3 2" xfId="24776" xr:uid="{9FE07079-13B4-4BD8-8B7A-E665E929BDEF}"/>
    <cellStyle name="Normal 3 2 5 2 4 2 3 2 2" xfId="38468" xr:uid="{BF6582E5-CDD5-4CE0-809C-BBFE727FC723}"/>
    <cellStyle name="Normal 3 2 5 2 4 2 3 2 3" xfId="53352" xr:uid="{46633EA4-35D7-445E-8A04-FFDCC7BA0534}"/>
    <cellStyle name="Normal 3 2 5 2 4 2 3 3" xfId="17932" xr:uid="{60DD07E6-AF6B-4D89-B2A2-8E4AC76BCC32}"/>
    <cellStyle name="Normal 3 2 5 2 4 2 3 4" xfId="31622" xr:uid="{02D175BF-9C7C-4D24-8A07-5A6ED73C2B18}"/>
    <cellStyle name="Normal 3 2 5 2 4 2 3 5" xfId="46506" xr:uid="{D6E3E5A9-0DDA-4EAF-947C-30B949FAE40A}"/>
    <cellStyle name="Normal 3 2 5 2 4 2 4" xfId="21354" xr:uid="{598D68B2-9B67-4CAF-A39D-452D7E3D10A3}"/>
    <cellStyle name="Normal 3 2 5 2 4 2 4 2" xfId="35046" xr:uid="{A0706E01-5825-4BA7-8908-083DCBFC04E6}"/>
    <cellStyle name="Normal 3 2 5 2 4 2 4 3" xfId="49930" xr:uid="{DA915A4C-8375-413A-BA20-CB3229DDDD25}"/>
    <cellStyle name="Normal 3 2 5 2 4 2 5" xfId="14510" xr:uid="{B153FD4F-44B5-47F9-BCB3-A355AAF213AA}"/>
    <cellStyle name="Normal 3 2 5 2 4 2 6" xfId="28200" xr:uid="{16765B97-AD1E-4087-979D-0AB3E6514ECF}"/>
    <cellStyle name="Normal 3 2 5 2 4 2 7" xfId="43084" xr:uid="{3B252C3D-ED45-4245-922D-0A95EAB38D33}"/>
    <cellStyle name="Normal 3 2 5 2 4 3" xfId="9375" xr:uid="{D30C62AE-7FA0-43F5-A20C-F979E5B2D929}"/>
    <cellStyle name="Normal 3 2 5 2 4 3 2" xfId="12797" xr:uid="{21D9F0C2-8A9B-4702-911C-D87593CA628B}"/>
    <cellStyle name="Normal 3 2 5 2 4 3 2 2" xfId="26487" xr:uid="{2BE3AA90-9ECA-480F-B1F7-B96135C216F6}"/>
    <cellStyle name="Normal 3 2 5 2 4 3 2 2 2" xfId="40179" xr:uid="{B3AF7FD3-F2F4-4071-81E7-6C95E8FA52F4}"/>
    <cellStyle name="Normal 3 2 5 2 4 3 2 2 3" xfId="55063" xr:uid="{2DAF711C-351A-4648-AD3A-4026EF3296D1}"/>
    <cellStyle name="Normal 3 2 5 2 4 3 2 3" xfId="19643" xr:uid="{5D3A987A-71FD-4079-8C2B-DE1B048BF17D}"/>
    <cellStyle name="Normal 3 2 5 2 4 3 2 4" xfId="33333" xr:uid="{634E48FC-6647-4750-AA20-0FD7E6AD92FB}"/>
    <cellStyle name="Normal 3 2 5 2 4 3 2 5" xfId="48217" xr:uid="{9560BCB0-8CE6-4D8B-8E2B-E18D8C32911F}"/>
    <cellStyle name="Normal 3 2 5 2 4 3 3" xfId="23065" xr:uid="{89AC3A83-098F-4F50-8EFC-9690AA94698C}"/>
    <cellStyle name="Normal 3 2 5 2 4 3 3 2" xfId="36757" xr:uid="{32E63BBE-8294-4658-87E4-F81C1335A151}"/>
    <cellStyle name="Normal 3 2 5 2 4 3 3 3" xfId="51641" xr:uid="{AF011A05-5728-43CF-A9F5-C9E78C1E860A}"/>
    <cellStyle name="Normal 3 2 5 2 4 3 4" xfId="16221" xr:uid="{29762BA8-14CA-4E29-A5E7-7501E36A171F}"/>
    <cellStyle name="Normal 3 2 5 2 4 3 5" xfId="29911" xr:uid="{77108061-E2AF-4FF1-9A67-E2DFAB60CB4F}"/>
    <cellStyle name="Normal 3 2 5 2 4 3 6" xfId="44795" xr:uid="{F1BCAD2D-E1D1-4D3A-ABA5-AC3076E69FC2}"/>
    <cellStyle name="Normal 3 2 5 2 4 4" xfId="11085" xr:uid="{BC297E29-4FCE-4366-BB13-93975957052B}"/>
    <cellStyle name="Normal 3 2 5 2 4 4 2" xfId="24775" xr:uid="{688F5FF2-6D0A-45A3-9433-D1DA66341E07}"/>
    <cellStyle name="Normal 3 2 5 2 4 4 2 2" xfId="38467" xr:uid="{482B1DE5-F271-4A42-9438-B55FAF933262}"/>
    <cellStyle name="Normal 3 2 5 2 4 4 2 3" xfId="53351" xr:uid="{6C698CD5-188D-4C68-AC49-6B63CEF5F031}"/>
    <cellStyle name="Normal 3 2 5 2 4 4 3" xfId="17931" xr:uid="{AEA9F7E1-2614-4C28-AD7F-B59B53551CFD}"/>
    <cellStyle name="Normal 3 2 5 2 4 4 4" xfId="31621" xr:uid="{8D7211DF-1CC6-40A2-AB80-9F2ED02ACDE0}"/>
    <cellStyle name="Normal 3 2 5 2 4 4 5" xfId="46505" xr:uid="{40113449-7AD2-4D0A-A45C-3870BB7E939A}"/>
    <cellStyle name="Normal 3 2 5 2 4 5" xfId="21353" xr:uid="{56532380-B75F-4F47-87D8-1EC7345CF062}"/>
    <cellStyle name="Normal 3 2 5 2 4 5 2" xfId="35045" xr:uid="{98E5FAFD-68D0-4697-B382-1399B2134949}"/>
    <cellStyle name="Normal 3 2 5 2 4 5 3" xfId="49929" xr:uid="{9DCA9DE1-9C87-4DD3-9097-EF8984505246}"/>
    <cellStyle name="Normal 3 2 5 2 4 6" xfId="14509" xr:uid="{045C1555-6BB4-43D2-89C9-30575340FD00}"/>
    <cellStyle name="Normal 3 2 5 2 4 7" xfId="28199" xr:uid="{8D8F3C08-9B7B-4445-BBB3-5811DCB54125}"/>
    <cellStyle name="Normal 3 2 5 2 4 8" xfId="43083" xr:uid="{3105EE2C-4F24-427E-9487-DDBEECCAAC53}"/>
    <cellStyle name="Normal 3 2 5 2 5" xfId="7664" xr:uid="{015B83C4-6F0A-4878-97BB-307DF73CBEDA}"/>
    <cellStyle name="Normal 3 2 5 2 5 2" xfId="9377" xr:uid="{ACEBA4BE-1394-45D7-965C-8C4093F27D25}"/>
    <cellStyle name="Normal 3 2 5 2 5 2 2" xfId="12799" xr:uid="{89D1F155-75FE-4543-B93A-DDDE7F17BF6F}"/>
    <cellStyle name="Normal 3 2 5 2 5 2 2 2" xfId="26489" xr:uid="{081ACDA8-FCDC-4136-BE49-50EEB05EE57C}"/>
    <cellStyle name="Normal 3 2 5 2 5 2 2 2 2" xfId="40181" xr:uid="{B2A95057-24A2-43D5-AE9E-7EAB3D2AADBC}"/>
    <cellStyle name="Normal 3 2 5 2 5 2 2 2 3" xfId="55065" xr:uid="{9AC3ABB6-A231-4DD8-AB56-A03986DFB98C}"/>
    <cellStyle name="Normal 3 2 5 2 5 2 2 3" xfId="19645" xr:uid="{825359F5-E840-4ED3-85CB-102CA00BC8FC}"/>
    <cellStyle name="Normal 3 2 5 2 5 2 2 4" xfId="33335" xr:uid="{B2D0FFE8-EE06-4462-92C6-05D08389106E}"/>
    <cellStyle name="Normal 3 2 5 2 5 2 2 5" xfId="48219" xr:uid="{B7D43A63-6EC6-4414-9156-99B667B391D3}"/>
    <cellStyle name="Normal 3 2 5 2 5 2 3" xfId="23067" xr:uid="{603ABF55-789D-4D70-821D-6002B0842928}"/>
    <cellStyle name="Normal 3 2 5 2 5 2 3 2" xfId="36759" xr:uid="{2E0DC877-5EB4-4B64-9E2F-8668B2839970}"/>
    <cellStyle name="Normal 3 2 5 2 5 2 3 3" xfId="51643" xr:uid="{4E4BE7E6-3C70-4F4A-8589-FD0AFE69C5E1}"/>
    <cellStyle name="Normal 3 2 5 2 5 2 4" xfId="16223" xr:uid="{181A859A-3220-4B90-B07D-294002DE73D5}"/>
    <cellStyle name="Normal 3 2 5 2 5 2 5" xfId="29913" xr:uid="{5D0D8958-12FE-4DD6-84AE-D71772F8C346}"/>
    <cellStyle name="Normal 3 2 5 2 5 2 6" xfId="44797" xr:uid="{697334EC-5914-4986-8555-D5BE0B1FE660}"/>
    <cellStyle name="Normal 3 2 5 2 5 3" xfId="11087" xr:uid="{BC7DE6ED-153F-4AB4-926E-F49376A822E1}"/>
    <cellStyle name="Normal 3 2 5 2 5 3 2" xfId="24777" xr:uid="{BEA1C7D8-BBCD-4882-B971-344D8BD29F81}"/>
    <cellStyle name="Normal 3 2 5 2 5 3 2 2" xfId="38469" xr:uid="{10E42662-6B8C-4301-9300-2FF885155A05}"/>
    <cellStyle name="Normal 3 2 5 2 5 3 2 3" xfId="53353" xr:uid="{8BB57330-AF45-4C8C-A2E2-28B2D9316950}"/>
    <cellStyle name="Normal 3 2 5 2 5 3 3" xfId="17933" xr:uid="{BC678A23-E78B-4C12-B39C-3D892FC3204F}"/>
    <cellStyle name="Normal 3 2 5 2 5 3 4" xfId="31623" xr:uid="{044A3316-6A48-44A9-9999-BB452FFBD9C8}"/>
    <cellStyle name="Normal 3 2 5 2 5 3 5" xfId="46507" xr:uid="{00DF51BD-6A7F-47C2-B263-FEF85AEA69AE}"/>
    <cellStyle name="Normal 3 2 5 2 5 4" xfId="21355" xr:uid="{B0F6FAC4-5706-4A96-8A9B-393ECE023D4D}"/>
    <cellStyle name="Normal 3 2 5 2 5 4 2" xfId="35047" xr:uid="{956DB3B8-7271-4C9C-8F9B-21AD3DBA483B}"/>
    <cellStyle name="Normal 3 2 5 2 5 4 3" xfId="49931" xr:uid="{EEFF5838-5AF1-47D6-A613-1932C752603B}"/>
    <cellStyle name="Normal 3 2 5 2 5 5" xfId="14511" xr:uid="{C57E1D6C-EA36-4318-89E6-485F6F805C57}"/>
    <cellStyle name="Normal 3 2 5 2 5 6" xfId="28201" xr:uid="{DB9D9B95-46B4-46F3-9F0B-1D1076C60BD2}"/>
    <cellStyle name="Normal 3 2 5 2 5 7" xfId="43085" xr:uid="{36BD45AF-6A07-4F96-A75C-8926AA40FD82}"/>
    <cellStyle name="Normal 3 2 5 2 6" xfId="7665" xr:uid="{F9E73592-FB0C-48D0-B324-9B12313291FF}"/>
    <cellStyle name="Normal 3 2 5 2 6 2" xfId="9378" xr:uid="{C2C18662-1037-43D7-A8B0-AB0CC9F4E1D4}"/>
    <cellStyle name="Normal 3 2 5 2 6 2 2" xfId="12800" xr:uid="{A8352C26-C7A7-40DD-A932-EC113426B0AF}"/>
    <cellStyle name="Normal 3 2 5 2 6 2 2 2" xfId="26490" xr:uid="{6F7BC7C0-A853-440B-BD4B-5467B263A0A7}"/>
    <cellStyle name="Normal 3 2 5 2 6 2 2 2 2" xfId="40182" xr:uid="{089B1DD1-6F89-4A04-BB33-10EF43BFCECA}"/>
    <cellStyle name="Normal 3 2 5 2 6 2 2 2 3" xfId="55066" xr:uid="{2D4A425A-2D07-47DC-9840-623B4590A64A}"/>
    <cellStyle name="Normal 3 2 5 2 6 2 2 3" xfId="19646" xr:uid="{4E2185F5-9457-4041-B510-E34FCE4EC9F6}"/>
    <cellStyle name="Normal 3 2 5 2 6 2 2 4" xfId="33336" xr:uid="{9B867BB4-88D5-4C6A-B175-065215BAADDF}"/>
    <cellStyle name="Normal 3 2 5 2 6 2 2 5" xfId="48220" xr:uid="{BFF09634-1937-48BF-83CF-5EED9EE95E04}"/>
    <cellStyle name="Normal 3 2 5 2 6 2 3" xfId="23068" xr:uid="{BA461832-1B6E-4A92-B5CC-B749754BA4F9}"/>
    <cellStyle name="Normal 3 2 5 2 6 2 3 2" xfId="36760" xr:uid="{D06DB517-9585-45AE-A0F9-F3215177D76E}"/>
    <cellStyle name="Normal 3 2 5 2 6 2 3 3" xfId="51644" xr:uid="{F04072F5-549F-4878-AFD2-14CB3FC7353C}"/>
    <cellStyle name="Normal 3 2 5 2 6 2 4" xfId="16224" xr:uid="{32CC0C58-D803-47AB-A87E-AAD0964889CC}"/>
    <cellStyle name="Normal 3 2 5 2 6 2 5" xfId="29914" xr:uid="{7C8F9BF1-F2F9-4AFA-9F4A-6336AB158936}"/>
    <cellStyle name="Normal 3 2 5 2 6 2 6" xfId="44798" xr:uid="{040FEADC-6D5F-4343-AFA0-60CC2A88D178}"/>
    <cellStyle name="Normal 3 2 5 2 6 3" xfId="11088" xr:uid="{DDFC7F87-57A7-4585-9368-143A25644E50}"/>
    <cellStyle name="Normal 3 2 5 2 6 3 2" xfId="24778" xr:uid="{9FE334C8-C333-455A-9B58-595FB60D6DC2}"/>
    <cellStyle name="Normal 3 2 5 2 6 3 2 2" xfId="38470" xr:uid="{84558B25-2EFE-4F19-8BF2-5CC8C441F4D7}"/>
    <cellStyle name="Normal 3 2 5 2 6 3 2 3" xfId="53354" xr:uid="{E7D6262F-D015-49EB-BF1A-BEB74024C880}"/>
    <cellStyle name="Normal 3 2 5 2 6 3 3" xfId="17934" xr:uid="{1B183AE6-27B0-4F9F-B29D-9E9E948C352F}"/>
    <cellStyle name="Normal 3 2 5 2 6 3 4" xfId="31624" xr:uid="{BFDFEFDA-3859-4302-86A9-D578BC806F6A}"/>
    <cellStyle name="Normal 3 2 5 2 6 3 5" xfId="46508" xr:uid="{6E7F6958-0189-46FD-83F3-2BA448B493D8}"/>
    <cellStyle name="Normal 3 2 5 2 6 4" xfId="21356" xr:uid="{F5EA98E6-E617-4814-8D77-58C2091656D6}"/>
    <cellStyle name="Normal 3 2 5 2 6 4 2" xfId="35048" xr:uid="{6FF50A6B-98BD-417A-9656-2E8322F3F49D}"/>
    <cellStyle name="Normal 3 2 5 2 6 4 3" xfId="49932" xr:uid="{FDDA4047-FF23-46C9-A981-291898722730}"/>
    <cellStyle name="Normal 3 2 5 2 6 5" xfId="14512" xr:uid="{74B28CD9-5C24-4D21-8E82-0D3D9E3A7250}"/>
    <cellStyle name="Normal 3 2 5 2 6 6" xfId="28202" xr:uid="{AABAE4EA-9B1D-4855-BA60-27E9234C9A66}"/>
    <cellStyle name="Normal 3 2 5 2 6 7" xfId="43086" xr:uid="{0BD5E9FE-A160-40BD-8354-E584F6AA8CBD}"/>
    <cellStyle name="Normal 3 2 5 2 7" xfId="9364" xr:uid="{03C70A24-7CED-4C46-A657-6565A8EC9B9E}"/>
    <cellStyle name="Normal 3 2 5 2 7 2" xfId="12786" xr:uid="{3C32917C-A15B-4BCD-B332-7F592701F700}"/>
    <cellStyle name="Normal 3 2 5 2 7 2 2" xfId="26476" xr:uid="{9288E3B8-E8E9-497B-87A9-160C0E29B264}"/>
    <cellStyle name="Normal 3 2 5 2 7 2 2 2" xfId="40168" xr:uid="{287DE117-DB76-4CC1-AB4D-E3EFEAB7367D}"/>
    <cellStyle name="Normal 3 2 5 2 7 2 2 3" xfId="55052" xr:uid="{4A87C579-E420-405A-9714-D9CAD36D27A7}"/>
    <cellStyle name="Normal 3 2 5 2 7 2 3" xfId="19632" xr:uid="{23566122-0520-4DCB-ADEC-EC174F9073E9}"/>
    <cellStyle name="Normal 3 2 5 2 7 2 4" xfId="33322" xr:uid="{74132472-0958-44EB-86A9-9A5B17132CCF}"/>
    <cellStyle name="Normal 3 2 5 2 7 2 5" xfId="48206" xr:uid="{1816FB2F-42D5-4D96-9C14-9CE4678C5AF2}"/>
    <cellStyle name="Normal 3 2 5 2 7 3" xfId="23054" xr:uid="{7719FA31-752D-46F6-AA08-59022565336B}"/>
    <cellStyle name="Normal 3 2 5 2 7 3 2" xfId="36746" xr:uid="{8D94987C-3D63-4100-8344-7D089D3F6D6B}"/>
    <cellStyle name="Normal 3 2 5 2 7 3 3" xfId="51630" xr:uid="{C7247674-35BE-4A76-9874-1A9A22045F78}"/>
    <cellStyle name="Normal 3 2 5 2 7 4" xfId="16210" xr:uid="{D9842A28-A27B-473E-848A-C71CC7D6EC35}"/>
    <cellStyle name="Normal 3 2 5 2 7 5" xfId="29900" xr:uid="{BBF6B0AF-95E5-4244-B86D-FD75BCA84E54}"/>
    <cellStyle name="Normal 3 2 5 2 7 6" xfId="44784" xr:uid="{7AD66B89-24EC-4E13-8F15-7478E120DEEA}"/>
    <cellStyle name="Normal 3 2 5 2 8" xfId="11074" xr:uid="{C496A736-E43A-463E-9A63-D3071C338B32}"/>
    <cellStyle name="Normal 3 2 5 2 8 2" xfId="24764" xr:uid="{72E0A458-C32A-4721-B1BF-B79B88FF7FF8}"/>
    <cellStyle name="Normal 3 2 5 2 8 2 2" xfId="38456" xr:uid="{E8E59ADD-507D-4F23-9C9F-EAB65CC1AB31}"/>
    <cellStyle name="Normal 3 2 5 2 8 2 3" xfId="53340" xr:uid="{F43CF7D3-5994-4D5F-8534-A87FEF3AB758}"/>
    <cellStyle name="Normal 3 2 5 2 8 3" xfId="17920" xr:uid="{7E09CA3A-D2D1-4483-A30D-E2D2D96AB068}"/>
    <cellStyle name="Normal 3 2 5 2 8 4" xfId="31610" xr:uid="{2D851081-9F27-443F-B9B2-D5C00FE9C7F0}"/>
    <cellStyle name="Normal 3 2 5 2 8 5" xfId="46494" xr:uid="{FAE410AB-F62E-47A8-BD4C-F59CB10FA795}"/>
    <cellStyle name="Normal 3 2 5 2 9" xfId="21342" xr:uid="{55A403CC-CC8D-494D-864B-E140E2E13549}"/>
    <cellStyle name="Normal 3 2 5 2 9 2" xfId="35034" xr:uid="{1BEDA505-A2CA-48BC-936A-BB1411C2CBB8}"/>
    <cellStyle name="Normal 3 2 5 2 9 3" xfId="49918" xr:uid="{5B9291C2-71F6-44B0-9B2E-46FA90F353BB}"/>
    <cellStyle name="Normal 3 2 5 3" xfId="5310" xr:uid="{B4176745-8A1D-4606-AA85-FF9A0142379D}"/>
    <cellStyle name="Normal 3 2 5 3 10" xfId="43087" xr:uid="{3FBD47DE-144B-4F40-8374-89A55D737FE8}"/>
    <cellStyle name="Normal 3 2 5 3 11" xfId="7666" xr:uid="{6175BFA4-5B88-4884-899B-0ACB6B9F666C}"/>
    <cellStyle name="Normal 3 2 5 3 12" xfId="6517" xr:uid="{D2A56041-909A-4853-9CE4-7E2FB1A5F124}"/>
    <cellStyle name="Normal 3 2 5 3 13" xfId="5925" xr:uid="{1138B0B4-BE41-4EAC-981B-8D45B004412E}"/>
    <cellStyle name="Normal 3 2 5 3 14" xfId="56223" xr:uid="{CC620D78-30D5-4D57-B72D-C2B815367ED7}"/>
    <cellStyle name="Normal 3 2 5 3 2" xfId="7667" xr:uid="{25BFAA7D-DC7E-4339-92EA-445C16408CA7}"/>
    <cellStyle name="Normal 3 2 5 3 2 2" xfId="7668" xr:uid="{3846FA51-F002-42F2-9AF2-1D2247583D3B}"/>
    <cellStyle name="Normal 3 2 5 3 2 2 2" xfId="9381" xr:uid="{A4F335C2-8C36-401A-BD82-73DBDB0DA94B}"/>
    <cellStyle name="Normal 3 2 5 3 2 2 2 2" xfId="12803" xr:uid="{9F6C73D4-EA2B-4274-8D02-B0BC375C147E}"/>
    <cellStyle name="Normal 3 2 5 3 2 2 2 2 2" xfId="26493" xr:uid="{0741EB2B-63A4-4628-B4EC-04C7F406AE53}"/>
    <cellStyle name="Normal 3 2 5 3 2 2 2 2 2 2" xfId="40185" xr:uid="{51870AD7-9D58-436F-BE61-E17BDDF6E553}"/>
    <cellStyle name="Normal 3 2 5 3 2 2 2 2 2 3" xfId="55069" xr:uid="{19DAD806-9992-4A7B-B09B-778922ADA2C7}"/>
    <cellStyle name="Normal 3 2 5 3 2 2 2 2 3" xfId="19649" xr:uid="{794C72D8-1005-4A7B-A541-AC3E572A02A3}"/>
    <cellStyle name="Normal 3 2 5 3 2 2 2 2 4" xfId="33339" xr:uid="{83B77D6A-5A61-4A04-9CA1-6B9594B6E2BA}"/>
    <cellStyle name="Normal 3 2 5 3 2 2 2 2 5" xfId="48223" xr:uid="{F2246CA2-694D-40DC-BEDD-B343FC9A1288}"/>
    <cellStyle name="Normal 3 2 5 3 2 2 2 3" xfId="23071" xr:uid="{DDA743E7-4A9B-49ED-A5C5-41F1467EE7ED}"/>
    <cellStyle name="Normal 3 2 5 3 2 2 2 3 2" xfId="36763" xr:uid="{C2E32D71-96D9-42B2-8CD4-18446FD6BA2C}"/>
    <cellStyle name="Normal 3 2 5 3 2 2 2 3 3" xfId="51647" xr:uid="{4C587CFC-4AE6-4AB3-9EC8-1C05D800C17B}"/>
    <cellStyle name="Normal 3 2 5 3 2 2 2 4" xfId="16227" xr:uid="{278594D7-0952-4594-8915-6FE0666D6061}"/>
    <cellStyle name="Normal 3 2 5 3 2 2 2 5" xfId="29917" xr:uid="{DE7378FE-579D-4D62-A20F-447FAC1EE813}"/>
    <cellStyle name="Normal 3 2 5 3 2 2 2 6" xfId="44801" xr:uid="{8B390BBB-6A37-4D2B-B059-E73BC2B772B3}"/>
    <cellStyle name="Normal 3 2 5 3 2 2 3" xfId="11091" xr:uid="{BD999351-5BBA-4270-842D-775E755395E9}"/>
    <cellStyle name="Normal 3 2 5 3 2 2 3 2" xfId="24781" xr:uid="{895A3105-B1FE-4F2F-AC06-57183DEC48C0}"/>
    <cellStyle name="Normal 3 2 5 3 2 2 3 2 2" xfId="38473" xr:uid="{539E2783-BA46-4F06-B305-BD539E4445BF}"/>
    <cellStyle name="Normal 3 2 5 3 2 2 3 2 3" xfId="53357" xr:uid="{417BE229-4DBB-43CF-A25B-8D7584643B65}"/>
    <cellStyle name="Normal 3 2 5 3 2 2 3 3" xfId="17937" xr:uid="{3F3BF2BD-F5D6-41FA-B32A-872E0196A1A2}"/>
    <cellStyle name="Normal 3 2 5 3 2 2 3 4" xfId="31627" xr:uid="{12B2B0AB-84EB-46B4-A259-AC7C18F60823}"/>
    <cellStyle name="Normal 3 2 5 3 2 2 3 5" xfId="46511" xr:uid="{9A8B5BB2-3420-4838-863A-4D7F78DF4484}"/>
    <cellStyle name="Normal 3 2 5 3 2 2 4" xfId="21359" xr:uid="{C8A2F6A6-F8DD-4129-A466-FA10478A3134}"/>
    <cellStyle name="Normal 3 2 5 3 2 2 4 2" xfId="35051" xr:uid="{E67A0410-47E0-4763-871C-8725EB1944CD}"/>
    <cellStyle name="Normal 3 2 5 3 2 2 4 3" xfId="49935" xr:uid="{4506BCD5-6843-4E1B-BB19-A627BD441D21}"/>
    <cellStyle name="Normal 3 2 5 3 2 2 5" xfId="14515" xr:uid="{BC2C04EA-CB0E-4F63-B234-C91C107EB4D4}"/>
    <cellStyle name="Normal 3 2 5 3 2 2 6" xfId="28205" xr:uid="{676FB0E6-58E0-4D88-B20D-02559492FE7F}"/>
    <cellStyle name="Normal 3 2 5 3 2 2 7" xfId="43089" xr:uid="{744F6270-BCB4-4C67-9C11-84202BDA6D19}"/>
    <cellStyle name="Normal 3 2 5 3 2 3" xfId="9380" xr:uid="{A755C527-FC1E-4591-A008-E3405EB5F7A6}"/>
    <cellStyle name="Normal 3 2 5 3 2 3 2" xfId="12802" xr:uid="{E115B50D-D6F8-4AE6-839E-FAF4011EF16C}"/>
    <cellStyle name="Normal 3 2 5 3 2 3 2 2" xfId="26492" xr:uid="{523895C6-C47E-4310-B409-C9706889F89F}"/>
    <cellStyle name="Normal 3 2 5 3 2 3 2 2 2" xfId="40184" xr:uid="{2215C59D-BBE5-4F96-975E-7566BBF58CE6}"/>
    <cellStyle name="Normal 3 2 5 3 2 3 2 2 3" xfId="55068" xr:uid="{75A6A4D4-FBDD-4868-837F-0E2BEA213026}"/>
    <cellStyle name="Normal 3 2 5 3 2 3 2 3" xfId="19648" xr:uid="{FA35D998-68E3-4137-9D6D-BED310F74F35}"/>
    <cellStyle name="Normal 3 2 5 3 2 3 2 4" xfId="33338" xr:uid="{C710B115-51F3-44DC-AE6D-AAE22F1F64D0}"/>
    <cellStyle name="Normal 3 2 5 3 2 3 2 5" xfId="48222" xr:uid="{4B9003A5-3BA1-467B-B4F1-0DF2A38683ED}"/>
    <cellStyle name="Normal 3 2 5 3 2 3 3" xfId="23070" xr:uid="{5FF0D49F-759F-447F-99AB-5FBE81BDC491}"/>
    <cellStyle name="Normal 3 2 5 3 2 3 3 2" xfId="36762" xr:uid="{1506EA80-DDCC-43A2-BC0D-7B7B9F940A8F}"/>
    <cellStyle name="Normal 3 2 5 3 2 3 3 3" xfId="51646" xr:uid="{9DB2885E-713E-488A-A45D-072BFC7E49C1}"/>
    <cellStyle name="Normal 3 2 5 3 2 3 4" xfId="16226" xr:uid="{A1334952-70F3-4350-9696-EFFB1F58B32C}"/>
    <cellStyle name="Normal 3 2 5 3 2 3 5" xfId="29916" xr:uid="{0F96908C-53D9-4F30-A3AF-455C70E461E4}"/>
    <cellStyle name="Normal 3 2 5 3 2 3 6" xfId="44800" xr:uid="{A0166316-E13E-4D8C-8D8E-03435971B43F}"/>
    <cellStyle name="Normal 3 2 5 3 2 4" xfId="11090" xr:uid="{A34F2549-38E4-41ED-8E07-58F18314E39C}"/>
    <cellStyle name="Normal 3 2 5 3 2 4 2" xfId="24780" xr:uid="{638E98ED-7090-4D67-8C5B-A50D7540952B}"/>
    <cellStyle name="Normal 3 2 5 3 2 4 2 2" xfId="38472" xr:uid="{BA68EB3E-0C5E-41F2-A68C-3CB183713B7F}"/>
    <cellStyle name="Normal 3 2 5 3 2 4 2 3" xfId="53356" xr:uid="{BAF673D9-F26E-4341-8054-F0F7DC0F2E59}"/>
    <cellStyle name="Normal 3 2 5 3 2 4 3" xfId="17936" xr:uid="{297989EE-0613-46DC-8C12-7CB1A40A4751}"/>
    <cellStyle name="Normal 3 2 5 3 2 4 4" xfId="31626" xr:uid="{8FCD8C98-0F2E-4CC8-9B39-BB2E29FEE201}"/>
    <cellStyle name="Normal 3 2 5 3 2 4 5" xfId="46510" xr:uid="{B1F79D84-A116-4A21-9DC7-9E551E9EF750}"/>
    <cellStyle name="Normal 3 2 5 3 2 5" xfId="21358" xr:uid="{9D8099D9-63FB-412E-8BE8-7B7913B3FF34}"/>
    <cellStyle name="Normal 3 2 5 3 2 5 2" xfId="35050" xr:uid="{1A6F31DF-2B9A-45B8-96A0-92DAE78BC742}"/>
    <cellStyle name="Normal 3 2 5 3 2 5 3" xfId="49934" xr:uid="{39BC299E-D665-4ED8-9655-E5FBACCA8929}"/>
    <cellStyle name="Normal 3 2 5 3 2 6" xfId="14514" xr:uid="{AB84F218-DCF6-4E8A-B03C-CE4D190F1E3B}"/>
    <cellStyle name="Normal 3 2 5 3 2 7" xfId="28204" xr:uid="{7CD46EF3-DCBE-4B3D-BBF7-EE5A15C05648}"/>
    <cellStyle name="Normal 3 2 5 3 2 8" xfId="43088" xr:uid="{852FA470-FCE0-4658-B1F3-C1753922F574}"/>
    <cellStyle name="Normal 3 2 5 3 2 9" xfId="56935" xr:uid="{F2E164AC-3061-4E3D-9BE4-FDCEF477BE6F}"/>
    <cellStyle name="Normal 3 2 5 3 3" xfId="7669" xr:uid="{D22C0FCC-2984-4BBC-8A78-AD3F0494D0D3}"/>
    <cellStyle name="Normal 3 2 5 3 3 2" xfId="9382" xr:uid="{56B7344F-688B-41CF-8F12-823CF38372EE}"/>
    <cellStyle name="Normal 3 2 5 3 3 2 2" xfId="12804" xr:uid="{C1C2C6DD-CAFC-40A7-AFE1-2F8462AE51D3}"/>
    <cellStyle name="Normal 3 2 5 3 3 2 2 2" xfId="26494" xr:uid="{173053D3-9B96-4326-BCFC-27ADBF0E8F10}"/>
    <cellStyle name="Normal 3 2 5 3 3 2 2 2 2" xfId="40186" xr:uid="{32482664-1DA2-411D-9329-BD67BE015277}"/>
    <cellStyle name="Normal 3 2 5 3 3 2 2 2 3" xfId="55070" xr:uid="{6C0CE31F-223D-400E-BD3F-B34E9A6EF7E9}"/>
    <cellStyle name="Normal 3 2 5 3 3 2 2 3" xfId="19650" xr:uid="{D2922EB8-6544-4C0E-A160-8F565A4273CC}"/>
    <cellStyle name="Normal 3 2 5 3 3 2 2 4" xfId="33340" xr:uid="{E21B9E30-92EB-44C3-B036-924976DDFF30}"/>
    <cellStyle name="Normal 3 2 5 3 3 2 2 5" xfId="48224" xr:uid="{060D8CDD-3A16-43F4-A9F0-8C6369331A6A}"/>
    <cellStyle name="Normal 3 2 5 3 3 2 3" xfId="23072" xr:uid="{37166076-09F4-43DE-AA82-F7D80B9C3BFB}"/>
    <cellStyle name="Normal 3 2 5 3 3 2 3 2" xfId="36764" xr:uid="{3DB0717E-63D1-489A-B9DB-907BA8B9B92E}"/>
    <cellStyle name="Normal 3 2 5 3 3 2 3 3" xfId="51648" xr:uid="{481B9ED6-7731-445B-B980-FA2A834EF810}"/>
    <cellStyle name="Normal 3 2 5 3 3 2 4" xfId="16228" xr:uid="{065A7964-10C4-4766-B5B8-D181BC801A6A}"/>
    <cellStyle name="Normal 3 2 5 3 3 2 5" xfId="29918" xr:uid="{3AA94F81-97AC-4457-B534-17FE89BE84ED}"/>
    <cellStyle name="Normal 3 2 5 3 3 2 6" xfId="44802" xr:uid="{192BAD70-AA3A-490A-A5CF-627E5629004C}"/>
    <cellStyle name="Normal 3 2 5 3 3 3" xfId="11092" xr:uid="{E124FFEE-02E5-4E92-9E2F-0385EBC463D6}"/>
    <cellStyle name="Normal 3 2 5 3 3 3 2" xfId="24782" xr:uid="{55FB91AE-93BD-4F31-BE63-E71011A82BDB}"/>
    <cellStyle name="Normal 3 2 5 3 3 3 2 2" xfId="38474" xr:uid="{A6AECB5F-2942-4059-AAE4-C02209D704F6}"/>
    <cellStyle name="Normal 3 2 5 3 3 3 2 3" xfId="53358" xr:uid="{854226BA-76BC-407B-AD38-1C53B830CAFB}"/>
    <cellStyle name="Normal 3 2 5 3 3 3 3" xfId="17938" xr:uid="{64F9CE56-9B50-418C-B77B-BC1995A4B73B}"/>
    <cellStyle name="Normal 3 2 5 3 3 3 4" xfId="31628" xr:uid="{AF9DAC22-1294-42FB-9B47-6274C98D5A7E}"/>
    <cellStyle name="Normal 3 2 5 3 3 3 5" xfId="46512" xr:uid="{442F3CEF-F445-48AC-A3E6-1BDD2E681835}"/>
    <cellStyle name="Normal 3 2 5 3 3 4" xfId="21360" xr:uid="{7C18C2CF-D175-4D14-AD84-32907BD34246}"/>
    <cellStyle name="Normal 3 2 5 3 3 4 2" xfId="35052" xr:uid="{D858D6DE-FC58-478D-AA48-161F6F18E959}"/>
    <cellStyle name="Normal 3 2 5 3 3 4 3" xfId="49936" xr:uid="{F2962083-6339-4ED1-B2D3-4205C3C31272}"/>
    <cellStyle name="Normal 3 2 5 3 3 5" xfId="14516" xr:uid="{51791D7E-3671-4D10-A95A-0053B10E754B}"/>
    <cellStyle name="Normal 3 2 5 3 3 6" xfId="28206" xr:uid="{7EAF1827-CF7B-4D88-BAC0-480BDEEB4E49}"/>
    <cellStyle name="Normal 3 2 5 3 3 7" xfId="43090" xr:uid="{749E9E54-BB0A-407D-A3C9-1FDEC3E573E7}"/>
    <cellStyle name="Normal 3 2 5 3 4" xfId="7670" xr:uid="{21BC96D2-1CDC-400C-9979-08B3AEA88A52}"/>
    <cellStyle name="Normal 3 2 5 3 4 2" xfId="9383" xr:uid="{DD9318A9-FFB2-4048-B0BD-3CF1F701FF5E}"/>
    <cellStyle name="Normal 3 2 5 3 4 2 2" xfId="12805" xr:uid="{9CE305DE-8B16-4260-86D7-79C329A44174}"/>
    <cellStyle name="Normal 3 2 5 3 4 2 2 2" xfId="26495" xr:uid="{C1A00A5F-F562-48E7-88A0-CC35BF5ACAC6}"/>
    <cellStyle name="Normal 3 2 5 3 4 2 2 2 2" xfId="40187" xr:uid="{68DC6BE2-A1D6-44C3-A918-7A3B58E3FE9C}"/>
    <cellStyle name="Normal 3 2 5 3 4 2 2 2 3" xfId="55071" xr:uid="{A6AEE233-C364-4600-973A-E4C227013795}"/>
    <cellStyle name="Normal 3 2 5 3 4 2 2 3" xfId="19651" xr:uid="{36899C8B-F2C0-4B3E-929E-1190C2243848}"/>
    <cellStyle name="Normal 3 2 5 3 4 2 2 4" xfId="33341" xr:uid="{2C253172-442D-4DA6-B5CC-1B388D49D847}"/>
    <cellStyle name="Normal 3 2 5 3 4 2 2 5" xfId="48225" xr:uid="{D58C6C45-DF6B-416D-890E-EE0D32FB597B}"/>
    <cellStyle name="Normal 3 2 5 3 4 2 3" xfId="23073" xr:uid="{C68BCBCC-37A7-4E57-8231-4E9E8CC728FD}"/>
    <cellStyle name="Normal 3 2 5 3 4 2 3 2" xfId="36765" xr:uid="{FF369E69-55B6-42B0-AD96-7E7341D7504A}"/>
    <cellStyle name="Normal 3 2 5 3 4 2 3 3" xfId="51649" xr:uid="{D1B9B163-18E9-4B53-A454-29911BE5A160}"/>
    <cellStyle name="Normal 3 2 5 3 4 2 4" xfId="16229" xr:uid="{65FC4773-456C-4115-866E-707E0610CDFC}"/>
    <cellStyle name="Normal 3 2 5 3 4 2 5" xfId="29919" xr:uid="{59D8C86A-B90B-4554-9EF0-26FC83DF0396}"/>
    <cellStyle name="Normal 3 2 5 3 4 2 6" xfId="44803" xr:uid="{8F9B943F-11B7-4C06-A8EC-723794531E3A}"/>
    <cellStyle name="Normal 3 2 5 3 4 3" xfId="11093" xr:uid="{9FDB94B4-E11C-4718-92FC-4A87F595DDFB}"/>
    <cellStyle name="Normal 3 2 5 3 4 3 2" xfId="24783" xr:uid="{D8B49CD7-D659-492B-8CB2-87C132223D36}"/>
    <cellStyle name="Normal 3 2 5 3 4 3 2 2" xfId="38475" xr:uid="{417E841E-F31E-4E09-8057-683F41268A1C}"/>
    <cellStyle name="Normal 3 2 5 3 4 3 2 3" xfId="53359" xr:uid="{BDD8871D-B7F1-44C0-9E68-F0ADFD4F03C6}"/>
    <cellStyle name="Normal 3 2 5 3 4 3 3" xfId="17939" xr:uid="{1FF7EB18-3EAD-4901-AF08-F80A84426DA7}"/>
    <cellStyle name="Normal 3 2 5 3 4 3 4" xfId="31629" xr:uid="{9B09C133-5A57-4443-90B1-7B5D08E3BDBF}"/>
    <cellStyle name="Normal 3 2 5 3 4 3 5" xfId="46513" xr:uid="{8107B9B5-3DDE-49EA-AE34-90D09179600A}"/>
    <cellStyle name="Normal 3 2 5 3 4 4" xfId="21361" xr:uid="{F692AE29-828E-4FA6-A7B4-74B53BB0D9F6}"/>
    <cellStyle name="Normal 3 2 5 3 4 4 2" xfId="35053" xr:uid="{5EF13802-7B0A-4D5A-B725-61B32A6AF77A}"/>
    <cellStyle name="Normal 3 2 5 3 4 4 3" xfId="49937" xr:uid="{3685107C-E777-4D04-9989-C94A6651D5C0}"/>
    <cellStyle name="Normal 3 2 5 3 4 5" xfId="14517" xr:uid="{8F798633-A5AA-41BD-9163-429FA039C82D}"/>
    <cellStyle name="Normal 3 2 5 3 4 6" xfId="28207" xr:uid="{4243AB20-C79B-41A4-B647-512875DCC571}"/>
    <cellStyle name="Normal 3 2 5 3 4 7" xfId="43091" xr:uid="{73A7CFDB-C8D5-4DF6-B7D7-7872C8BD5B0A}"/>
    <cellStyle name="Normal 3 2 5 3 5" xfId="9379" xr:uid="{7AB29B63-7FCD-4841-83F9-AC91CDB70575}"/>
    <cellStyle name="Normal 3 2 5 3 5 2" xfId="12801" xr:uid="{635B8358-7770-4048-A5DC-F1F317469472}"/>
    <cellStyle name="Normal 3 2 5 3 5 2 2" xfId="26491" xr:uid="{1432BD69-0EF0-4266-B7B7-46F695BE0695}"/>
    <cellStyle name="Normal 3 2 5 3 5 2 2 2" xfId="40183" xr:uid="{141F7FAA-0FB8-4553-9BC6-6E42BFE93E1C}"/>
    <cellStyle name="Normal 3 2 5 3 5 2 2 3" xfId="55067" xr:uid="{23CF58C8-480E-4A6B-B165-8005833C9357}"/>
    <cellStyle name="Normal 3 2 5 3 5 2 3" xfId="19647" xr:uid="{CB0668A4-A74E-46FD-B436-F069EAE96D9B}"/>
    <cellStyle name="Normal 3 2 5 3 5 2 4" xfId="33337" xr:uid="{519E8745-4D33-4D71-BCE3-0E3A8958BF23}"/>
    <cellStyle name="Normal 3 2 5 3 5 2 5" xfId="48221" xr:uid="{49F887F1-D7E8-4BF8-8038-AA7012288BDA}"/>
    <cellStyle name="Normal 3 2 5 3 5 3" xfId="23069" xr:uid="{0F2EF073-9DC3-4213-8121-22E15B35B31E}"/>
    <cellStyle name="Normal 3 2 5 3 5 3 2" xfId="36761" xr:uid="{D857BA96-26AF-41BE-BA02-78BA40A798C1}"/>
    <cellStyle name="Normal 3 2 5 3 5 3 3" xfId="51645" xr:uid="{A086B2D9-CCB4-4107-A141-DB80D7372A62}"/>
    <cellStyle name="Normal 3 2 5 3 5 4" xfId="16225" xr:uid="{CAD1A7E6-3026-4EDB-9164-026441A6FD74}"/>
    <cellStyle name="Normal 3 2 5 3 5 5" xfId="29915" xr:uid="{499A1367-7DA5-4EF0-8A70-29837BCB68AA}"/>
    <cellStyle name="Normal 3 2 5 3 5 6" xfId="44799" xr:uid="{6E58E7C1-2976-40C0-8D5F-6A85FEFDA243}"/>
    <cellStyle name="Normal 3 2 5 3 6" xfId="11089" xr:uid="{2E1D8691-A8FA-4418-814E-9542AF56C2F3}"/>
    <cellStyle name="Normal 3 2 5 3 6 2" xfId="24779" xr:uid="{86E6FC97-9B14-4FBC-969F-C7108CBDD759}"/>
    <cellStyle name="Normal 3 2 5 3 6 2 2" xfId="38471" xr:uid="{7F4303EA-718C-44B5-AB27-F2580D0279AD}"/>
    <cellStyle name="Normal 3 2 5 3 6 2 3" xfId="53355" xr:uid="{D196C3B5-46ED-4F53-A399-E511AF6A173A}"/>
    <cellStyle name="Normal 3 2 5 3 6 3" xfId="17935" xr:uid="{D87070D5-5F8C-4EBA-BF21-4BE9A87D18F1}"/>
    <cellStyle name="Normal 3 2 5 3 6 4" xfId="31625" xr:uid="{77D2A680-ED5B-4032-ACCC-8446D61AF2C3}"/>
    <cellStyle name="Normal 3 2 5 3 6 5" xfId="46509" xr:uid="{60F5279E-53D4-48CB-B05D-897E91F86A25}"/>
    <cellStyle name="Normal 3 2 5 3 7" xfId="21357" xr:uid="{CB366348-340D-4BA2-ACFB-2FD99193FA6C}"/>
    <cellStyle name="Normal 3 2 5 3 7 2" xfId="35049" xr:uid="{567D5E73-AF36-474C-B9B0-B6832D192BF6}"/>
    <cellStyle name="Normal 3 2 5 3 7 3" xfId="49933" xr:uid="{417283A1-DA5E-4200-822A-34DD55D70142}"/>
    <cellStyle name="Normal 3 2 5 3 8" xfId="14513" xr:uid="{657CDB2C-0052-4FFE-A843-78C811091406}"/>
    <cellStyle name="Normal 3 2 5 3 8 2" xfId="41933" xr:uid="{26ECAAF9-9D96-4F7D-B3BB-D51D2E49507E}"/>
    <cellStyle name="Normal 3 2 5 3 9" xfId="28203" xr:uid="{655FFC0F-63B6-451E-A325-8CBC6634F2F1}"/>
    <cellStyle name="Normal 3 2 5 4" xfId="7671" xr:uid="{E7A0BBC3-8B70-4633-9947-2C55504BC43F}"/>
    <cellStyle name="Normal 3 2 5 4 10" xfId="43092" xr:uid="{707536B8-CB02-462D-A36D-9C006F74CFC0}"/>
    <cellStyle name="Normal 3 2 5 4 11" xfId="56365" xr:uid="{54D41E5B-6B8E-489F-9E2B-BB07DB60354E}"/>
    <cellStyle name="Normal 3 2 5 4 2" xfId="7672" xr:uid="{B090CDFB-7C35-4D0F-9180-3ED26C4A4EF4}"/>
    <cellStyle name="Normal 3 2 5 4 2 2" xfId="7673" xr:uid="{00D85F50-0B10-4B01-AE6A-3B47114CD5F3}"/>
    <cellStyle name="Normal 3 2 5 4 2 2 2" xfId="9386" xr:uid="{2C5247CD-FA08-451C-86A2-043D46D0C8D6}"/>
    <cellStyle name="Normal 3 2 5 4 2 2 2 2" xfId="12808" xr:uid="{C1F1F5AB-5321-4459-ADF4-80BDD7740276}"/>
    <cellStyle name="Normal 3 2 5 4 2 2 2 2 2" xfId="26498" xr:uid="{8DEF1BAC-CAF0-4971-B985-44A80E7D8197}"/>
    <cellStyle name="Normal 3 2 5 4 2 2 2 2 2 2" xfId="40190" xr:uid="{8C71CA91-BE0A-4C33-8AC2-B933EEB54FE0}"/>
    <cellStyle name="Normal 3 2 5 4 2 2 2 2 2 3" xfId="55074" xr:uid="{FDF115A4-2CCD-4C21-9EC6-ECDC9779E90B}"/>
    <cellStyle name="Normal 3 2 5 4 2 2 2 2 3" xfId="19654" xr:uid="{EF115B60-E567-45A5-AD2E-463058127B42}"/>
    <cellStyle name="Normal 3 2 5 4 2 2 2 2 4" xfId="33344" xr:uid="{B230ED14-6156-4F03-A920-F701AD8DD3A8}"/>
    <cellStyle name="Normal 3 2 5 4 2 2 2 2 5" xfId="48228" xr:uid="{D0489BEE-0FB8-45FA-973F-CAB3EC4D7000}"/>
    <cellStyle name="Normal 3 2 5 4 2 2 2 3" xfId="23076" xr:uid="{2D9D055D-8B9E-4C37-B78F-DFB92FE067DA}"/>
    <cellStyle name="Normal 3 2 5 4 2 2 2 3 2" xfId="36768" xr:uid="{CA22B482-06D7-441A-A7F4-6259DC5B0250}"/>
    <cellStyle name="Normal 3 2 5 4 2 2 2 3 3" xfId="51652" xr:uid="{D4C44C8F-346A-4EDE-AAB8-9C1D06CC11DD}"/>
    <cellStyle name="Normal 3 2 5 4 2 2 2 4" xfId="16232" xr:uid="{4F977482-A536-4D50-8C9E-D0E2EE8DD82B}"/>
    <cellStyle name="Normal 3 2 5 4 2 2 2 5" xfId="29922" xr:uid="{3732BC08-76D9-4204-AECA-945641567C5D}"/>
    <cellStyle name="Normal 3 2 5 4 2 2 2 6" xfId="44806" xr:uid="{501AD4B0-D4BA-4003-A8BD-231DE9B40A7D}"/>
    <cellStyle name="Normal 3 2 5 4 2 2 3" xfId="11096" xr:uid="{F09C507E-3AE6-45AE-BB8A-1D211AD1A0B4}"/>
    <cellStyle name="Normal 3 2 5 4 2 2 3 2" xfId="24786" xr:uid="{4C3AB181-CEF6-4193-BAD0-361DEA485711}"/>
    <cellStyle name="Normal 3 2 5 4 2 2 3 2 2" xfId="38478" xr:uid="{0384B11A-5418-4638-89B1-B65E16D2E74F}"/>
    <cellStyle name="Normal 3 2 5 4 2 2 3 2 3" xfId="53362" xr:uid="{C41EA540-99D5-4A5D-B562-CFD968519544}"/>
    <cellStyle name="Normal 3 2 5 4 2 2 3 3" xfId="17942" xr:uid="{2304F919-71E7-4F81-B209-04EB39EA16A7}"/>
    <cellStyle name="Normal 3 2 5 4 2 2 3 4" xfId="31632" xr:uid="{D1CF81EF-3149-4EB4-AF83-01C91C2D915B}"/>
    <cellStyle name="Normal 3 2 5 4 2 2 3 5" xfId="46516" xr:uid="{755E87E4-6596-43B0-A042-2BC0FAFD2B02}"/>
    <cellStyle name="Normal 3 2 5 4 2 2 4" xfId="21364" xr:uid="{21A92477-F3C6-42AB-A2A6-115364140340}"/>
    <cellStyle name="Normal 3 2 5 4 2 2 4 2" xfId="35056" xr:uid="{9ED94DE0-2B01-42EB-8E26-8B8FFAAC607B}"/>
    <cellStyle name="Normal 3 2 5 4 2 2 4 3" xfId="49940" xr:uid="{15115A7F-E2EA-4D01-866E-3DB1B0C19D6A}"/>
    <cellStyle name="Normal 3 2 5 4 2 2 5" xfId="14520" xr:uid="{7C71270A-E7F0-4242-BC94-C738E93066FB}"/>
    <cellStyle name="Normal 3 2 5 4 2 2 6" xfId="28210" xr:uid="{D43CACE8-71D9-4336-9F4F-A2E5BD270A3A}"/>
    <cellStyle name="Normal 3 2 5 4 2 2 7" xfId="43094" xr:uid="{F380B780-2D25-4014-BE7B-EF0218C9B2CE}"/>
    <cellStyle name="Normal 3 2 5 4 2 3" xfId="9385" xr:uid="{C769961D-04EC-4E52-948F-E82C7ED2CEB6}"/>
    <cellStyle name="Normal 3 2 5 4 2 3 2" xfId="12807" xr:uid="{41A5F8FB-B705-4A08-BB69-C1A415A95366}"/>
    <cellStyle name="Normal 3 2 5 4 2 3 2 2" xfId="26497" xr:uid="{1304C587-9021-4434-B9E8-C81FCA4C5C8D}"/>
    <cellStyle name="Normal 3 2 5 4 2 3 2 2 2" xfId="40189" xr:uid="{510139B9-7034-4847-A798-FBF043160860}"/>
    <cellStyle name="Normal 3 2 5 4 2 3 2 2 3" xfId="55073" xr:uid="{CAACC57B-724F-4BD9-9E56-63FBAF756D61}"/>
    <cellStyle name="Normal 3 2 5 4 2 3 2 3" xfId="19653" xr:uid="{48E23F40-C323-4276-90F5-EBEACD2CB5C1}"/>
    <cellStyle name="Normal 3 2 5 4 2 3 2 4" xfId="33343" xr:uid="{C08F49C0-7324-41CA-9899-D7C6FF1AF173}"/>
    <cellStyle name="Normal 3 2 5 4 2 3 2 5" xfId="48227" xr:uid="{717EA815-6F86-48CA-9514-53D3E11D1773}"/>
    <cellStyle name="Normal 3 2 5 4 2 3 3" xfId="23075" xr:uid="{D6A350A6-7268-4D1D-9ADA-FB0AAFF4DC7E}"/>
    <cellStyle name="Normal 3 2 5 4 2 3 3 2" xfId="36767" xr:uid="{A4A0FDFB-16D2-4DE0-91F3-BC5A35F83401}"/>
    <cellStyle name="Normal 3 2 5 4 2 3 3 3" xfId="51651" xr:uid="{46428335-A3CC-4293-B345-97616CEC92D1}"/>
    <cellStyle name="Normal 3 2 5 4 2 3 4" xfId="16231" xr:uid="{A927E78D-E029-413D-9CE2-94E9CD7F8641}"/>
    <cellStyle name="Normal 3 2 5 4 2 3 5" xfId="29921" xr:uid="{6305B241-C96A-4463-8A29-B6538A7859BD}"/>
    <cellStyle name="Normal 3 2 5 4 2 3 6" xfId="44805" xr:uid="{FEC8F2BF-4D66-48F7-9795-A9F6212759C1}"/>
    <cellStyle name="Normal 3 2 5 4 2 4" xfId="11095" xr:uid="{630F066E-7987-4932-B847-9D763852B109}"/>
    <cellStyle name="Normal 3 2 5 4 2 4 2" xfId="24785" xr:uid="{CEEF2DE8-102C-46D6-BD02-D1EE5C9BB1BC}"/>
    <cellStyle name="Normal 3 2 5 4 2 4 2 2" xfId="38477" xr:uid="{9FABBDF3-F3F4-478F-BF3E-5EDD5345BAB3}"/>
    <cellStyle name="Normal 3 2 5 4 2 4 2 3" xfId="53361" xr:uid="{3B7C8DF2-81EB-4643-87D2-96906C8CFC7A}"/>
    <cellStyle name="Normal 3 2 5 4 2 4 3" xfId="17941" xr:uid="{D0FFAC3A-DBC7-4871-95F2-B3A546161698}"/>
    <cellStyle name="Normal 3 2 5 4 2 4 4" xfId="31631" xr:uid="{D7986255-778F-4233-868F-5FF8FDC476EC}"/>
    <cellStyle name="Normal 3 2 5 4 2 4 5" xfId="46515" xr:uid="{5035D18C-8102-45D7-89F9-5EA000205571}"/>
    <cellStyle name="Normal 3 2 5 4 2 5" xfId="21363" xr:uid="{6389EE22-181C-48FD-B3B9-F5C622FD2745}"/>
    <cellStyle name="Normal 3 2 5 4 2 5 2" xfId="35055" xr:uid="{F453DB49-C62B-49B9-BCE1-8C7DC8C0684C}"/>
    <cellStyle name="Normal 3 2 5 4 2 5 3" xfId="49939" xr:uid="{C30AFF73-AEF5-4384-B282-4CC353880BE6}"/>
    <cellStyle name="Normal 3 2 5 4 2 6" xfId="14519" xr:uid="{C2AF5F53-66AB-4192-8A22-2932F8E8CB3E}"/>
    <cellStyle name="Normal 3 2 5 4 2 7" xfId="28209" xr:uid="{D49EB4F0-A31F-465C-B029-E95CDCCA0383}"/>
    <cellStyle name="Normal 3 2 5 4 2 8" xfId="43093" xr:uid="{A5453708-661B-46AC-94F9-F35ED3F04BB7}"/>
    <cellStyle name="Normal 3 2 5 4 3" xfId="7674" xr:uid="{B7E8CE47-1E87-438E-AFAF-6221FB21E0C8}"/>
    <cellStyle name="Normal 3 2 5 4 3 2" xfId="9387" xr:uid="{CA14F769-46E0-4756-8445-624F2DA19F91}"/>
    <cellStyle name="Normal 3 2 5 4 3 2 2" xfId="12809" xr:uid="{09FC4BEE-B5B8-499A-8ACD-DB2183AED78F}"/>
    <cellStyle name="Normal 3 2 5 4 3 2 2 2" xfId="26499" xr:uid="{0244E4FC-9E68-4E15-915B-0D18876216C8}"/>
    <cellStyle name="Normal 3 2 5 4 3 2 2 2 2" xfId="40191" xr:uid="{67B2666B-CECF-4AD4-B945-10C497F75E40}"/>
    <cellStyle name="Normal 3 2 5 4 3 2 2 2 3" xfId="55075" xr:uid="{2F94FFF6-79BA-4D2D-B5EC-319041DE04FB}"/>
    <cellStyle name="Normal 3 2 5 4 3 2 2 3" xfId="19655" xr:uid="{AF999B2B-736B-41C4-A34B-95FFDC23942B}"/>
    <cellStyle name="Normal 3 2 5 4 3 2 2 4" xfId="33345" xr:uid="{BF118AF9-3D6B-40BB-A9D8-3F6554E68B66}"/>
    <cellStyle name="Normal 3 2 5 4 3 2 2 5" xfId="48229" xr:uid="{71BEF45F-0D2C-48B1-A7F5-A392BC8436B3}"/>
    <cellStyle name="Normal 3 2 5 4 3 2 3" xfId="23077" xr:uid="{AB075ADA-117F-4698-90E5-5DF160D56470}"/>
    <cellStyle name="Normal 3 2 5 4 3 2 3 2" xfId="36769" xr:uid="{B886C16F-80A5-40D6-AD5E-28F9C41E0EE0}"/>
    <cellStyle name="Normal 3 2 5 4 3 2 3 3" xfId="51653" xr:uid="{255DE90D-E2E2-42A5-8D20-FA26E850C888}"/>
    <cellStyle name="Normal 3 2 5 4 3 2 4" xfId="16233" xr:uid="{438CB7CE-7780-49EA-AD72-4A667276A501}"/>
    <cellStyle name="Normal 3 2 5 4 3 2 5" xfId="29923" xr:uid="{6068AB25-B60C-4F14-BEF3-727E36610FA9}"/>
    <cellStyle name="Normal 3 2 5 4 3 2 6" xfId="44807" xr:uid="{FDD85CA2-1207-4690-A4A5-AD96C6F8DD17}"/>
    <cellStyle name="Normal 3 2 5 4 3 3" xfId="11097" xr:uid="{425989FB-6D9A-4213-BBBF-399802AFF076}"/>
    <cellStyle name="Normal 3 2 5 4 3 3 2" xfId="24787" xr:uid="{C9E39BD0-8B9A-49ED-BC73-C7B937BDECBB}"/>
    <cellStyle name="Normal 3 2 5 4 3 3 2 2" xfId="38479" xr:uid="{CE465570-D6AD-443E-9C8E-D9144F192EB1}"/>
    <cellStyle name="Normal 3 2 5 4 3 3 2 3" xfId="53363" xr:uid="{9EB186EB-9965-4192-92DE-0905A1B9655D}"/>
    <cellStyle name="Normal 3 2 5 4 3 3 3" xfId="17943" xr:uid="{0673E5D8-F5D3-4CD9-B694-5D66DA02D747}"/>
    <cellStyle name="Normal 3 2 5 4 3 3 4" xfId="31633" xr:uid="{DEE60D7C-4EF5-46CA-BE31-249AA98E0194}"/>
    <cellStyle name="Normal 3 2 5 4 3 3 5" xfId="46517" xr:uid="{732EDBBB-C2D8-4125-8D4C-2DF6ED711061}"/>
    <cellStyle name="Normal 3 2 5 4 3 4" xfId="21365" xr:uid="{94BBD6FD-195A-4D9B-89A5-09F8A72BDD96}"/>
    <cellStyle name="Normal 3 2 5 4 3 4 2" xfId="35057" xr:uid="{531904DA-1665-4E46-ABF7-812A022650E9}"/>
    <cellStyle name="Normal 3 2 5 4 3 4 3" xfId="49941" xr:uid="{D225EA5F-874E-4782-8C35-4DB3DAFE5A19}"/>
    <cellStyle name="Normal 3 2 5 4 3 5" xfId="14521" xr:uid="{FAECB36D-69E4-4EDF-8998-EBB145AB149E}"/>
    <cellStyle name="Normal 3 2 5 4 3 6" xfId="28211" xr:uid="{C069668B-1EC0-48E2-87DF-99006FB45DF5}"/>
    <cellStyle name="Normal 3 2 5 4 3 7" xfId="43095" xr:uid="{2F0558DA-91B1-4BEA-8073-81B218618852}"/>
    <cellStyle name="Normal 3 2 5 4 4" xfId="7675" xr:uid="{EB49ACAC-D8DA-4ED2-B089-F0E15CCF5908}"/>
    <cellStyle name="Normal 3 2 5 4 4 2" xfId="9388" xr:uid="{2501FB3C-D29E-4DFE-968C-F73C384F80FF}"/>
    <cellStyle name="Normal 3 2 5 4 4 2 2" xfId="12810" xr:uid="{49A9E3A3-944C-44F3-8044-66D2D1AEEF4D}"/>
    <cellStyle name="Normal 3 2 5 4 4 2 2 2" xfId="26500" xr:uid="{5EF02788-B1BC-4F00-9A4D-C986FF847983}"/>
    <cellStyle name="Normal 3 2 5 4 4 2 2 2 2" xfId="40192" xr:uid="{9484837A-AE8B-4BD3-A3E4-3AAD899CA877}"/>
    <cellStyle name="Normal 3 2 5 4 4 2 2 2 3" xfId="55076" xr:uid="{607D7BED-A9D0-484E-A66B-BADA345767A9}"/>
    <cellStyle name="Normal 3 2 5 4 4 2 2 3" xfId="19656" xr:uid="{E31CC190-5B16-476A-9370-5ACD0A40DA6A}"/>
    <cellStyle name="Normal 3 2 5 4 4 2 2 4" xfId="33346" xr:uid="{0ED95E89-5E7E-42E2-83CD-64C31FCC283E}"/>
    <cellStyle name="Normal 3 2 5 4 4 2 2 5" xfId="48230" xr:uid="{A553316F-C3B9-472F-9081-B93B3802F1E1}"/>
    <cellStyle name="Normal 3 2 5 4 4 2 3" xfId="23078" xr:uid="{D9621F84-8536-4A91-A1E2-4DA98C0261E6}"/>
    <cellStyle name="Normal 3 2 5 4 4 2 3 2" xfId="36770" xr:uid="{55766997-218D-4CC1-B43B-8579ED0C2691}"/>
    <cellStyle name="Normal 3 2 5 4 4 2 3 3" xfId="51654" xr:uid="{B155426F-8503-418B-BB1C-A957CABB8DCF}"/>
    <cellStyle name="Normal 3 2 5 4 4 2 4" xfId="16234" xr:uid="{76DD5BF6-CE67-48E4-A80C-C4F86947DE4B}"/>
    <cellStyle name="Normal 3 2 5 4 4 2 5" xfId="29924" xr:uid="{BCB0986E-ACBB-483E-B930-FE8A934D001F}"/>
    <cellStyle name="Normal 3 2 5 4 4 2 6" xfId="44808" xr:uid="{587F9D9F-D65A-4171-B209-716196C3E4E3}"/>
    <cellStyle name="Normal 3 2 5 4 4 3" xfId="11098" xr:uid="{A1129A69-B4A0-4F71-9EA2-20EF5FFFF579}"/>
    <cellStyle name="Normal 3 2 5 4 4 3 2" xfId="24788" xr:uid="{3E0FD042-0961-4D23-8950-F263331272A2}"/>
    <cellStyle name="Normal 3 2 5 4 4 3 2 2" xfId="38480" xr:uid="{4FA647A2-8903-40DE-A8DB-37CAAA46B4C3}"/>
    <cellStyle name="Normal 3 2 5 4 4 3 2 3" xfId="53364" xr:uid="{A68F4FBE-E516-45FF-97E2-AC593AE73218}"/>
    <cellStyle name="Normal 3 2 5 4 4 3 3" xfId="17944" xr:uid="{BBAC6FEB-4320-4BC0-8721-01178DCCDA5D}"/>
    <cellStyle name="Normal 3 2 5 4 4 3 4" xfId="31634" xr:uid="{1063B495-DCDE-4FE8-9077-26753EC71248}"/>
    <cellStyle name="Normal 3 2 5 4 4 3 5" xfId="46518" xr:uid="{CBDD3165-8592-4FA5-89D9-D3A2E7C6032E}"/>
    <cellStyle name="Normal 3 2 5 4 4 4" xfId="21366" xr:uid="{63810343-B0D7-4797-AC46-43B8CEA1250B}"/>
    <cellStyle name="Normal 3 2 5 4 4 4 2" xfId="35058" xr:uid="{1FBD0DEB-0339-42FA-A14B-EB0951482678}"/>
    <cellStyle name="Normal 3 2 5 4 4 4 3" xfId="49942" xr:uid="{F3486ACB-872E-464A-8107-B559FB307A9B}"/>
    <cellStyle name="Normal 3 2 5 4 4 5" xfId="14522" xr:uid="{56B1EE9F-3E1B-4B48-B47E-69E2C6106BC3}"/>
    <cellStyle name="Normal 3 2 5 4 4 6" xfId="28212" xr:uid="{35FCF061-DFE2-4A86-8D50-88BEF660278C}"/>
    <cellStyle name="Normal 3 2 5 4 4 7" xfId="43096" xr:uid="{C49AEC1A-F419-40E0-BDEE-B8D0C963F6BB}"/>
    <cellStyle name="Normal 3 2 5 4 5" xfId="9384" xr:uid="{6AA763D2-C406-4BD8-A6E4-4B626DB9700C}"/>
    <cellStyle name="Normal 3 2 5 4 5 2" xfId="12806" xr:uid="{DC425CC9-F051-4370-82AE-2BD463D09A8D}"/>
    <cellStyle name="Normal 3 2 5 4 5 2 2" xfId="26496" xr:uid="{025935BC-0424-4EB2-B167-67FCA4FFA6DE}"/>
    <cellStyle name="Normal 3 2 5 4 5 2 2 2" xfId="40188" xr:uid="{0ECF4F44-BBAE-4852-BAA7-016C251CD80C}"/>
    <cellStyle name="Normal 3 2 5 4 5 2 2 3" xfId="55072" xr:uid="{1826EBD4-EFDA-4EDE-AB6C-7D269F096499}"/>
    <cellStyle name="Normal 3 2 5 4 5 2 3" xfId="19652" xr:uid="{31139235-EBEB-4206-B976-F05A3B9ADDFE}"/>
    <cellStyle name="Normal 3 2 5 4 5 2 4" xfId="33342" xr:uid="{68901BA2-8B5C-4177-A8F8-110A483963DA}"/>
    <cellStyle name="Normal 3 2 5 4 5 2 5" xfId="48226" xr:uid="{BD6298D2-D0E5-4C8E-AEAA-DB101432FB63}"/>
    <cellStyle name="Normal 3 2 5 4 5 3" xfId="23074" xr:uid="{1F125C3E-F56C-496D-8ED8-F30DA946E343}"/>
    <cellStyle name="Normal 3 2 5 4 5 3 2" xfId="36766" xr:uid="{C7ACA34E-76E7-4110-AF95-2A9B6804B4E2}"/>
    <cellStyle name="Normal 3 2 5 4 5 3 3" xfId="51650" xr:uid="{4E85127B-B097-4068-9D6D-5C4AE2EDB297}"/>
    <cellStyle name="Normal 3 2 5 4 5 4" xfId="16230" xr:uid="{33214AD2-3229-4419-8F3E-19D8BBDF4E3F}"/>
    <cellStyle name="Normal 3 2 5 4 5 5" xfId="29920" xr:uid="{3DABFE4B-2664-4525-AE66-6C3E2BE0F68B}"/>
    <cellStyle name="Normal 3 2 5 4 5 6" xfId="44804" xr:uid="{2A23F91F-2B71-42A6-AA95-9E8564687C54}"/>
    <cellStyle name="Normal 3 2 5 4 6" xfId="11094" xr:uid="{B19B3176-DCFD-4B98-A489-852B25C87310}"/>
    <cellStyle name="Normal 3 2 5 4 6 2" xfId="24784" xr:uid="{BDA17B12-E6AB-4D0F-9589-F45169B6531F}"/>
    <cellStyle name="Normal 3 2 5 4 6 2 2" xfId="38476" xr:uid="{CB6A068E-F69B-427A-8E1A-D5D230AB95F6}"/>
    <cellStyle name="Normal 3 2 5 4 6 2 3" xfId="53360" xr:uid="{2DE9089C-8347-472B-9230-670A78C0415F}"/>
    <cellStyle name="Normal 3 2 5 4 6 3" xfId="17940" xr:uid="{7AE9A300-2047-490D-9F73-DA72DFD92FB1}"/>
    <cellStyle name="Normal 3 2 5 4 6 4" xfId="31630" xr:uid="{25EEC8EA-E735-47D4-AE70-76EED7CC47FF}"/>
    <cellStyle name="Normal 3 2 5 4 6 5" xfId="46514" xr:uid="{A4FD590D-3681-4534-814D-3872E53D3252}"/>
    <cellStyle name="Normal 3 2 5 4 7" xfId="21362" xr:uid="{D474478E-C99F-4E5E-B439-F47F16400C8D}"/>
    <cellStyle name="Normal 3 2 5 4 7 2" xfId="35054" xr:uid="{040CB1D1-38F4-46FD-BD48-C6EEFF07B187}"/>
    <cellStyle name="Normal 3 2 5 4 7 3" xfId="49938" xr:uid="{D7679FCF-A13A-4DAD-A524-CC02A7D66E07}"/>
    <cellStyle name="Normal 3 2 5 4 8" xfId="14518" xr:uid="{C7B950F7-DD39-4B04-BDD7-3731A9C1B933}"/>
    <cellStyle name="Normal 3 2 5 4 9" xfId="28208" xr:uid="{73360F3D-7CF2-41F0-85D5-AC70C899019F}"/>
    <cellStyle name="Normal 3 2 5 5" xfId="7676" xr:uid="{E6E8FA46-D0E3-4213-ACF3-C6FA965E8891}"/>
    <cellStyle name="Normal 3 2 5 5 2" xfId="7677" xr:uid="{D49C0A7B-0F1F-41C2-B715-372A42F0FECC}"/>
    <cellStyle name="Normal 3 2 5 5 2 2" xfId="9390" xr:uid="{FE8D3D71-AC5E-4A61-92E1-A362CDDFF7FE}"/>
    <cellStyle name="Normal 3 2 5 5 2 2 2" xfId="12812" xr:uid="{D11C08DF-394A-47BF-9AAC-AD752DE39CF2}"/>
    <cellStyle name="Normal 3 2 5 5 2 2 2 2" xfId="26502" xr:uid="{2AE1FC96-76EF-482A-96CA-43BB9DA6BCAE}"/>
    <cellStyle name="Normal 3 2 5 5 2 2 2 2 2" xfId="40194" xr:uid="{BEFBAEE9-C5DB-42AF-B4A7-358F1EDF18F8}"/>
    <cellStyle name="Normal 3 2 5 5 2 2 2 2 3" xfId="55078" xr:uid="{3BCF1A17-F2D2-46EC-85FC-FA403262D55E}"/>
    <cellStyle name="Normal 3 2 5 5 2 2 2 3" xfId="19658" xr:uid="{E3057086-6DC1-4E9B-BC5D-45A940CC19ED}"/>
    <cellStyle name="Normal 3 2 5 5 2 2 2 4" xfId="33348" xr:uid="{E6A1E50F-A5D1-4D9A-AACA-DFC2E30C102C}"/>
    <cellStyle name="Normal 3 2 5 5 2 2 2 5" xfId="48232" xr:uid="{B6251183-EFE5-4C93-BF10-8C0D97B659CB}"/>
    <cellStyle name="Normal 3 2 5 5 2 2 3" xfId="23080" xr:uid="{51AB3559-A2FE-475F-B7E6-398F02D12E64}"/>
    <cellStyle name="Normal 3 2 5 5 2 2 3 2" xfId="36772" xr:uid="{1AA3BA44-B68A-4DAD-84BC-DBDE576347DB}"/>
    <cellStyle name="Normal 3 2 5 5 2 2 3 3" xfId="51656" xr:uid="{041824CE-F48C-496B-914D-0FAE537CEFAA}"/>
    <cellStyle name="Normal 3 2 5 5 2 2 4" xfId="16236" xr:uid="{464A34CB-593F-45D9-ACBB-3079A2131C40}"/>
    <cellStyle name="Normal 3 2 5 5 2 2 5" xfId="29926" xr:uid="{C21CC8E3-6A05-4978-B06F-088568805F2E}"/>
    <cellStyle name="Normal 3 2 5 5 2 2 6" xfId="44810" xr:uid="{AA1527F8-825B-4907-B823-975F0C93EEA5}"/>
    <cellStyle name="Normal 3 2 5 5 2 3" xfId="11100" xr:uid="{E869AC8F-62F1-46AE-B2D6-54A12A20B0C2}"/>
    <cellStyle name="Normal 3 2 5 5 2 3 2" xfId="24790" xr:uid="{B647C419-FC20-4E6B-8692-4DBA8D3A39DB}"/>
    <cellStyle name="Normal 3 2 5 5 2 3 2 2" xfId="38482" xr:uid="{53AB9717-E12B-4523-B76E-92F5485AB56C}"/>
    <cellStyle name="Normal 3 2 5 5 2 3 2 3" xfId="53366" xr:uid="{2BAFA4EF-88CD-49AB-AD59-F2F0E73A372D}"/>
    <cellStyle name="Normal 3 2 5 5 2 3 3" xfId="17946" xr:uid="{7C570069-2AA1-408C-82D0-6AB51EB48FBF}"/>
    <cellStyle name="Normal 3 2 5 5 2 3 4" xfId="31636" xr:uid="{4CAE7D6F-EB3C-4B75-BC7F-A92F82F66560}"/>
    <cellStyle name="Normal 3 2 5 5 2 3 5" xfId="46520" xr:uid="{9D694182-CC4E-42CA-B135-65861F2E5756}"/>
    <cellStyle name="Normal 3 2 5 5 2 4" xfId="21368" xr:uid="{FA9CC299-5662-4C69-BB4E-75320F68EFE4}"/>
    <cellStyle name="Normal 3 2 5 5 2 4 2" xfId="35060" xr:uid="{1A58725A-313A-4266-AAB7-79DFFF5C0783}"/>
    <cellStyle name="Normal 3 2 5 5 2 4 3" xfId="49944" xr:uid="{4EA97FC4-19DA-4A20-88B7-5A175D8D2C41}"/>
    <cellStyle name="Normal 3 2 5 5 2 5" xfId="14524" xr:uid="{7CB4330F-2688-4603-909C-F0BB9E3CDF96}"/>
    <cellStyle name="Normal 3 2 5 5 2 6" xfId="28214" xr:uid="{B2C86E6D-62B4-488B-B1CF-E7893B824F29}"/>
    <cellStyle name="Normal 3 2 5 5 2 7" xfId="43098" xr:uid="{29FF19B2-7401-4E74-B490-FA5E1CE0ACC9}"/>
    <cellStyle name="Normal 3 2 5 5 3" xfId="9389" xr:uid="{F8CAF905-1410-4EA0-B4F8-2A152736A1C3}"/>
    <cellStyle name="Normal 3 2 5 5 3 2" xfId="12811" xr:uid="{CAE876C5-246A-448E-BE0B-EDD77713FBC7}"/>
    <cellStyle name="Normal 3 2 5 5 3 2 2" xfId="26501" xr:uid="{D7AB2169-4A10-46AB-98F0-411C3DC80FA6}"/>
    <cellStyle name="Normal 3 2 5 5 3 2 2 2" xfId="40193" xr:uid="{B1F0EF8B-654A-455A-A0B5-BE1FDA41746C}"/>
    <cellStyle name="Normal 3 2 5 5 3 2 2 3" xfId="55077" xr:uid="{52387ECF-D61C-4DC2-88DB-790F5C4AC909}"/>
    <cellStyle name="Normal 3 2 5 5 3 2 3" xfId="19657" xr:uid="{4C01B156-F625-440D-87D1-63FD58FC0EF8}"/>
    <cellStyle name="Normal 3 2 5 5 3 2 4" xfId="33347" xr:uid="{319D2E09-7E30-4E76-A294-F39A0CD3A805}"/>
    <cellStyle name="Normal 3 2 5 5 3 2 5" xfId="48231" xr:uid="{5DFFEEB3-46CE-4935-979D-1800133FCC44}"/>
    <cellStyle name="Normal 3 2 5 5 3 3" xfId="23079" xr:uid="{A7B4ACA7-17F6-48A5-AF1D-35C23D71CF6E}"/>
    <cellStyle name="Normal 3 2 5 5 3 3 2" xfId="36771" xr:uid="{91545713-545C-4E46-8D32-A4F437A66841}"/>
    <cellStyle name="Normal 3 2 5 5 3 3 3" xfId="51655" xr:uid="{F2AEC0D2-33FF-4E0C-9D98-E4BF1BFCE853}"/>
    <cellStyle name="Normal 3 2 5 5 3 4" xfId="16235" xr:uid="{1FEE4B1D-8A4C-41D6-8413-0AEA00962029}"/>
    <cellStyle name="Normal 3 2 5 5 3 5" xfId="29925" xr:uid="{121EC92A-907D-4AE0-A966-34AF34244872}"/>
    <cellStyle name="Normal 3 2 5 5 3 6" xfId="44809" xr:uid="{0D0BC217-2FB8-43B0-BBB7-02D5AF453288}"/>
    <cellStyle name="Normal 3 2 5 5 4" xfId="11099" xr:uid="{868E709A-2130-4B7B-93AE-A9C398496B9C}"/>
    <cellStyle name="Normal 3 2 5 5 4 2" xfId="24789" xr:uid="{49CC2B9C-FB28-4D08-A240-354B379FB973}"/>
    <cellStyle name="Normal 3 2 5 5 4 2 2" xfId="38481" xr:uid="{45BCA2DB-6341-4CE9-8205-1C74FC0F1AF5}"/>
    <cellStyle name="Normal 3 2 5 5 4 2 3" xfId="53365" xr:uid="{34F07D16-66C7-4C93-83E7-2134CF4715E9}"/>
    <cellStyle name="Normal 3 2 5 5 4 3" xfId="17945" xr:uid="{F1E97A4B-AB3A-48EA-940D-41673C15C05D}"/>
    <cellStyle name="Normal 3 2 5 5 4 4" xfId="31635" xr:uid="{057AAB03-1771-49C4-85B9-909F6B6CA01B}"/>
    <cellStyle name="Normal 3 2 5 5 4 5" xfId="46519" xr:uid="{C538976E-A378-40FB-B8F6-51865630D074}"/>
    <cellStyle name="Normal 3 2 5 5 5" xfId="21367" xr:uid="{E09677A8-F608-4199-9289-AB34D4EA4574}"/>
    <cellStyle name="Normal 3 2 5 5 5 2" xfId="35059" xr:uid="{D138FD31-EED4-4490-BCA4-1BAE528408E4}"/>
    <cellStyle name="Normal 3 2 5 5 5 3" xfId="49943" xr:uid="{AF4D287B-9713-43A7-B7A0-61FDFD09FB46}"/>
    <cellStyle name="Normal 3 2 5 5 6" xfId="14523" xr:uid="{B0325E7C-7400-4B28-957E-E68A24200A6A}"/>
    <cellStyle name="Normal 3 2 5 5 7" xfId="28213" xr:uid="{18A476BE-50BA-4D3E-A956-A27FD6262A27}"/>
    <cellStyle name="Normal 3 2 5 5 8" xfId="43097" xr:uid="{1CB5A8FE-D5B5-41BE-A3B4-2D10EA64351A}"/>
    <cellStyle name="Normal 3 2 5 6" xfId="7678" xr:uid="{1584D262-08DD-41C0-BD16-EF03ABCB4BCB}"/>
    <cellStyle name="Normal 3 2 5 6 2" xfId="9391" xr:uid="{DDAFEA88-1A40-4EEB-89F1-D0B310ADCEB1}"/>
    <cellStyle name="Normal 3 2 5 6 2 2" xfId="12813" xr:uid="{1ED5229F-9A13-420A-A7C1-16C32CDBB3AA}"/>
    <cellStyle name="Normal 3 2 5 6 2 2 2" xfId="26503" xr:uid="{3354F65A-BF16-4EC8-9264-87E8C21E6DA7}"/>
    <cellStyle name="Normal 3 2 5 6 2 2 2 2" xfId="40195" xr:uid="{A431C9FF-6C07-4627-AFF9-451E068F1C1C}"/>
    <cellStyle name="Normal 3 2 5 6 2 2 2 3" xfId="55079" xr:uid="{1159E184-62B6-4C25-99A4-D6FDC130FD35}"/>
    <cellStyle name="Normal 3 2 5 6 2 2 3" xfId="19659" xr:uid="{1E6B12A7-457E-4F89-9A72-8E11E4AEC25D}"/>
    <cellStyle name="Normal 3 2 5 6 2 2 4" xfId="33349" xr:uid="{317C21B4-4E34-432D-8ED3-B8F95C0CD654}"/>
    <cellStyle name="Normal 3 2 5 6 2 2 5" xfId="48233" xr:uid="{D9D684EB-BD3C-4C9C-B83A-2CBF8944FB45}"/>
    <cellStyle name="Normal 3 2 5 6 2 3" xfId="23081" xr:uid="{ADA8B67A-30F5-41EF-A410-6FDD5C3D1307}"/>
    <cellStyle name="Normal 3 2 5 6 2 3 2" xfId="36773" xr:uid="{CD9B7329-C063-4366-A062-CF6FBF24AD5D}"/>
    <cellStyle name="Normal 3 2 5 6 2 3 3" xfId="51657" xr:uid="{75183EA6-DBD5-4F9E-AB0C-7D11EC1B7207}"/>
    <cellStyle name="Normal 3 2 5 6 2 4" xfId="16237" xr:uid="{B71938C6-BAC4-4449-A79F-E6CE671A4ACD}"/>
    <cellStyle name="Normal 3 2 5 6 2 5" xfId="29927" xr:uid="{1DED8D20-EE85-448C-8C18-45C004F9C1F6}"/>
    <cellStyle name="Normal 3 2 5 6 2 6" xfId="44811" xr:uid="{3A0EA483-B7D1-4FEC-B458-5172A61EDA63}"/>
    <cellStyle name="Normal 3 2 5 6 3" xfId="11101" xr:uid="{059231A1-B4E1-434C-8E6E-B43E7C44EBDB}"/>
    <cellStyle name="Normal 3 2 5 6 3 2" xfId="24791" xr:uid="{FB8DBD48-D468-4C97-8871-69A46571CE70}"/>
    <cellStyle name="Normal 3 2 5 6 3 2 2" xfId="38483" xr:uid="{456283A5-D24F-4EDF-BA37-499603C71531}"/>
    <cellStyle name="Normal 3 2 5 6 3 2 3" xfId="53367" xr:uid="{71982DC5-37D1-4CC9-9DB8-6E3C925826D3}"/>
    <cellStyle name="Normal 3 2 5 6 3 3" xfId="17947" xr:uid="{313BE811-9FB4-4CD0-8B73-2AB9804BB86E}"/>
    <cellStyle name="Normal 3 2 5 6 3 4" xfId="31637" xr:uid="{B830B438-3FDA-4CB9-A1A3-B2327D6FA421}"/>
    <cellStyle name="Normal 3 2 5 6 3 5" xfId="46521" xr:uid="{C893493A-DE13-4594-A72B-7074504489F5}"/>
    <cellStyle name="Normal 3 2 5 6 4" xfId="21369" xr:uid="{B21A6CA1-4472-45CB-9884-8B0E1727FCF3}"/>
    <cellStyle name="Normal 3 2 5 6 4 2" xfId="35061" xr:uid="{31E14C60-1077-4F73-BD42-1CD950B9DD9C}"/>
    <cellStyle name="Normal 3 2 5 6 4 3" xfId="49945" xr:uid="{A84D0CF6-25FC-4ED4-9F00-5757A7171105}"/>
    <cellStyle name="Normal 3 2 5 6 5" xfId="14525" xr:uid="{FC0C2219-6C64-4AC2-8042-21912718E843}"/>
    <cellStyle name="Normal 3 2 5 6 6" xfId="28215" xr:uid="{36551B6B-862E-48CB-9AD7-A249993877FE}"/>
    <cellStyle name="Normal 3 2 5 6 7" xfId="43099" xr:uid="{A57C0C5C-0F16-4A69-8A9A-F2B1D045CC37}"/>
    <cellStyle name="Normal 3 2 5 7" xfId="7679" xr:uid="{1731D871-6D0F-41DD-90BD-1FCA9730CEB6}"/>
    <cellStyle name="Normal 3 2 5 7 2" xfId="9392" xr:uid="{06791EB6-D520-4F7F-9DF8-5578ADF9E68B}"/>
    <cellStyle name="Normal 3 2 5 7 2 2" xfId="12814" xr:uid="{632B3C52-0E71-4F56-8DF6-E198B103D627}"/>
    <cellStyle name="Normal 3 2 5 7 2 2 2" xfId="26504" xr:uid="{26EF6476-0B20-4791-872B-B54CFB95589E}"/>
    <cellStyle name="Normal 3 2 5 7 2 2 2 2" xfId="40196" xr:uid="{607B162D-B1D6-4086-93B0-C2D1919063FE}"/>
    <cellStyle name="Normal 3 2 5 7 2 2 2 3" xfId="55080" xr:uid="{404EE46B-38CD-4C83-80AF-486368964E6F}"/>
    <cellStyle name="Normal 3 2 5 7 2 2 3" xfId="19660" xr:uid="{BAC089ED-FECB-41FB-AAE1-5414420EA433}"/>
    <cellStyle name="Normal 3 2 5 7 2 2 4" xfId="33350" xr:uid="{5FB8906B-151A-4AE6-B568-5A467E1CB41A}"/>
    <cellStyle name="Normal 3 2 5 7 2 2 5" xfId="48234" xr:uid="{D25C861A-4E23-4F68-A7CA-E5FBB494A984}"/>
    <cellStyle name="Normal 3 2 5 7 2 3" xfId="23082" xr:uid="{80D63A95-2FA4-4704-BBAD-29E8E54458C9}"/>
    <cellStyle name="Normal 3 2 5 7 2 3 2" xfId="36774" xr:uid="{4397BD98-DFC7-4C85-BE35-32E9B5F5493B}"/>
    <cellStyle name="Normal 3 2 5 7 2 3 3" xfId="51658" xr:uid="{CB9F28F6-1FA0-4BD0-BBD3-092F9E1641C0}"/>
    <cellStyle name="Normal 3 2 5 7 2 4" xfId="16238" xr:uid="{63A27C47-EE8C-45F9-8ABD-5A024E29C5D2}"/>
    <cellStyle name="Normal 3 2 5 7 2 5" xfId="29928" xr:uid="{CE9792F8-130B-4239-8E40-A7D3919BC14F}"/>
    <cellStyle name="Normal 3 2 5 7 2 6" xfId="44812" xr:uid="{C144F61A-B926-463E-BCDA-6A2EF0CC6EB2}"/>
    <cellStyle name="Normal 3 2 5 7 3" xfId="11102" xr:uid="{0AE0B080-ADE0-49A9-A02F-8B200CA27017}"/>
    <cellStyle name="Normal 3 2 5 7 3 2" xfId="24792" xr:uid="{3904510F-2175-4C95-B76A-E4CC8C5F1468}"/>
    <cellStyle name="Normal 3 2 5 7 3 2 2" xfId="38484" xr:uid="{A5D0511F-95B3-4D10-93EB-48CC0CD6AB82}"/>
    <cellStyle name="Normal 3 2 5 7 3 2 3" xfId="53368" xr:uid="{40B634E6-CA2C-40F3-9853-69F1BB0F3BC0}"/>
    <cellStyle name="Normal 3 2 5 7 3 3" xfId="17948" xr:uid="{91D675C5-DEB0-4E8F-907D-0794001ED5B7}"/>
    <cellStyle name="Normal 3 2 5 7 3 4" xfId="31638" xr:uid="{BB3D903F-E025-45B2-98DE-9DA222926801}"/>
    <cellStyle name="Normal 3 2 5 7 3 5" xfId="46522" xr:uid="{9BA25C79-159B-452D-8286-CCC7489DD2CB}"/>
    <cellStyle name="Normal 3 2 5 7 4" xfId="21370" xr:uid="{475D102F-DCFB-4051-92E6-F6473D5E0746}"/>
    <cellStyle name="Normal 3 2 5 7 4 2" xfId="35062" xr:uid="{E8276E4F-4E13-4D27-B327-D1B7122AD30A}"/>
    <cellStyle name="Normal 3 2 5 7 4 3" xfId="49946" xr:uid="{F3B34A6E-10EB-49F8-A6F4-6537BAD31A52}"/>
    <cellStyle name="Normal 3 2 5 7 5" xfId="14526" xr:uid="{810C03E8-B78D-4440-8EA2-23C605788F5F}"/>
    <cellStyle name="Normal 3 2 5 7 6" xfId="28216" xr:uid="{C2FA0550-23BC-40B3-B37E-960FAF1CBC94}"/>
    <cellStyle name="Normal 3 2 5 7 7" xfId="43100" xr:uid="{2F3D927D-5B94-4455-A2AD-B786C03EA051}"/>
    <cellStyle name="Normal 3 2 5 8" xfId="9363" xr:uid="{84726BF9-10AA-456E-823B-27D8D6CF8942}"/>
    <cellStyle name="Normal 3 2 5 8 2" xfId="12785" xr:uid="{E61E118C-1E6B-4C42-BDD2-D158796F9869}"/>
    <cellStyle name="Normal 3 2 5 8 2 2" xfId="26475" xr:uid="{4814323B-D250-4A6F-B342-1D25D8E96782}"/>
    <cellStyle name="Normal 3 2 5 8 2 2 2" xfId="40167" xr:uid="{7921E7AD-E6F2-4E5C-8AEB-6781C6DC370F}"/>
    <cellStyle name="Normal 3 2 5 8 2 2 3" xfId="55051" xr:uid="{F6FCBCDD-C8F1-4229-B81D-F3856AF60874}"/>
    <cellStyle name="Normal 3 2 5 8 2 3" xfId="19631" xr:uid="{B7BEC021-A3AF-4128-B259-B8C2EACEF768}"/>
    <cellStyle name="Normal 3 2 5 8 2 4" xfId="33321" xr:uid="{59634E6F-290E-47AC-9FAF-CF92B4A182BD}"/>
    <cellStyle name="Normal 3 2 5 8 2 5" xfId="48205" xr:uid="{68B07D29-57B5-4164-9736-40D7D3DC5A33}"/>
    <cellStyle name="Normal 3 2 5 8 3" xfId="23053" xr:uid="{401D3344-BDF8-4BF8-8224-662D0925411D}"/>
    <cellStyle name="Normal 3 2 5 8 3 2" xfId="36745" xr:uid="{7D1C57E8-27AC-4DAE-A335-9B2B6AD87F5E}"/>
    <cellStyle name="Normal 3 2 5 8 3 3" xfId="51629" xr:uid="{CD2078B9-FCFC-4F30-A641-F581A8AC8B36}"/>
    <cellStyle name="Normal 3 2 5 8 4" xfId="16209" xr:uid="{42B741F1-1A7D-4CFD-9EFA-1C79BEE745E0}"/>
    <cellStyle name="Normal 3 2 5 8 5" xfId="29899" xr:uid="{8454995A-5442-4EE5-A5B2-67B3DB976794}"/>
    <cellStyle name="Normal 3 2 5 8 6" xfId="44783" xr:uid="{985C1247-54A6-468B-B098-D89F947FC7F6}"/>
    <cellStyle name="Normal 3 2 5 9" xfId="11073" xr:uid="{CFBD7B5C-5496-41A0-A684-712AE2792CD6}"/>
    <cellStyle name="Normal 3 2 5 9 2" xfId="24763" xr:uid="{104167D6-3A1B-40E6-A771-8C9E4516F516}"/>
    <cellStyle name="Normal 3 2 5 9 2 2" xfId="38455" xr:uid="{F997A989-4A40-42C7-AD82-9371353DC5AA}"/>
    <cellStyle name="Normal 3 2 5 9 2 3" xfId="53339" xr:uid="{BDA311E1-F1DC-4088-ADA4-BB679F0D9ACC}"/>
    <cellStyle name="Normal 3 2 5 9 3" xfId="17919" xr:uid="{7B45F132-9DF8-4147-8C7B-01B5CE151934}"/>
    <cellStyle name="Normal 3 2 5 9 4" xfId="31609" xr:uid="{E130B5CA-853C-4A2E-9558-98C7C6FEB6BC}"/>
    <cellStyle name="Normal 3 2 5 9 5" xfId="46493" xr:uid="{D50BC874-2840-47CC-9854-263D404C56C2}"/>
    <cellStyle name="Normal 3 2 6" xfId="8236" xr:uid="{F870FA88-8894-42C4-BB19-F492A9CED17B}"/>
    <cellStyle name="Normal 3 2 6 2" xfId="11658" xr:uid="{4C08DDE6-48F7-4518-B3DD-1C3B51DD610B}"/>
    <cellStyle name="Normal 3 2 6 2 2" xfId="25348" xr:uid="{81D27C83-2828-4C3C-9A41-4AD7A29241BE}"/>
    <cellStyle name="Normal 3 2 6 2 2 2" xfId="39040" xr:uid="{9BB99D05-64F2-452F-B2E4-064910B11C32}"/>
    <cellStyle name="Normal 3 2 6 2 2 3" xfId="53924" xr:uid="{602D76DB-3068-4B96-BDE6-E66224BF26A2}"/>
    <cellStyle name="Normal 3 2 6 2 3" xfId="18504" xr:uid="{AC2D0F5F-2835-456E-9764-077F5E2B8129}"/>
    <cellStyle name="Normal 3 2 6 2 4" xfId="32194" xr:uid="{3862E992-E273-4B47-A678-77E7CAED52C3}"/>
    <cellStyle name="Normal 3 2 6 2 5" xfId="47078" xr:uid="{30EDACE0-A9B7-41F2-9570-2AB721F2DFDF}"/>
    <cellStyle name="Normal 3 2 6 3" xfId="21926" xr:uid="{A0401801-3271-454C-8E26-3529045C4FCC}"/>
    <cellStyle name="Normal 3 2 6 3 2" xfId="35618" xr:uid="{43802CF0-EC94-4A03-8F6B-37129A1403CD}"/>
    <cellStyle name="Normal 3 2 6 3 3" xfId="50502" xr:uid="{0CEBD64B-2686-4331-BCA8-BFCE910398A6}"/>
    <cellStyle name="Normal 3 2 6 4" xfId="15082" xr:uid="{2B32336C-A0EE-4CA2-BCE1-F288C1023C59}"/>
    <cellStyle name="Normal 3 2 6 5" xfId="28772" xr:uid="{C26A37E7-F0EE-4592-AAEB-A5FCD8DD07E6}"/>
    <cellStyle name="Normal 3 2 6 6" xfId="43656" xr:uid="{1CDA365E-D88A-4FD4-A1AD-59ED56012481}"/>
    <cellStyle name="Normal 3 2 7" xfId="87" xr:uid="{0BE9CBD8-BEC9-4E0C-879B-B696630735B8}"/>
    <cellStyle name="Normal 3 3" xfId="90" xr:uid="{B5387325-1695-4846-B45C-DD24D7EB453A}"/>
    <cellStyle name="Normal 3 3 2" xfId="296" xr:uid="{273166CC-6F6D-41A9-A232-F6509B47547E}"/>
    <cellStyle name="Normal 3 3 2 2" xfId="4673" xr:uid="{8C666A78-EADA-4767-97A6-D4EA52796AEE}"/>
    <cellStyle name="Normal 3 3 3" xfId="4563" xr:uid="{E3999BFB-EBD1-4C65-9684-68732D334319}"/>
    <cellStyle name="Normal 3 4" xfId="91" xr:uid="{E7B36283-077D-452F-A070-98F15F46863F}"/>
    <cellStyle name="Normal 3 4 2" xfId="2508" xr:uid="{7FEA6406-DC12-403D-97E0-145D8D9B7517}"/>
    <cellStyle name="Normal 3 4 2 2" xfId="4674" xr:uid="{8CB4AB9D-A194-428C-A87F-1AC8DC6A10C0}"/>
    <cellStyle name="Normal 3 4 2 2 2" xfId="56273" xr:uid="{4A5DD773-1736-432A-8990-02BFF186BC3F}"/>
    <cellStyle name="Normal 3 4 2 2 3" xfId="56333" xr:uid="{A01A4398-D2EC-4EF0-848E-B3DAE4BFD503}"/>
    <cellStyle name="Normal 3 4 2 3" xfId="41120" xr:uid="{1B253B0B-6C20-419D-BA6C-8B77062BD25A}"/>
    <cellStyle name="Normal 3 4 2 3 2" xfId="56243" xr:uid="{D1BB4E97-88FF-4C04-A976-03E1829D13C9}"/>
    <cellStyle name="Normal 3 4 2 4" xfId="40753" xr:uid="{F96B02D4-E982-4396-BC36-F7188CF34B4E}"/>
    <cellStyle name="Normal 3 4 2 4 2" xfId="56303" xr:uid="{8A5712CF-24A6-4DB9-A58B-688E7DE61BB8}"/>
    <cellStyle name="Normal 3 4 2 5" xfId="55637" xr:uid="{53F4B5F6-278C-4C9F-B69A-35E96BFADC8E}"/>
    <cellStyle name="Normal 3 4 2 5 2" xfId="56363" xr:uid="{9D4CE8ED-623E-428B-9144-84508D13E100}"/>
    <cellStyle name="Normal 3 4 2 6" xfId="27061" xr:uid="{42B54427-F043-4F39-91D1-1F6D54721FCC}"/>
    <cellStyle name="Normal 3 4 2 7" xfId="5945" xr:uid="{9025662A-D023-4215-8393-C32F9EEBBAF4}"/>
    <cellStyle name="Normal 3 4 2 8" xfId="5353" xr:uid="{EACB9F6F-E90A-4047-AE45-4A8745CF64F0}"/>
    <cellStyle name="Normal 3 4 2 9" xfId="55651" xr:uid="{C97FBAB5-F6FE-4A2A-B0BF-A215A05B1F1C}"/>
    <cellStyle name="Normal 3 4 3" xfId="40762" xr:uid="{F6CB30AD-C938-4055-81BA-E22253CF1C72}"/>
    <cellStyle name="Normal 3 4 4" xfId="33907" xr:uid="{D4C9B052-1063-4E0D-BA14-F9309B79775E}"/>
    <cellStyle name="Normal 3 4 5" xfId="48791" xr:uid="{75E8F9DA-59C8-462B-8277-2C52AF2253F1}"/>
    <cellStyle name="Normal 3 4 6" xfId="13371" xr:uid="{F836658C-46FE-45E5-A145-AEADF17FF486}"/>
    <cellStyle name="Normal 3 5" xfId="2507" xr:uid="{20945B07-0C36-4580-9317-D62828DB10CD}"/>
    <cellStyle name="Normal 3 5 2" xfId="4675" xr:uid="{B7E0551E-AB05-429C-A641-A60CF2EA8C8D}"/>
    <cellStyle name="Normal 3 5 2 2" xfId="41377" xr:uid="{BE950E62-696F-4484-8CF6-EB6407E415BE}"/>
    <cellStyle name="Normal 3 5 2 2 2" xfId="56390" xr:uid="{BB344B6B-3525-44DE-B348-486366F4E2E1}"/>
    <cellStyle name="Normal 3 5 2 3" xfId="5972" xr:uid="{0B34DBD7-4548-43F5-98F8-F04D1A172346}"/>
    <cellStyle name="Normal 3 5 2 4" xfId="5380" xr:uid="{576019E4-8E0C-46C4-809C-BA7542E404CC}"/>
    <cellStyle name="Normal 3 5 2 5" xfId="55678" xr:uid="{3BF3D814-6C79-42C2-B942-639E17A2B1A9}"/>
    <cellStyle name="Normal 3 5 3" xfId="4751" xr:uid="{24D502A4-00A0-4BA8-98F4-B3FA5C1C0D9B}"/>
    <cellStyle name="Normal 3 5 4" xfId="4719" xr:uid="{834D90BA-8DD0-4109-B7A3-44DB62E545C4}"/>
    <cellStyle name="Normal 3 5 4 2" xfId="41382" xr:uid="{DE6FBF38-4CE3-4503-9E6E-D348FB358E2D}"/>
    <cellStyle name="Normal 3 5 4 2 2" xfId="56391" xr:uid="{DACCE72F-8680-41FD-992A-FA0050B8D1FE}"/>
    <cellStyle name="Normal 3 5 4 3" xfId="5973" xr:uid="{7EF7D564-75FD-4932-83D7-A382E5DDD79B}"/>
    <cellStyle name="Normal 3 5 4 4" xfId="5381" xr:uid="{E1BD43A2-6D7E-4C0A-9CAC-6FF7F208EF31}"/>
    <cellStyle name="Normal 3 5 4 5" xfId="55679" xr:uid="{29A10C05-194C-41B2-A126-68D5A943D92C}"/>
    <cellStyle name="Normal 3 6" xfId="4670" xr:uid="{F9729BB2-E95B-4D10-B033-556209228F44}"/>
    <cellStyle name="Normal 3 6 2" xfId="41943" xr:uid="{8A2FC29D-C7AD-4F77-A777-3B1F7104FB3B}"/>
    <cellStyle name="Normal 3 6 2 2" xfId="41940" xr:uid="{BFF68DC5-201B-40BD-B016-7C713925B5DB}"/>
    <cellStyle name="Normal 3 6 2 3" xfId="56941" xr:uid="{440AB8CC-DFD7-4A79-8C8C-4D5A3D0D0706}"/>
    <cellStyle name="Normal 3 6 2 4" xfId="56261" xr:uid="{888EFAEB-1EBB-4B54-96D5-9E91AD029E66}"/>
    <cellStyle name="Normal 3 6 3" xfId="56321" xr:uid="{96410B16-E5CC-4CC3-99B6-81EDCBA13ACA}"/>
    <cellStyle name="Normal 3 7" xfId="40755" xr:uid="{D1277D2F-CDE8-4210-8442-0A4E0EF95EEE}"/>
    <cellStyle name="Normal 3 7 2" xfId="56231" xr:uid="{C89CAA37-C531-40DC-98B0-44E455BF8C08}"/>
    <cellStyle name="Normal 3 8" xfId="5933" xr:uid="{97D8F3E0-B211-4F0D-9C78-CB1D89C7E1F0}"/>
    <cellStyle name="Normal 3 8 2" xfId="56291" xr:uid="{BA632DF6-54F3-4C4F-8811-8B4037DFD26F}"/>
    <cellStyle name="Normal 3 9" xfId="5341" xr:uid="{0A408DAA-D661-4DEF-BD62-9383E6544ACD}"/>
    <cellStyle name="Normal 3 9 2" xfId="56351" xr:uid="{73813D6F-19B6-4F85-B777-A1E03CCDB216}"/>
    <cellStyle name="Normal 30" xfId="4376" xr:uid="{0E310235-88FF-4B77-8C07-6C28C8B41D60}"/>
    <cellStyle name="Normal 30 2" xfId="4377" xr:uid="{0EAF69D9-2E54-486A-872B-F57642B2E626}"/>
    <cellStyle name="Normal 31" xfId="4378" xr:uid="{6A6EAA76-9CBB-4E39-8554-B250AB18776C}"/>
    <cellStyle name="Normal 31 2" xfId="4379" xr:uid="{334F5551-37BF-4C1C-A64F-B862F80134A5}"/>
    <cellStyle name="Normal 32" xfId="4380" xr:uid="{F4EFA39F-9703-4701-9D19-CF7F828BBF42}"/>
    <cellStyle name="Normal 32 2" xfId="41339" xr:uid="{C73CA2FD-3635-424A-9C99-6275CE8D53C5}"/>
    <cellStyle name="Normal 32 2 2" xfId="56346" xr:uid="{E93457E2-818B-4B3E-B027-628A53A4D8E9}"/>
    <cellStyle name="Normal 32 2 3" xfId="56286" xr:uid="{CDED51AE-E731-427B-9804-35A6A83031F2}"/>
    <cellStyle name="Normal 32 3" xfId="5960" xr:uid="{CDA9B4AD-2282-453F-B124-F8AFDC3CBEDB}"/>
    <cellStyle name="Normal 32 3 2" xfId="56256" xr:uid="{9FB2EBD3-E98D-49ED-B66A-04A364FA7C0B}"/>
    <cellStyle name="Normal 32 4" xfId="5368" xr:uid="{B385C3D7-71BF-4D67-BE54-E8E19B8B71B6}"/>
    <cellStyle name="Normal 32 4 2" xfId="56316" xr:uid="{2C4E5F08-E3AB-4D10-A014-81BFDA5EC674}"/>
    <cellStyle name="Normal 32 5" xfId="56378" xr:uid="{57F93E6C-8F86-4C3E-A52C-808D1FAB3E24}"/>
    <cellStyle name="Normal 32 6" xfId="55666" xr:uid="{243BFFD6-3599-4127-B005-515354B71CF2}"/>
    <cellStyle name="Normal 33" xfId="4381" xr:uid="{EC247ACB-C48D-4EFF-B1CE-EF4EA6F7BD9E}"/>
    <cellStyle name="Normal 33 2" xfId="4382" xr:uid="{C3B49BE7-3E52-4A7E-95E5-5855A3B7B099}"/>
    <cellStyle name="Normal 34" xfId="4383" xr:uid="{4373A5C1-1515-49E2-8BB3-9E1FB67B7077}"/>
    <cellStyle name="Normal 34 2" xfId="4384" xr:uid="{81BF00F6-B051-482A-B820-736A6895CF83}"/>
    <cellStyle name="Normal 35" xfId="4385" xr:uid="{C8AD815A-7ECC-4057-8C6B-E7F497F653E6}"/>
    <cellStyle name="Normal 35 2" xfId="4386" xr:uid="{620AD0CD-B01E-4B70-9A59-CC1F5AA8EEFE}"/>
    <cellStyle name="Normal 36" xfId="4387" xr:uid="{CE2906A7-18C1-497D-A0C4-4C91B99C861B}"/>
    <cellStyle name="Normal 36 2" xfId="4388" xr:uid="{2C1CF785-F874-4AE2-ACF1-291DE60FC81D}"/>
    <cellStyle name="Normal 37" xfId="4389" xr:uid="{704AE8F5-32DB-4D3C-8997-0CE2CE6FEE21}"/>
    <cellStyle name="Normal 37 2" xfId="4390" xr:uid="{9CB91642-B399-490F-9E16-89543C55E5A4}"/>
    <cellStyle name="Normal 38" xfId="4391" xr:uid="{3B5D1106-813E-499E-BD6E-4499F558EAF7}"/>
    <cellStyle name="Normal 38 2" xfId="4392" xr:uid="{60985AAD-CC5D-425A-83C3-4B4718C5F880}"/>
    <cellStyle name="Normal 39" xfId="4393" xr:uid="{55007B51-618F-4DEC-A07A-95809F98682A}"/>
    <cellStyle name="Normal 39 2" xfId="4394" xr:uid="{4A5CEC14-1C10-410A-87D7-0766DA7AB692}"/>
    <cellStyle name="Normal 39 2 2" xfId="4395" xr:uid="{94D97399-5432-431D-9B5D-83BBD80D4EE8}"/>
    <cellStyle name="Normal 39 3" xfId="4396" xr:uid="{9A39B295-0EAB-40D4-8F37-15D2A02F7535}"/>
    <cellStyle name="Normal 4" xfId="3" xr:uid="{D418C143-BF71-41A0-8970-B65979014571}"/>
    <cellStyle name="Normal 4 10" xfId="7681" xr:uid="{B66B2B27-B5A1-4B80-B7B4-3734CC10CFAC}"/>
    <cellStyle name="Normal 4 10 2" xfId="7682" xr:uid="{20BA67DA-0B51-47D1-9EF6-3130A469B2E4}"/>
    <cellStyle name="Normal 4 10 2 2" xfId="9395" xr:uid="{99CDE95F-9898-4BE6-8C13-26EE10F5D5B0}"/>
    <cellStyle name="Normal 4 10 2 2 2" xfId="12817" xr:uid="{6F806AD1-30B2-49C1-8D15-5C5DCE445294}"/>
    <cellStyle name="Normal 4 10 2 2 2 2" xfId="26507" xr:uid="{005EE21C-E902-44C0-999B-604A4D1E89AE}"/>
    <cellStyle name="Normal 4 10 2 2 2 2 2" xfId="40199" xr:uid="{B7DE9529-F646-4BB8-9BF9-B01279561329}"/>
    <cellStyle name="Normal 4 10 2 2 2 2 3" xfId="55083" xr:uid="{0C4110AA-D608-452F-8A60-E4971EB4F601}"/>
    <cellStyle name="Normal 4 10 2 2 2 3" xfId="19663" xr:uid="{7F5AA42B-28EB-4A56-9270-ACF421F6C1B6}"/>
    <cellStyle name="Normal 4 10 2 2 2 4" xfId="33353" xr:uid="{0E3BFAF5-7C61-4F04-B570-CB66DC557051}"/>
    <cellStyle name="Normal 4 10 2 2 2 5" xfId="48237" xr:uid="{886BCE2A-2AFF-4311-AC50-BBD01B76E69E}"/>
    <cellStyle name="Normal 4 10 2 2 3" xfId="23085" xr:uid="{FD62B982-F616-4283-BD6C-4EAF3A970C50}"/>
    <cellStyle name="Normal 4 10 2 2 3 2" xfId="36777" xr:uid="{8C20B996-3344-48AD-94CC-B97DA54171B1}"/>
    <cellStyle name="Normal 4 10 2 2 3 3" xfId="51661" xr:uid="{12F50CC1-D921-491B-A95E-5A25058FB49F}"/>
    <cellStyle name="Normal 4 10 2 2 4" xfId="16241" xr:uid="{7CE0C7FC-ED3C-4BA4-97E0-DF5A2D9CA2F9}"/>
    <cellStyle name="Normal 4 10 2 2 5" xfId="29931" xr:uid="{DCF7CE96-D4E1-4334-9278-61256619AA4D}"/>
    <cellStyle name="Normal 4 10 2 2 6" xfId="44815" xr:uid="{564B3941-987F-4FF9-A7E6-F400C802CC4B}"/>
    <cellStyle name="Normal 4 10 2 3" xfId="11105" xr:uid="{4B8EC3E5-248F-4FE6-8D7A-6A6DA35213AC}"/>
    <cellStyle name="Normal 4 10 2 3 2" xfId="24795" xr:uid="{35DBEB65-DC7B-4DF4-A4A6-F5E09B0BADCC}"/>
    <cellStyle name="Normal 4 10 2 3 2 2" xfId="38487" xr:uid="{B0112B2C-686B-4BE6-92D6-FC897E57A937}"/>
    <cellStyle name="Normal 4 10 2 3 2 3" xfId="53371" xr:uid="{7EA0D5F2-A756-49A9-B2D2-4391015C5FCA}"/>
    <cellStyle name="Normal 4 10 2 3 3" xfId="17951" xr:uid="{8D3B654D-198B-4E6F-B3D1-7CD677C7CEA7}"/>
    <cellStyle name="Normal 4 10 2 3 4" xfId="31641" xr:uid="{44CB846C-CD2C-4326-9726-51580718AD9B}"/>
    <cellStyle name="Normal 4 10 2 3 5" xfId="46525" xr:uid="{76D43BBD-2C39-45DE-9A9B-8D2E01B14F6E}"/>
    <cellStyle name="Normal 4 10 2 4" xfId="21373" xr:uid="{E0DC78C2-0DF2-4B12-8EE5-12AC7B7DE5CE}"/>
    <cellStyle name="Normal 4 10 2 4 2" xfId="35065" xr:uid="{22B096D1-45FE-4587-8D52-9D03E2328BB7}"/>
    <cellStyle name="Normal 4 10 2 4 3" xfId="49949" xr:uid="{7F40012E-3A91-4093-A31B-DF6DE34A5014}"/>
    <cellStyle name="Normal 4 10 2 5" xfId="14529" xr:uid="{F867D3D0-6B18-4714-99D0-7879F34FAAB4}"/>
    <cellStyle name="Normal 4 10 2 6" xfId="28219" xr:uid="{16692498-607C-4203-A02C-4317518647C3}"/>
    <cellStyle name="Normal 4 10 2 7" xfId="43103" xr:uid="{9508298E-0116-4644-B45E-27EEFB3F0C9D}"/>
    <cellStyle name="Normal 4 10 3" xfId="9394" xr:uid="{4135302E-E6FE-402E-8562-BC93C1C06DA1}"/>
    <cellStyle name="Normal 4 10 3 2" xfId="12816" xr:uid="{6EA7CB7B-7010-4221-BE49-F2085AE06C0A}"/>
    <cellStyle name="Normal 4 10 3 2 2" xfId="26506" xr:uid="{BF7388C4-46FB-4C8A-9063-85187CC1EC9F}"/>
    <cellStyle name="Normal 4 10 3 2 2 2" xfId="40198" xr:uid="{B523C46C-829C-4EE3-9CFB-F0693FAAC1D5}"/>
    <cellStyle name="Normal 4 10 3 2 2 3" xfId="55082" xr:uid="{36556EF3-8AA5-4FEE-BDD5-5F02003F3276}"/>
    <cellStyle name="Normal 4 10 3 2 3" xfId="19662" xr:uid="{C12183F8-BBCF-4DD7-AF90-409A1BC2C0BF}"/>
    <cellStyle name="Normal 4 10 3 2 4" xfId="33352" xr:uid="{15130EFA-4336-4DF6-BF71-71E2368F85AA}"/>
    <cellStyle name="Normal 4 10 3 2 5" xfId="48236" xr:uid="{D791B4AB-6006-4C1A-A9F9-4B2FB9FF4373}"/>
    <cellStyle name="Normal 4 10 3 3" xfId="23084" xr:uid="{9DC91EB5-807A-4301-A1ED-A9C590B9457F}"/>
    <cellStyle name="Normal 4 10 3 3 2" xfId="36776" xr:uid="{5E1B43DC-340E-44CB-9324-EF0A11B7AC7D}"/>
    <cellStyle name="Normal 4 10 3 3 3" xfId="51660" xr:uid="{43E46E6F-3946-43B2-979C-ED4A2CDD06A6}"/>
    <cellStyle name="Normal 4 10 3 4" xfId="16240" xr:uid="{21DC3329-B0F2-4816-B8C5-558407809040}"/>
    <cellStyle name="Normal 4 10 3 5" xfId="29930" xr:uid="{9F6564CC-9FF2-4922-B85C-3CE879D24C48}"/>
    <cellStyle name="Normal 4 10 3 6" xfId="44814" xr:uid="{C095C921-94AF-4E73-9381-3E8BD0A4389B}"/>
    <cellStyle name="Normal 4 10 4" xfId="11104" xr:uid="{EACCD6A0-A41E-4C8D-8754-0DD79A9DC375}"/>
    <cellStyle name="Normal 4 10 4 2" xfId="24794" xr:uid="{B455BC43-B78B-4C8B-8543-3E04B889E435}"/>
    <cellStyle name="Normal 4 10 4 2 2" xfId="38486" xr:uid="{4B4A24E3-FAA0-4EE3-A7EF-43F42C5F2030}"/>
    <cellStyle name="Normal 4 10 4 2 3" xfId="53370" xr:uid="{B74C65AD-0EB2-4341-AE9D-A0426A96468B}"/>
    <cellStyle name="Normal 4 10 4 3" xfId="17950" xr:uid="{17A3D3A4-B546-4712-9A28-144254BF2766}"/>
    <cellStyle name="Normal 4 10 4 4" xfId="31640" xr:uid="{1A8B820C-30E7-4918-90DB-D5361B9F32C1}"/>
    <cellStyle name="Normal 4 10 4 5" xfId="46524" xr:uid="{FA1E9CEF-C184-469D-A079-CB8262AD48A7}"/>
    <cellStyle name="Normal 4 10 5" xfId="21372" xr:uid="{C0F1E7FC-57B9-4EBE-BFBC-FB70398455E0}"/>
    <cellStyle name="Normal 4 10 5 2" xfId="35064" xr:uid="{D8C5EE5B-22BC-4AEE-B835-D29A3C835932}"/>
    <cellStyle name="Normal 4 10 5 3" xfId="49948" xr:uid="{F9533E94-35BA-4E7C-96A2-A49BE009242A}"/>
    <cellStyle name="Normal 4 10 6" xfId="14528" xr:uid="{B60BDDDD-3B91-4CDC-A788-488FD8100314}"/>
    <cellStyle name="Normal 4 10 7" xfId="28218" xr:uid="{1E3B1004-7B98-4C3A-8D21-C79DF869FF70}"/>
    <cellStyle name="Normal 4 10 8" xfId="43102" xr:uid="{2335D623-8A85-4052-981C-64D9716E7418}"/>
    <cellStyle name="Normal 4 10 9" xfId="56298" xr:uid="{FE0159B1-DFEF-4A67-893F-FDFC01ED3829}"/>
    <cellStyle name="Normal 4 11" xfId="7683" xr:uid="{AAF3410E-7483-4473-A9C1-728767861743}"/>
    <cellStyle name="Normal 4 11 2" xfId="9396" xr:uid="{5E01FD32-28C5-4B29-BABB-B4E5C8B2B5FC}"/>
    <cellStyle name="Normal 4 11 2 2" xfId="12818" xr:uid="{6D396847-7072-43BD-802E-69D8F98BD85B}"/>
    <cellStyle name="Normal 4 11 2 2 2" xfId="26508" xr:uid="{35A99E08-A751-4609-A535-8012C3843D86}"/>
    <cellStyle name="Normal 4 11 2 2 2 2" xfId="40200" xr:uid="{C996CC6B-0CED-46D8-B10D-2EA4BD2281A7}"/>
    <cellStyle name="Normal 4 11 2 2 2 3" xfId="55084" xr:uid="{6AE539AB-5F6B-438A-B951-EDCBEABC67B1}"/>
    <cellStyle name="Normal 4 11 2 2 3" xfId="19664" xr:uid="{1E319FD6-95D7-492E-A9AF-A40823F238F8}"/>
    <cellStyle name="Normal 4 11 2 2 4" xfId="33354" xr:uid="{29D06AAD-3957-4856-A9FB-D34F631EDD9E}"/>
    <cellStyle name="Normal 4 11 2 2 5" xfId="48238" xr:uid="{AC13BC6D-0DDC-4ED7-8CF3-AF4BAAF46758}"/>
    <cellStyle name="Normal 4 11 2 3" xfId="23086" xr:uid="{043B2C69-73FC-4943-8807-61D17F3F4BBB}"/>
    <cellStyle name="Normal 4 11 2 3 2" xfId="36778" xr:uid="{D8C848C9-525E-42A6-80FF-7B5E9D5D573D}"/>
    <cellStyle name="Normal 4 11 2 3 3" xfId="51662" xr:uid="{88C100A0-18AB-4335-989A-6E1019F8BA6A}"/>
    <cellStyle name="Normal 4 11 2 4" xfId="16242" xr:uid="{F14BF24E-5147-483A-930C-170364E4A5A2}"/>
    <cellStyle name="Normal 4 11 2 5" xfId="29932" xr:uid="{CCFD3EBC-76C1-4760-9B89-E8427089169B}"/>
    <cellStyle name="Normal 4 11 2 6" xfId="44816" xr:uid="{462A2C4E-96C5-4A8D-9C47-353A934DF738}"/>
    <cellStyle name="Normal 4 11 3" xfId="11106" xr:uid="{1CA2CCEC-8B2A-433F-B05E-DB280B8C2EBE}"/>
    <cellStyle name="Normal 4 11 3 2" xfId="24796" xr:uid="{3E28569A-1B0D-4A2F-A76F-09D72ED5DCFD}"/>
    <cellStyle name="Normal 4 11 3 2 2" xfId="38488" xr:uid="{DD56C493-9D2E-4BC8-8B55-B6F76FEC5C46}"/>
    <cellStyle name="Normal 4 11 3 2 3" xfId="53372" xr:uid="{5FB112B1-C4C0-4120-9115-18167CADF41B}"/>
    <cellStyle name="Normal 4 11 3 3" xfId="17952" xr:uid="{FEFBBD55-864C-4E18-A617-E50F47BCC142}"/>
    <cellStyle name="Normal 4 11 3 4" xfId="31642" xr:uid="{A2203F5D-EE75-4D74-8FC1-B253F47AC697}"/>
    <cellStyle name="Normal 4 11 3 5" xfId="46526" xr:uid="{88D133C6-7199-4D86-AEA3-0A865768A2DF}"/>
    <cellStyle name="Normal 4 11 4" xfId="21374" xr:uid="{5E445395-DCE7-4C5C-8949-3FE7B514C20E}"/>
    <cellStyle name="Normal 4 11 4 2" xfId="35066" xr:uid="{5F462B46-A34A-4D8F-9CB4-D621A9682626}"/>
    <cellStyle name="Normal 4 11 4 3" xfId="49950" xr:uid="{9B7EBC94-6218-4F4D-858D-8626522D8199}"/>
    <cellStyle name="Normal 4 11 5" xfId="14530" xr:uid="{820E0D22-F12E-43E8-891B-6C4996BE1473}"/>
    <cellStyle name="Normal 4 11 6" xfId="28220" xr:uid="{DD5CA941-C554-4D87-8F76-6C27F20EC4DA}"/>
    <cellStyle name="Normal 4 11 7" xfId="43104" xr:uid="{D4C2D7AE-6D43-4C7E-A35C-38804CF354F2}"/>
    <cellStyle name="Normal 4 11 8" xfId="56358" xr:uid="{E200BE94-61A9-4B40-AED2-1E05D13DCFFF}"/>
    <cellStyle name="Normal 4 12" xfId="7684" xr:uid="{DEC73F2D-114C-4F10-A78B-1C39CD749D6F}"/>
    <cellStyle name="Normal 4 12 2" xfId="9397" xr:uid="{37A5BA55-B5C1-4A50-9352-A5F4E2433E27}"/>
    <cellStyle name="Normal 4 12 2 2" xfId="12819" xr:uid="{22699DBC-FAE3-4D29-9120-58773D0647C5}"/>
    <cellStyle name="Normal 4 12 2 2 2" xfId="26509" xr:uid="{917D3776-BD15-4C85-9375-F8059EFDC789}"/>
    <cellStyle name="Normal 4 12 2 2 2 2" xfId="40201" xr:uid="{9D1CE662-2152-45FB-A037-8D097A516B8E}"/>
    <cellStyle name="Normal 4 12 2 2 2 3" xfId="55085" xr:uid="{95B65FD1-DB39-478C-B349-49CF1B08A858}"/>
    <cellStyle name="Normal 4 12 2 2 3" xfId="19665" xr:uid="{931B4D32-B671-4CE3-ACCD-62367E2F09BA}"/>
    <cellStyle name="Normal 4 12 2 2 4" xfId="33355" xr:uid="{23B82D41-4698-420D-9F06-C0B048ABAC9B}"/>
    <cellStyle name="Normal 4 12 2 2 5" xfId="48239" xr:uid="{AD1C0A28-B4F5-4B74-BFF4-936DC3450B0B}"/>
    <cellStyle name="Normal 4 12 2 3" xfId="23087" xr:uid="{8177E2AC-BEC9-48AC-857C-96B95116CF1B}"/>
    <cellStyle name="Normal 4 12 2 3 2" xfId="36779" xr:uid="{71AAE2DB-46FE-4757-8CC2-5CF5DEF1FB44}"/>
    <cellStyle name="Normal 4 12 2 3 3" xfId="51663" xr:uid="{E89F3F99-6BFE-4126-B0E2-D499E1FC5EF1}"/>
    <cellStyle name="Normal 4 12 2 4" xfId="16243" xr:uid="{A59357E4-6C26-4F94-9F50-7622DDA1DAFF}"/>
    <cellStyle name="Normal 4 12 2 5" xfId="29933" xr:uid="{1C6C830A-3538-4B9C-9253-51410746088D}"/>
    <cellStyle name="Normal 4 12 2 6" xfId="44817" xr:uid="{2A53E21C-7655-43B4-8744-2E14A7899E65}"/>
    <cellStyle name="Normal 4 12 3" xfId="11107" xr:uid="{229BA58B-6CB1-412A-B932-CED78FCD22B0}"/>
    <cellStyle name="Normal 4 12 3 2" xfId="24797" xr:uid="{461D67F8-C73B-47E1-8073-5391A6347991}"/>
    <cellStyle name="Normal 4 12 3 2 2" xfId="38489" xr:uid="{7FF6A324-515D-4BC4-BBA6-1EC842D7A92B}"/>
    <cellStyle name="Normal 4 12 3 2 3" xfId="53373" xr:uid="{0831C6AB-8063-4F9C-AC20-F692BB217275}"/>
    <cellStyle name="Normal 4 12 3 3" xfId="17953" xr:uid="{86655DC9-3BFD-430A-8660-9823503C88F4}"/>
    <cellStyle name="Normal 4 12 3 4" xfId="31643" xr:uid="{03409F38-6F37-4EB8-8AED-5D9A50D7EAD8}"/>
    <cellStyle name="Normal 4 12 3 5" xfId="46527" xr:uid="{B03C5F8F-4943-420D-A152-3343B3A56E7D}"/>
    <cellStyle name="Normal 4 12 4" xfId="21375" xr:uid="{0E017758-EB9E-486D-88F9-871417A6DF59}"/>
    <cellStyle name="Normal 4 12 4 2" xfId="35067" xr:uid="{2265D385-FA8C-40FD-BE43-35C54970AD80}"/>
    <cellStyle name="Normal 4 12 4 3" xfId="49951" xr:uid="{FE6CA2CE-9478-4810-919E-9903E76C1A5E}"/>
    <cellStyle name="Normal 4 12 5" xfId="14531" xr:uid="{5DB5F3A0-D0B3-48E4-9D53-A7A6A366F4D3}"/>
    <cellStyle name="Normal 4 12 6" xfId="28221" xr:uid="{ECE17A34-DFD1-49E0-84A8-C3BA6395D1B4}"/>
    <cellStyle name="Normal 4 12 7" xfId="43105" xr:uid="{43DCB9AA-D208-4EC5-AF26-F9AB1564E924}"/>
    <cellStyle name="Normal 4 13" xfId="9393" xr:uid="{2668D483-9D07-446E-A019-2BD97AD1EA1A}"/>
    <cellStyle name="Normal 4 13 2" xfId="12815" xr:uid="{E6D39691-B9A0-4664-AEDD-8A10BE3EC238}"/>
    <cellStyle name="Normal 4 13 2 2" xfId="26505" xr:uid="{DEB7778C-3CE7-47EA-94F2-CD438749ABBD}"/>
    <cellStyle name="Normal 4 13 2 2 2" xfId="40197" xr:uid="{4692A946-36F4-49DF-BCC6-9C754DF63EA7}"/>
    <cellStyle name="Normal 4 13 2 2 3" xfId="55081" xr:uid="{88A29689-5B31-453E-A389-43D634C3F640}"/>
    <cellStyle name="Normal 4 13 2 3" xfId="19661" xr:uid="{96FD3FDA-C2E2-40D8-8DC0-7F2C43959915}"/>
    <cellStyle name="Normal 4 13 2 4" xfId="33351" xr:uid="{A6D02534-B844-44BC-AB95-202A53023A1E}"/>
    <cellStyle name="Normal 4 13 2 5" xfId="48235" xr:uid="{7FB47AE8-353B-41C4-AEF0-90202263F56A}"/>
    <cellStyle name="Normal 4 13 3" xfId="23083" xr:uid="{3D3CEA26-9B81-4914-A2E3-413E022C771E}"/>
    <cellStyle name="Normal 4 13 3 2" xfId="36775" xr:uid="{A809534F-D395-414B-9D70-99581029D411}"/>
    <cellStyle name="Normal 4 13 3 3" xfId="51659" xr:uid="{11F5AC76-BF0A-4331-B378-23D1B5F8369C}"/>
    <cellStyle name="Normal 4 13 4" xfId="16239" xr:uid="{EC70AB4D-ADA9-45C4-8994-17DF18897B9D}"/>
    <cellStyle name="Normal 4 13 5" xfId="29929" xr:uid="{F7A95FD0-74B2-4945-B235-58E5B2DA1B9A}"/>
    <cellStyle name="Normal 4 13 6" xfId="44813" xr:uid="{2A68937F-5265-4134-A91F-4B740FA68F66}"/>
    <cellStyle name="Normal 4 14" xfId="11103" xr:uid="{A37843DE-7454-41C6-9B0E-A15784CE451E}"/>
    <cellStyle name="Normal 4 14 2" xfId="24793" xr:uid="{FB4F03CB-49D1-4FA6-823D-FAACFFB9D608}"/>
    <cellStyle name="Normal 4 14 2 2" xfId="38485" xr:uid="{794B4278-07F7-48A9-A419-E324988866EA}"/>
    <cellStyle name="Normal 4 14 2 3" xfId="53369" xr:uid="{BABA9EA4-84EC-408F-86F8-8ADA581255BF}"/>
    <cellStyle name="Normal 4 14 3" xfId="17949" xr:uid="{8455E9EC-6E90-41F7-8DBC-98178B12C714}"/>
    <cellStyle name="Normal 4 14 4" xfId="31639" xr:uid="{F39CA161-A505-4959-81BD-CE97B0AFF31A}"/>
    <cellStyle name="Normal 4 14 5" xfId="46523" xr:uid="{B4DA83BD-439B-4C6A-90E0-7444A4358A1B}"/>
    <cellStyle name="Normal 4 15" xfId="21371" xr:uid="{F3ABF3D1-9B39-4BE9-995D-03F972EFC61D}"/>
    <cellStyle name="Normal 4 15 2" xfId="35063" xr:uid="{313EAEBD-EDC9-4E53-9238-902FC1A45AAD}"/>
    <cellStyle name="Normal 4 15 3" xfId="49947" xr:uid="{23F5B58F-4881-45AE-98FB-EF3215F50CF0}"/>
    <cellStyle name="Normal 4 16" xfId="14527" xr:uid="{96089B72-A8A8-4DF3-B5BC-9DB965BD2CED}"/>
    <cellStyle name="Normal 4 16 2" xfId="40763" xr:uid="{8D9D2B35-FC86-4D5F-853E-B485458647E2}"/>
    <cellStyle name="Normal 4 17" xfId="28217" xr:uid="{1628F0B6-C5A8-40D6-AF26-6D51C7002DF4}"/>
    <cellStyle name="Normal 4 18" xfId="43101" xr:uid="{5F3E41A1-FF13-41E5-AA38-AE2D535F464F}"/>
    <cellStyle name="Normal 4 19" xfId="7680" xr:uid="{B2FB03AD-4528-433E-A0FC-B523E39DF7C9}"/>
    <cellStyle name="Normal 4 2" xfId="9" xr:uid="{A9379B0F-9A63-486A-BA47-2F89824490B1}"/>
    <cellStyle name="Normal 4 2 2" xfId="94" xr:uid="{575CE1F3-33AD-453E-A574-97EDE9F129AD}"/>
    <cellStyle name="Normal 4 2 2 2" xfId="451" xr:uid="{F457750B-7A47-4051-8D39-A3E2EE3CDE98}"/>
    <cellStyle name="Normal 4 2 2 3" xfId="2813" xr:uid="{A3D5747A-44BF-4129-91E4-54E4C997E87A}"/>
    <cellStyle name="Normal 4 2 2 4" xfId="2814" xr:uid="{CDC8E1FB-2714-48B7-ABE1-14A65DE0CE42}"/>
    <cellStyle name="Normal 4 2 2 4 2" xfId="2815" xr:uid="{F70B780B-E54C-4CE4-A443-D02DCB7A2A95}"/>
    <cellStyle name="Normal 4 2 2 4 3" xfId="2816" xr:uid="{1E0A6CE8-A801-4723-AAF8-0CD0ADA9F537}"/>
    <cellStyle name="Normal 4 2 2 4 3 2" xfId="2817" xr:uid="{29984BD4-4EE3-4A3E-9F8C-F86B32607570}"/>
    <cellStyle name="Normal 4 2 2 4 3 3" xfId="4318" xr:uid="{8A838522-41C6-42C1-A697-7B26FE0F9D7C}"/>
    <cellStyle name="Normal 4 2 3" xfId="2499" xr:uid="{7650CC56-C10F-48FB-A29F-4D0B2E9EE2E5}"/>
    <cellStyle name="Normal 4 2 3 2" xfId="2510" xr:uid="{0F6EF8FF-DFD6-432C-A461-5E2A125F1E04}"/>
    <cellStyle name="Normal 4 2 3 2 2" xfId="4468" xr:uid="{CAE7C5E7-D941-4F6F-808F-CD910C9D417B}"/>
    <cellStyle name="Normal 4 2 3 2 2 2" xfId="56274" xr:uid="{F4561A61-E699-4E51-9D04-C30FE134BF4E}"/>
    <cellStyle name="Normal 4 2 3 2 2 3" xfId="56334" xr:uid="{76C63FDE-EF33-4389-A38F-4809D39A2596}"/>
    <cellStyle name="Normal 4 2 3 2 3" xfId="41122" xr:uid="{0CBB3F28-7164-4ECF-AAA9-764A7D84F240}"/>
    <cellStyle name="Normal 4 2 3 2 3 2" xfId="56244" xr:uid="{D020E8EF-1F53-46AC-9C34-9E3B19AB969D}"/>
    <cellStyle name="Normal 4 2 3 2 4" xfId="5946" xr:uid="{97AC2786-C322-41C5-BB44-C5E3EB883CAB}"/>
    <cellStyle name="Normal 4 2 3 2 4 2" xfId="56304" xr:uid="{CCAAB271-05A1-4201-82C8-14083F476DC9}"/>
    <cellStyle name="Normal 4 2 3 2 5" xfId="5354" xr:uid="{0057247C-F540-4B66-8A7C-D098FC9AB037}"/>
    <cellStyle name="Normal 4 2 3 2 5 2" xfId="56364" xr:uid="{60304F76-239D-42CE-A7F4-F375126464B6}"/>
    <cellStyle name="Normal 4 2 3 2 6" xfId="55652" xr:uid="{5D35795C-C9D9-4F7D-81E0-CB813B3A29BE}"/>
    <cellStyle name="Normal 4 2 3 3" xfId="4469" xr:uid="{3C7B8A7C-5440-4D0A-BC9B-D93F0D7E41B9}"/>
    <cellStyle name="Normal 4 2 3 3 2" xfId="4470" xr:uid="{D8564F95-52C3-45DD-A883-7B239629A536}"/>
    <cellStyle name="Normal 4 2 3 4" xfId="4471" xr:uid="{FFA56104-2CDA-4B40-99AF-5051CDFC921F}"/>
    <cellStyle name="Normal 4 2 3 5" xfId="4472" xr:uid="{B73A9C18-1EA4-4715-99A6-13075E409FB6}"/>
    <cellStyle name="Normal 4 2 4" xfId="2500" xr:uid="{97208860-62AF-4493-868B-D53AF4AA349A}"/>
    <cellStyle name="Normal 4 2 4 2" xfId="4398" xr:uid="{34D22F96-F168-422A-8D2B-DACA6723F5AD}"/>
    <cellStyle name="Normal 4 2 4 2 2" xfId="4473" xr:uid="{F9E2C35A-F536-424C-A1C5-5DE8FF22235C}"/>
    <cellStyle name="Normal 4 2 4 2 3" xfId="4700" xr:uid="{764C49D0-8FB1-41AF-A3A0-B0BF6D154985}"/>
    <cellStyle name="Normal 4 2 4 2 4" xfId="4619" xr:uid="{1A5F4D94-C465-4924-8BC0-3C04E800F52E}"/>
    <cellStyle name="Normal 4 2 4 3" xfId="4582" xr:uid="{7C5CA356-B0C3-48DD-BEE9-FDCF1890E365}"/>
    <cellStyle name="Normal 4 2 4 4" xfId="4720" xr:uid="{B754F96D-F85C-4047-ACC4-DD58C4740DD3}"/>
    <cellStyle name="Normal 4 2 5" xfId="1174" xr:uid="{72ADF82D-E3CA-4D9E-9CEB-CD2AC0893B34}"/>
    <cellStyle name="Normal 4 2 6" xfId="4564" xr:uid="{2579F858-6F26-457E-9E7A-CB60C921AAC0}"/>
    <cellStyle name="Normal 4 2 7" xfId="93" xr:uid="{BFC97330-C05A-4B8F-85B1-49B3C3611D13}"/>
    <cellStyle name="Normal 4 20" xfId="5940" xr:uid="{BDEC8EC2-40E3-4293-8146-92A43D6DDDE5}"/>
    <cellStyle name="Normal 4 21" xfId="5348" xr:uid="{03E58FF1-53C1-4F89-9A82-257D2875A876}"/>
    <cellStyle name="Normal 4 22" xfId="55646" xr:uid="{48F28C0B-6CD9-4A93-9A03-96C64B0DE919}"/>
    <cellStyle name="Normal 4 23" xfId="92" xr:uid="{C97EEA59-EB5E-4876-B555-F20E98868463}"/>
    <cellStyle name="Normal 4 3" xfId="534" xr:uid="{D3D2C349-A751-4385-9FB4-7E7363A40B70}"/>
    <cellStyle name="Normal 4 3 10" xfId="5350" xr:uid="{42631EFF-AA99-44CF-807A-D0B08622C803}"/>
    <cellStyle name="Normal 4 3 11" xfId="55648" xr:uid="{1543410C-3DB9-4684-8FDE-E74005773BBB}"/>
    <cellStyle name="Normal 4 3 2" xfId="1176" xr:uid="{F0770A07-3329-4A14-8037-D51076F8A74E}"/>
    <cellStyle name="Normal 4 3 2 2" xfId="1177" xr:uid="{39707851-D238-4484-AC1E-19D03CE1DA18}"/>
    <cellStyle name="Normal 4 3 2 3" xfId="1178" xr:uid="{43FB5DBB-B0B6-4CE8-9EE3-CA5088DE77BE}"/>
    <cellStyle name="Normal 4 3 3" xfId="1175" xr:uid="{678FB7C6-56BA-4906-8DEB-6E17DDDDE3C7}"/>
    <cellStyle name="Normal 4 3 3 2" xfId="4440" xr:uid="{D34A5426-262C-4578-8085-F6170AF6B2B1}"/>
    <cellStyle name="Normal 4 3 3 2 2" xfId="41347" xr:uid="{38742259-3536-47E8-9EE3-DC62DC1B2999}"/>
    <cellStyle name="Normal 4 3 3 2 2 2" xfId="56382" xr:uid="{C7F33255-19EC-4C72-B4F7-EF0B6F84ABC1}"/>
    <cellStyle name="Normal 4 3 3 2 3" xfId="5964" xr:uid="{614763D6-A4A9-40B0-BDBF-8E5B97F1D7BF}"/>
    <cellStyle name="Normal 4 3 3 2 4" xfId="5372" xr:uid="{35BCA4A5-40D8-40BB-ACEB-38D03FAE93D2}"/>
    <cellStyle name="Normal 4 3 3 2 5" xfId="55670" xr:uid="{45B1AB7C-106D-4BB7-9C2B-FB0A2C4C1780}"/>
    <cellStyle name="Normal 4 3 4" xfId="2818" xr:uid="{1919034F-08C4-49FB-8DE4-8A58FCE0B935}"/>
    <cellStyle name="Normal 4 3 5" xfId="2819" xr:uid="{332FF138-FB4F-4BE7-8D11-4E8C2011A600}"/>
    <cellStyle name="Normal 4 3 5 2" xfId="2820" xr:uid="{D388F8C6-EABB-415A-A457-F61ED657D15F}"/>
    <cellStyle name="Normal 4 3 5 3" xfId="2821" xr:uid="{22B48291-F16B-41AC-AB6D-9A1C4784A128}"/>
    <cellStyle name="Normal 4 3 5 3 2" xfId="2822" xr:uid="{224A9E3E-ACE7-48B0-8B84-D9136CF6E49D}"/>
    <cellStyle name="Normal 4 3 5 3 3" xfId="4317" xr:uid="{A6C040D8-6D5E-450B-ACE4-804FDFE4ACA3}"/>
    <cellStyle name="Normal 4 3 6" xfId="4320" xr:uid="{35F3A815-DA35-4476-817E-7E7513B668F1}"/>
    <cellStyle name="Normal 4 3 6 2" xfId="41322" xr:uid="{65D9F5F3-50BC-4FB7-9916-DEFD11532549}"/>
    <cellStyle name="Normal 4 3 6 2 2" xfId="56330" xr:uid="{61CB7F05-CEB7-46D1-A98D-93D545F19356}"/>
    <cellStyle name="Normal 4 3 6 2 3" xfId="56270" xr:uid="{D71646A8-17CE-4BAC-AE2C-CE61BDED668C}"/>
    <cellStyle name="Normal 4 3 6 3" xfId="5948" xr:uid="{B686ECCC-4106-4009-A408-FAE02C664A0E}"/>
    <cellStyle name="Normal 4 3 6 3 2" xfId="56240" xr:uid="{6FD4E12B-93C2-4363-B21E-BA092096BBE8}"/>
    <cellStyle name="Normal 4 3 6 4" xfId="5356" xr:uid="{37169185-CBBD-4B65-8DC1-F6456B3C0286}"/>
    <cellStyle name="Normal 4 3 6 4 2" xfId="56300" xr:uid="{0950C8C9-DA01-461C-AE1D-513307BF6DA3}"/>
    <cellStyle name="Normal 4 3 6 5" xfId="56366" xr:uid="{1CF6D831-487A-4B16-A26B-4934B62C7A4E}"/>
    <cellStyle name="Normal 4 3 6 6" xfId="55654" xr:uid="{04E488DD-BBB3-4A8E-B191-9AD1BB95A224}"/>
    <cellStyle name="Normal 4 3 7" xfId="40812" xr:uid="{7BBC546E-7399-4ED9-873A-5B62CA9540CC}"/>
    <cellStyle name="Normal 4 3 7 2" xfId="56360" xr:uid="{2495E5FF-7C9D-4259-BC83-B2FFC07C30D3}"/>
    <cellStyle name="Normal 4 3 8" xfId="7685" xr:uid="{8901C929-2B88-4E09-8FBD-6AC87D5271E3}"/>
    <cellStyle name="Normal 4 3 9" xfId="5942" xr:uid="{70E2B516-F794-43E3-B158-A8C6381A4406}"/>
    <cellStyle name="Normal 4 4" xfId="459" xr:uid="{6DC18322-0FAA-4BF7-8389-7204DD55649E}"/>
    <cellStyle name="Normal 4 4 10" xfId="9398" xr:uid="{B677A550-C5AE-43AD-93D4-6604D263CD59}"/>
    <cellStyle name="Normal 4 4 10 2" xfId="12820" xr:uid="{391202A9-A51C-44AD-96AA-AB637E371478}"/>
    <cellStyle name="Normal 4 4 10 2 2" xfId="26510" xr:uid="{91FC667D-80DB-43CF-B519-79E7468876BC}"/>
    <cellStyle name="Normal 4 4 10 2 2 2" xfId="40202" xr:uid="{45D69005-316F-47BB-8D23-D138F3D0C375}"/>
    <cellStyle name="Normal 4 4 10 2 2 3" xfId="55086" xr:uid="{62CA1888-E409-494E-986B-374954E740A3}"/>
    <cellStyle name="Normal 4 4 10 2 3" xfId="19666" xr:uid="{3BB2CA89-7002-466B-AE9C-9D8E60291B81}"/>
    <cellStyle name="Normal 4 4 10 2 4" xfId="33356" xr:uid="{E717EBB3-F54C-4FBA-AD45-523793C4DCAF}"/>
    <cellStyle name="Normal 4 4 10 2 5" xfId="48240" xr:uid="{4887FEE1-AFD3-43C0-BDD4-87267E43AFCF}"/>
    <cellStyle name="Normal 4 4 10 3" xfId="23088" xr:uid="{C6CD1C2B-6039-4561-89C1-D4960F9896F1}"/>
    <cellStyle name="Normal 4 4 10 3 2" xfId="36780" xr:uid="{D7A8A3A7-8903-4E61-AF06-952E3EDC784B}"/>
    <cellStyle name="Normal 4 4 10 3 3" xfId="51664" xr:uid="{AAD00E36-E2CC-4434-9DB2-E590CFE3484B}"/>
    <cellStyle name="Normal 4 4 10 4" xfId="16244" xr:uid="{CCE3113A-D6C6-430A-837C-0D07CC98A5B5}"/>
    <cellStyle name="Normal 4 4 10 5" xfId="29934" xr:uid="{C37C66B6-D7DF-474B-859D-A2F627FCECDB}"/>
    <cellStyle name="Normal 4 4 10 6" xfId="44818" xr:uid="{94828236-7FD1-47F3-A54E-4F1A2161A13B}"/>
    <cellStyle name="Normal 4 4 11" xfId="11108" xr:uid="{FE8B350B-D469-42E3-AD79-B6E7CCDA3366}"/>
    <cellStyle name="Normal 4 4 11 2" xfId="24798" xr:uid="{F79B5BDD-DBD4-47D9-9AB2-36D782F61446}"/>
    <cellStyle name="Normal 4 4 11 2 2" xfId="38490" xr:uid="{A70D282B-94D0-46F9-A70B-96101DCE19DA}"/>
    <cellStyle name="Normal 4 4 11 2 3" xfId="53374" xr:uid="{33B3A7D1-C549-4AAD-BD1C-89527F09E7B1}"/>
    <cellStyle name="Normal 4 4 11 3" xfId="17954" xr:uid="{8F1D679C-D2D6-4765-AA47-897331459467}"/>
    <cellStyle name="Normal 4 4 11 4" xfId="31644" xr:uid="{67F50E97-3A48-412E-BA0C-8EF9E8D78496}"/>
    <cellStyle name="Normal 4 4 11 5" xfId="46528" xr:uid="{07785543-FAD5-416D-AEB2-1D83AE4FD08E}"/>
    <cellStyle name="Normal 4 4 12" xfId="21376" xr:uid="{6F346E7A-2B42-4DBB-B3AF-DDD616401C2A}"/>
    <cellStyle name="Normal 4 4 12 2" xfId="35068" xr:uid="{D99A6FA8-975B-46A6-BCB2-CF9C16C5D35B}"/>
    <cellStyle name="Normal 4 4 12 3" xfId="49952" xr:uid="{4D6B1755-31F9-486A-BDA7-6E060277BF80}"/>
    <cellStyle name="Normal 4 4 13" xfId="14532" xr:uid="{7BA0AA49-2840-48DA-8C26-33D2222019A9}"/>
    <cellStyle name="Normal 4 4 13 2" xfId="40811" xr:uid="{90A0AB63-6618-4189-863D-B562DE063102}"/>
    <cellStyle name="Normal 4 4 14" xfId="28222" xr:uid="{76F96CD7-FDAA-43BF-ABB1-BB55353E9636}"/>
    <cellStyle name="Normal 4 4 15" xfId="43106" xr:uid="{6C055244-3B90-429D-9EDE-C61D63D7ABD3}"/>
    <cellStyle name="Normal 4 4 16" xfId="7686" xr:uid="{6CEDD0EF-B18C-4BB8-B54B-CCBC0094992D}"/>
    <cellStyle name="Normal 4 4 2" xfId="2501" xr:uid="{1FF28EA5-E94A-4137-8372-EB4ABDD4DE26}"/>
    <cellStyle name="Normal 4 4 2 10" xfId="21377" xr:uid="{A46EBB0B-BCD4-4244-B142-75A9A5C8C568}"/>
    <cellStyle name="Normal 4 4 2 10 2" xfId="35069" xr:uid="{B709A0D8-120E-40C2-9B4E-81011D3018B6}"/>
    <cellStyle name="Normal 4 4 2 10 3" xfId="49953" xr:uid="{A672274A-A0A8-454C-A1FE-316F260F0539}"/>
    <cellStyle name="Normal 4 4 2 11" xfId="14533" xr:uid="{42578142-C043-4E50-9004-FFC22CE1EEA9}"/>
    <cellStyle name="Normal 4 4 2 11 2" xfId="41116" xr:uid="{FF7781C6-177C-4545-851F-7BF583499CE0}"/>
    <cellStyle name="Normal 4 4 2 12" xfId="28223" xr:uid="{4119F679-BC76-4A41-9CF1-F5F2EF279581}"/>
    <cellStyle name="Normal 4 4 2 13" xfId="43107" xr:uid="{C52768A4-9E98-44ED-876C-C2B98ED1B9A2}"/>
    <cellStyle name="Normal 4 4 2 14" xfId="7687" xr:uid="{F3714575-CFAD-4EB9-9EC3-3FFEB39C8A3B}"/>
    <cellStyle name="Normal 4 4 2 15" xfId="5944" xr:uid="{472CBBF0-75F6-479B-ABB9-A53B56F30043}"/>
    <cellStyle name="Normal 4 4 2 16" xfId="5352" xr:uid="{AC328025-627F-48F2-9B35-19165E1F3965}"/>
    <cellStyle name="Normal 4 4 2 17" xfId="55650" xr:uid="{4D8C149A-F9E4-480A-B9C7-2A11FE2EFEF4}"/>
    <cellStyle name="Normal 4 4 2 2" xfId="7688" xr:uid="{58755F25-7D35-4954-A7F0-57C53CC69408}"/>
    <cellStyle name="Normal 4 4 2 2 10" xfId="14534" xr:uid="{8C7C31D3-001D-4CA9-9005-A580211BF8F7}"/>
    <cellStyle name="Normal 4 4 2 2 11" xfId="28224" xr:uid="{23A5E28B-1CE5-4A15-8FF5-1BCC04444263}"/>
    <cellStyle name="Normal 4 4 2 2 12" xfId="43108" xr:uid="{88C83D22-DDCB-44D6-A1EA-47C6AD045E05}"/>
    <cellStyle name="Normal 4 4 2 2 13" xfId="56272" xr:uid="{76B4FB59-2F24-4F8A-964F-11D3C9881571}"/>
    <cellStyle name="Normal 4 4 2 2 2" xfId="7689" xr:uid="{4B7FED36-95DF-4E43-BC5A-7AC482AE3018}"/>
    <cellStyle name="Normal 4 4 2 2 2 10" xfId="43109" xr:uid="{A7DA8AB9-42D3-458B-AE85-006797E90933}"/>
    <cellStyle name="Normal 4 4 2 2 2 11" xfId="56332" xr:uid="{B8E852CA-5D27-4A78-AC71-49BA866E0FF5}"/>
    <cellStyle name="Normal 4 4 2 2 2 2" xfId="7690" xr:uid="{34B1D663-F178-466B-9F3C-7B20B7EBFDE7}"/>
    <cellStyle name="Normal 4 4 2 2 2 2 2" xfId="7691" xr:uid="{392B37F8-1BF3-4629-B07B-C81F331EAAC4}"/>
    <cellStyle name="Normal 4 4 2 2 2 2 2 2" xfId="9403" xr:uid="{7E13DCAB-99B7-4F91-A9D4-1901454D36B0}"/>
    <cellStyle name="Normal 4 4 2 2 2 2 2 2 2" xfId="12825" xr:uid="{760B54AE-DC55-4643-96FF-3A3CF10579DE}"/>
    <cellStyle name="Normal 4 4 2 2 2 2 2 2 2 2" xfId="26515" xr:uid="{910F4152-A8D4-418E-B98A-76D156DCA892}"/>
    <cellStyle name="Normal 4 4 2 2 2 2 2 2 2 2 2" xfId="40207" xr:uid="{ACFB05D8-BEC3-456F-AABA-03803818A2C6}"/>
    <cellStyle name="Normal 4 4 2 2 2 2 2 2 2 2 3" xfId="55091" xr:uid="{19A6D421-6F60-4487-A9FD-1F72D3738EF0}"/>
    <cellStyle name="Normal 4 4 2 2 2 2 2 2 2 3" xfId="19671" xr:uid="{CFD284E3-C46D-4F60-A9B4-8AD012D2CAFC}"/>
    <cellStyle name="Normal 4 4 2 2 2 2 2 2 2 4" xfId="33361" xr:uid="{263F6BFA-E22A-48C1-A9BC-ED9FE6F30674}"/>
    <cellStyle name="Normal 4 4 2 2 2 2 2 2 2 5" xfId="48245" xr:uid="{7401B457-46D0-4497-B706-4B2B032C1D09}"/>
    <cellStyle name="Normal 4 4 2 2 2 2 2 2 3" xfId="23093" xr:uid="{5FCB4408-981C-4C65-945E-07071DA652A4}"/>
    <cellStyle name="Normal 4 4 2 2 2 2 2 2 3 2" xfId="36785" xr:uid="{7E6A5FA7-2EE9-4DE5-88DF-52FF07E4004C}"/>
    <cellStyle name="Normal 4 4 2 2 2 2 2 2 3 3" xfId="51669" xr:uid="{365F3E78-E338-41AA-9CEA-BF5F19D67731}"/>
    <cellStyle name="Normal 4 4 2 2 2 2 2 2 4" xfId="16249" xr:uid="{DF454A28-D614-41B0-AEEE-58989A6476C8}"/>
    <cellStyle name="Normal 4 4 2 2 2 2 2 2 5" xfId="29939" xr:uid="{F0253FCD-C820-485F-A40A-269FD8D955BC}"/>
    <cellStyle name="Normal 4 4 2 2 2 2 2 2 6" xfId="44823" xr:uid="{D36DBED1-88CC-422E-8552-73CA4B1B34F1}"/>
    <cellStyle name="Normal 4 4 2 2 2 2 2 3" xfId="11113" xr:uid="{50A09242-13A6-4DDD-A852-C204AB88E6AF}"/>
    <cellStyle name="Normal 4 4 2 2 2 2 2 3 2" xfId="24803" xr:uid="{9D0A8634-1FCC-4745-B77A-823692C52C0D}"/>
    <cellStyle name="Normal 4 4 2 2 2 2 2 3 2 2" xfId="38495" xr:uid="{87930DDA-3759-4F20-A705-D2957CFB8CF0}"/>
    <cellStyle name="Normal 4 4 2 2 2 2 2 3 2 3" xfId="53379" xr:uid="{F31C3419-6AA2-4317-8016-7DF8903CD589}"/>
    <cellStyle name="Normal 4 4 2 2 2 2 2 3 3" xfId="17959" xr:uid="{0CA4D50D-D52D-4BC2-A074-BE9AE0A684A3}"/>
    <cellStyle name="Normal 4 4 2 2 2 2 2 3 4" xfId="31649" xr:uid="{05104FA6-DBED-4884-B02E-B14B44BF240E}"/>
    <cellStyle name="Normal 4 4 2 2 2 2 2 3 5" xfId="46533" xr:uid="{B1D91763-432A-4BA5-8E83-31E1C6B05027}"/>
    <cellStyle name="Normal 4 4 2 2 2 2 2 4" xfId="21381" xr:uid="{A63BE668-2B42-4C0F-B634-74C1EF8EF1B1}"/>
    <cellStyle name="Normal 4 4 2 2 2 2 2 4 2" xfId="35073" xr:uid="{CAA1C582-1F48-4158-A13B-1DECD142E97B}"/>
    <cellStyle name="Normal 4 4 2 2 2 2 2 4 3" xfId="49957" xr:uid="{81DDC4B5-2D64-4426-8062-CEEDD2B3E6A2}"/>
    <cellStyle name="Normal 4 4 2 2 2 2 2 5" xfId="14537" xr:uid="{DE26AC1A-E942-4F5F-8366-E11E16CBBFAF}"/>
    <cellStyle name="Normal 4 4 2 2 2 2 2 6" xfId="28227" xr:uid="{0A078FD9-5E17-487F-9497-A199873A6C88}"/>
    <cellStyle name="Normal 4 4 2 2 2 2 2 7" xfId="43111" xr:uid="{CD052AD4-6552-49D9-B457-0E1059239FB0}"/>
    <cellStyle name="Normal 4 4 2 2 2 2 3" xfId="9402" xr:uid="{04BE8DE6-4A45-4D93-BD40-D93A747C3CD6}"/>
    <cellStyle name="Normal 4 4 2 2 2 2 3 2" xfId="12824" xr:uid="{C2E2B7B4-7C7B-4DF0-A09D-4ADDFEBB0DF1}"/>
    <cellStyle name="Normal 4 4 2 2 2 2 3 2 2" xfId="26514" xr:uid="{C901B0C7-B84F-442F-ACED-C2C9D7864433}"/>
    <cellStyle name="Normal 4 4 2 2 2 2 3 2 2 2" xfId="40206" xr:uid="{50060212-D555-47F6-A674-8C04BC5B0B59}"/>
    <cellStyle name="Normal 4 4 2 2 2 2 3 2 2 3" xfId="55090" xr:uid="{03C20C51-AD3A-42B2-BEF0-D6C24E1A4ABC}"/>
    <cellStyle name="Normal 4 4 2 2 2 2 3 2 3" xfId="19670" xr:uid="{B3429CC3-6DCF-403F-98D8-C3FBDB31523C}"/>
    <cellStyle name="Normal 4 4 2 2 2 2 3 2 4" xfId="33360" xr:uid="{D625CBDE-7D29-4DF0-8FD1-FB5A49058FD2}"/>
    <cellStyle name="Normal 4 4 2 2 2 2 3 2 5" xfId="48244" xr:uid="{5946E7CA-9FAE-40A5-B9F9-0566F170C0AC}"/>
    <cellStyle name="Normal 4 4 2 2 2 2 3 3" xfId="23092" xr:uid="{312044AB-B123-4B5D-95D7-2594DDFBE2EC}"/>
    <cellStyle name="Normal 4 4 2 2 2 2 3 3 2" xfId="36784" xr:uid="{F868CEE6-6FF6-47B7-9AA9-E5DD7D1F442F}"/>
    <cellStyle name="Normal 4 4 2 2 2 2 3 3 3" xfId="51668" xr:uid="{5641A426-5FCC-4438-8437-10625C739BD3}"/>
    <cellStyle name="Normal 4 4 2 2 2 2 3 4" xfId="16248" xr:uid="{338C77E4-0761-40D6-A615-C56FC426F13D}"/>
    <cellStyle name="Normal 4 4 2 2 2 2 3 5" xfId="29938" xr:uid="{BB647B05-BB16-4057-841C-48AC2EFC3624}"/>
    <cellStyle name="Normal 4 4 2 2 2 2 3 6" xfId="44822" xr:uid="{BEC3599D-EF0F-464B-BA5E-ACC2CBE0E8AF}"/>
    <cellStyle name="Normal 4 4 2 2 2 2 4" xfId="11112" xr:uid="{0F286F41-CFA4-4EC2-9231-6EA4D7D7C8A7}"/>
    <cellStyle name="Normal 4 4 2 2 2 2 4 2" xfId="24802" xr:uid="{A429C833-5903-45B1-BF79-A656DAECA195}"/>
    <cellStyle name="Normal 4 4 2 2 2 2 4 2 2" xfId="38494" xr:uid="{432FCAAD-178C-439E-84CC-3F451E33A8C4}"/>
    <cellStyle name="Normal 4 4 2 2 2 2 4 2 3" xfId="53378" xr:uid="{B467732E-A4B5-42A1-9286-406C5C5EAC34}"/>
    <cellStyle name="Normal 4 4 2 2 2 2 4 3" xfId="17958" xr:uid="{575CD33D-BD48-422C-8653-983F52C8C467}"/>
    <cellStyle name="Normal 4 4 2 2 2 2 4 4" xfId="31648" xr:uid="{F3CA4B4D-1BE5-4000-AFE6-E157CA785A7D}"/>
    <cellStyle name="Normal 4 4 2 2 2 2 4 5" xfId="46532" xr:uid="{A4C18C5D-D8B1-4AD5-9BAC-4F1AB1EE99FF}"/>
    <cellStyle name="Normal 4 4 2 2 2 2 5" xfId="21380" xr:uid="{2F74061F-B01D-413B-8BB7-381C83BC46B1}"/>
    <cellStyle name="Normal 4 4 2 2 2 2 5 2" xfId="35072" xr:uid="{775EE988-EB3F-4989-BEEA-D910695C8B65}"/>
    <cellStyle name="Normal 4 4 2 2 2 2 5 3" xfId="49956" xr:uid="{03496241-AA2B-40BB-9451-756F4C4FDA1C}"/>
    <cellStyle name="Normal 4 4 2 2 2 2 6" xfId="14536" xr:uid="{F4100717-A5C9-467B-8694-412BA41ABAF3}"/>
    <cellStyle name="Normal 4 4 2 2 2 2 7" xfId="28226" xr:uid="{73BCB5D6-3D07-4C31-BA49-366DFC22E1D1}"/>
    <cellStyle name="Normal 4 4 2 2 2 2 8" xfId="43110" xr:uid="{2933FD41-87D1-46A0-9DDD-9FD322A39BA0}"/>
    <cellStyle name="Normal 4 4 2 2 2 3" xfId="7692" xr:uid="{951EE318-608D-48F6-AE6B-3E596F117913}"/>
    <cellStyle name="Normal 4 4 2 2 2 3 2" xfId="9404" xr:uid="{7A7E77B7-E9B5-46E3-882E-0E2E573DB538}"/>
    <cellStyle name="Normal 4 4 2 2 2 3 2 2" xfId="12826" xr:uid="{05CBD0D3-3A30-4005-9586-ABFA31EC37EA}"/>
    <cellStyle name="Normal 4 4 2 2 2 3 2 2 2" xfId="26516" xr:uid="{F43F3C43-8CDA-4C50-8E51-7989619DC424}"/>
    <cellStyle name="Normal 4 4 2 2 2 3 2 2 2 2" xfId="40208" xr:uid="{27181687-F154-4744-BEA1-85CC2D42D37F}"/>
    <cellStyle name="Normal 4 4 2 2 2 3 2 2 2 3" xfId="55092" xr:uid="{D2BE9B6D-D322-49BB-A2C8-DFB5E54988B5}"/>
    <cellStyle name="Normal 4 4 2 2 2 3 2 2 3" xfId="19672" xr:uid="{70113BF1-0516-4F64-BC76-B16DE47CA79E}"/>
    <cellStyle name="Normal 4 4 2 2 2 3 2 2 4" xfId="33362" xr:uid="{1B28BA26-310F-439B-8E01-CA47169C5C41}"/>
    <cellStyle name="Normal 4 4 2 2 2 3 2 2 5" xfId="48246" xr:uid="{1AE8B5A0-946D-429F-99F3-58C6EFA5F903}"/>
    <cellStyle name="Normal 4 4 2 2 2 3 2 3" xfId="23094" xr:uid="{4BE2EC3E-ED33-429B-8D7D-8211D9C0C488}"/>
    <cellStyle name="Normal 4 4 2 2 2 3 2 3 2" xfId="36786" xr:uid="{71A7784D-7FA0-49C7-B120-2D89E9C75A00}"/>
    <cellStyle name="Normal 4 4 2 2 2 3 2 3 3" xfId="51670" xr:uid="{70B59C7C-DB46-4C54-8CF8-D14183D0CB34}"/>
    <cellStyle name="Normal 4 4 2 2 2 3 2 4" xfId="16250" xr:uid="{34581BD0-A9F5-41A7-BF51-03C29FB54422}"/>
    <cellStyle name="Normal 4 4 2 2 2 3 2 5" xfId="29940" xr:uid="{84234012-1B81-4685-B653-48F711152E49}"/>
    <cellStyle name="Normal 4 4 2 2 2 3 2 6" xfId="44824" xr:uid="{52EB52D2-5B25-4838-A6D5-20A7B7662C85}"/>
    <cellStyle name="Normal 4 4 2 2 2 3 3" xfId="11114" xr:uid="{71B9E159-7203-4A6F-8EC3-E26FE2588180}"/>
    <cellStyle name="Normal 4 4 2 2 2 3 3 2" xfId="24804" xr:uid="{E257127E-4743-4DAA-9CAD-E9C1BDCDAE0C}"/>
    <cellStyle name="Normal 4 4 2 2 2 3 3 2 2" xfId="38496" xr:uid="{43A19F17-3E27-463B-80E3-4625BDFA239E}"/>
    <cellStyle name="Normal 4 4 2 2 2 3 3 2 3" xfId="53380" xr:uid="{30B7C69C-A26D-432E-B08A-5BD1A8303EA4}"/>
    <cellStyle name="Normal 4 4 2 2 2 3 3 3" xfId="17960" xr:uid="{98126803-3840-4DE9-9FAD-9D0D7C39E91E}"/>
    <cellStyle name="Normal 4 4 2 2 2 3 3 4" xfId="31650" xr:uid="{6553997D-A080-4ED4-8EEC-4731216F9164}"/>
    <cellStyle name="Normal 4 4 2 2 2 3 3 5" xfId="46534" xr:uid="{4DECCD9D-1149-42F7-BEB0-1C2D74647981}"/>
    <cellStyle name="Normal 4 4 2 2 2 3 4" xfId="21382" xr:uid="{1A9C52C5-8693-4289-8E96-4B4A3A82774F}"/>
    <cellStyle name="Normal 4 4 2 2 2 3 4 2" xfId="35074" xr:uid="{1DFADFD9-D353-4C46-8C20-1C59DD8C4D31}"/>
    <cellStyle name="Normal 4 4 2 2 2 3 4 3" xfId="49958" xr:uid="{6DCD3235-C340-411C-99E4-1180F33F03D4}"/>
    <cellStyle name="Normal 4 4 2 2 2 3 5" xfId="14538" xr:uid="{915D7344-3C6C-41A0-B2BC-D5C08DCBA726}"/>
    <cellStyle name="Normal 4 4 2 2 2 3 6" xfId="28228" xr:uid="{96563853-13D5-48DB-9B65-C362B5F8F838}"/>
    <cellStyle name="Normal 4 4 2 2 2 3 7" xfId="43112" xr:uid="{DEC32CE3-B39C-4E1D-A9E1-ED5119ADBC4D}"/>
    <cellStyle name="Normal 4 4 2 2 2 4" xfId="7693" xr:uid="{3C40B80A-B60E-43D0-87C6-9022D8D07C02}"/>
    <cellStyle name="Normal 4 4 2 2 2 4 2" xfId="9405" xr:uid="{78C8AF41-756C-4B0D-8FED-F3BB494026C9}"/>
    <cellStyle name="Normal 4 4 2 2 2 4 2 2" xfId="12827" xr:uid="{7CD3BFD3-D4C1-47F0-B9AA-1052ADC8A6DD}"/>
    <cellStyle name="Normal 4 4 2 2 2 4 2 2 2" xfId="26517" xr:uid="{7870AE1E-7F35-435E-B0F9-21F7090F559F}"/>
    <cellStyle name="Normal 4 4 2 2 2 4 2 2 2 2" xfId="40209" xr:uid="{16096CF5-7B42-4CE6-82C8-1C0975CBC26C}"/>
    <cellStyle name="Normal 4 4 2 2 2 4 2 2 2 3" xfId="55093" xr:uid="{883107C6-D602-429D-B95E-982554D0B696}"/>
    <cellStyle name="Normal 4 4 2 2 2 4 2 2 3" xfId="19673" xr:uid="{1EB575AF-94E8-4918-A5B6-E054BB898BF5}"/>
    <cellStyle name="Normal 4 4 2 2 2 4 2 2 4" xfId="33363" xr:uid="{165BFF22-5965-4725-891F-3605A0CC69B5}"/>
    <cellStyle name="Normal 4 4 2 2 2 4 2 2 5" xfId="48247" xr:uid="{CF20B74C-F98D-47D7-9D9D-16529F70ED52}"/>
    <cellStyle name="Normal 4 4 2 2 2 4 2 3" xfId="23095" xr:uid="{30002D13-982F-414A-9C7F-656525290207}"/>
    <cellStyle name="Normal 4 4 2 2 2 4 2 3 2" xfId="36787" xr:uid="{C15A9E1C-7B12-4D40-8BB4-D8F48CA463BC}"/>
    <cellStyle name="Normal 4 4 2 2 2 4 2 3 3" xfId="51671" xr:uid="{042A0B34-F642-402D-A9B2-23233A1791CC}"/>
    <cellStyle name="Normal 4 4 2 2 2 4 2 4" xfId="16251" xr:uid="{CF16335A-7CF1-4779-B34D-161EA777CD39}"/>
    <cellStyle name="Normal 4 4 2 2 2 4 2 5" xfId="29941" xr:uid="{FBBE641A-9D24-44D1-ACFC-FDF5A378E076}"/>
    <cellStyle name="Normal 4 4 2 2 2 4 2 6" xfId="44825" xr:uid="{C5CE882B-400E-4D87-9446-39C09D24AA50}"/>
    <cellStyle name="Normal 4 4 2 2 2 4 3" xfId="11115" xr:uid="{79E6AD53-B9F1-4BBB-8EFA-248D37A785AB}"/>
    <cellStyle name="Normal 4 4 2 2 2 4 3 2" xfId="24805" xr:uid="{0E64ADC8-2714-44E6-8604-330FAA373D71}"/>
    <cellStyle name="Normal 4 4 2 2 2 4 3 2 2" xfId="38497" xr:uid="{240E5B90-8F4D-4848-A41B-C9E66774CDC8}"/>
    <cellStyle name="Normal 4 4 2 2 2 4 3 2 3" xfId="53381" xr:uid="{85D5E119-7A3F-424D-B6E7-115B8CC3DF31}"/>
    <cellStyle name="Normal 4 4 2 2 2 4 3 3" xfId="17961" xr:uid="{43BD0D44-BC51-4430-B9A0-C488367898DE}"/>
    <cellStyle name="Normal 4 4 2 2 2 4 3 4" xfId="31651" xr:uid="{1BE666C0-1AED-4BFF-8874-81ABBA9AB967}"/>
    <cellStyle name="Normal 4 4 2 2 2 4 3 5" xfId="46535" xr:uid="{AB57D6C8-25D7-402F-AD74-14A55B44DE3B}"/>
    <cellStyle name="Normal 4 4 2 2 2 4 4" xfId="21383" xr:uid="{000519B2-A63B-44C0-92F0-16946AF5C245}"/>
    <cellStyle name="Normal 4 4 2 2 2 4 4 2" xfId="35075" xr:uid="{155EB21E-8754-40D4-A072-BA41AAFF9BA9}"/>
    <cellStyle name="Normal 4 4 2 2 2 4 4 3" xfId="49959" xr:uid="{43219AEF-B125-410F-86B2-A1057D1330A9}"/>
    <cellStyle name="Normal 4 4 2 2 2 4 5" xfId="14539" xr:uid="{4AB47C27-739A-4707-8C4A-A34293510FA2}"/>
    <cellStyle name="Normal 4 4 2 2 2 4 6" xfId="28229" xr:uid="{C2A47B69-7F9E-4A79-A3CF-0C6D18E62E98}"/>
    <cellStyle name="Normal 4 4 2 2 2 4 7" xfId="43113" xr:uid="{90BC3326-6501-4CB3-8FC5-0CFD2139E07A}"/>
    <cellStyle name="Normal 4 4 2 2 2 5" xfId="9401" xr:uid="{384F9153-C4E5-4DE7-BFFC-A49E940DF726}"/>
    <cellStyle name="Normal 4 4 2 2 2 5 2" xfId="12823" xr:uid="{F18C2065-94FA-4E30-8E5F-6E3419026BB0}"/>
    <cellStyle name="Normal 4 4 2 2 2 5 2 2" xfId="26513" xr:uid="{ED15BF2A-C377-4252-A334-993E5DA9C60B}"/>
    <cellStyle name="Normal 4 4 2 2 2 5 2 2 2" xfId="40205" xr:uid="{2B83F0DD-4E3C-45BE-8A59-20320CADDA0B}"/>
    <cellStyle name="Normal 4 4 2 2 2 5 2 2 3" xfId="55089" xr:uid="{95898BEB-EA4A-4618-BC09-3DB613757301}"/>
    <cellStyle name="Normal 4 4 2 2 2 5 2 3" xfId="19669" xr:uid="{18F360FF-52E9-4B7A-9115-322084F79A42}"/>
    <cellStyle name="Normal 4 4 2 2 2 5 2 4" xfId="33359" xr:uid="{5EAE2CB0-E89E-4026-A22E-5DB541EE14F9}"/>
    <cellStyle name="Normal 4 4 2 2 2 5 2 5" xfId="48243" xr:uid="{1118AD9C-2078-4EC4-8E6F-B9CFD6C5574B}"/>
    <cellStyle name="Normal 4 4 2 2 2 5 3" xfId="23091" xr:uid="{7B1F1E91-B675-4966-AA8E-E0BF14D15730}"/>
    <cellStyle name="Normal 4 4 2 2 2 5 3 2" xfId="36783" xr:uid="{A9A18AB8-072B-4546-8AC3-932572BCA19E}"/>
    <cellStyle name="Normal 4 4 2 2 2 5 3 3" xfId="51667" xr:uid="{0BA1DD0F-E0F6-4E4F-AE92-95AF0DD1C18B}"/>
    <cellStyle name="Normal 4 4 2 2 2 5 4" xfId="16247" xr:uid="{7367FD58-12DE-4925-AC5D-60DFC8EEE8AC}"/>
    <cellStyle name="Normal 4 4 2 2 2 5 5" xfId="29937" xr:uid="{1DF1C9C1-1C8A-4B1A-9DDA-AC30073C1AEF}"/>
    <cellStyle name="Normal 4 4 2 2 2 5 6" xfId="44821" xr:uid="{5837815C-DB5C-4617-AD9C-73C150571454}"/>
    <cellStyle name="Normal 4 4 2 2 2 6" xfId="11111" xr:uid="{EB39589A-E59E-4480-9A23-54ACD72C18DF}"/>
    <cellStyle name="Normal 4 4 2 2 2 6 2" xfId="24801" xr:uid="{49FA619E-2382-4FA0-97CD-C4F86AA41F15}"/>
    <cellStyle name="Normal 4 4 2 2 2 6 2 2" xfId="38493" xr:uid="{213AA61E-9CA3-4699-82EB-4EB73F3513ED}"/>
    <cellStyle name="Normal 4 4 2 2 2 6 2 3" xfId="53377" xr:uid="{7396C9C7-9EE0-410D-A947-4EAD077530F1}"/>
    <cellStyle name="Normal 4 4 2 2 2 6 3" xfId="17957" xr:uid="{4B9EB2E1-C9CB-435B-B298-201A6ED667A8}"/>
    <cellStyle name="Normal 4 4 2 2 2 6 4" xfId="31647" xr:uid="{4F240B5E-9446-43E6-9C3E-60E2D5E07BCB}"/>
    <cellStyle name="Normal 4 4 2 2 2 6 5" xfId="46531" xr:uid="{E8F625D9-24FB-4F92-8EC9-38B2FDF547C7}"/>
    <cellStyle name="Normal 4 4 2 2 2 7" xfId="21379" xr:uid="{D3DBCB4A-2117-4EE5-B940-6F1DEB7BD875}"/>
    <cellStyle name="Normal 4 4 2 2 2 7 2" xfId="35071" xr:uid="{55B9D8A6-754F-473D-AEDD-843E0E18AC29}"/>
    <cellStyle name="Normal 4 4 2 2 2 7 3" xfId="49955" xr:uid="{3E5C07B3-52DF-4994-BF8F-8017A5E10CFD}"/>
    <cellStyle name="Normal 4 4 2 2 2 8" xfId="14535" xr:uid="{5D309186-7FA6-4AF1-A995-78DF89183109}"/>
    <cellStyle name="Normal 4 4 2 2 2 9" xfId="28225" xr:uid="{90678BB7-F575-45E5-AAF1-C37377665A8F}"/>
    <cellStyle name="Normal 4 4 2 2 3" xfId="7694" xr:uid="{61C92F22-1996-4430-8229-93C7E3E5CE3D}"/>
    <cellStyle name="Normal 4 4 2 2 3 10" xfId="43114" xr:uid="{5E8AE235-5AE5-4C8B-9770-17CEDE8C39AE}"/>
    <cellStyle name="Normal 4 4 2 2 3 11" xfId="56943" xr:uid="{E0F05068-C53E-4061-8169-42EEFDE9F3E3}"/>
    <cellStyle name="Normal 4 4 2 2 3 2" xfId="7695" xr:uid="{1AF80257-177A-473A-916B-F7D93021E3D0}"/>
    <cellStyle name="Normal 4 4 2 2 3 2 2" xfId="7696" xr:uid="{91882263-E467-47D4-8F2A-0B2D8584DC69}"/>
    <cellStyle name="Normal 4 4 2 2 3 2 2 2" xfId="9408" xr:uid="{18050D34-75EC-465E-96E7-8E1CA1904516}"/>
    <cellStyle name="Normal 4 4 2 2 3 2 2 2 2" xfId="12830" xr:uid="{25D1FD99-A4B7-458E-A82C-B3BA28A0B5C3}"/>
    <cellStyle name="Normal 4 4 2 2 3 2 2 2 2 2" xfId="26520" xr:uid="{0A467F30-9A73-45B3-8C3A-40FC9BB7FDA6}"/>
    <cellStyle name="Normal 4 4 2 2 3 2 2 2 2 2 2" xfId="40212" xr:uid="{561DF9E6-63FA-476D-AECC-EB17BE1BD21C}"/>
    <cellStyle name="Normal 4 4 2 2 3 2 2 2 2 2 3" xfId="55096" xr:uid="{4950102D-4B42-435D-8FB1-6440EB18343D}"/>
    <cellStyle name="Normal 4 4 2 2 3 2 2 2 2 3" xfId="19676" xr:uid="{CFD1AAD0-AC2B-4676-84D4-DADB962EAB02}"/>
    <cellStyle name="Normal 4 4 2 2 3 2 2 2 2 4" xfId="33366" xr:uid="{CB57E421-3234-4E7B-B9E1-C7A6683C0F01}"/>
    <cellStyle name="Normal 4 4 2 2 3 2 2 2 2 5" xfId="48250" xr:uid="{052A6725-7E68-43CD-9C7A-B994CE9FA1D4}"/>
    <cellStyle name="Normal 4 4 2 2 3 2 2 2 3" xfId="23098" xr:uid="{032B0FFD-4BFB-4210-A68A-EE35EF53751B}"/>
    <cellStyle name="Normal 4 4 2 2 3 2 2 2 3 2" xfId="36790" xr:uid="{53187BCD-76D9-4E25-A3E0-BBFFE75BC6CD}"/>
    <cellStyle name="Normal 4 4 2 2 3 2 2 2 3 3" xfId="51674" xr:uid="{511EC1E3-38F8-4A94-B30A-3E8F80237126}"/>
    <cellStyle name="Normal 4 4 2 2 3 2 2 2 4" xfId="16254" xr:uid="{A0A972A9-23D2-463B-ADAC-65092F7D07BB}"/>
    <cellStyle name="Normal 4 4 2 2 3 2 2 2 5" xfId="29944" xr:uid="{BC906E38-F192-4C80-9B25-1A47B208AD50}"/>
    <cellStyle name="Normal 4 4 2 2 3 2 2 2 6" xfId="44828" xr:uid="{D484510E-8D8E-4921-916F-38FF252665F6}"/>
    <cellStyle name="Normal 4 4 2 2 3 2 2 3" xfId="11118" xr:uid="{AA9E4808-1AB2-431E-88A0-12B867FAE1F6}"/>
    <cellStyle name="Normal 4 4 2 2 3 2 2 3 2" xfId="24808" xr:uid="{9711EDB7-BEB5-4133-8D11-C9B4196D25D6}"/>
    <cellStyle name="Normal 4 4 2 2 3 2 2 3 2 2" xfId="38500" xr:uid="{FAA158A7-8186-4999-B978-E76B579840EC}"/>
    <cellStyle name="Normal 4 4 2 2 3 2 2 3 2 3" xfId="53384" xr:uid="{BBFF8ABC-F915-457F-99BC-DE1A84AC9020}"/>
    <cellStyle name="Normal 4 4 2 2 3 2 2 3 3" xfId="17964" xr:uid="{A809456F-015B-4450-AA14-3B8F9934EB13}"/>
    <cellStyle name="Normal 4 4 2 2 3 2 2 3 4" xfId="31654" xr:uid="{1E23C2E5-4759-4E0F-9096-D90A897E4619}"/>
    <cellStyle name="Normal 4 4 2 2 3 2 2 3 5" xfId="46538" xr:uid="{FF597870-763B-4074-A84C-FD8FCAC465C4}"/>
    <cellStyle name="Normal 4 4 2 2 3 2 2 4" xfId="21386" xr:uid="{12A56AC0-E7C8-4C69-9686-CB002852EE8B}"/>
    <cellStyle name="Normal 4 4 2 2 3 2 2 4 2" xfId="35078" xr:uid="{058AFDCD-D5B6-4E90-936C-48519539D320}"/>
    <cellStyle name="Normal 4 4 2 2 3 2 2 4 3" xfId="49962" xr:uid="{5681F442-2BFC-4197-99CE-FF369B983F00}"/>
    <cellStyle name="Normal 4 4 2 2 3 2 2 5" xfId="14542" xr:uid="{181C0EE9-6F33-4D11-A534-A2849B7299A3}"/>
    <cellStyle name="Normal 4 4 2 2 3 2 2 6" xfId="28232" xr:uid="{2209D9D3-CAC9-4B4C-838C-369F0C461C73}"/>
    <cellStyle name="Normal 4 4 2 2 3 2 2 7" xfId="43116" xr:uid="{0B526EE8-2605-4D95-BAD0-5689F5F77308}"/>
    <cellStyle name="Normal 4 4 2 2 3 2 3" xfId="9407" xr:uid="{B9AC2DC5-100E-431A-A2AA-653BAC8067F0}"/>
    <cellStyle name="Normal 4 4 2 2 3 2 3 2" xfId="12829" xr:uid="{D05F6954-D938-40C4-AAF5-B9AABB3D1D66}"/>
    <cellStyle name="Normal 4 4 2 2 3 2 3 2 2" xfId="26519" xr:uid="{0366919A-3BD9-47E4-B749-FA738A4AC304}"/>
    <cellStyle name="Normal 4 4 2 2 3 2 3 2 2 2" xfId="40211" xr:uid="{D3587558-DC75-40D8-8CE3-4AF0F9D6424E}"/>
    <cellStyle name="Normal 4 4 2 2 3 2 3 2 2 3" xfId="55095" xr:uid="{B2A98181-015B-4CA2-9C79-2B0DED1A7030}"/>
    <cellStyle name="Normal 4 4 2 2 3 2 3 2 3" xfId="19675" xr:uid="{7A45C704-9E8C-4A00-B70F-999F0EDE8807}"/>
    <cellStyle name="Normal 4 4 2 2 3 2 3 2 4" xfId="33365" xr:uid="{3C2E7281-0271-4E01-9DB2-4BDAF2C98F41}"/>
    <cellStyle name="Normal 4 4 2 2 3 2 3 2 5" xfId="48249" xr:uid="{14E989F8-9290-4DA8-B506-0678B7927C84}"/>
    <cellStyle name="Normal 4 4 2 2 3 2 3 3" xfId="23097" xr:uid="{F397A3A7-D5FA-46DC-9D6D-285F095385AE}"/>
    <cellStyle name="Normal 4 4 2 2 3 2 3 3 2" xfId="36789" xr:uid="{7D3682D7-8100-467B-8586-F77FE4248A40}"/>
    <cellStyle name="Normal 4 4 2 2 3 2 3 3 3" xfId="51673" xr:uid="{A3B1DD03-522C-4F73-B9E6-409803E57875}"/>
    <cellStyle name="Normal 4 4 2 2 3 2 3 4" xfId="16253" xr:uid="{ECA444B5-C317-4661-A5CE-FF3DCF79B9E2}"/>
    <cellStyle name="Normal 4 4 2 2 3 2 3 5" xfId="29943" xr:uid="{09D2216F-6DB9-4DB3-AB76-7F31116D8B82}"/>
    <cellStyle name="Normal 4 4 2 2 3 2 3 6" xfId="44827" xr:uid="{39A6DF3E-BA8E-4C80-8DA3-1717C520A6BA}"/>
    <cellStyle name="Normal 4 4 2 2 3 2 4" xfId="11117" xr:uid="{61063527-8299-42EE-834C-972F7E3DAEB4}"/>
    <cellStyle name="Normal 4 4 2 2 3 2 4 2" xfId="24807" xr:uid="{B4D81848-32EE-4992-A112-3BE8866CDAFA}"/>
    <cellStyle name="Normal 4 4 2 2 3 2 4 2 2" xfId="38499" xr:uid="{A57258AA-B7AC-40D2-A263-B02A5C8C81B0}"/>
    <cellStyle name="Normal 4 4 2 2 3 2 4 2 3" xfId="53383" xr:uid="{EDD1F0A8-C2AA-47CA-81EF-171BB4F73467}"/>
    <cellStyle name="Normal 4 4 2 2 3 2 4 3" xfId="17963" xr:uid="{1F4D836D-CBBF-4960-B283-AB0BEFD0EAF4}"/>
    <cellStyle name="Normal 4 4 2 2 3 2 4 4" xfId="31653" xr:uid="{482B7502-CBFD-4973-92F9-84E68A20D08E}"/>
    <cellStyle name="Normal 4 4 2 2 3 2 4 5" xfId="46537" xr:uid="{AD2F1C3B-9EFB-4355-8B02-DCF906ACDCDA}"/>
    <cellStyle name="Normal 4 4 2 2 3 2 5" xfId="21385" xr:uid="{B93541AD-D170-4021-94A1-3ACF05363DD7}"/>
    <cellStyle name="Normal 4 4 2 2 3 2 5 2" xfId="35077" xr:uid="{1E5F2897-34E3-4805-B98D-2F716B2AF4F5}"/>
    <cellStyle name="Normal 4 4 2 2 3 2 5 3" xfId="49961" xr:uid="{0A69FADC-7E74-4043-977A-AF09A4486355}"/>
    <cellStyle name="Normal 4 4 2 2 3 2 6" xfId="14541" xr:uid="{DD0A96CC-3D2B-4EBD-B1D4-68A44D03CA6F}"/>
    <cellStyle name="Normal 4 4 2 2 3 2 7" xfId="28231" xr:uid="{130B0973-8A3B-449F-978B-402F16AB5E14}"/>
    <cellStyle name="Normal 4 4 2 2 3 2 8" xfId="43115" xr:uid="{BFF3649C-05CA-4EFC-A64F-4C2D05DB4C7D}"/>
    <cellStyle name="Normal 4 4 2 2 3 3" xfId="7697" xr:uid="{9D74A60B-9720-4B5A-BEF9-F020824B5DD3}"/>
    <cellStyle name="Normal 4 4 2 2 3 3 2" xfId="9409" xr:uid="{BCBECBE0-335C-42C2-B7C1-DCFAAF83E83B}"/>
    <cellStyle name="Normal 4 4 2 2 3 3 2 2" xfId="12831" xr:uid="{787A707B-DDCD-4F0D-9327-83DE9C7BBFA6}"/>
    <cellStyle name="Normal 4 4 2 2 3 3 2 2 2" xfId="26521" xr:uid="{9A6878E3-BFF2-4945-A4CD-12B12F0FC118}"/>
    <cellStyle name="Normal 4 4 2 2 3 3 2 2 2 2" xfId="40213" xr:uid="{0A1D6C4E-6654-4DEC-9AA7-4CAFBA569533}"/>
    <cellStyle name="Normal 4 4 2 2 3 3 2 2 2 3" xfId="55097" xr:uid="{1FDCFFE8-53AB-4020-9ED7-1405CD044825}"/>
    <cellStyle name="Normal 4 4 2 2 3 3 2 2 3" xfId="19677" xr:uid="{87D7A8FC-E028-4470-AE4D-E9D6518C22D4}"/>
    <cellStyle name="Normal 4 4 2 2 3 3 2 2 4" xfId="33367" xr:uid="{2AB8E966-3C00-48C8-A35A-D85872B5B14E}"/>
    <cellStyle name="Normal 4 4 2 2 3 3 2 2 5" xfId="48251" xr:uid="{641535E2-55F3-47E6-BEBA-B58B3200248F}"/>
    <cellStyle name="Normal 4 4 2 2 3 3 2 3" xfId="23099" xr:uid="{F9C0F948-B0C4-4C8B-9F06-10FB07E2EE75}"/>
    <cellStyle name="Normal 4 4 2 2 3 3 2 3 2" xfId="36791" xr:uid="{1C815590-F42B-45EC-BB33-57191AE65029}"/>
    <cellStyle name="Normal 4 4 2 2 3 3 2 3 3" xfId="51675" xr:uid="{C0AB56B0-B537-45F5-8430-773873CF5B19}"/>
    <cellStyle name="Normal 4 4 2 2 3 3 2 4" xfId="16255" xr:uid="{7270B9BD-74C9-4C89-8541-DFA792B86ABE}"/>
    <cellStyle name="Normal 4 4 2 2 3 3 2 5" xfId="29945" xr:uid="{A9C9DCD0-498B-47D3-86F6-7AA403E17D38}"/>
    <cellStyle name="Normal 4 4 2 2 3 3 2 6" xfId="44829" xr:uid="{AEBEBE31-9CA2-4BF9-BF75-D21F8B66642D}"/>
    <cellStyle name="Normal 4 4 2 2 3 3 3" xfId="11119" xr:uid="{2B6C3165-6074-4041-9B91-7CA99DF2E54C}"/>
    <cellStyle name="Normal 4 4 2 2 3 3 3 2" xfId="24809" xr:uid="{3566FF96-FB65-472F-96A2-14651DC5CFDA}"/>
    <cellStyle name="Normal 4 4 2 2 3 3 3 2 2" xfId="38501" xr:uid="{5CAF26BA-C0B7-4DD3-BE58-12E94FF01561}"/>
    <cellStyle name="Normal 4 4 2 2 3 3 3 2 3" xfId="53385" xr:uid="{269DB5E5-7CEE-4951-88DA-CBB91AF417F4}"/>
    <cellStyle name="Normal 4 4 2 2 3 3 3 3" xfId="17965" xr:uid="{035B55AB-4B4B-4BE8-A114-0BED183127FE}"/>
    <cellStyle name="Normal 4 4 2 2 3 3 3 4" xfId="31655" xr:uid="{856420CE-BA95-4E54-BD46-EACD11934841}"/>
    <cellStyle name="Normal 4 4 2 2 3 3 3 5" xfId="46539" xr:uid="{2EF0FE7B-55AF-409E-8F50-5C171B25D676}"/>
    <cellStyle name="Normal 4 4 2 2 3 3 4" xfId="21387" xr:uid="{6314DCDC-A5E8-431C-8022-006E14D6198E}"/>
    <cellStyle name="Normal 4 4 2 2 3 3 4 2" xfId="35079" xr:uid="{0CC8BAFA-C8C9-4321-B2DE-B719F6CF363F}"/>
    <cellStyle name="Normal 4 4 2 2 3 3 4 3" xfId="49963" xr:uid="{5ECAE736-2B76-4DA1-8058-B296C248A555}"/>
    <cellStyle name="Normal 4 4 2 2 3 3 5" xfId="14543" xr:uid="{6945F76D-C358-48CC-9E9A-587A37981714}"/>
    <cellStyle name="Normal 4 4 2 2 3 3 6" xfId="28233" xr:uid="{0D4166F9-3078-40D1-9723-30C8980A1516}"/>
    <cellStyle name="Normal 4 4 2 2 3 3 7" xfId="43117" xr:uid="{6EFF5FED-C861-4618-B805-07B86337A8CB}"/>
    <cellStyle name="Normal 4 4 2 2 3 4" xfId="7698" xr:uid="{17290E13-E0EA-43F0-A5AF-A1DAC3754845}"/>
    <cellStyle name="Normal 4 4 2 2 3 4 2" xfId="9410" xr:uid="{FB0AED7E-D4E8-440C-BF65-AEB1C34B9C75}"/>
    <cellStyle name="Normal 4 4 2 2 3 4 2 2" xfId="12832" xr:uid="{BE5969DD-F375-43A9-8058-8C07D26C112E}"/>
    <cellStyle name="Normal 4 4 2 2 3 4 2 2 2" xfId="26522" xr:uid="{5FB8EFAA-4894-487F-9C3F-BA52D5DE2814}"/>
    <cellStyle name="Normal 4 4 2 2 3 4 2 2 2 2" xfId="40214" xr:uid="{5FD3E3F0-0061-40C4-BE21-143C6CA8BB65}"/>
    <cellStyle name="Normal 4 4 2 2 3 4 2 2 2 3" xfId="55098" xr:uid="{634D231F-1954-4B42-B97F-04529C130EF2}"/>
    <cellStyle name="Normal 4 4 2 2 3 4 2 2 3" xfId="19678" xr:uid="{A87374CF-25E4-4A2C-B965-9BDD08109396}"/>
    <cellStyle name="Normal 4 4 2 2 3 4 2 2 4" xfId="33368" xr:uid="{366D9D65-DC2A-47C9-A13F-AD298CEA4F0A}"/>
    <cellStyle name="Normal 4 4 2 2 3 4 2 2 5" xfId="48252" xr:uid="{278B2937-2653-4037-8DFE-8C2490AE17A6}"/>
    <cellStyle name="Normal 4 4 2 2 3 4 2 3" xfId="23100" xr:uid="{A2C980BD-0F16-489A-8B84-628165F48943}"/>
    <cellStyle name="Normal 4 4 2 2 3 4 2 3 2" xfId="36792" xr:uid="{3A192C2A-B4D1-4A46-B963-CC38A051AB05}"/>
    <cellStyle name="Normal 4 4 2 2 3 4 2 3 3" xfId="51676" xr:uid="{7B6DD007-180E-4D7D-9958-A838BBE8ABBB}"/>
    <cellStyle name="Normal 4 4 2 2 3 4 2 4" xfId="16256" xr:uid="{E4D40B42-0782-4818-87BC-E68238200BCD}"/>
    <cellStyle name="Normal 4 4 2 2 3 4 2 5" xfId="29946" xr:uid="{82828EF8-01A4-4789-8390-D7D13F54A036}"/>
    <cellStyle name="Normal 4 4 2 2 3 4 2 6" xfId="44830" xr:uid="{DFFEEF91-4924-4F98-9593-2FD0EE710069}"/>
    <cellStyle name="Normal 4 4 2 2 3 4 3" xfId="11120" xr:uid="{7203E943-9FA7-4FF8-9008-F7B4691E1A2D}"/>
    <cellStyle name="Normal 4 4 2 2 3 4 3 2" xfId="24810" xr:uid="{BF56FAC8-5E6A-487A-9910-EE4EC652842C}"/>
    <cellStyle name="Normal 4 4 2 2 3 4 3 2 2" xfId="38502" xr:uid="{293B5964-9106-46AD-8E76-9E0E0EF8AB44}"/>
    <cellStyle name="Normal 4 4 2 2 3 4 3 2 3" xfId="53386" xr:uid="{3717C718-7F0C-42E9-8AB9-C2211C0A5B1D}"/>
    <cellStyle name="Normal 4 4 2 2 3 4 3 3" xfId="17966" xr:uid="{B039A6A4-45D7-4D8B-86C6-B0D3D139D7EA}"/>
    <cellStyle name="Normal 4 4 2 2 3 4 3 4" xfId="31656" xr:uid="{1B8A281B-F8E6-4134-98BC-0D97EBFB6CA8}"/>
    <cellStyle name="Normal 4 4 2 2 3 4 3 5" xfId="46540" xr:uid="{6D1B510C-45F9-4716-9E68-479FE02BE648}"/>
    <cellStyle name="Normal 4 4 2 2 3 4 4" xfId="21388" xr:uid="{67BD10D8-493F-4A72-9C18-F9217808AA5A}"/>
    <cellStyle name="Normal 4 4 2 2 3 4 4 2" xfId="35080" xr:uid="{61517942-44DC-4F6C-8CEC-47BE10E0FFB3}"/>
    <cellStyle name="Normal 4 4 2 2 3 4 4 3" xfId="49964" xr:uid="{316DAF7B-D443-4364-AAEC-75134AC694C4}"/>
    <cellStyle name="Normal 4 4 2 2 3 4 5" xfId="14544" xr:uid="{70D88121-D4E4-44FE-A8CA-E38C765FD29D}"/>
    <cellStyle name="Normal 4 4 2 2 3 4 6" xfId="28234" xr:uid="{CBCABEED-3FC7-42CB-A462-AB800670E4D6}"/>
    <cellStyle name="Normal 4 4 2 2 3 4 7" xfId="43118" xr:uid="{EAFDA030-6CCF-464E-ACED-3DBBC5A2E444}"/>
    <cellStyle name="Normal 4 4 2 2 3 5" xfId="9406" xr:uid="{07007525-D032-4B0D-941B-5C11E426B3E9}"/>
    <cellStyle name="Normal 4 4 2 2 3 5 2" xfId="12828" xr:uid="{8AEB848A-EACD-411D-8CB3-3C95FB8A156C}"/>
    <cellStyle name="Normal 4 4 2 2 3 5 2 2" xfId="26518" xr:uid="{D8931DDF-2540-4D4A-9141-C86C05F6B097}"/>
    <cellStyle name="Normal 4 4 2 2 3 5 2 2 2" xfId="40210" xr:uid="{65378326-E77B-4A83-8614-07663EDE690B}"/>
    <cellStyle name="Normal 4 4 2 2 3 5 2 2 3" xfId="55094" xr:uid="{2F1205F7-3B94-435D-8B2B-167A95F120AD}"/>
    <cellStyle name="Normal 4 4 2 2 3 5 2 3" xfId="19674" xr:uid="{A43C8E38-35F7-456A-9805-A273D4E25B50}"/>
    <cellStyle name="Normal 4 4 2 2 3 5 2 4" xfId="33364" xr:uid="{CCAE75BD-7162-4725-846A-C13CB8CBED8C}"/>
    <cellStyle name="Normal 4 4 2 2 3 5 2 5" xfId="48248" xr:uid="{0F6F572D-9E3A-4911-B2F9-BAC022080C13}"/>
    <cellStyle name="Normal 4 4 2 2 3 5 3" xfId="23096" xr:uid="{9A9274D1-AC69-42B0-95CC-B1377830C1A5}"/>
    <cellStyle name="Normal 4 4 2 2 3 5 3 2" xfId="36788" xr:uid="{789247B5-91E6-47FE-8936-E646A44C3355}"/>
    <cellStyle name="Normal 4 4 2 2 3 5 3 3" xfId="51672" xr:uid="{0E362DDC-2069-49D8-9811-AAFF9200E334}"/>
    <cellStyle name="Normal 4 4 2 2 3 5 4" xfId="16252" xr:uid="{108D68D0-414F-4327-A4A1-6C81885B88A2}"/>
    <cellStyle name="Normal 4 4 2 2 3 5 5" xfId="29942" xr:uid="{896F47E0-0257-4929-A16B-A19098031A65}"/>
    <cellStyle name="Normal 4 4 2 2 3 5 6" xfId="44826" xr:uid="{B3DDEE65-9C79-4E5C-9A93-3614C841F8B1}"/>
    <cellStyle name="Normal 4 4 2 2 3 6" xfId="11116" xr:uid="{1A3AA4BE-C094-4AC3-AAE3-8083BBC9F9A6}"/>
    <cellStyle name="Normal 4 4 2 2 3 6 2" xfId="24806" xr:uid="{D65101DA-B7E8-44E1-9E59-6AE0EEDEC25D}"/>
    <cellStyle name="Normal 4 4 2 2 3 6 2 2" xfId="38498" xr:uid="{801227F2-328D-4EA3-B0D2-B3A0792BE97B}"/>
    <cellStyle name="Normal 4 4 2 2 3 6 2 3" xfId="53382" xr:uid="{AF1D45D4-F509-44A3-81DA-FEBAEEF4E89A}"/>
    <cellStyle name="Normal 4 4 2 2 3 6 3" xfId="17962" xr:uid="{A6CB9888-AB74-45CB-BDC3-918F4F8293EC}"/>
    <cellStyle name="Normal 4 4 2 2 3 6 4" xfId="31652" xr:uid="{736C6D94-B180-40C2-AD7E-706045B22EBE}"/>
    <cellStyle name="Normal 4 4 2 2 3 6 5" xfId="46536" xr:uid="{CE8964A1-2D67-4B20-B240-8C485A7C326C}"/>
    <cellStyle name="Normal 4 4 2 2 3 7" xfId="21384" xr:uid="{2B288307-2D59-4BDE-87FB-0D0816F24443}"/>
    <cellStyle name="Normal 4 4 2 2 3 7 2" xfId="35076" xr:uid="{DE02CF28-2E92-4F56-BEC5-111A340406C7}"/>
    <cellStyle name="Normal 4 4 2 2 3 7 3" xfId="49960" xr:uid="{8AB7C1D3-A792-4D36-ABA6-D1EF3A014CE6}"/>
    <cellStyle name="Normal 4 4 2 2 3 8" xfId="14540" xr:uid="{6BB80B02-7055-4AD8-AA3C-C54FC16450E5}"/>
    <cellStyle name="Normal 4 4 2 2 3 9" xfId="28230" xr:uid="{8CE291D1-99E9-4213-90A3-76103C70C83F}"/>
    <cellStyle name="Normal 4 4 2 2 4" xfId="7699" xr:uid="{FB6A50BA-DB79-4269-9CC9-7F958BAA30E0}"/>
    <cellStyle name="Normal 4 4 2 2 4 2" xfId="7700" xr:uid="{5FD1C7EF-870E-48F9-B29E-682D4C5A84BB}"/>
    <cellStyle name="Normal 4 4 2 2 4 2 2" xfId="9412" xr:uid="{6E453073-EF60-4E96-8CDF-88C34880FECC}"/>
    <cellStyle name="Normal 4 4 2 2 4 2 2 2" xfId="12834" xr:uid="{CC86F28A-5AF9-4D82-9F88-A098347184DB}"/>
    <cellStyle name="Normal 4 4 2 2 4 2 2 2 2" xfId="26524" xr:uid="{8F5101F8-B1F0-4E5C-9DB6-1AC699B8DBF8}"/>
    <cellStyle name="Normal 4 4 2 2 4 2 2 2 2 2" xfId="40216" xr:uid="{7CF8B5DC-8DA5-4DA9-804D-B6F7081C041D}"/>
    <cellStyle name="Normal 4 4 2 2 4 2 2 2 2 3" xfId="55100" xr:uid="{8828E051-6C61-4062-A541-574C477AFB69}"/>
    <cellStyle name="Normal 4 4 2 2 4 2 2 2 3" xfId="19680" xr:uid="{B4700859-F70C-4D48-B289-DA06A6600177}"/>
    <cellStyle name="Normal 4 4 2 2 4 2 2 2 4" xfId="33370" xr:uid="{47D7F610-BD7B-4A40-8009-EBE8CA568E43}"/>
    <cellStyle name="Normal 4 4 2 2 4 2 2 2 5" xfId="48254" xr:uid="{716D7848-D23E-471D-841F-7755B09261CD}"/>
    <cellStyle name="Normal 4 4 2 2 4 2 2 3" xfId="23102" xr:uid="{AF6AA148-7F30-4B05-A268-68F95EE783E6}"/>
    <cellStyle name="Normal 4 4 2 2 4 2 2 3 2" xfId="36794" xr:uid="{E8404BA3-8AFD-4172-AED9-AD235C9CAC47}"/>
    <cellStyle name="Normal 4 4 2 2 4 2 2 3 3" xfId="51678" xr:uid="{D72C212D-8F20-4875-AD0A-68BB18CFD93E}"/>
    <cellStyle name="Normal 4 4 2 2 4 2 2 4" xfId="16258" xr:uid="{E7C3327E-B4CA-4F22-A22E-0436F61184E3}"/>
    <cellStyle name="Normal 4 4 2 2 4 2 2 5" xfId="29948" xr:uid="{ADE6308A-C264-4096-8E2E-8BF8FBCD7EF6}"/>
    <cellStyle name="Normal 4 4 2 2 4 2 2 6" xfId="44832" xr:uid="{EC8D1199-00BE-408D-B49B-C3CCB2697990}"/>
    <cellStyle name="Normal 4 4 2 2 4 2 3" xfId="11122" xr:uid="{022B2BBC-9CC1-4CE0-AE36-82032D9A5122}"/>
    <cellStyle name="Normal 4 4 2 2 4 2 3 2" xfId="24812" xr:uid="{CDB71FB9-3C99-4793-AC15-2F9436B8D01F}"/>
    <cellStyle name="Normal 4 4 2 2 4 2 3 2 2" xfId="38504" xr:uid="{2B80CFB6-2555-4362-A96C-DABFC500A164}"/>
    <cellStyle name="Normal 4 4 2 2 4 2 3 2 3" xfId="53388" xr:uid="{2C02639E-F7A4-492E-A3D3-EA93DC246B0C}"/>
    <cellStyle name="Normal 4 4 2 2 4 2 3 3" xfId="17968" xr:uid="{9B6A8B54-535D-4EC8-A091-CCDA774AF1CF}"/>
    <cellStyle name="Normal 4 4 2 2 4 2 3 4" xfId="31658" xr:uid="{769AE6AB-8733-409D-9307-9652692EC5D9}"/>
    <cellStyle name="Normal 4 4 2 2 4 2 3 5" xfId="46542" xr:uid="{B2219582-F924-4AEF-86B9-87821D40006F}"/>
    <cellStyle name="Normal 4 4 2 2 4 2 4" xfId="21390" xr:uid="{103367BE-CA9D-4C54-A60C-C58AED364C3B}"/>
    <cellStyle name="Normal 4 4 2 2 4 2 4 2" xfId="35082" xr:uid="{16C5C038-4D73-474A-9111-03E45103E384}"/>
    <cellStyle name="Normal 4 4 2 2 4 2 4 3" xfId="49966" xr:uid="{E9D13241-F394-494A-BE46-F2E6401B3E95}"/>
    <cellStyle name="Normal 4 4 2 2 4 2 5" xfId="14546" xr:uid="{7CE8C387-50CD-4FD7-B2BB-DEF51D6C56C2}"/>
    <cellStyle name="Normal 4 4 2 2 4 2 6" xfId="28236" xr:uid="{B28DC32E-BF3C-4DDC-951E-30788C6DDD76}"/>
    <cellStyle name="Normal 4 4 2 2 4 2 7" xfId="43120" xr:uid="{92C0B257-694C-4067-9B56-F1780BDDAC64}"/>
    <cellStyle name="Normal 4 4 2 2 4 3" xfId="9411" xr:uid="{66016257-017F-4946-8097-51062EAFDB3B}"/>
    <cellStyle name="Normal 4 4 2 2 4 3 2" xfId="12833" xr:uid="{800DFA5E-A342-49F7-BD7D-9185555C1AA6}"/>
    <cellStyle name="Normal 4 4 2 2 4 3 2 2" xfId="26523" xr:uid="{46C6EDB6-4A60-49F0-A7E9-88DB386380F7}"/>
    <cellStyle name="Normal 4 4 2 2 4 3 2 2 2" xfId="40215" xr:uid="{EFDDEB5E-F1E7-4EDE-ADC4-606E503A4664}"/>
    <cellStyle name="Normal 4 4 2 2 4 3 2 2 3" xfId="55099" xr:uid="{C636C8EC-0722-4E66-B194-FF6E82F3D716}"/>
    <cellStyle name="Normal 4 4 2 2 4 3 2 3" xfId="19679" xr:uid="{470EADE5-564B-4BB8-94C7-C6A8FB9D18D0}"/>
    <cellStyle name="Normal 4 4 2 2 4 3 2 4" xfId="33369" xr:uid="{BF382601-AEFA-47DB-BB35-E10435ED044D}"/>
    <cellStyle name="Normal 4 4 2 2 4 3 2 5" xfId="48253" xr:uid="{818B842A-0FA9-4A5F-8014-373489C2C801}"/>
    <cellStyle name="Normal 4 4 2 2 4 3 3" xfId="23101" xr:uid="{D74F0AEC-D8C6-469C-9508-556255B7F41B}"/>
    <cellStyle name="Normal 4 4 2 2 4 3 3 2" xfId="36793" xr:uid="{1A796FA7-733C-4D77-BA8D-41DC88283F71}"/>
    <cellStyle name="Normal 4 4 2 2 4 3 3 3" xfId="51677" xr:uid="{43EEF5FC-9D76-425E-A6B0-F00D83A05C3B}"/>
    <cellStyle name="Normal 4 4 2 2 4 3 4" xfId="16257" xr:uid="{7FBE2491-56C7-486C-9339-91D6E69F3348}"/>
    <cellStyle name="Normal 4 4 2 2 4 3 5" xfId="29947" xr:uid="{BAE7AD65-7C34-4364-A843-EAF973B758A3}"/>
    <cellStyle name="Normal 4 4 2 2 4 3 6" xfId="44831" xr:uid="{9DA2B384-BC12-4B55-9116-ECE1E7BC756C}"/>
    <cellStyle name="Normal 4 4 2 2 4 4" xfId="11121" xr:uid="{FB3B5E97-E6B2-4FD5-AEB5-E911EDE668DF}"/>
    <cellStyle name="Normal 4 4 2 2 4 4 2" xfId="24811" xr:uid="{ECBF9794-2C7C-4A57-A794-A2D915A048C5}"/>
    <cellStyle name="Normal 4 4 2 2 4 4 2 2" xfId="38503" xr:uid="{BFBE0F5E-1FD1-4FE9-B994-B850DFE3DF5D}"/>
    <cellStyle name="Normal 4 4 2 2 4 4 2 3" xfId="53387" xr:uid="{654BEFD9-3E38-477B-863E-0AC532CF6651}"/>
    <cellStyle name="Normal 4 4 2 2 4 4 3" xfId="17967" xr:uid="{2839975B-9E4F-424D-AB15-CA730D8FDAB2}"/>
    <cellStyle name="Normal 4 4 2 2 4 4 4" xfId="31657" xr:uid="{E52CC8FB-3FD6-43BD-977A-402525154096}"/>
    <cellStyle name="Normal 4 4 2 2 4 4 5" xfId="46541" xr:uid="{15564F7D-072A-45A3-94F7-7257307C49F5}"/>
    <cellStyle name="Normal 4 4 2 2 4 5" xfId="21389" xr:uid="{5E54C258-D471-4185-AEBA-B864449A2D3B}"/>
    <cellStyle name="Normal 4 4 2 2 4 5 2" xfId="35081" xr:uid="{5A6E679C-F8A9-435E-AAD8-E8FDC6EA16DA}"/>
    <cellStyle name="Normal 4 4 2 2 4 5 3" xfId="49965" xr:uid="{61DB534C-6C4C-4521-81D7-6037E3D11B46}"/>
    <cellStyle name="Normal 4 4 2 2 4 6" xfId="14545" xr:uid="{5F547A86-6776-4FDF-B71A-C6A6D3D423E8}"/>
    <cellStyle name="Normal 4 4 2 2 4 7" xfId="28235" xr:uid="{3450422D-9819-4B93-A48B-C16A719947D9}"/>
    <cellStyle name="Normal 4 4 2 2 4 8" xfId="43119" xr:uid="{925C3A78-6023-4D23-BDF6-EF9CF133B137}"/>
    <cellStyle name="Normal 4 4 2 2 5" xfId="7701" xr:uid="{F5031A05-A0D0-4672-BF33-FEA503E6D05F}"/>
    <cellStyle name="Normal 4 4 2 2 5 2" xfId="9413" xr:uid="{A99689F6-28F7-4ECA-9A40-C7A1402A124E}"/>
    <cellStyle name="Normal 4 4 2 2 5 2 2" xfId="12835" xr:uid="{D4ED0C3C-8F84-4969-980F-84893D4F1961}"/>
    <cellStyle name="Normal 4 4 2 2 5 2 2 2" xfId="26525" xr:uid="{9732B665-9898-4CCF-BF67-C5EB072E5C31}"/>
    <cellStyle name="Normal 4 4 2 2 5 2 2 2 2" xfId="40217" xr:uid="{E4FE2A3E-2F1E-4CD1-9B47-31D6FBC54CC5}"/>
    <cellStyle name="Normal 4 4 2 2 5 2 2 2 3" xfId="55101" xr:uid="{44DF5076-E10C-49FD-8EFF-6360DE7D0A0D}"/>
    <cellStyle name="Normal 4 4 2 2 5 2 2 3" xfId="19681" xr:uid="{462C5653-7274-4A9A-AE1F-FB36741B8935}"/>
    <cellStyle name="Normal 4 4 2 2 5 2 2 4" xfId="33371" xr:uid="{CB494974-56DE-4024-89AE-BFAB674CF387}"/>
    <cellStyle name="Normal 4 4 2 2 5 2 2 5" xfId="48255" xr:uid="{9C47041A-1EF4-4CA7-AB1D-CDC72FBE05B1}"/>
    <cellStyle name="Normal 4 4 2 2 5 2 3" xfId="23103" xr:uid="{ABCEE004-D38F-4EFB-9F08-DB89E910CA67}"/>
    <cellStyle name="Normal 4 4 2 2 5 2 3 2" xfId="36795" xr:uid="{2900FF21-817B-4C2E-B385-02042324E197}"/>
    <cellStyle name="Normal 4 4 2 2 5 2 3 3" xfId="51679" xr:uid="{7D3B8519-639C-4C81-BBA0-57FDA6CA8893}"/>
    <cellStyle name="Normal 4 4 2 2 5 2 4" xfId="16259" xr:uid="{EBCAB45B-0468-40C0-8BA6-B20F1768816D}"/>
    <cellStyle name="Normal 4 4 2 2 5 2 5" xfId="29949" xr:uid="{2ABA3F34-03DB-439F-A990-2480B5508B56}"/>
    <cellStyle name="Normal 4 4 2 2 5 2 6" xfId="44833" xr:uid="{34331565-ED07-4A26-ADCE-313EBAB8C037}"/>
    <cellStyle name="Normal 4 4 2 2 5 3" xfId="11123" xr:uid="{BC0840AA-E91E-45DF-AC20-3B6173A2B52F}"/>
    <cellStyle name="Normal 4 4 2 2 5 3 2" xfId="24813" xr:uid="{08A58BBC-DA72-4865-A5DE-5E053887359E}"/>
    <cellStyle name="Normal 4 4 2 2 5 3 2 2" xfId="38505" xr:uid="{870EEF42-050A-4B13-8D9A-BF6DFEF7A7BC}"/>
    <cellStyle name="Normal 4 4 2 2 5 3 2 3" xfId="53389" xr:uid="{BD61CFFD-C5E2-4C89-A298-C88AD05DE654}"/>
    <cellStyle name="Normal 4 4 2 2 5 3 3" xfId="17969" xr:uid="{1B3057BE-0A0E-42EF-95C3-7239B2C69824}"/>
    <cellStyle name="Normal 4 4 2 2 5 3 4" xfId="31659" xr:uid="{0467F775-5828-4C6B-B983-4AC02DBD4D94}"/>
    <cellStyle name="Normal 4 4 2 2 5 3 5" xfId="46543" xr:uid="{2900B8AC-94C9-4DF5-A7D3-E145F26095D2}"/>
    <cellStyle name="Normal 4 4 2 2 5 4" xfId="21391" xr:uid="{0373592A-4B63-4E4B-AF15-26A2CD19AEBF}"/>
    <cellStyle name="Normal 4 4 2 2 5 4 2" xfId="35083" xr:uid="{723CC22F-A42B-4BCA-9B95-017E3B45F955}"/>
    <cellStyle name="Normal 4 4 2 2 5 4 3" xfId="49967" xr:uid="{4AAFB2E1-AFAD-4EF8-B6CA-FF8FDBEEF772}"/>
    <cellStyle name="Normal 4 4 2 2 5 5" xfId="14547" xr:uid="{0DA18CAF-1803-4EE5-B5B2-9A7FBBC03D9D}"/>
    <cellStyle name="Normal 4 4 2 2 5 6" xfId="28237" xr:uid="{F5B37403-BF6E-4F68-9A77-2200A4B582D1}"/>
    <cellStyle name="Normal 4 4 2 2 5 7" xfId="43121" xr:uid="{43996FEC-8E11-4A35-89CD-077D61D57497}"/>
    <cellStyle name="Normal 4 4 2 2 6" xfId="7702" xr:uid="{454FE0D3-7FBB-4C8D-A365-B22868D239AF}"/>
    <cellStyle name="Normal 4 4 2 2 6 2" xfId="9414" xr:uid="{C5FC08DF-F267-45D4-9B79-B2F9A71DFFA9}"/>
    <cellStyle name="Normal 4 4 2 2 6 2 2" xfId="12836" xr:uid="{367BFF4B-AE99-43A7-8C8E-E047CA944F65}"/>
    <cellStyle name="Normal 4 4 2 2 6 2 2 2" xfId="26526" xr:uid="{3380284B-1B3C-4436-9D04-66A4C3521547}"/>
    <cellStyle name="Normal 4 4 2 2 6 2 2 2 2" xfId="40218" xr:uid="{35205C0E-380F-4C10-97CC-CFE0940EA0B8}"/>
    <cellStyle name="Normal 4 4 2 2 6 2 2 2 3" xfId="55102" xr:uid="{071FB018-5BC2-4440-B314-D44A722788DC}"/>
    <cellStyle name="Normal 4 4 2 2 6 2 2 3" xfId="19682" xr:uid="{286E7452-370E-4D73-9F08-D14D6B200C4C}"/>
    <cellStyle name="Normal 4 4 2 2 6 2 2 4" xfId="33372" xr:uid="{BD2CEC8F-3309-47AB-8556-652A09868DB5}"/>
    <cellStyle name="Normal 4 4 2 2 6 2 2 5" xfId="48256" xr:uid="{230F2C6D-169F-4E90-BFD2-7575B2421004}"/>
    <cellStyle name="Normal 4 4 2 2 6 2 3" xfId="23104" xr:uid="{8A41BD45-6D8E-49BB-AA2E-9FAA406CEDF2}"/>
    <cellStyle name="Normal 4 4 2 2 6 2 3 2" xfId="36796" xr:uid="{1CC7FFAA-C9CC-48C4-A040-1C5A723DEABB}"/>
    <cellStyle name="Normal 4 4 2 2 6 2 3 3" xfId="51680" xr:uid="{C13A82AD-A9E2-458E-A781-F200C26588A4}"/>
    <cellStyle name="Normal 4 4 2 2 6 2 4" xfId="16260" xr:uid="{4F5436C3-0B12-4F1D-BCA2-5A1907108AF6}"/>
    <cellStyle name="Normal 4 4 2 2 6 2 5" xfId="29950" xr:uid="{1E8DF315-B650-4A90-8C31-E6A3C85D4E9C}"/>
    <cellStyle name="Normal 4 4 2 2 6 2 6" xfId="44834" xr:uid="{3E53C363-7DE0-4112-8E91-BBD19EAFF7F9}"/>
    <cellStyle name="Normal 4 4 2 2 6 3" xfId="11124" xr:uid="{73113358-523A-4FC3-95D7-B55DF36299C8}"/>
    <cellStyle name="Normal 4 4 2 2 6 3 2" xfId="24814" xr:uid="{6CFCD125-8E5C-4AB7-B7C9-ABD8777D2D60}"/>
    <cellStyle name="Normal 4 4 2 2 6 3 2 2" xfId="38506" xr:uid="{AD4A8627-39FB-4198-B9F0-2D86546BD905}"/>
    <cellStyle name="Normal 4 4 2 2 6 3 2 3" xfId="53390" xr:uid="{237A92DC-2192-4EC7-B4B6-D44064E98823}"/>
    <cellStyle name="Normal 4 4 2 2 6 3 3" xfId="17970" xr:uid="{701ABD9A-40A9-43FF-B293-AD0A3E414B22}"/>
    <cellStyle name="Normal 4 4 2 2 6 3 4" xfId="31660" xr:uid="{71D3EE10-D34A-43CD-998E-EBADE084B0CB}"/>
    <cellStyle name="Normal 4 4 2 2 6 3 5" xfId="46544" xr:uid="{3A6AA140-AFFB-4EC0-B216-BE86D8A80EFC}"/>
    <cellStyle name="Normal 4 4 2 2 6 4" xfId="21392" xr:uid="{729F3F31-2A4C-40BA-A1F6-894FFE4EFA63}"/>
    <cellStyle name="Normal 4 4 2 2 6 4 2" xfId="35084" xr:uid="{DD949D40-185B-4612-BE4D-BE3A0DAD3EBE}"/>
    <cellStyle name="Normal 4 4 2 2 6 4 3" xfId="49968" xr:uid="{5CBBE281-C2E4-4D43-9AA0-AD2AAF7D97D2}"/>
    <cellStyle name="Normal 4 4 2 2 6 5" xfId="14548" xr:uid="{42511CF4-0BF0-4B8B-89A8-4F6B46A61520}"/>
    <cellStyle name="Normal 4 4 2 2 6 6" xfId="28238" xr:uid="{4EABFE35-EE6D-4F4B-8B81-AA498CA2826D}"/>
    <cellStyle name="Normal 4 4 2 2 6 7" xfId="43122" xr:uid="{B50F1DC3-BC4D-4A6E-A394-DD77806895F6}"/>
    <cellStyle name="Normal 4 4 2 2 7" xfId="9400" xr:uid="{F7CBF3A4-F668-42F0-A0A8-11CE254B6A7A}"/>
    <cellStyle name="Normal 4 4 2 2 7 2" xfId="12822" xr:uid="{50601DD0-1F1A-4322-BA4E-47E0A7CD965D}"/>
    <cellStyle name="Normal 4 4 2 2 7 2 2" xfId="26512" xr:uid="{CCF0337D-23A7-4563-B487-8FE20A2FFB91}"/>
    <cellStyle name="Normal 4 4 2 2 7 2 2 2" xfId="40204" xr:uid="{02C50B6A-1671-4DC3-9E14-48A98643B4C0}"/>
    <cellStyle name="Normal 4 4 2 2 7 2 2 3" xfId="55088" xr:uid="{832A39ED-A540-4712-9429-F1DEA1B96942}"/>
    <cellStyle name="Normal 4 4 2 2 7 2 3" xfId="19668" xr:uid="{FA159788-DAA6-4E8D-A91A-FC7C06C08724}"/>
    <cellStyle name="Normal 4 4 2 2 7 2 4" xfId="33358" xr:uid="{C283C539-35D2-43A1-BD95-685B2CB23309}"/>
    <cellStyle name="Normal 4 4 2 2 7 2 5" xfId="48242" xr:uid="{04BA793F-A0B3-4BFE-93E2-B26A3A9C78A9}"/>
    <cellStyle name="Normal 4 4 2 2 7 3" xfId="23090" xr:uid="{FCE91199-AA7F-462E-A00F-5417AE38DC4E}"/>
    <cellStyle name="Normal 4 4 2 2 7 3 2" xfId="36782" xr:uid="{469CB60B-7939-480D-8ADB-4DBDC4918B57}"/>
    <cellStyle name="Normal 4 4 2 2 7 3 3" xfId="51666" xr:uid="{55D0FA20-6D1C-4069-BF95-2BD0911E675A}"/>
    <cellStyle name="Normal 4 4 2 2 7 4" xfId="16246" xr:uid="{6AA559D3-3247-4F54-AB08-1259D4D4B59B}"/>
    <cellStyle name="Normal 4 4 2 2 7 5" xfId="29936" xr:uid="{8018BBF6-6D86-4597-902D-220B11CA023D}"/>
    <cellStyle name="Normal 4 4 2 2 7 6" xfId="44820" xr:uid="{62465A03-7907-44AD-A8C2-4BEE967C9099}"/>
    <cellStyle name="Normal 4 4 2 2 8" xfId="11110" xr:uid="{0F68B2D0-FD03-498F-A6AD-D75E74DB1CEB}"/>
    <cellStyle name="Normal 4 4 2 2 8 2" xfId="24800" xr:uid="{28FF2317-F289-4B86-AA28-D387A71E06B8}"/>
    <cellStyle name="Normal 4 4 2 2 8 2 2" xfId="38492" xr:uid="{A87A15FC-A37F-4918-9F7E-664EB4206202}"/>
    <cellStyle name="Normal 4 4 2 2 8 2 3" xfId="53376" xr:uid="{C3A5C671-F315-43D2-8DC9-E1A15F8DD379}"/>
    <cellStyle name="Normal 4 4 2 2 8 3" xfId="17956" xr:uid="{CDFD49B8-B3E3-44C2-A9A3-CA3B4D159D5B}"/>
    <cellStyle name="Normal 4 4 2 2 8 4" xfId="31646" xr:uid="{68007CCC-09B8-4D42-9496-9D2327419D92}"/>
    <cellStyle name="Normal 4 4 2 2 8 5" xfId="46530" xr:uid="{BE86D5D1-642B-4514-A7CC-FCBD0139B122}"/>
    <cellStyle name="Normal 4 4 2 2 9" xfId="21378" xr:uid="{852E6D05-C53E-409B-8163-5BE036ED9D35}"/>
    <cellStyle name="Normal 4 4 2 2 9 2" xfId="35070" xr:uid="{B2B2D00B-3999-4502-9428-952BE503C2AB}"/>
    <cellStyle name="Normal 4 4 2 2 9 3" xfId="49954" xr:uid="{46798B07-61F6-400B-8C71-81B8FAD70162}"/>
    <cellStyle name="Normal 4 4 2 3" xfId="7703" xr:uid="{5581A119-FCC7-4DE8-BF20-7EF5A9FA9539}"/>
    <cellStyle name="Normal 4 4 2 3 10" xfId="43123" xr:uid="{4B00E773-D06E-4E43-A2D5-E0D023C34EC9}"/>
    <cellStyle name="Normal 4 4 2 3 11" xfId="56242" xr:uid="{5049C1DB-25EE-4EEB-8D1C-12D9A5B21D8C}"/>
    <cellStyle name="Normal 4 4 2 3 2" xfId="7704" xr:uid="{CD22D893-C5C7-4292-A5E5-C3E47F947487}"/>
    <cellStyle name="Normal 4 4 2 3 2 2" xfId="7705" xr:uid="{422AF876-8EDB-4D89-A4BB-6FDC47839FCB}"/>
    <cellStyle name="Normal 4 4 2 3 2 2 2" xfId="9417" xr:uid="{B10E8C02-CBE5-420E-A9F6-76801460B3BB}"/>
    <cellStyle name="Normal 4 4 2 3 2 2 2 2" xfId="12839" xr:uid="{480DA04B-92D1-4D6E-84FD-620417FE9F44}"/>
    <cellStyle name="Normal 4 4 2 3 2 2 2 2 2" xfId="26529" xr:uid="{0DB91CA7-BC93-48D9-B3D0-72824570A715}"/>
    <cellStyle name="Normal 4 4 2 3 2 2 2 2 2 2" xfId="40221" xr:uid="{19644F09-D8D0-4F2E-8F55-D3E12E1CCEFA}"/>
    <cellStyle name="Normal 4 4 2 3 2 2 2 2 2 3" xfId="55105" xr:uid="{204EB6BD-ADEA-48D9-B834-A5276FFC1CF9}"/>
    <cellStyle name="Normal 4 4 2 3 2 2 2 2 3" xfId="19685" xr:uid="{133312D3-266B-4238-80EE-8E7F91DB05F7}"/>
    <cellStyle name="Normal 4 4 2 3 2 2 2 2 4" xfId="33375" xr:uid="{A475C09A-767D-4F84-809D-2F30DF51EF22}"/>
    <cellStyle name="Normal 4 4 2 3 2 2 2 2 5" xfId="48259" xr:uid="{BF3A16BF-E089-47B2-A3A8-26188C8CB0C6}"/>
    <cellStyle name="Normal 4 4 2 3 2 2 2 3" xfId="23107" xr:uid="{019B11D1-F7EB-4D98-866D-2D31874BEF83}"/>
    <cellStyle name="Normal 4 4 2 3 2 2 2 3 2" xfId="36799" xr:uid="{AFC51D05-954F-4EC7-B3A5-D4E67A13E3F8}"/>
    <cellStyle name="Normal 4 4 2 3 2 2 2 3 3" xfId="51683" xr:uid="{0F716509-0BD8-44C5-87DF-C8B755CEE133}"/>
    <cellStyle name="Normal 4 4 2 3 2 2 2 4" xfId="16263" xr:uid="{0DC1E59E-DA5A-4414-9D6C-96D44A0F6347}"/>
    <cellStyle name="Normal 4 4 2 3 2 2 2 5" xfId="29953" xr:uid="{4CCB9976-2789-4696-A80B-50E4C7FEAAE3}"/>
    <cellStyle name="Normal 4 4 2 3 2 2 2 6" xfId="44837" xr:uid="{28286401-BF9F-428F-8095-3AB4861953B0}"/>
    <cellStyle name="Normal 4 4 2 3 2 2 3" xfId="11127" xr:uid="{48B82D77-883D-45CE-BA25-85A00A72013A}"/>
    <cellStyle name="Normal 4 4 2 3 2 2 3 2" xfId="24817" xr:uid="{ADCB5455-1285-4519-BC53-85BA2FC248F3}"/>
    <cellStyle name="Normal 4 4 2 3 2 2 3 2 2" xfId="38509" xr:uid="{20EED5AE-7AB5-4F75-B778-E4E6236504C2}"/>
    <cellStyle name="Normal 4 4 2 3 2 2 3 2 3" xfId="53393" xr:uid="{D4EFBCCE-1B41-4FB2-A90B-3B34F9686296}"/>
    <cellStyle name="Normal 4 4 2 3 2 2 3 3" xfId="17973" xr:uid="{1C6AAB14-0D0B-43B0-99A8-0483C8F4E525}"/>
    <cellStyle name="Normal 4 4 2 3 2 2 3 4" xfId="31663" xr:uid="{D6AB2383-CCD7-49BC-8F67-DB91C4598375}"/>
    <cellStyle name="Normal 4 4 2 3 2 2 3 5" xfId="46547" xr:uid="{3CCB32D4-80AA-46EC-9B2A-E0A3C3C4BDD0}"/>
    <cellStyle name="Normal 4 4 2 3 2 2 4" xfId="21395" xr:uid="{65E96270-7FB1-4E8C-A481-970BB353D220}"/>
    <cellStyle name="Normal 4 4 2 3 2 2 4 2" xfId="35087" xr:uid="{AC9E77B1-4043-4444-BE9D-B93B2E0471D0}"/>
    <cellStyle name="Normal 4 4 2 3 2 2 4 3" xfId="49971" xr:uid="{B6C7B166-6BCF-4484-B27D-DA0184AEC302}"/>
    <cellStyle name="Normal 4 4 2 3 2 2 5" xfId="14551" xr:uid="{DFB4970C-D54F-4738-A8D7-12EC72CA268A}"/>
    <cellStyle name="Normal 4 4 2 3 2 2 6" xfId="28241" xr:uid="{E1C9FBB5-5AAA-49AE-8696-16747D06869A}"/>
    <cellStyle name="Normal 4 4 2 3 2 2 7" xfId="43125" xr:uid="{24ED6867-7C82-4E7C-868C-D6F0DE079BF6}"/>
    <cellStyle name="Normal 4 4 2 3 2 3" xfId="9416" xr:uid="{455188B9-58C8-4B02-A0A3-DCF2CB3200AF}"/>
    <cellStyle name="Normal 4 4 2 3 2 3 2" xfId="12838" xr:uid="{81A92324-76B0-4061-9510-9C6CB5117120}"/>
    <cellStyle name="Normal 4 4 2 3 2 3 2 2" xfId="26528" xr:uid="{BDD4C8E7-A0A7-4B72-A72B-046FCE42441E}"/>
    <cellStyle name="Normal 4 4 2 3 2 3 2 2 2" xfId="40220" xr:uid="{3AA19794-B27C-428E-B52D-EE46E32E29F7}"/>
    <cellStyle name="Normal 4 4 2 3 2 3 2 2 3" xfId="55104" xr:uid="{ED944327-CBB8-40E5-AAB4-C2CAD0F3B1B4}"/>
    <cellStyle name="Normal 4 4 2 3 2 3 2 3" xfId="19684" xr:uid="{C9232907-4F49-436D-977A-717028C008BB}"/>
    <cellStyle name="Normal 4 4 2 3 2 3 2 4" xfId="33374" xr:uid="{556072D5-0581-4AC7-B3A8-579B88A1D1FC}"/>
    <cellStyle name="Normal 4 4 2 3 2 3 2 5" xfId="48258" xr:uid="{E221C333-AEE3-4DF6-A855-AB65E201AD1C}"/>
    <cellStyle name="Normal 4 4 2 3 2 3 3" xfId="23106" xr:uid="{7A13547E-1A49-4E39-BB10-9926F2A9E579}"/>
    <cellStyle name="Normal 4 4 2 3 2 3 3 2" xfId="36798" xr:uid="{928E70AF-D4E3-49FC-A658-D4B796C5D11D}"/>
    <cellStyle name="Normal 4 4 2 3 2 3 3 3" xfId="51682" xr:uid="{15F63E3C-D6CB-481E-9443-F7222C308EF7}"/>
    <cellStyle name="Normal 4 4 2 3 2 3 4" xfId="16262" xr:uid="{8EBE23DC-DC35-4DE4-9AF4-19C481CDF38D}"/>
    <cellStyle name="Normal 4 4 2 3 2 3 5" xfId="29952" xr:uid="{AFBF87FF-F6F0-45A1-8DEA-A3F4ED715860}"/>
    <cellStyle name="Normal 4 4 2 3 2 3 6" xfId="44836" xr:uid="{62A37053-3E4C-47A4-B1A7-A566FFD83417}"/>
    <cellStyle name="Normal 4 4 2 3 2 4" xfId="11126" xr:uid="{B1D66351-64F3-41EB-84C7-D3AD3850F68B}"/>
    <cellStyle name="Normal 4 4 2 3 2 4 2" xfId="24816" xr:uid="{765BF601-9C01-4518-A89E-70BD08829FEC}"/>
    <cellStyle name="Normal 4 4 2 3 2 4 2 2" xfId="38508" xr:uid="{E7201A9F-33A7-481E-9376-775973C2FBEC}"/>
    <cellStyle name="Normal 4 4 2 3 2 4 2 3" xfId="53392" xr:uid="{1123D8D1-D02C-4197-9B15-46F9264FA288}"/>
    <cellStyle name="Normal 4 4 2 3 2 4 3" xfId="17972" xr:uid="{F038B79F-4368-4A41-BF45-E2118A27D3F0}"/>
    <cellStyle name="Normal 4 4 2 3 2 4 4" xfId="31662" xr:uid="{683D5F5B-24CA-4424-AD23-8735B75346D5}"/>
    <cellStyle name="Normal 4 4 2 3 2 4 5" xfId="46546" xr:uid="{C75F8D83-159B-4B91-A98A-B9D212BD8C76}"/>
    <cellStyle name="Normal 4 4 2 3 2 5" xfId="21394" xr:uid="{DE85CF5D-8208-44E5-A9CB-C17017D0F52A}"/>
    <cellStyle name="Normal 4 4 2 3 2 5 2" xfId="35086" xr:uid="{95B85EB1-B088-4E7F-B7EB-8C6BAE27CE4A}"/>
    <cellStyle name="Normal 4 4 2 3 2 5 3" xfId="49970" xr:uid="{25688D6B-248E-4EC2-8A06-14AC2C2B3DE0}"/>
    <cellStyle name="Normal 4 4 2 3 2 6" xfId="14550" xr:uid="{73DA10CA-E582-4911-872B-4CE7973A1366}"/>
    <cellStyle name="Normal 4 4 2 3 2 7" xfId="28240" xr:uid="{29691A11-4840-46AA-8323-92818E54AC97}"/>
    <cellStyle name="Normal 4 4 2 3 2 8" xfId="43124" xr:uid="{8EAA61C0-FF78-4E58-A0C9-038F6CB63E4E}"/>
    <cellStyle name="Normal 4 4 2 3 3" xfId="7706" xr:uid="{1C4B0DE0-2746-43EB-BE04-04B3AD1CA0A3}"/>
    <cellStyle name="Normal 4 4 2 3 3 2" xfId="9418" xr:uid="{31E0B796-171A-4F7F-9804-5AF65E2F8319}"/>
    <cellStyle name="Normal 4 4 2 3 3 2 2" xfId="12840" xr:uid="{3FE57126-1A70-4E3A-8E16-B9BEE1A66DA5}"/>
    <cellStyle name="Normal 4 4 2 3 3 2 2 2" xfId="26530" xr:uid="{8F371AFC-B060-46C6-B548-8542DD83DD7C}"/>
    <cellStyle name="Normal 4 4 2 3 3 2 2 2 2" xfId="40222" xr:uid="{CAC1E60A-31C5-4A5E-B6EA-5E856F7BD457}"/>
    <cellStyle name="Normal 4 4 2 3 3 2 2 2 3" xfId="55106" xr:uid="{337737B2-2E9A-41FE-A872-7B164DEF110A}"/>
    <cellStyle name="Normal 4 4 2 3 3 2 2 3" xfId="19686" xr:uid="{0194902B-1E5D-4377-8C77-4686F75AAE88}"/>
    <cellStyle name="Normal 4 4 2 3 3 2 2 4" xfId="33376" xr:uid="{7266F111-A0FA-428F-8337-FB3C3F6B3059}"/>
    <cellStyle name="Normal 4 4 2 3 3 2 2 5" xfId="48260" xr:uid="{A3BFD350-78D1-45A5-A7A7-48C859A4D3E4}"/>
    <cellStyle name="Normal 4 4 2 3 3 2 3" xfId="23108" xr:uid="{C9BDB9D0-D0EE-44EF-9FE2-7C67B5FD050B}"/>
    <cellStyle name="Normal 4 4 2 3 3 2 3 2" xfId="36800" xr:uid="{D0D71BCF-DE8E-4CCF-90C7-68EC5FFE6D22}"/>
    <cellStyle name="Normal 4 4 2 3 3 2 3 3" xfId="51684" xr:uid="{A99573CF-F18A-4B54-A5C9-A36A9E7596F8}"/>
    <cellStyle name="Normal 4 4 2 3 3 2 4" xfId="16264" xr:uid="{24EAD6D5-8B5A-450E-A4E1-73DE2594B363}"/>
    <cellStyle name="Normal 4 4 2 3 3 2 5" xfId="29954" xr:uid="{78C2BF66-1233-4660-B82F-F290EF88B253}"/>
    <cellStyle name="Normal 4 4 2 3 3 2 6" xfId="44838" xr:uid="{16BC2801-FA95-4E5F-BC61-4C55F05D4E19}"/>
    <cellStyle name="Normal 4 4 2 3 3 3" xfId="11128" xr:uid="{9748674D-690F-478E-A435-14706D757799}"/>
    <cellStyle name="Normal 4 4 2 3 3 3 2" xfId="24818" xr:uid="{C6227552-23E5-4892-9635-C8FDB9F00D81}"/>
    <cellStyle name="Normal 4 4 2 3 3 3 2 2" xfId="38510" xr:uid="{DFE92BCC-8CB7-4CF4-AFF5-0EB962D19DB8}"/>
    <cellStyle name="Normal 4 4 2 3 3 3 2 3" xfId="53394" xr:uid="{38AFD7FC-2A7D-47F8-BF66-8864565F0F0F}"/>
    <cellStyle name="Normal 4 4 2 3 3 3 3" xfId="17974" xr:uid="{8ADB3665-A7DD-4D74-9F9A-9226029A1F6B}"/>
    <cellStyle name="Normal 4 4 2 3 3 3 4" xfId="31664" xr:uid="{7F735541-E673-4BC2-8E3C-72695E6D98CA}"/>
    <cellStyle name="Normal 4 4 2 3 3 3 5" xfId="46548" xr:uid="{03E73166-C438-44E6-9ED9-0F7F2A00D384}"/>
    <cellStyle name="Normal 4 4 2 3 3 4" xfId="21396" xr:uid="{E0D8DD39-137E-48C5-AA5A-2A9C8F0C02F3}"/>
    <cellStyle name="Normal 4 4 2 3 3 4 2" xfId="35088" xr:uid="{084A80D1-4C92-4686-A2BF-9291FDA42B74}"/>
    <cellStyle name="Normal 4 4 2 3 3 4 3" xfId="49972" xr:uid="{50F62239-065C-4811-9562-F0FEA33CD08B}"/>
    <cellStyle name="Normal 4 4 2 3 3 5" xfId="14552" xr:uid="{EE008CFA-3960-466E-9984-A608F12B60D1}"/>
    <cellStyle name="Normal 4 4 2 3 3 6" xfId="28242" xr:uid="{35DBB6E9-F026-47BE-9D59-198A3F80777C}"/>
    <cellStyle name="Normal 4 4 2 3 3 7" xfId="43126" xr:uid="{B544CE44-94B1-48A3-BDC7-CE896596D141}"/>
    <cellStyle name="Normal 4 4 2 3 4" xfId="7707" xr:uid="{0C65F5CA-CA38-4320-8A57-561791CA94D7}"/>
    <cellStyle name="Normal 4 4 2 3 4 2" xfId="9419" xr:uid="{62B71F65-9D40-4E2D-9D2B-ED789FA66D3C}"/>
    <cellStyle name="Normal 4 4 2 3 4 2 2" xfId="12841" xr:uid="{6D1B81E2-2700-40E0-B370-8FDAF608262D}"/>
    <cellStyle name="Normal 4 4 2 3 4 2 2 2" xfId="26531" xr:uid="{D89FDC25-B81D-4C7E-9E38-D04B1D288366}"/>
    <cellStyle name="Normal 4 4 2 3 4 2 2 2 2" xfId="40223" xr:uid="{3A39A825-42C9-4651-96B3-3932D99790AF}"/>
    <cellStyle name="Normal 4 4 2 3 4 2 2 2 3" xfId="55107" xr:uid="{E7D7E86F-2B84-439F-BC0F-38BF8785D89C}"/>
    <cellStyle name="Normal 4 4 2 3 4 2 2 3" xfId="19687" xr:uid="{2F937DB9-BA60-4A8F-9F7D-05F7359D801D}"/>
    <cellStyle name="Normal 4 4 2 3 4 2 2 4" xfId="33377" xr:uid="{4B9B42BE-CA6D-4C68-9D31-7783F7502E6C}"/>
    <cellStyle name="Normal 4 4 2 3 4 2 2 5" xfId="48261" xr:uid="{AFA6C746-313C-4096-A594-1E09D9217E3B}"/>
    <cellStyle name="Normal 4 4 2 3 4 2 3" xfId="23109" xr:uid="{5766EF61-E5FF-400C-A17A-11F1B35A398C}"/>
    <cellStyle name="Normal 4 4 2 3 4 2 3 2" xfId="36801" xr:uid="{4D91B794-C800-4CE4-BE86-B27ACB752854}"/>
    <cellStyle name="Normal 4 4 2 3 4 2 3 3" xfId="51685" xr:uid="{B4D31F8C-F47D-461B-AA42-A4D4E646E037}"/>
    <cellStyle name="Normal 4 4 2 3 4 2 4" xfId="16265" xr:uid="{8CCE9DB3-597B-4142-9742-AE604522FA00}"/>
    <cellStyle name="Normal 4 4 2 3 4 2 5" xfId="29955" xr:uid="{4B222110-807C-45ED-AF66-50F742AFCB73}"/>
    <cellStyle name="Normal 4 4 2 3 4 2 6" xfId="44839" xr:uid="{1FD807B0-3255-4994-87AD-289D830B2F99}"/>
    <cellStyle name="Normal 4 4 2 3 4 3" xfId="11129" xr:uid="{7DBEFC96-A0EF-4ABD-9371-6833F94AC5D0}"/>
    <cellStyle name="Normal 4 4 2 3 4 3 2" xfId="24819" xr:uid="{552B3D44-BE3E-4C9D-92E8-CCA1AC00D5D6}"/>
    <cellStyle name="Normal 4 4 2 3 4 3 2 2" xfId="38511" xr:uid="{263BB2C9-B627-4C2F-ACB3-6FC42FD3134B}"/>
    <cellStyle name="Normal 4 4 2 3 4 3 2 3" xfId="53395" xr:uid="{2B9BD4D2-35EF-4CF8-B566-C9867E9DF9F8}"/>
    <cellStyle name="Normal 4 4 2 3 4 3 3" xfId="17975" xr:uid="{1A68E0A1-B83F-4589-9FA1-91B752780688}"/>
    <cellStyle name="Normal 4 4 2 3 4 3 4" xfId="31665" xr:uid="{1338DD0E-A0B5-4F03-97EB-D1CDDE86F305}"/>
    <cellStyle name="Normal 4 4 2 3 4 3 5" xfId="46549" xr:uid="{244DA6D0-21C0-4F72-AA25-20A448DF2535}"/>
    <cellStyle name="Normal 4 4 2 3 4 4" xfId="21397" xr:uid="{F13DE299-391F-4326-88FD-809B127599C3}"/>
    <cellStyle name="Normal 4 4 2 3 4 4 2" xfId="35089" xr:uid="{110C5707-1320-4BC4-8AF9-A8B042CBD694}"/>
    <cellStyle name="Normal 4 4 2 3 4 4 3" xfId="49973" xr:uid="{B570002F-6940-4C30-BFB8-5B044480334E}"/>
    <cellStyle name="Normal 4 4 2 3 4 5" xfId="14553" xr:uid="{DA924EF0-EDFA-4C2F-AB8C-A8F06CEB67CE}"/>
    <cellStyle name="Normal 4 4 2 3 4 6" xfId="28243" xr:uid="{E27802A0-6C1E-49F4-8684-6D2B99FF32A3}"/>
    <cellStyle name="Normal 4 4 2 3 4 7" xfId="43127" xr:uid="{1AFDBD3A-FBAA-43E1-B2A0-2E00B7E82E0C}"/>
    <cellStyle name="Normal 4 4 2 3 5" xfId="9415" xr:uid="{053A1F77-277D-4991-8B38-287543F8F35A}"/>
    <cellStyle name="Normal 4 4 2 3 5 2" xfId="12837" xr:uid="{71620529-3131-4D34-A11D-D9BB675ADDBC}"/>
    <cellStyle name="Normal 4 4 2 3 5 2 2" xfId="26527" xr:uid="{392ED18F-0190-4C51-9F9A-FB9ACCB133B9}"/>
    <cellStyle name="Normal 4 4 2 3 5 2 2 2" xfId="40219" xr:uid="{3DF7C230-5736-4465-B926-683FF14834B5}"/>
    <cellStyle name="Normal 4 4 2 3 5 2 2 3" xfId="55103" xr:uid="{14BF910A-6DAE-436A-9183-D640E1D7AFEC}"/>
    <cellStyle name="Normal 4 4 2 3 5 2 3" xfId="19683" xr:uid="{97343E08-CC70-45D3-B88D-1D5AB9FED900}"/>
    <cellStyle name="Normal 4 4 2 3 5 2 4" xfId="33373" xr:uid="{B75375F9-8416-46D2-8849-40490537D45C}"/>
    <cellStyle name="Normal 4 4 2 3 5 2 5" xfId="48257" xr:uid="{C0AD51AF-4F21-4250-993B-BE3B5A62AF90}"/>
    <cellStyle name="Normal 4 4 2 3 5 3" xfId="23105" xr:uid="{EFC28794-C121-44FF-80DB-4644CE7F42A6}"/>
    <cellStyle name="Normal 4 4 2 3 5 3 2" xfId="36797" xr:uid="{EF5FBBF0-184B-4D7C-8D90-768A266FD2D8}"/>
    <cellStyle name="Normal 4 4 2 3 5 3 3" xfId="51681" xr:uid="{8464AEB6-FD3A-4ACC-891F-13507449E79A}"/>
    <cellStyle name="Normal 4 4 2 3 5 4" xfId="16261" xr:uid="{1CE8C921-853F-434C-A4F3-7CF560F8C742}"/>
    <cellStyle name="Normal 4 4 2 3 5 5" xfId="29951" xr:uid="{69373DE6-1066-445E-8164-14F9548288CC}"/>
    <cellStyle name="Normal 4 4 2 3 5 6" xfId="44835" xr:uid="{47A8F890-889F-4A80-8AF0-50776C3FA159}"/>
    <cellStyle name="Normal 4 4 2 3 6" xfId="11125" xr:uid="{7B7F9788-87BF-4C92-AF1C-F9FF7F1D4010}"/>
    <cellStyle name="Normal 4 4 2 3 6 2" xfId="24815" xr:uid="{CE758997-4081-4843-83EF-22940196EBD1}"/>
    <cellStyle name="Normal 4 4 2 3 6 2 2" xfId="38507" xr:uid="{61E57054-025C-4C8D-8B6E-9790559E4C4C}"/>
    <cellStyle name="Normal 4 4 2 3 6 2 3" xfId="53391" xr:uid="{69E17C83-2EA9-46BF-AD24-BE72985F12EA}"/>
    <cellStyle name="Normal 4 4 2 3 6 3" xfId="17971" xr:uid="{CC100011-62A8-42E3-8B25-7B6AEFB83DB9}"/>
    <cellStyle name="Normal 4 4 2 3 6 4" xfId="31661" xr:uid="{C838172E-8329-4D63-B690-69E6B3331B7E}"/>
    <cellStyle name="Normal 4 4 2 3 6 5" xfId="46545" xr:uid="{040F3EBC-B207-4BCE-9A74-0CEF81D970D3}"/>
    <cellStyle name="Normal 4 4 2 3 7" xfId="21393" xr:uid="{E2861D0D-5FF4-4448-B7CF-66F5949C523D}"/>
    <cellStyle name="Normal 4 4 2 3 7 2" xfId="35085" xr:uid="{3DE3B170-0D74-4076-8B0B-FE90D56E6039}"/>
    <cellStyle name="Normal 4 4 2 3 7 3" xfId="49969" xr:uid="{43A64CC9-E7C7-4C0C-85BC-3F3245FF317F}"/>
    <cellStyle name="Normal 4 4 2 3 8" xfId="14549" xr:uid="{E84C2059-0255-44FB-AB84-CA315BAD88FF}"/>
    <cellStyle name="Normal 4 4 2 3 9" xfId="28239" xr:uid="{0E45DF8B-948F-4000-B6C6-43438C377053}"/>
    <cellStyle name="Normal 4 4 2 4" xfId="7708" xr:uid="{3B341DA0-D2F8-4714-996D-25106398A6E2}"/>
    <cellStyle name="Normal 4 4 2 4 10" xfId="43128" xr:uid="{23BA2157-621A-42EC-8CE8-719C9C10BDB7}"/>
    <cellStyle name="Normal 4 4 2 4 11" xfId="56302" xr:uid="{2928B88E-3B45-409F-8B25-E1BE220EF4F4}"/>
    <cellStyle name="Normal 4 4 2 4 2" xfId="7709" xr:uid="{3697A3CA-C89B-41AD-83B7-9008E91175F4}"/>
    <cellStyle name="Normal 4 4 2 4 2 2" xfId="7710" xr:uid="{4E090BD8-C0EB-45E4-955A-182F31604674}"/>
    <cellStyle name="Normal 4 4 2 4 2 2 2" xfId="9422" xr:uid="{CDE98E8D-14CE-40A6-9CDD-383A701CA4E2}"/>
    <cellStyle name="Normal 4 4 2 4 2 2 2 2" xfId="12844" xr:uid="{3C18E3AC-E709-4060-8439-CB2643E15E27}"/>
    <cellStyle name="Normal 4 4 2 4 2 2 2 2 2" xfId="26534" xr:uid="{149885CF-5A6E-4057-9D88-995271500E2D}"/>
    <cellStyle name="Normal 4 4 2 4 2 2 2 2 2 2" xfId="40226" xr:uid="{A3ABEB43-9DE8-48B1-AE60-D42285A8A903}"/>
    <cellStyle name="Normal 4 4 2 4 2 2 2 2 2 3" xfId="55110" xr:uid="{92F33599-6175-4886-9FF6-3C2CA13C8F61}"/>
    <cellStyle name="Normal 4 4 2 4 2 2 2 2 3" xfId="19690" xr:uid="{2C4CE10F-DCBE-44BE-BDF2-9A97BDA75542}"/>
    <cellStyle name="Normal 4 4 2 4 2 2 2 2 4" xfId="33380" xr:uid="{7F97FBBE-627D-4C58-B1D9-0C1C4C7339FD}"/>
    <cellStyle name="Normal 4 4 2 4 2 2 2 2 5" xfId="48264" xr:uid="{B5562EE4-94BF-4EDE-BD76-A988DEE793C4}"/>
    <cellStyle name="Normal 4 4 2 4 2 2 2 3" xfId="23112" xr:uid="{99184964-06FE-4A35-92D5-EC9B80472187}"/>
    <cellStyle name="Normal 4 4 2 4 2 2 2 3 2" xfId="36804" xr:uid="{721DE81A-10E1-4388-9FB3-4F6F8C4E49CC}"/>
    <cellStyle name="Normal 4 4 2 4 2 2 2 3 3" xfId="51688" xr:uid="{34D1604F-4D13-4FB2-AB5B-F64D6A317671}"/>
    <cellStyle name="Normal 4 4 2 4 2 2 2 4" xfId="16268" xr:uid="{0B206DFA-08A8-4641-BC82-EE933102FD05}"/>
    <cellStyle name="Normal 4 4 2 4 2 2 2 5" xfId="29958" xr:uid="{B316F968-66C0-4661-82C1-22EF87E4524F}"/>
    <cellStyle name="Normal 4 4 2 4 2 2 2 6" xfId="44842" xr:uid="{C3554873-61E5-446E-A006-75A881E2E85C}"/>
    <cellStyle name="Normal 4 4 2 4 2 2 3" xfId="11132" xr:uid="{64334F26-944D-4194-B96A-8F509D47BE53}"/>
    <cellStyle name="Normal 4 4 2 4 2 2 3 2" xfId="24822" xr:uid="{9ABBC9B2-63A4-4539-AAEB-CF37E8BF4529}"/>
    <cellStyle name="Normal 4 4 2 4 2 2 3 2 2" xfId="38514" xr:uid="{BEAEC17D-DAD3-4923-BE09-6069B9104588}"/>
    <cellStyle name="Normal 4 4 2 4 2 2 3 2 3" xfId="53398" xr:uid="{BA2B3B56-9AF1-4E15-88BE-EAD56E58C402}"/>
    <cellStyle name="Normal 4 4 2 4 2 2 3 3" xfId="17978" xr:uid="{E2FB90FA-9C4E-4BA6-BFF7-42AD2B74DB70}"/>
    <cellStyle name="Normal 4 4 2 4 2 2 3 4" xfId="31668" xr:uid="{8BE15C21-24C9-43F1-AB8B-A5FF3B1302BD}"/>
    <cellStyle name="Normal 4 4 2 4 2 2 3 5" xfId="46552" xr:uid="{857512A8-34C6-48E3-81D4-17E5A93D1027}"/>
    <cellStyle name="Normal 4 4 2 4 2 2 4" xfId="21400" xr:uid="{8FBEA3DA-6435-4F3E-BD03-CCD7EE7EFBD4}"/>
    <cellStyle name="Normal 4 4 2 4 2 2 4 2" xfId="35092" xr:uid="{22F25829-DF27-4D2F-B702-3FE7E67A9F2A}"/>
    <cellStyle name="Normal 4 4 2 4 2 2 4 3" xfId="49976" xr:uid="{B94586FB-3B9C-4AA7-8438-3BA26A49A02D}"/>
    <cellStyle name="Normal 4 4 2 4 2 2 5" xfId="14556" xr:uid="{FBACC445-A0AD-4A9D-9083-C70265F814A7}"/>
    <cellStyle name="Normal 4 4 2 4 2 2 6" xfId="28246" xr:uid="{6CBE4196-25DB-4D67-A95F-D9101BA81114}"/>
    <cellStyle name="Normal 4 4 2 4 2 2 7" xfId="43130" xr:uid="{BBC638F3-C73F-41F3-AAD5-379C4960B8D8}"/>
    <cellStyle name="Normal 4 4 2 4 2 3" xfId="9421" xr:uid="{932CA8C6-BC01-4E19-91B9-98FAED6CC0D1}"/>
    <cellStyle name="Normal 4 4 2 4 2 3 2" xfId="12843" xr:uid="{5E0AD34B-51B2-4DC7-A10C-79F0C8FE46C3}"/>
    <cellStyle name="Normal 4 4 2 4 2 3 2 2" xfId="26533" xr:uid="{8B70AA28-5881-44C7-94FD-02CE2B43C845}"/>
    <cellStyle name="Normal 4 4 2 4 2 3 2 2 2" xfId="40225" xr:uid="{A13DCB72-95B9-4160-BCD4-F8ADFE28C0F2}"/>
    <cellStyle name="Normal 4 4 2 4 2 3 2 2 3" xfId="55109" xr:uid="{1551BC09-7D96-4C75-A0B7-289281EC90A9}"/>
    <cellStyle name="Normal 4 4 2 4 2 3 2 3" xfId="19689" xr:uid="{688AC9E7-2068-457C-9D72-76A0DEAE4E03}"/>
    <cellStyle name="Normal 4 4 2 4 2 3 2 4" xfId="33379" xr:uid="{038C123C-EF3E-4067-B994-A004A366BC23}"/>
    <cellStyle name="Normal 4 4 2 4 2 3 2 5" xfId="48263" xr:uid="{8D452219-10F8-430B-98D7-871BC380467E}"/>
    <cellStyle name="Normal 4 4 2 4 2 3 3" xfId="23111" xr:uid="{14EE6A8B-1A35-48BD-BA8D-8BBD6CEF14F4}"/>
    <cellStyle name="Normal 4 4 2 4 2 3 3 2" xfId="36803" xr:uid="{5834EBC9-8BB7-4509-A825-EAD1349FD0B5}"/>
    <cellStyle name="Normal 4 4 2 4 2 3 3 3" xfId="51687" xr:uid="{86FBA35B-24CA-4C19-A347-E68996434A6A}"/>
    <cellStyle name="Normal 4 4 2 4 2 3 4" xfId="16267" xr:uid="{3B637F41-501F-4EEB-92D4-BAA5E55884A7}"/>
    <cellStyle name="Normal 4 4 2 4 2 3 5" xfId="29957" xr:uid="{81CEC3C8-F619-486D-81C2-DD2682109602}"/>
    <cellStyle name="Normal 4 4 2 4 2 3 6" xfId="44841" xr:uid="{678A2D12-CDFE-4119-8256-0C28E0FE3275}"/>
    <cellStyle name="Normal 4 4 2 4 2 4" xfId="11131" xr:uid="{82F7043F-1160-433C-8623-FCA5D4EA0359}"/>
    <cellStyle name="Normal 4 4 2 4 2 4 2" xfId="24821" xr:uid="{EC2C02DC-958D-4E75-96E8-D1CE895BEF1F}"/>
    <cellStyle name="Normal 4 4 2 4 2 4 2 2" xfId="38513" xr:uid="{414A2CC9-E69D-4DF0-94A7-BDF565B5BC5F}"/>
    <cellStyle name="Normal 4 4 2 4 2 4 2 3" xfId="53397" xr:uid="{F569B582-6BCF-41DC-92B4-67D7ADB635BC}"/>
    <cellStyle name="Normal 4 4 2 4 2 4 3" xfId="17977" xr:uid="{95CEDFC1-D355-4A12-877E-31D3591E011B}"/>
    <cellStyle name="Normal 4 4 2 4 2 4 4" xfId="31667" xr:uid="{0D4F64DB-517D-4EB4-AD6D-FF3E6EE9794A}"/>
    <cellStyle name="Normal 4 4 2 4 2 4 5" xfId="46551" xr:uid="{798C13D4-85C4-4EA1-8A5D-A9BB3F8CD02F}"/>
    <cellStyle name="Normal 4 4 2 4 2 5" xfId="21399" xr:uid="{F60DA6C7-418A-4E93-8665-DF912DB27768}"/>
    <cellStyle name="Normal 4 4 2 4 2 5 2" xfId="35091" xr:uid="{C8947173-97AC-4FC1-A97A-7CD8C86B89C9}"/>
    <cellStyle name="Normal 4 4 2 4 2 5 3" xfId="49975" xr:uid="{C50D345C-A608-4A06-8936-53165F8071DF}"/>
    <cellStyle name="Normal 4 4 2 4 2 6" xfId="14555" xr:uid="{D246DC11-84D4-45D7-8B52-31BE83C7536A}"/>
    <cellStyle name="Normal 4 4 2 4 2 7" xfId="28245" xr:uid="{199883CC-D266-4286-B020-AEB56EA0CE47}"/>
    <cellStyle name="Normal 4 4 2 4 2 8" xfId="43129" xr:uid="{31425D0A-11DB-48D6-8CAD-C10BD852FFAF}"/>
    <cellStyle name="Normal 4 4 2 4 3" xfId="7711" xr:uid="{3A18018D-93E3-48D6-88F6-7CD3CFE95BD3}"/>
    <cellStyle name="Normal 4 4 2 4 3 2" xfId="9423" xr:uid="{D3E1CC0A-7D41-4C7F-9047-44B59F818687}"/>
    <cellStyle name="Normal 4 4 2 4 3 2 2" xfId="12845" xr:uid="{8B8E9922-A841-48C6-8AE6-3F8AB4E05B01}"/>
    <cellStyle name="Normal 4 4 2 4 3 2 2 2" xfId="26535" xr:uid="{6E762D0A-717C-4D61-9BD2-3CF7D655091E}"/>
    <cellStyle name="Normal 4 4 2 4 3 2 2 2 2" xfId="40227" xr:uid="{F7C91DEC-53D3-402C-A1EE-68612B326B90}"/>
    <cellStyle name="Normal 4 4 2 4 3 2 2 2 3" xfId="55111" xr:uid="{FA6E69F3-7DFC-4D35-823A-2A80C3EB048A}"/>
    <cellStyle name="Normal 4 4 2 4 3 2 2 3" xfId="19691" xr:uid="{BEF53C2F-42DC-45B6-9BDE-132C236BE73F}"/>
    <cellStyle name="Normal 4 4 2 4 3 2 2 4" xfId="33381" xr:uid="{A6BA3BDA-7E45-4CE0-BC91-1AC29A35138E}"/>
    <cellStyle name="Normal 4 4 2 4 3 2 2 5" xfId="48265" xr:uid="{19BB3773-B434-41D7-8744-1554A0E7E346}"/>
    <cellStyle name="Normal 4 4 2 4 3 2 3" xfId="23113" xr:uid="{F2BF7C09-068E-423E-BDB9-E25C11A82B10}"/>
    <cellStyle name="Normal 4 4 2 4 3 2 3 2" xfId="36805" xr:uid="{937D2DDD-312F-4ECA-B47F-3AE39D776EAE}"/>
    <cellStyle name="Normal 4 4 2 4 3 2 3 3" xfId="51689" xr:uid="{F46BB58D-58A2-4FDC-B7B3-B86A249BE562}"/>
    <cellStyle name="Normal 4 4 2 4 3 2 4" xfId="16269" xr:uid="{7D564824-DA29-4BA0-B20B-9F0839A4A213}"/>
    <cellStyle name="Normal 4 4 2 4 3 2 5" xfId="29959" xr:uid="{8929C6DD-EB63-414D-A92C-F4D3B44157C8}"/>
    <cellStyle name="Normal 4 4 2 4 3 2 6" xfId="44843" xr:uid="{47BA8490-6814-4359-8F57-10162A815AC3}"/>
    <cellStyle name="Normal 4 4 2 4 3 3" xfId="11133" xr:uid="{4E044487-B64F-40F7-8FB4-A8AFD6A05645}"/>
    <cellStyle name="Normal 4 4 2 4 3 3 2" xfId="24823" xr:uid="{C0289D4D-7F0A-49DF-BE38-3797B8EEA6D4}"/>
    <cellStyle name="Normal 4 4 2 4 3 3 2 2" xfId="38515" xr:uid="{6B4BCC61-B3DE-454A-8A6B-FAF39CF44824}"/>
    <cellStyle name="Normal 4 4 2 4 3 3 2 3" xfId="53399" xr:uid="{A352D6B7-90D8-4D10-8E42-D389617C204A}"/>
    <cellStyle name="Normal 4 4 2 4 3 3 3" xfId="17979" xr:uid="{8BCBB83A-0E1C-414C-9283-355315CAF6B5}"/>
    <cellStyle name="Normal 4 4 2 4 3 3 4" xfId="31669" xr:uid="{9AE2DB49-595E-413E-B671-30F00C3F18A4}"/>
    <cellStyle name="Normal 4 4 2 4 3 3 5" xfId="46553" xr:uid="{86C64FB6-2305-473A-B839-05AEDD51E3D7}"/>
    <cellStyle name="Normal 4 4 2 4 3 4" xfId="21401" xr:uid="{1AE0D576-D304-4BB7-9D8E-6C09DA95F9B9}"/>
    <cellStyle name="Normal 4 4 2 4 3 4 2" xfId="35093" xr:uid="{14A09E6D-F507-46A2-BDE1-AA739D93B832}"/>
    <cellStyle name="Normal 4 4 2 4 3 4 3" xfId="49977" xr:uid="{FC92086E-A3D5-4BBB-8D7B-026C7BEA58D1}"/>
    <cellStyle name="Normal 4 4 2 4 3 5" xfId="14557" xr:uid="{5004134F-B894-4F6E-B459-482AF6305C90}"/>
    <cellStyle name="Normal 4 4 2 4 3 6" xfId="28247" xr:uid="{8DE0C8C3-FD81-49AE-A8A3-FC53D86B3127}"/>
    <cellStyle name="Normal 4 4 2 4 3 7" xfId="43131" xr:uid="{5D02479A-750A-4B13-A431-63875A2A2E07}"/>
    <cellStyle name="Normal 4 4 2 4 4" xfId="7712" xr:uid="{0AB2E645-7730-490A-982F-B5FC9800A9F8}"/>
    <cellStyle name="Normal 4 4 2 4 4 2" xfId="9424" xr:uid="{B0E60BD3-0D6C-47A3-94A8-F3707A24442C}"/>
    <cellStyle name="Normal 4 4 2 4 4 2 2" xfId="12846" xr:uid="{4FCCEF8E-2F2C-4147-BF91-C4E4F9A79CA7}"/>
    <cellStyle name="Normal 4 4 2 4 4 2 2 2" xfId="26536" xr:uid="{B211C4AF-6D1E-4913-B2AF-8CB44DA23F28}"/>
    <cellStyle name="Normal 4 4 2 4 4 2 2 2 2" xfId="40228" xr:uid="{2655CC38-554E-471E-9C32-C86FFE0E1318}"/>
    <cellStyle name="Normal 4 4 2 4 4 2 2 2 3" xfId="55112" xr:uid="{5DAE2022-A0ED-4A9F-9A04-5F24F44BA568}"/>
    <cellStyle name="Normal 4 4 2 4 4 2 2 3" xfId="19692" xr:uid="{DF9E3F41-C680-4976-9F37-8AA685B82E05}"/>
    <cellStyle name="Normal 4 4 2 4 4 2 2 4" xfId="33382" xr:uid="{23B1D3E8-6ABE-4254-BBA4-61BCF8DF6609}"/>
    <cellStyle name="Normal 4 4 2 4 4 2 2 5" xfId="48266" xr:uid="{053868BE-7A1B-453A-A625-411EFC6300A6}"/>
    <cellStyle name="Normal 4 4 2 4 4 2 3" xfId="23114" xr:uid="{4A27B03B-5238-4CF8-A234-AF015BD65FAB}"/>
    <cellStyle name="Normal 4 4 2 4 4 2 3 2" xfId="36806" xr:uid="{1F28B92C-EDEF-4FD0-B9E3-A3F3EDA74C7E}"/>
    <cellStyle name="Normal 4 4 2 4 4 2 3 3" xfId="51690" xr:uid="{2116A036-8DDF-416F-A30F-5B5F371A245B}"/>
    <cellStyle name="Normal 4 4 2 4 4 2 4" xfId="16270" xr:uid="{17CEF170-F31E-4CF6-944A-E3861F5AA810}"/>
    <cellStyle name="Normal 4 4 2 4 4 2 5" xfId="29960" xr:uid="{CC3D7E64-A62B-4C6B-9036-2AB8E06D23AB}"/>
    <cellStyle name="Normal 4 4 2 4 4 2 6" xfId="44844" xr:uid="{18CDFBF9-7344-42C8-994D-E99B1EEB0B4D}"/>
    <cellStyle name="Normal 4 4 2 4 4 3" xfId="11134" xr:uid="{E5D0303F-1492-4A0C-8312-BA4AEA354102}"/>
    <cellStyle name="Normal 4 4 2 4 4 3 2" xfId="24824" xr:uid="{5353D16E-D2C6-4E04-87A2-1B97FD310D23}"/>
    <cellStyle name="Normal 4 4 2 4 4 3 2 2" xfId="38516" xr:uid="{6B30AE5A-BFF0-4A32-9599-A66DF0BD57F5}"/>
    <cellStyle name="Normal 4 4 2 4 4 3 2 3" xfId="53400" xr:uid="{75B8D159-E09B-41E8-A681-2FD6B45BB8BD}"/>
    <cellStyle name="Normal 4 4 2 4 4 3 3" xfId="17980" xr:uid="{A71A583A-3B89-4D6F-9B85-AB49C692791B}"/>
    <cellStyle name="Normal 4 4 2 4 4 3 4" xfId="31670" xr:uid="{E2492BCD-152D-4E8C-86DF-2AFA14A01FB3}"/>
    <cellStyle name="Normal 4 4 2 4 4 3 5" xfId="46554" xr:uid="{269BB8D8-6894-4888-9021-47EB8D0C4DBD}"/>
    <cellStyle name="Normal 4 4 2 4 4 4" xfId="21402" xr:uid="{6EE62687-595D-43A3-93C8-4BAFC1F0765D}"/>
    <cellStyle name="Normal 4 4 2 4 4 4 2" xfId="35094" xr:uid="{2A018B27-84DB-4D3D-B1C3-49DF8E0F349D}"/>
    <cellStyle name="Normal 4 4 2 4 4 4 3" xfId="49978" xr:uid="{A0EB72C4-48C7-4690-AAE0-CFFB21141D0E}"/>
    <cellStyle name="Normal 4 4 2 4 4 5" xfId="14558" xr:uid="{7D9DF0E0-9677-4AB7-A55A-6004119B01AD}"/>
    <cellStyle name="Normal 4 4 2 4 4 6" xfId="28248" xr:uid="{AF4E776F-43A4-4109-BD81-780AFFA745C2}"/>
    <cellStyle name="Normal 4 4 2 4 4 7" xfId="43132" xr:uid="{0A705DE7-7DB9-424E-BA52-EEB2CA71B0EB}"/>
    <cellStyle name="Normal 4 4 2 4 5" xfId="9420" xr:uid="{E38056A2-A011-4688-A8ED-5F7BE6459754}"/>
    <cellStyle name="Normal 4 4 2 4 5 2" xfId="12842" xr:uid="{E86BBA53-D005-4C90-963D-CBEF0422EB6E}"/>
    <cellStyle name="Normal 4 4 2 4 5 2 2" xfId="26532" xr:uid="{002B1B2A-9CD9-46FB-9C45-163F2C409698}"/>
    <cellStyle name="Normal 4 4 2 4 5 2 2 2" xfId="40224" xr:uid="{14A5C57E-23BA-435D-BED3-8C8B81DDD947}"/>
    <cellStyle name="Normal 4 4 2 4 5 2 2 3" xfId="55108" xr:uid="{9D6F50B8-ADF3-4A13-97A5-90BF2F470BAF}"/>
    <cellStyle name="Normal 4 4 2 4 5 2 3" xfId="19688" xr:uid="{CCA3C521-6556-47C5-BBE0-0C2BB11DC97D}"/>
    <cellStyle name="Normal 4 4 2 4 5 2 4" xfId="33378" xr:uid="{888C0547-8403-4595-8BC3-50980CDD3E81}"/>
    <cellStyle name="Normal 4 4 2 4 5 2 5" xfId="48262" xr:uid="{65D8FCFF-509C-421D-8D55-8A9E78229D3C}"/>
    <cellStyle name="Normal 4 4 2 4 5 3" xfId="23110" xr:uid="{9DEFA161-490F-4C44-86D4-A4D38FFF7258}"/>
    <cellStyle name="Normal 4 4 2 4 5 3 2" xfId="36802" xr:uid="{4B0AA38C-F634-48FC-91F7-16FA36C65349}"/>
    <cellStyle name="Normal 4 4 2 4 5 3 3" xfId="51686" xr:uid="{521F8147-0D94-4210-B49D-3B0FE7C777CC}"/>
    <cellStyle name="Normal 4 4 2 4 5 4" xfId="16266" xr:uid="{9AE4DDF6-5DA4-4495-8940-055906B836CE}"/>
    <cellStyle name="Normal 4 4 2 4 5 5" xfId="29956" xr:uid="{2A539056-6AF3-419F-A63D-4E67D5F7EE26}"/>
    <cellStyle name="Normal 4 4 2 4 5 6" xfId="44840" xr:uid="{E43B4BC6-3615-429C-A217-C2102AADF4FA}"/>
    <cellStyle name="Normal 4 4 2 4 6" xfId="11130" xr:uid="{9E46899C-8543-469E-A10D-EBEBBD5BC05D}"/>
    <cellStyle name="Normal 4 4 2 4 6 2" xfId="24820" xr:uid="{3D00B3BF-968D-4CD2-92E3-B4FAC98967EB}"/>
    <cellStyle name="Normal 4 4 2 4 6 2 2" xfId="38512" xr:uid="{2E7CE56E-AE09-4CA0-B991-2B998CCE62E8}"/>
    <cellStyle name="Normal 4 4 2 4 6 2 3" xfId="53396" xr:uid="{FCDD3939-7943-4B20-9195-28B080EAA880}"/>
    <cellStyle name="Normal 4 4 2 4 6 3" xfId="17976" xr:uid="{D7B7047F-F5AD-4597-A332-01C304F0AD9A}"/>
    <cellStyle name="Normal 4 4 2 4 6 4" xfId="31666" xr:uid="{C360EE53-D03D-4158-9707-64BEDEEEC022}"/>
    <cellStyle name="Normal 4 4 2 4 6 5" xfId="46550" xr:uid="{0CDAF612-4514-4326-8BA7-71AAD52CAD29}"/>
    <cellStyle name="Normal 4 4 2 4 7" xfId="21398" xr:uid="{717A1536-BA5E-43D5-AAC9-12C6CED173FF}"/>
    <cellStyle name="Normal 4 4 2 4 7 2" xfId="35090" xr:uid="{28519F02-2C63-49E8-8821-295FD799916B}"/>
    <cellStyle name="Normal 4 4 2 4 7 3" xfId="49974" xr:uid="{2DB62D90-53A8-483D-BCC8-25495D73B528}"/>
    <cellStyle name="Normal 4 4 2 4 8" xfId="14554" xr:uid="{61D5A168-C210-4DAD-807A-19CDD418011D}"/>
    <cellStyle name="Normal 4 4 2 4 9" xfId="28244" xr:uid="{0E7E6F7E-72E0-4676-B76E-46D58AF13635}"/>
    <cellStyle name="Normal 4 4 2 5" xfId="7713" xr:uid="{623F48B1-CCD8-4D19-86E3-C4565FEA6F93}"/>
    <cellStyle name="Normal 4 4 2 5 2" xfId="7714" xr:uid="{5B819CC5-D667-4520-A1A6-04C9E8DFA33E}"/>
    <cellStyle name="Normal 4 4 2 5 2 2" xfId="9426" xr:uid="{1FCC576E-C76B-4427-B016-B0C9F173C449}"/>
    <cellStyle name="Normal 4 4 2 5 2 2 2" xfId="12848" xr:uid="{41ABDCF9-8B93-4250-A96C-8EA5C38C8016}"/>
    <cellStyle name="Normal 4 4 2 5 2 2 2 2" xfId="26538" xr:uid="{ADFFD434-4332-4201-A590-5DF8FA2E6351}"/>
    <cellStyle name="Normal 4 4 2 5 2 2 2 2 2" xfId="40230" xr:uid="{9DA4AF66-2DA2-42C5-B7A4-0328CF76369B}"/>
    <cellStyle name="Normal 4 4 2 5 2 2 2 2 3" xfId="55114" xr:uid="{4F1CD708-9912-471E-A8A3-E93C17CC4C54}"/>
    <cellStyle name="Normal 4 4 2 5 2 2 2 3" xfId="19694" xr:uid="{7B117CC4-DF26-47F7-83D5-FF56694413E8}"/>
    <cellStyle name="Normal 4 4 2 5 2 2 2 4" xfId="33384" xr:uid="{15648F5C-D53B-4865-A53D-E55FA2D716FB}"/>
    <cellStyle name="Normal 4 4 2 5 2 2 2 5" xfId="48268" xr:uid="{50C635F9-EAB9-488F-B39F-E1090F26C09F}"/>
    <cellStyle name="Normal 4 4 2 5 2 2 3" xfId="23116" xr:uid="{FDF11322-F659-40D1-A4A6-F3CFA59BCE12}"/>
    <cellStyle name="Normal 4 4 2 5 2 2 3 2" xfId="36808" xr:uid="{D88B367A-DB97-49A5-BEB3-2F599AC9CF24}"/>
    <cellStyle name="Normal 4 4 2 5 2 2 3 3" xfId="51692" xr:uid="{3CB1A539-DDDC-4630-8F43-71824EF9A479}"/>
    <cellStyle name="Normal 4 4 2 5 2 2 4" xfId="16272" xr:uid="{D1A35100-4EB4-443D-870E-5D2C23384558}"/>
    <cellStyle name="Normal 4 4 2 5 2 2 5" xfId="29962" xr:uid="{3718C08B-6308-42AB-8B38-75EFD3DD6E34}"/>
    <cellStyle name="Normal 4 4 2 5 2 2 6" xfId="44846" xr:uid="{C9F63E63-2777-4826-888A-06506A323BCF}"/>
    <cellStyle name="Normal 4 4 2 5 2 3" xfId="11136" xr:uid="{86A32062-63D1-499B-A5C9-1E43AD4556CC}"/>
    <cellStyle name="Normal 4 4 2 5 2 3 2" xfId="24826" xr:uid="{E83CEA43-842B-47CF-AE56-0F9D2E57B469}"/>
    <cellStyle name="Normal 4 4 2 5 2 3 2 2" xfId="38518" xr:uid="{6B7995C2-B163-493D-9CA7-3A8A88220E40}"/>
    <cellStyle name="Normal 4 4 2 5 2 3 2 3" xfId="53402" xr:uid="{B4EABB06-887D-41BD-AC49-7EA3A5068B0F}"/>
    <cellStyle name="Normal 4 4 2 5 2 3 3" xfId="17982" xr:uid="{A769075F-2E40-4374-81E3-14287FD5CD1B}"/>
    <cellStyle name="Normal 4 4 2 5 2 3 4" xfId="31672" xr:uid="{1AE20F0B-5C47-493C-90F3-60C200B319EA}"/>
    <cellStyle name="Normal 4 4 2 5 2 3 5" xfId="46556" xr:uid="{089BB22E-9AFB-4A1F-832E-2AD97AAE34D7}"/>
    <cellStyle name="Normal 4 4 2 5 2 4" xfId="21404" xr:uid="{438EE9B4-B0F6-45EE-9817-067D6017D477}"/>
    <cellStyle name="Normal 4 4 2 5 2 4 2" xfId="35096" xr:uid="{63F8E116-0847-40DF-BE8C-CB5731142CC0}"/>
    <cellStyle name="Normal 4 4 2 5 2 4 3" xfId="49980" xr:uid="{58095784-2FF9-45E9-A9DE-B96E9321854C}"/>
    <cellStyle name="Normal 4 4 2 5 2 5" xfId="14560" xr:uid="{8BCD22F3-BE03-4376-B8CA-BCF8C0E68FB6}"/>
    <cellStyle name="Normal 4 4 2 5 2 6" xfId="28250" xr:uid="{D2BCA653-4A9C-4396-914E-2B3D0364AA3B}"/>
    <cellStyle name="Normal 4 4 2 5 2 7" xfId="43134" xr:uid="{C1DCEA0A-F7C4-4E7D-926A-35D2285DFADE}"/>
    <cellStyle name="Normal 4 4 2 5 3" xfId="9425" xr:uid="{DA5A4EB4-D80F-46B4-BFF2-B65073546319}"/>
    <cellStyle name="Normal 4 4 2 5 3 2" xfId="12847" xr:uid="{D327E601-D227-428C-A026-82DABB84F828}"/>
    <cellStyle name="Normal 4 4 2 5 3 2 2" xfId="26537" xr:uid="{40379E51-CA7E-47E1-9C83-FA8D011C43D4}"/>
    <cellStyle name="Normal 4 4 2 5 3 2 2 2" xfId="40229" xr:uid="{2D4005B9-6BC0-423A-B195-26CD28A236DA}"/>
    <cellStyle name="Normal 4 4 2 5 3 2 2 3" xfId="55113" xr:uid="{09CF1C67-350C-4D38-B031-B96765149A52}"/>
    <cellStyle name="Normal 4 4 2 5 3 2 3" xfId="19693" xr:uid="{B21F74D2-2FF1-4EB7-9658-FAF531E19B94}"/>
    <cellStyle name="Normal 4 4 2 5 3 2 4" xfId="33383" xr:uid="{42048653-4412-437B-B694-CEDD852306F4}"/>
    <cellStyle name="Normal 4 4 2 5 3 2 5" xfId="48267" xr:uid="{67022B2A-DA7F-4EF9-83A1-C29A76226494}"/>
    <cellStyle name="Normal 4 4 2 5 3 3" xfId="23115" xr:uid="{867990AD-9867-4285-A699-06D7219A9A43}"/>
    <cellStyle name="Normal 4 4 2 5 3 3 2" xfId="36807" xr:uid="{9D665B34-A22F-4CC5-B68C-00D34443F5FB}"/>
    <cellStyle name="Normal 4 4 2 5 3 3 3" xfId="51691" xr:uid="{B223CD26-788B-4C55-B32E-A10E68208D5E}"/>
    <cellStyle name="Normal 4 4 2 5 3 4" xfId="16271" xr:uid="{D8ABCF17-D3D9-4790-90BA-4F0185067FD9}"/>
    <cellStyle name="Normal 4 4 2 5 3 5" xfId="29961" xr:uid="{A50E0C16-8AB5-4609-92C1-7EF47A2BABDA}"/>
    <cellStyle name="Normal 4 4 2 5 3 6" xfId="44845" xr:uid="{9A9B61AB-BAE8-488A-AB52-62587CE17FD8}"/>
    <cellStyle name="Normal 4 4 2 5 4" xfId="11135" xr:uid="{A9E10EB0-2A6C-4E75-A1C8-DF1AD9FD22C2}"/>
    <cellStyle name="Normal 4 4 2 5 4 2" xfId="24825" xr:uid="{A59630A5-A48C-4C52-97B9-10DD976F3D48}"/>
    <cellStyle name="Normal 4 4 2 5 4 2 2" xfId="38517" xr:uid="{1C48DAA1-842B-4C56-8A40-230D77FDFBEA}"/>
    <cellStyle name="Normal 4 4 2 5 4 2 3" xfId="53401" xr:uid="{941E7412-15B3-40C2-83C3-98AF75A2082F}"/>
    <cellStyle name="Normal 4 4 2 5 4 3" xfId="17981" xr:uid="{446B8873-161E-4880-962D-341E651CE941}"/>
    <cellStyle name="Normal 4 4 2 5 4 4" xfId="31671" xr:uid="{A62C7C9A-39EE-415E-B6A8-A7047E108353}"/>
    <cellStyle name="Normal 4 4 2 5 4 5" xfId="46555" xr:uid="{BB2BA2DF-69C1-4E82-B4D7-BDB8BE23C30D}"/>
    <cellStyle name="Normal 4 4 2 5 5" xfId="21403" xr:uid="{4F8EBE0E-ADB7-488F-9171-7594C672D024}"/>
    <cellStyle name="Normal 4 4 2 5 5 2" xfId="35095" xr:uid="{B15ED30C-95AE-417B-ADB3-2A674CF9320C}"/>
    <cellStyle name="Normal 4 4 2 5 5 3" xfId="49979" xr:uid="{FFA199F0-749B-47EC-BA28-DF16CE8DC581}"/>
    <cellStyle name="Normal 4 4 2 5 6" xfId="14559" xr:uid="{0763BC3B-9E29-4B8A-82AA-598228370176}"/>
    <cellStyle name="Normal 4 4 2 5 7" xfId="28249" xr:uid="{A56656F5-2A11-49BA-AA3E-291F0E15550B}"/>
    <cellStyle name="Normal 4 4 2 5 8" xfId="43133" xr:uid="{E75D1833-4137-4075-B3A9-2AA187EDFF81}"/>
    <cellStyle name="Normal 4 4 2 5 9" xfId="56362" xr:uid="{DACDDF1F-CD8A-4415-AD20-59BE05E6D5EB}"/>
    <cellStyle name="Normal 4 4 2 6" xfId="7715" xr:uid="{CCBEEF16-509C-4288-AB3B-8C8C94652933}"/>
    <cellStyle name="Normal 4 4 2 6 2" xfId="9427" xr:uid="{DC71DF60-C19D-48ED-A6AE-57BFBF2A303A}"/>
    <cellStyle name="Normal 4 4 2 6 2 2" xfId="12849" xr:uid="{4E6A48E1-BCDF-445F-B75D-A14F4A810553}"/>
    <cellStyle name="Normal 4 4 2 6 2 2 2" xfId="26539" xr:uid="{A42C821C-A36D-4E05-84F4-BD6FBB9E1328}"/>
    <cellStyle name="Normal 4 4 2 6 2 2 2 2" xfId="40231" xr:uid="{AFFB48F5-A792-4400-ABB3-739FAA575E6C}"/>
    <cellStyle name="Normal 4 4 2 6 2 2 2 3" xfId="55115" xr:uid="{ACCBC029-75E7-42CD-A96D-3474985C12C7}"/>
    <cellStyle name="Normal 4 4 2 6 2 2 3" xfId="19695" xr:uid="{A27116E6-4ADC-4768-A824-21979257A979}"/>
    <cellStyle name="Normal 4 4 2 6 2 2 4" xfId="33385" xr:uid="{97BB7291-DE02-4063-A0A4-451A697E0876}"/>
    <cellStyle name="Normal 4 4 2 6 2 2 5" xfId="48269" xr:uid="{80425161-AA76-4A49-84AE-F91A4F722D14}"/>
    <cellStyle name="Normal 4 4 2 6 2 3" xfId="23117" xr:uid="{8A7E863D-2F58-4ED1-8FA9-B63419811129}"/>
    <cellStyle name="Normal 4 4 2 6 2 3 2" xfId="36809" xr:uid="{7C0D8A87-B19D-49E6-A0F1-6DD67E265AD5}"/>
    <cellStyle name="Normal 4 4 2 6 2 3 3" xfId="51693" xr:uid="{E8456339-72A1-42C7-873D-3FA583EB0426}"/>
    <cellStyle name="Normal 4 4 2 6 2 4" xfId="16273" xr:uid="{306C7868-7AED-48FF-80C5-3FA0A57E8CAF}"/>
    <cellStyle name="Normal 4 4 2 6 2 5" xfId="29963" xr:uid="{BF454C16-56BC-4EF3-8B6B-649FA5F25A71}"/>
    <cellStyle name="Normal 4 4 2 6 2 6" xfId="44847" xr:uid="{DB2AAFCA-ADE5-410C-8FBE-F40B474F5E9F}"/>
    <cellStyle name="Normal 4 4 2 6 3" xfId="11137" xr:uid="{7843D611-0F94-4275-803E-2534E3806123}"/>
    <cellStyle name="Normal 4 4 2 6 3 2" xfId="24827" xr:uid="{6EDFA8F9-0DEB-46C0-ACCF-992BB7BB7E97}"/>
    <cellStyle name="Normal 4 4 2 6 3 2 2" xfId="38519" xr:uid="{9BF4867D-DF5F-4837-ACED-2CB9DA8205C7}"/>
    <cellStyle name="Normal 4 4 2 6 3 2 3" xfId="53403" xr:uid="{D7804EBF-B285-4C04-82DB-AC02E82727FA}"/>
    <cellStyle name="Normal 4 4 2 6 3 3" xfId="17983" xr:uid="{9F98470B-6F88-4FF2-A0C4-9D70AC68B2F4}"/>
    <cellStyle name="Normal 4 4 2 6 3 4" xfId="31673" xr:uid="{9C1C2CB4-B440-4B70-B1FE-70E4F6DF794C}"/>
    <cellStyle name="Normal 4 4 2 6 3 5" xfId="46557" xr:uid="{3835CCD9-8228-4CA4-8194-5C2E9542C511}"/>
    <cellStyle name="Normal 4 4 2 6 4" xfId="21405" xr:uid="{273F5F8D-46B8-4ACF-9E03-30B2082856FC}"/>
    <cellStyle name="Normal 4 4 2 6 4 2" xfId="35097" xr:uid="{12E53AA4-F05A-45D0-9CCB-58099A22EDE9}"/>
    <cellStyle name="Normal 4 4 2 6 4 3" xfId="49981" xr:uid="{51CEFBA8-CC93-4153-8A16-0DDDD64ACEEA}"/>
    <cellStyle name="Normal 4 4 2 6 5" xfId="14561" xr:uid="{33006AAE-0B98-491A-ADEA-9B1DD1F49BB7}"/>
    <cellStyle name="Normal 4 4 2 6 6" xfId="28251" xr:uid="{7FD14B97-D532-41FD-84C7-C2F0DA77CAB8}"/>
    <cellStyle name="Normal 4 4 2 6 7" xfId="43135" xr:uid="{E6252F0B-DD78-48FB-A8C4-3738EBAA92DC}"/>
    <cellStyle name="Normal 4 4 2 7" xfId="7716" xr:uid="{FCCD1BAD-04F3-491B-B47A-F073385AF3FF}"/>
    <cellStyle name="Normal 4 4 2 7 2" xfId="9428" xr:uid="{651F4060-6C4A-46CB-9520-B299B64C09ED}"/>
    <cellStyle name="Normal 4 4 2 7 2 2" xfId="12850" xr:uid="{684D7086-194D-4D7D-A478-BBFBFD87CD9A}"/>
    <cellStyle name="Normal 4 4 2 7 2 2 2" xfId="26540" xr:uid="{11E4059F-E2BF-4A4F-B6E8-FEDB8546291C}"/>
    <cellStyle name="Normal 4 4 2 7 2 2 2 2" xfId="40232" xr:uid="{E2EDB64C-D920-4D91-A998-55BBC19B494A}"/>
    <cellStyle name="Normal 4 4 2 7 2 2 2 3" xfId="55116" xr:uid="{4AAD1AB2-955E-41EA-BCDA-8885F3815C6C}"/>
    <cellStyle name="Normal 4 4 2 7 2 2 3" xfId="19696" xr:uid="{0570CAF2-3E87-421A-8586-80473072207E}"/>
    <cellStyle name="Normal 4 4 2 7 2 2 4" xfId="33386" xr:uid="{60599126-64A4-4E07-A94B-3EE2931C8C21}"/>
    <cellStyle name="Normal 4 4 2 7 2 2 5" xfId="48270" xr:uid="{5A9CB085-7173-4150-BAC9-DEAC04D45C5B}"/>
    <cellStyle name="Normal 4 4 2 7 2 3" xfId="23118" xr:uid="{82102A6F-8CD9-4AF8-A7AB-BED3BE58E3DD}"/>
    <cellStyle name="Normal 4 4 2 7 2 3 2" xfId="36810" xr:uid="{4470B9D7-D9D1-4304-8B3B-56EAFC906254}"/>
    <cellStyle name="Normal 4 4 2 7 2 3 3" xfId="51694" xr:uid="{7645FA59-F7BC-4D0B-A693-DFB35C6BDEF6}"/>
    <cellStyle name="Normal 4 4 2 7 2 4" xfId="16274" xr:uid="{946850B8-02F7-4DA3-ACA8-4346750685E4}"/>
    <cellStyle name="Normal 4 4 2 7 2 5" xfId="29964" xr:uid="{9D1377BD-DE1C-4BBF-8E91-6D7E6D03FA7E}"/>
    <cellStyle name="Normal 4 4 2 7 2 6" xfId="44848" xr:uid="{C5CB1A5A-30D9-438B-910E-ACE4F77B6C64}"/>
    <cellStyle name="Normal 4 4 2 7 3" xfId="11138" xr:uid="{D9B08DE4-C7E2-45EE-94B7-89260C27CFB3}"/>
    <cellStyle name="Normal 4 4 2 7 3 2" xfId="24828" xr:uid="{9624F8E7-9E5A-4206-9B98-32B28BECC080}"/>
    <cellStyle name="Normal 4 4 2 7 3 2 2" xfId="38520" xr:uid="{D716197D-20BD-4F44-AD21-94B61AD26381}"/>
    <cellStyle name="Normal 4 4 2 7 3 2 3" xfId="53404" xr:uid="{EA4EBB25-11EE-46CB-9F06-496B98BB9881}"/>
    <cellStyle name="Normal 4 4 2 7 3 3" xfId="17984" xr:uid="{DC32B770-DD1D-44A5-80D7-478D9E6C5968}"/>
    <cellStyle name="Normal 4 4 2 7 3 4" xfId="31674" xr:uid="{900F11FC-60E8-44FE-B454-3D1F53C4BB33}"/>
    <cellStyle name="Normal 4 4 2 7 3 5" xfId="46558" xr:uid="{E4F8A93F-2754-49F3-A44C-ACA5D72F2852}"/>
    <cellStyle name="Normal 4 4 2 7 4" xfId="21406" xr:uid="{86DED53D-A6D9-454F-B70F-B9AE6A091E52}"/>
    <cellStyle name="Normal 4 4 2 7 4 2" xfId="35098" xr:uid="{4EA83932-B007-4206-95A4-B1B8555CB188}"/>
    <cellStyle name="Normal 4 4 2 7 4 3" xfId="49982" xr:uid="{44239855-F8AC-44E2-94D4-8221C34CCA6F}"/>
    <cellStyle name="Normal 4 4 2 7 5" xfId="14562" xr:uid="{3B5F2181-0F26-4443-BBF0-16269942F58F}"/>
    <cellStyle name="Normal 4 4 2 7 6" xfId="28252" xr:uid="{764FE820-C674-4388-AF8E-A5E281D7A400}"/>
    <cellStyle name="Normal 4 4 2 7 7" xfId="43136" xr:uid="{BB207D60-3730-467C-BAD1-CC088FFBDFF9}"/>
    <cellStyle name="Normal 4 4 2 8" xfId="9399" xr:uid="{6B8025BB-2C16-41BB-847E-6687BCEEFC91}"/>
    <cellStyle name="Normal 4 4 2 8 2" xfId="12821" xr:uid="{6EAF8580-DAE0-4596-8DEC-2F322CF552AB}"/>
    <cellStyle name="Normal 4 4 2 8 2 2" xfId="26511" xr:uid="{A8C66884-28ED-4262-8508-D68ABBECF02F}"/>
    <cellStyle name="Normal 4 4 2 8 2 2 2" xfId="40203" xr:uid="{40A6AC45-C486-4CA6-AE9D-BB869D190A37}"/>
    <cellStyle name="Normal 4 4 2 8 2 2 3" xfId="55087" xr:uid="{69B3C02C-250A-4501-B27A-268CDA78ED1C}"/>
    <cellStyle name="Normal 4 4 2 8 2 3" xfId="19667" xr:uid="{2EB7D33D-1C5B-48E1-A2D2-ED429F2DA245}"/>
    <cellStyle name="Normal 4 4 2 8 2 4" xfId="33357" xr:uid="{2A13125A-C731-4302-81B7-91226475ECEC}"/>
    <cellStyle name="Normal 4 4 2 8 2 5" xfId="48241" xr:uid="{67DCAD78-E06B-4C93-9E3F-C8273B442078}"/>
    <cellStyle name="Normal 4 4 2 8 3" xfId="23089" xr:uid="{FC355D58-461E-4033-9DA1-FF4C423E3DAC}"/>
    <cellStyle name="Normal 4 4 2 8 3 2" xfId="36781" xr:uid="{6E90C02A-BDAD-4766-9C50-EA1E49CB724E}"/>
    <cellStyle name="Normal 4 4 2 8 3 3" xfId="51665" xr:uid="{F482E57A-F99A-4F25-9DBE-FAEA097AB512}"/>
    <cellStyle name="Normal 4 4 2 8 4" xfId="16245" xr:uid="{AE31051D-223D-4023-83E0-C023A08B4D76}"/>
    <cellStyle name="Normal 4 4 2 8 5" xfId="29935" xr:uid="{11CFC2A5-678C-424C-AA22-DEA4D0DFE363}"/>
    <cellStyle name="Normal 4 4 2 8 6" xfId="44819" xr:uid="{BAC2F8F1-2B2F-4A45-B0B5-D77A7340BB29}"/>
    <cellStyle name="Normal 4 4 2 9" xfId="11109" xr:uid="{4F6E66D9-C695-4D2B-A50C-01A27E2A2D42}"/>
    <cellStyle name="Normal 4 4 2 9 2" xfId="24799" xr:uid="{EC2E8BF0-A1EB-4C22-83FE-E71C5D56AA7E}"/>
    <cellStyle name="Normal 4 4 2 9 2 2" xfId="38491" xr:uid="{53FC3BFC-0154-4FCA-9BC6-0DC4C12D1581}"/>
    <cellStyle name="Normal 4 4 2 9 2 3" xfId="53375" xr:uid="{DA9275CA-9A03-4BDB-B560-9A15807A477B}"/>
    <cellStyle name="Normal 4 4 2 9 3" xfId="17955" xr:uid="{70AF183E-6C46-4431-9F15-F2553C570629}"/>
    <cellStyle name="Normal 4 4 2 9 4" xfId="31645" xr:uid="{6C546EE6-576A-4DE7-A468-F739F86CFC78}"/>
    <cellStyle name="Normal 4 4 2 9 5" xfId="46529" xr:uid="{E9FA30F1-6103-4AD6-BB22-05E1CD6D2573}"/>
    <cellStyle name="Normal 4 4 3" xfId="2509" xr:uid="{BA92B8A3-F5B9-49C3-A255-AA64D0EC1C31}"/>
    <cellStyle name="Normal 4 4 3 10" xfId="14563" xr:uid="{1B5F5DA1-AC51-4557-A3A2-E2D66A827D64}"/>
    <cellStyle name="Normal 4 4 3 10 2" xfId="41121" xr:uid="{5A7DBDE8-3640-4338-84C4-9FF6EB738AD8}"/>
    <cellStyle name="Normal 4 4 3 11" xfId="28253" xr:uid="{1A5CA477-6FD4-4912-8914-52C0455039E3}"/>
    <cellStyle name="Normal 4 4 3 12" xfId="43137" xr:uid="{0D8EE20F-CDFE-438D-A0AF-13E77EB6A580}"/>
    <cellStyle name="Normal 4 4 3 13" xfId="7717" xr:uid="{FFCDBC3D-0C5E-4D29-B434-7B2E71B26D22}"/>
    <cellStyle name="Normal 4 4 3 2" xfId="4323" xr:uid="{732B9EEC-FF9D-4740-808B-43AAE16149BC}"/>
    <cellStyle name="Normal 4 4 3 2 10" xfId="43138" xr:uid="{DA2BA824-86B0-46C0-947A-FD17074B5790}"/>
    <cellStyle name="Normal 4 4 3 2 11" xfId="7718" xr:uid="{CF810176-210F-4E5E-9641-2664BCC15ABF}"/>
    <cellStyle name="Normal 4 4 3 2 2" xfId="7719" xr:uid="{0DD5B58B-9C61-4B05-973A-6809D90DFC96}"/>
    <cellStyle name="Normal 4 4 3 2 2 2" xfId="7720" xr:uid="{B083ACAB-AB50-45F5-AD06-53A4D696AA83}"/>
    <cellStyle name="Normal 4 4 3 2 2 2 2" xfId="9432" xr:uid="{BFF97762-0A06-4CBF-B4E5-39B037934694}"/>
    <cellStyle name="Normal 4 4 3 2 2 2 2 2" xfId="12854" xr:uid="{6365EA8D-1C9C-4829-8C13-BB042AEF1454}"/>
    <cellStyle name="Normal 4 4 3 2 2 2 2 2 2" xfId="26544" xr:uid="{63419D75-FA8D-420F-AC2A-BD1F61D6D53C}"/>
    <cellStyle name="Normal 4 4 3 2 2 2 2 2 2 2" xfId="40236" xr:uid="{F2A9C9B2-A8A9-4464-810A-052441FB3B78}"/>
    <cellStyle name="Normal 4 4 3 2 2 2 2 2 2 3" xfId="55120" xr:uid="{35E8B9EA-47BA-44BF-8977-E8F573B0D55B}"/>
    <cellStyle name="Normal 4 4 3 2 2 2 2 2 3" xfId="19700" xr:uid="{881C1669-FA11-481B-AD83-2C2CB3E59684}"/>
    <cellStyle name="Normal 4 4 3 2 2 2 2 2 4" xfId="33390" xr:uid="{A9E133F3-599E-4011-A0F1-C88262FD2AF2}"/>
    <cellStyle name="Normal 4 4 3 2 2 2 2 2 5" xfId="48274" xr:uid="{37C65365-2C1D-4429-B88A-854F843B958A}"/>
    <cellStyle name="Normal 4 4 3 2 2 2 2 3" xfId="23122" xr:uid="{735787B0-5504-4001-A439-1B5513EB9A25}"/>
    <cellStyle name="Normal 4 4 3 2 2 2 2 3 2" xfId="36814" xr:uid="{43D38A1D-8C09-475E-B124-C6BF2739249E}"/>
    <cellStyle name="Normal 4 4 3 2 2 2 2 3 3" xfId="51698" xr:uid="{B172DBD7-408F-4290-AFA2-31D1AF61764F}"/>
    <cellStyle name="Normal 4 4 3 2 2 2 2 4" xfId="16278" xr:uid="{192B6CE2-FCEF-4DC7-9072-896FE5649873}"/>
    <cellStyle name="Normal 4 4 3 2 2 2 2 5" xfId="29968" xr:uid="{CE5CCBFD-CC6D-4B59-A31F-B6CF792AA740}"/>
    <cellStyle name="Normal 4 4 3 2 2 2 2 6" xfId="44852" xr:uid="{E161BCA1-2DF6-4762-BFE7-91AADD0F4963}"/>
    <cellStyle name="Normal 4 4 3 2 2 2 3" xfId="11142" xr:uid="{8A73C47C-870A-4ECB-BA93-E50BCF16AF64}"/>
    <cellStyle name="Normal 4 4 3 2 2 2 3 2" xfId="24832" xr:uid="{FA3AF855-CA76-4A24-B2C6-41C64C469029}"/>
    <cellStyle name="Normal 4 4 3 2 2 2 3 2 2" xfId="38524" xr:uid="{D716B6C9-AE74-4533-A111-935FB87D3C14}"/>
    <cellStyle name="Normal 4 4 3 2 2 2 3 2 3" xfId="53408" xr:uid="{06E0D8C2-1B3C-4C3C-8BBB-38D064EE4241}"/>
    <cellStyle name="Normal 4 4 3 2 2 2 3 3" xfId="17988" xr:uid="{C1988497-5546-4656-B0C9-8166DA9B79C9}"/>
    <cellStyle name="Normal 4 4 3 2 2 2 3 4" xfId="31678" xr:uid="{FCFD466F-397F-40EC-B2C0-E754E556B6E6}"/>
    <cellStyle name="Normal 4 4 3 2 2 2 3 5" xfId="46562" xr:uid="{F1597873-A7D3-4BCF-ACC7-5E98E6EF1FCB}"/>
    <cellStyle name="Normal 4 4 3 2 2 2 4" xfId="21410" xr:uid="{74CE0525-0357-43DA-9C79-6BC14E5557BF}"/>
    <cellStyle name="Normal 4 4 3 2 2 2 4 2" xfId="35102" xr:uid="{326EF518-3739-49F1-A9AB-E917106C9918}"/>
    <cellStyle name="Normal 4 4 3 2 2 2 4 3" xfId="49986" xr:uid="{985B93E7-4DBF-40D9-A02A-534A3639C669}"/>
    <cellStyle name="Normal 4 4 3 2 2 2 5" xfId="14566" xr:uid="{315BAAB8-DA7A-4285-B741-4A8B60E567BF}"/>
    <cellStyle name="Normal 4 4 3 2 2 2 6" xfId="28256" xr:uid="{F3F8D023-1609-4221-8082-B1977EC512DE}"/>
    <cellStyle name="Normal 4 4 3 2 2 2 7" xfId="43140" xr:uid="{48A2233A-DB4A-4940-8ABC-0B5CE0E47B58}"/>
    <cellStyle name="Normal 4 4 3 2 2 3" xfId="9431" xr:uid="{1825A26A-8698-45C8-9F57-802D3661D9A7}"/>
    <cellStyle name="Normal 4 4 3 2 2 3 2" xfId="12853" xr:uid="{1C57098A-AD7E-44D1-A7FB-27A2A0428AF8}"/>
    <cellStyle name="Normal 4 4 3 2 2 3 2 2" xfId="26543" xr:uid="{E4E7FB9D-0A6B-4F7E-8682-BC6A2EC8A627}"/>
    <cellStyle name="Normal 4 4 3 2 2 3 2 2 2" xfId="40235" xr:uid="{6D64F846-1B73-4035-8DA5-7198A44F0736}"/>
    <cellStyle name="Normal 4 4 3 2 2 3 2 2 3" xfId="55119" xr:uid="{D073B487-7C0B-46C3-ABBC-EC15080073B1}"/>
    <cellStyle name="Normal 4 4 3 2 2 3 2 3" xfId="19699" xr:uid="{6D101D9D-D3BC-4ACA-AC2A-52674DE4657A}"/>
    <cellStyle name="Normal 4 4 3 2 2 3 2 4" xfId="33389" xr:uid="{FDC60C27-02ED-4239-B6BE-B0E288106C55}"/>
    <cellStyle name="Normal 4 4 3 2 2 3 2 5" xfId="48273" xr:uid="{E7F46149-BF42-409A-9D6F-3BCE1DDC06AF}"/>
    <cellStyle name="Normal 4 4 3 2 2 3 3" xfId="23121" xr:uid="{26682F65-1BF3-4616-A66B-F78F05385369}"/>
    <cellStyle name="Normal 4 4 3 2 2 3 3 2" xfId="36813" xr:uid="{C1396F42-DB51-44F1-B06B-76F50E37D140}"/>
    <cellStyle name="Normal 4 4 3 2 2 3 3 3" xfId="51697" xr:uid="{EE5FAB49-6996-4E7B-993A-233057FF08F8}"/>
    <cellStyle name="Normal 4 4 3 2 2 3 4" xfId="16277" xr:uid="{4338A4BA-7249-46EF-A706-4DDD9EBB602E}"/>
    <cellStyle name="Normal 4 4 3 2 2 3 5" xfId="29967" xr:uid="{04A160F2-D5AA-4D97-ADA4-987D693BEAF9}"/>
    <cellStyle name="Normal 4 4 3 2 2 3 6" xfId="44851" xr:uid="{38861B24-B476-4874-9B9F-885772B02A20}"/>
    <cellStyle name="Normal 4 4 3 2 2 4" xfId="11141" xr:uid="{1562B256-FD32-460D-B260-F1A6346AA90A}"/>
    <cellStyle name="Normal 4 4 3 2 2 4 2" xfId="24831" xr:uid="{EF2D4A69-5D02-4E22-9B75-DB0008D662F2}"/>
    <cellStyle name="Normal 4 4 3 2 2 4 2 2" xfId="38523" xr:uid="{F5C39FDC-A1BD-4077-9A69-76E40ED0CB79}"/>
    <cellStyle name="Normal 4 4 3 2 2 4 2 3" xfId="53407" xr:uid="{BCFE4FBD-D228-48FF-832E-14EC92286C52}"/>
    <cellStyle name="Normal 4 4 3 2 2 4 3" xfId="17987" xr:uid="{AB4A9B6B-B8EF-4966-B4E7-53ED580C75EF}"/>
    <cellStyle name="Normal 4 4 3 2 2 4 4" xfId="31677" xr:uid="{7A067F82-924E-49D3-A43D-62B99FD594AA}"/>
    <cellStyle name="Normal 4 4 3 2 2 4 5" xfId="46561" xr:uid="{6DB15EA6-08DD-4753-8264-EF2EA0073A50}"/>
    <cellStyle name="Normal 4 4 3 2 2 5" xfId="21409" xr:uid="{D98619E7-1CC6-454C-8B44-F7C84A705002}"/>
    <cellStyle name="Normal 4 4 3 2 2 5 2" xfId="35101" xr:uid="{2DF14A17-D7F5-4AB0-9316-3BB546BC8DB0}"/>
    <cellStyle name="Normal 4 4 3 2 2 5 3" xfId="49985" xr:uid="{672C091F-F421-4B71-91C5-3AA129243508}"/>
    <cellStyle name="Normal 4 4 3 2 2 6" xfId="14565" xr:uid="{E97CE721-98B3-4380-8372-864F6590A5C9}"/>
    <cellStyle name="Normal 4 4 3 2 2 7" xfId="28255" xr:uid="{2D34DC23-4A23-4F77-AB60-514AD8831DEC}"/>
    <cellStyle name="Normal 4 4 3 2 2 8" xfId="43139" xr:uid="{4D2A010B-827B-4C39-8827-E2B93FB2FD81}"/>
    <cellStyle name="Normal 4 4 3 2 3" xfId="7721" xr:uid="{022964C5-ACB2-4DD4-86F9-63850A93898A}"/>
    <cellStyle name="Normal 4 4 3 2 3 2" xfId="9433" xr:uid="{18C42585-BC35-4A76-8CF2-C7C2FA975832}"/>
    <cellStyle name="Normal 4 4 3 2 3 2 2" xfId="12855" xr:uid="{F047D3B4-7CD7-4F74-8C3A-849AE1A3B1A8}"/>
    <cellStyle name="Normal 4 4 3 2 3 2 2 2" xfId="26545" xr:uid="{61DEF646-564C-41A7-A4F9-28ED679F641D}"/>
    <cellStyle name="Normal 4 4 3 2 3 2 2 2 2" xfId="40237" xr:uid="{47AA7AFC-F613-4BC7-98B8-256EC14FD64B}"/>
    <cellStyle name="Normal 4 4 3 2 3 2 2 2 3" xfId="55121" xr:uid="{2BD703E3-D46A-4F60-831C-C0C5446EF4E5}"/>
    <cellStyle name="Normal 4 4 3 2 3 2 2 3" xfId="19701" xr:uid="{5A3967E1-D6DB-48BF-B2A1-8CDBFDB88659}"/>
    <cellStyle name="Normal 4 4 3 2 3 2 2 4" xfId="33391" xr:uid="{A1F9A6BD-7E64-479A-A9F4-2D8B4750EB06}"/>
    <cellStyle name="Normal 4 4 3 2 3 2 2 5" xfId="48275" xr:uid="{D7A87B58-2B2F-41C9-989C-B0CA433EB9F1}"/>
    <cellStyle name="Normal 4 4 3 2 3 2 3" xfId="23123" xr:uid="{965F9407-A19F-4A75-98C8-C5185E51307A}"/>
    <cellStyle name="Normal 4 4 3 2 3 2 3 2" xfId="36815" xr:uid="{84747C53-E644-4748-915B-3BA27DDAD248}"/>
    <cellStyle name="Normal 4 4 3 2 3 2 3 3" xfId="51699" xr:uid="{E92BA49D-C5E8-49B4-913D-EEE847384010}"/>
    <cellStyle name="Normal 4 4 3 2 3 2 4" xfId="16279" xr:uid="{2DE586D6-D339-4A74-B913-4CE6AABAF90B}"/>
    <cellStyle name="Normal 4 4 3 2 3 2 5" xfId="29969" xr:uid="{C556DBC1-D985-414E-A3F2-AC228C1D1073}"/>
    <cellStyle name="Normal 4 4 3 2 3 2 6" xfId="44853" xr:uid="{C160282C-A8EE-450B-96DA-7E6474AF5666}"/>
    <cellStyle name="Normal 4 4 3 2 3 3" xfId="11143" xr:uid="{9CC29043-A4A2-475D-B8D3-2908E93817DA}"/>
    <cellStyle name="Normal 4 4 3 2 3 3 2" xfId="24833" xr:uid="{333AAAC8-ED15-4ED2-8C8D-24072E512DD5}"/>
    <cellStyle name="Normal 4 4 3 2 3 3 2 2" xfId="38525" xr:uid="{5A3EB95C-FDE4-4DFD-8462-E8B7C37ECE23}"/>
    <cellStyle name="Normal 4 4 3 2 3 3 2 3" xfId="53409" xr:uid="{2961F861-91A0-45A5-97CB-4099BE002D0D}"/>
    <cellStyle name="Normal 4 4 3 2 3 3 3" xfId="17989" xr:uid="{C54C4D7C-69C8-41B2-963E-F66769960507}"/>
    <cellStyle name="Normal 4 4 3 2 3 3 4" xfId="31679" xr:uid="{E370C0E6-608E-4D2F-AAA0-686D6CA0ADAB}"/>
    <cellStyle name="Normal 4 4 3 2 3 3 5" xfId="46563" xr:uid="{0764D933-57E9-45A9-9DCB-DCF75B295D1D}"/>
    <cellStyle name="Normal 4 4 3 2 3 4" xfId="21411" xr:uid="{8961C972-79E4-465B-B110-D96CB8DB03E0}"/>
    <cellStyle name="Normal 4 4 3 2 3 4 2" xfId="35103" xr:uid="{514AACFF-812E-4374-BE4F-B8E3B52665E6}"/>
    <cellStyle name="Normal 4 4 3 2 3 4 3" xfId="49987" xr:uid="{A3D831FD-9B7A-4D4B-BCCD-75DEA3C7EEF5}"/>
    <cellStyle name="Normal 4 4 3 2 3 5" xfId="14567" xr:uid="{CC026CFD-D711-4F10-998B-4454A1863AB4}"/>
    <cellStyle name="Normal 4 4 3 2 3 6" xfId="28257" xr:uid="{C3083BD2-39F3-44A0-A6BD-E7A3C3A636CD}"/>
    <cellStyle name="Normal 4 4 3 2 3 7" xfId="43141" xr:uid="{AF07FDCB-1262-4517-900E-F4D3CBCB992E}"/>
    <cellStyle name="Normal 4 4 3 2 4" xfId="7722" xr:uid="{472DFC6B-8A03-4120-8D86-A816745AEFD6}"/>
    <cellStyle name="Normal 4 4 3 2 4 2" xfId="9434" xr:uid="{F57BBCAF-B3A4-4223-8CFE-5A8926E220D3}"/>
    <cellStyle name="Normal 4 4 3 2 4 2 2" xfId="12856" xr:uid="{425E33FC-79E7-425E-8DA4-D749334C1EBB}"/>
    <cellStyle name="Normal 4 4 3 2 4 2 2 2" xfId="26546" xr:uid="{E0D5F2CA-48B7-4910-801F-D522BCA3255C}"/>
    <cellStyle name="Normal 4 4 3 2 4 2 2 2 2" xfId="40238" xr:uid="{5F7D5DE9-9CAE-429A-A1A4-A347E0CF5F53}"/>
    <cellStyle name="Normal 4 4 3 2 4 2 2 2 3" xfId="55122" xr:uid="{25976B19-988B-4DD7-A1D7-6014F91D9F6D}"/>
    <cellStyle name="Normal 4 4 3 2 4 2 2 3" xfId="19702" xr:uid="{2832BA70-4CBF-405A-8540-0242CCB2FEF7}"/>
    <cellStyle name="Normal 4 4 3 2 4 2 2 4" xfId="33392" xr:uid="{8EE41B25-28DF-40AB-893B-7EBE35D04C9B}"/>
    <cellStyle name="Normal 4 4 3 2 4 2 2 5" xfId="48276" xr:uid="{0C3E39F3-5734-47C8-BF3F-33C165AE0BBF}"/>
    <cellStyle name="Normal 4 4 3 2 4 2 3" xfId="23124" xr:uid="{8A087C83-3E07-454C-B6BC-E23C47F3ED9F}"/>
    <cellStyle name="Normal 4 4 3 2 4 2 3 2" xfId="36816" xr:uid="{415D628D-74C0-4541-B98A-B3A9F69D6551}"/>
    <cellStyle name="Normal 4 4 3 2 4 2 3 3" xfId="51700" xr:uid="{232518B3-A437-4B6E-BA87-658A8756F29D}"/>
    <cellStyle name="Normal 4 4 3 2 4 2 4" xfId="16280" xr:uid="{86CC8540-A0EA-4BA1-BC0D-D9322A361822}"/>
    <cellStyle name="Normal 4 4 3 2 4 2 5" xfId="29970" xr:uid="{807D65B5-E018-4F5D-AED6-3938206BD3F3}"/>
    <cellStyle name="Normal 4 4 3 2 4 2 6" xfId="44854" xr:uid="{3D3BA027-3E90-4EF6-AC49-28A488265D92}"/>
    <cellStyle name="Normal 4 4 3 2 4 3" xfId="11144" xr:uid="{E6ABCA6D-E6B7-4FE8-B2E1-44F169A878CC}"/>
    <cellStyle name="Normal 4 4 3 2 4 3 2" xfId="24834" xr:uid="{A1579AD9-4362-40D8-A591-1BF6BE62E1EE}"/>
    <cellStyle name="Normal 4 4 3 2 4 3 2 2" xfId="38526" xr:uid="{23B9F87F-81A0-4733-9DCF-BACBDF639B2F}"/>
    <cellStyle name="Normal 4 4 3 2 4 3 2 3" xfId="53410" xr:uid="{BD3EF762-6E69-4141-9705-F181E75D8D88}"/>
    <cellStyle name="Normal 4 4 3 2 4 3 3" xfId="17990" xr:uid="{F6939FD5-EABB-44C9-9DC5-BC42E79876E4}"/>
    <cellStyle name="Normal 4 4 3 2 4 3 4" xfId="31680" xr:uid="{52C20762-1070-419D-8A35-E0A64335BD38}"/>
    <cellStyle name="Normal 4 4 3 2 4 3 5" xfId="46564" xr:uid="{84907BEE-252A-48FD-9DB0-C3B8AA29CE0A}"/>
    <cellStyle name="Normal 4 4 3 2 4 4" xfId="21412" xr:uid="{10D16D52-97C8-4ABB-BDEC-FEAFF98374D2}"/>
    <cellStyle name="Normal 4 4 3 2 4 4 2" xfId="35104" xr:uid="{7F53B422-6B73-4F52-8416-4FB36A4C8036}"/>
    <cellStyle name="Normal 4 4 3 2 4 4 3" xfId="49988" xr:uid="{08302AA9-0124-4335-AFAD-DE68778BDD92}"/>
    <cellStyle name="Normal 4 4 3 2 4 5" xfId="14568" xr:uid="{744B792B-8D1E-4059-9AD6-89582B13BE62}"/>
    <cellStyle name="Normal 4 4 3 2 4 6" xfId="28258" xr:uid="{4BA7AE87-40F0-4B52-89F6-F7C09F96330B}"/>
    <cellStyle name="Normal 4 4 3 2 4 7" xfId="43142" xr:uid="{C89A3D8B-FC50-4C02-9BDC-4079F970E801}"/>
    <cellStyle name="Normal 4 4 3 2 5" xfId="9430" xr:uid="{917C64D9-217B-4C7F-9CFE-52A7FA94A2DA}"/>
    <cellStyle name="Normal 4 4 3 2 5 2" xfId="12852" xr:uid="{5205BC59-3645-4034-B4D9-6C5BDADC20C9}"/>
    <cellStyle name="Normal 4 4 3 2 5 2 2" xfId="26542" xr:uid="{5589677B-2E6B-4340-B477-76D0D5F6988B}"/>
    <cellStyle name="Normal 4 4 3 2 5 2 2 2" xfId="40234" xr:uid="{59003403-CFFA-4592-91AD-2EB826C5336E}"/>
    <cellStyle name="Normal 4 4 3 2 5 2 2 3" xfId="55118" xr:uid="{BAAFF20A-E434-4AF2-9CA4-D262F19B5C5C}"/>
    <cellStyle name="Normal 4 4 3 2 5 2 3" xfId="19698" xr:uid="{DBEEE6D5-2484-4FE7-88AC-2210BB483514}"/>
    <cellStyle name="Normal 4 4 3 2 5 2 4" xfId="33388" xr:uid="{8A3E1F4E-0DBE-4B93-B609-E51A180547E8}"/>
    <cellStyle name="Normal 4 4 3 2 5 2 5" xfId="48272" xr:uid="{91F46155-5492-4312-981B-BF5C442C8DFB}"/>
    <cellStyle name="Normal 4 4 3 2 5 3" xfId="23120" xr:uid="{E0A5F821-7B87-4A84-B8A9-CB57E0B7B960}"/>
    <cellStyle name="Normal 4 4 3 2 5 3 2" xfId="36812" xr:uid="{1D8F1A6B-6A77-4C05-A06F-C879C4BDB69B}"/>
    <cellStyle name="Normal 4 4 3 2 5 3 3" xfId="51696" xr:uid="{E0C9B7A8-84DA-450E-8630-C19A0BB22E74}"/>
    <cellStyle name="Normal 4 4 3 2 5 4" xfId="16276" xr:uid="{BB77B77E-410B-4108-B54C-54382C5D7E4D}"/>
    <cellStyle name="Normal 4 4 3 2 5 5" xfId="29966" xr:uid="{2026F3EC-A468-4D8A-A75F-02F8EC39938D}"/>
    <cellStyle name="Normal 4 4 3 2 5 6" xfId="44850" xr:uid="{B6D57B5C-F138-43C2-9703-51B515960C5D}"/>
    <cellStyle name="Normal 4 4 3 2 6" xfId="11140" xr:uid="{AB7F187B-C981-4E06-A168-75E04FB69358}"/>
    <cellStyle name="Normal 4 4 3 2 6 2" xfId="24830" xr:uid="{4BBF8310-70D9-44AB-952F-C6DAFEE9D358}"/>
    <cellStyle name="Normal 4 4 3 2 6 2 2" xfId="38522" xr:uid="{01EDED67-C0DA-424C-ADA8-B8126CB922B5}"/>
    <cellStyle name="Normal 4 4 3 2 6 2 3" xfId="53406" xr:uid="{27FBDCEE-0098-4F85-843F-7EB46CE4F01D}"/>
    <cellStyle name="Normal 4 4 3 2 6 3" xfId="17986" xr:uid="{78D740EF-7BE5-42EE-9820-204F1793637F}"/>
    <cellStyle name="Normal 4 4 3 2 6 4" xfId="31676" xr:uid="{8334CBF7-84C9-426B-9590-6B19EE9C3172}"/>
    <cellStyle name="Normal 4 4 3 2 6 5" xfId="46560" xr:uid="{9892C404-E8E6-4EB6-91D8-CB71DC493007}"/>
    <cellStyle name="Normal 4 4 3 2 7" xfId="21408" xr:uid="{F025EEAB-7005-4278-BFB0-D6CEF835A01B}"/>
    <cellStyle name="Normal 4 4 3 2 7 2" xfId="35100" xr:uid="{C96C22EE-DC61-4FAC-B1A8-131007FBBABB}"/>
    <cellStyle name="Normal 4 4 3 2 7 3" xfId="49984" xr:uid="{A0942A66-06E4-4329-B0F9-226DC33939E3}"/>
    <cellStyle name="Normal 4 4 3 2 8" xfId="14564" xr:uid="{38B81EBB-64CD-4B53-B8F6-805BB0567883}"/>
    <cellStyle name="Normal 4 4 3 2 8 2" xfId="41324" xr:uid="{ADF80C92-7243-4863-9D4C-65524D0330B4}"/>
    <cellStyle name="Normal 4 4 3 2 9" xfId="28254" xr:uid="{052C1C77-3B8A-4CEF-B091-14E23F988DFA}"/>
    <cellStyle name="Normal 4 4 3 3" xfId="4322" xr:uid="{3E6FD32A-C9A0-4008-90A6-35E43366E78E}"/>
    <cellStyle name="Normal 4 4 3 3 10" xfId="43143" xr:uid="{DE508910-0FCF-4B75-B35D-5084C674E977}"/>
    <cellStyle name="Normal 4 4 3 3 11" xfId="7723" xr:uid="{FCC656E4-F27E-4DE9-804A-A8EE9BDEAD2D}"/>
    <cellStyle name="Normal 4 4 3 3 2" xfId="7724" xr:uid="{D07132A8-9B9F-4A9E-BF62-128CBD17EBF4}"/>
    <cellStyle name="Normal 4 4 3 3 2 2" xfId="7725" xr:uid="{0EC06C66-AE37-4E36-B251-443111F185CF}"/>
    <cellStyle name="Normal 4 4 3 3 2 2 2" xfId="9437" xr:uid="{76523A1C-290E-469B-9517-CE5AAEEDEF24}"/>
    <cellStyle name="Normal 4 4 3 3 2 2 2 2" xfId="12859" xr:uid="{4B44BC28-790C-44B9-92CE-7F4CBFEEB1F5}"/>
    <cellStyle name="Normal 4 4 3 3 2 2 2 2 2" xfId="26549" xr:uid="{30637E8E-C068-4CD5-B5A7-B861D1574104}"/>
    <cellStyle name="Normal 4 4 3 3 2 2 2 2 2 2" xfId="40241" xr:uid="{578CF0D9-7992-4380-9A13-FF0EB7B07947}"/>
    <cellStyle name="Normal 4 4 3 3 2 2 2 2 2 3" xfId="55125" xr:uid="{BA5BBACA-AF24-4AB2-964D-5C4D4B89CEFD}"/>
    <cellStyle name="Normal 4 4 3 3 2 2 2 2 3" xfId="19705" xr:uid="{E4C5BDD0-3E9C-4263-8A6C-7A136B334FC9}"/>
    <cellStyle name="Normal 4 4 3 3 2 2 2 2 4" xfId="33395" xr:uid="{016C2643-AEBD-4C89-A098-0C402D55928E}"/>
    <cellStyle name="Normal 4 4 3 3 2 2 2 2 5" xfId="48279" xr:uid="{58159D87-C977-4B2D-8DBD-6C9E9A80BD60}"/>
    <cellStyle name="Normal 4 4 3 3 2 2 2 3" xfId="23127" xr:uid="{17BD50B3-7D5E-4DA3-860E-F7CC2C577173}"/>
    <cellStyle name="Normal 4 4 3 3 2 2 2 3 2" xfId="36819" xr:uid="{D807E350-A55F-4D3B-B104-069CB85D09B6}"/>
    <cellStyle name="Normal 4 4 3 3 2 2 2 3 3" xfId="51703" xr:uid="{0D478284-3BCA-4BA7-87CA-C072345B5F67}"/>
    <cellStyle name="Normal 4 4 3 3 2 2 2 4" xfId="16283" xr:uid="{1C6E83DC-A512-4197-8D25-B740544BC4C8}"/>
    <cellStyle name="Normal 4 4 3 3 2 2 2 5" xfId="29973" xr:uid="{19CF6659-655F-4045-BEAC-59C418AF0517}"/>
    <cellStyle name="Normal 4 4 3 3 2 2 2 6" xfId="44857" xr:uid="{83A59E0B-4827-4B2D-ADDC-4B916F18E0A5}"/>
    <cellStyle name="Normal 4 4 3 3 2 2 3" xfId="11147" xr:uid="{920D64B8-B1CE-49BB-AE93-2E8A607BD4BE}"/>
    <cellStyle name="Normal 4 4 3 3 2 2 3 2" xfId="24837" xr:uid="{B4585FAC-5C0D-47E8-B793-DED57A15CD47}"/>
    <cellStyle name="Normal 4 4 3 3 2 2 3 2 2" xfId="38529" xr:uid="{371657AA-B3BE-4174-927C-C0E7DE1CE184}"/>
    <cellStyle name="Normal 4 4 3 3 2 2 3 2 3" xfId="53413" xr:uid="{75EF6DA8-FE3F-4E03-9AE9-B9512B666502}"/>
    <cellStyle name="Normal 4 4 3 3 2 2 3 3" xfId="17993" xr:uid="{E7237E83-B9A1-4C73-BA5B-02AC36DEA376}"/>
    <cellStyle name="Normal 4 4 3 3 2 2 3 4" xfId="31683" xr:uid="{6B87A082-73E5-4253-BBBC-88F04F2C737A}"/>
    <cellStyle name="Normal 4 4 3 3 2 2 3 5" xfId="46567" xr:uid="{17FDECD4-49C2-4436-AC42-9320C5DD169D}"/>
    <cellStyle name="Normal 4 4 3 3 2 2 4" xfId="21415" xr:uid="{0717DF02-28C2-44DA-A75C-2EEE16E4A68D}"/>
    <cellStyle name="Normal 4 4 3 3 2 2 4 2" xfId="35107" xr:uid="{D09092E1-51A2-47C0-8268-5B82D1AAB079}"/>
    <cellStyle name="Normal 4 4 3 3 2 2 4 3" xfId="49991" xr:uid="{C331AD50-16DC-42D7-BD41-86A0D28DD757}"/>
    <cellStyle name="Normal 4 4 3 3 2 2 5" xfId="14571" xr:uid="{5BB74D57-ABAF-49EC-9A67-38701DB63233}"/>
    <cellStyle name="Normal 4 4 3 3 2 2 6" xfId="28261" xr:uid="{40249EAB-0DB4-4665-A9C1-433AAC0C0B47}"/>
    <cellStyle name="Normal 4 4 3 3 2 2 7" xfId="43145" xr:uid="{BB5B5775-36B8-41A4-84BD-A81D589FC3DB}"/>
    <cellStyle name="Normal 4 4 3 3 2 3" xfId="9436" xr:uid="{7FA03480-BFC5-40DA-BA9B-3FDE0D46701C}"/>
    <cellStyle name="Normal 4 4 3 3 2 3 2" xfId="12858" xr:uid="{811D5090-1D37-443F-B117-EB13AE4E857F}"/>
    <cellStyle name="Normal 4 4 3 3 2 3 2 2" xfId="26548" xr:uid="{3FDB6EE7-349D-4421-89D5-A75ECAD03426}"/>
    <cellStyle name="Normal 4 4 3 3 2 3 2 2 2" xfId="40240" xr:uid="{90421294-FF67-4403-BFF9-CA08D3107B0E}"/>
    <cellStyle name="Normal 4 4 3 3 2 3 2 2 3" xfId="55124" xr:uid="{1DD31443-8330-4F65-8284-ECA0753A97FF}"/>
    <cellStyle name="Normal 4 4 3 3 2 3 2 3" xfId="19704" xr:uid="{4D03EF5D-5862-428B-9A51-3B679388BBD4}"/>
    <cellStyle name="Normal 4 4 3 3 2 3 2 4" xfId="33394" xr:uid="{7E24A19A-1D3D-44E5-8FF8-08789259D8AF}"/>
    <cellStyle name="Normal 4 4 3 3 2 3 2 5" xfId="48278" xr:uid="{973FF616-0304-4B8D-85AC-F11A0F7510FE}"/>
    <cellStyle name="Normal 4 4 3 3 2 3 3" xfId="23126" xr:uid="{38830ACB-83C7-44CE-8A05-59DB527B93A9}"/>
    <cellStyle name="Normal 4 4 3 3 2 3 3 2" xfId="36818" xr:uid="{3CEFD39A-B5DD-4A61-B16A-B697D90B5EA3}"/>
    <cellStyle name="Normal 4 4 3 3 2 3 3 3" xfId="51702" xr:uid="{E1B8E771-9ED7-4CEA-8380-AE9E332ED9A6}"/>
    <cellStyle name="Normal 4 4 3 3 2 3 4" xfId="16282" xr:uid="{CF108F18-F2C5-403E-AE3A-038802388CCD}"/>
    <cellStyle name="Normal 4 4 3 3 2 3 5" xfId="29972" xr:uid="{CBA139F0-0480-4FF5-8DE6-5FEF4723CEE3}"/>
    <cellStyle name="Normal 4 4 3 3 2 3 6" xfId="44856" xr:uid="{979DF4CE-20EB-42A2-96FC-E19FD01E8311}"/>
    <cellStyle name="Normal 4 4 3 3 2 4" xfId="11146" xr:uid="{2B22D8B7-8C07-45A4-9789-928484A257E2}"/>
    <cellStyle name="Normal 4 4 3 3 2 4 2" xfId="24836" xr:uid="{783B7A1F-D5B2-4EB2-8A77-3C7ED8C7BE8F}"/>
    <cellStyle name="Normal 4 4 3 3 2 4 2 2" xfId="38528" xr:uid="{C2C0F797-4946-49D7-937C-F48363E6B083}"/>
    <cellStyle name="Normal 4 4 3 3 2 4 2 3" xfId="53412" xr:uid="{83C6B357-F1C5-4620-9A87-E5BE470F5C99}"/>
    <cellStyle name="Normal 4 4 3 3 2 4 3" xfId="17992" xr:uid="{E3065990-C75E-4972-A81D-CCE67BE67DE2}"/>
    <cellStyle name="Normal 4 4 3 3 2 4 4" xfId="31682" xr:uid="{FD9ED60A-5B98-4F94-87BA-A6BDF16CC4CE}"/>
    <cellStyle name="Normal 4 4 3 3 2 4 5" xfId="46566" xr:uid="{6C32036B-072A-4046-B012-8D7711CB7D3C}"/>
    <cellStyle name="Normal 4 4 3 3 2 5" xfId="21414" xr:uid="{D014933F-AA8F-4074-9A59-310CF01F7F53}"/>
    <cellStyle name="Normal 4 4 3 3 2 5 2" xfId="35106" xr:uid="{27C75D37-9B63-48CE-9AFC-56DFF2FDD295}"/>
    <cellStyle name="Normal 4 4 3 3 2 5 3" xfId="49990" xr:uid="{5ED6CBDD-43BA-4AA1-AF90-B0F5B0C9B872}"/>
    <cellStyle name="Normal 4 4 3 3 2 6" xfId="14570" xr:uid="{D261C601-0ED5-4C46-ADBD-054486AEF1A6}"/>
    <cellStyle name="Normal 4 4 3 3 2 7" xfId="28260" xr:uid="{66B871CB-7771-4B6A-971B-5CE933BBD0AB}"/>
    <cellStyle name="Normal 4 4 3 3 2 8" xfId="43144" xr:uid="{4715E29D-3A52-4DDB-9B88-57064543A8CE}"/>
    <cellStyle name="Normal 4 4 3 3 3" xfId="7726" xr:uid="{8770F736-B650-4091-AB46-C372BEFFF25C}"/>
    <cellStyle name="Normal 4 4 3 3 3 2" xfId="9438" xr:uid="{86BDFE55-B50A-4C47-BB63-B80CB0A31DB4}"/>
    <cellStyle name="Normal 4 4 3 3 3 2 2" xfId="12860" xr:uid="{BF57912D-30B3-4DBF-82FE-7BE819AC31E7}"/>
    <cellStyle name="Normal 4 4 3 3 3 2 2 2" xfId="26550" xr:uid="{9DB453E4-4398-424D-AED0-99164A060372}"/>
    <cellStyle name="Normal 4 4 3 3 3 2 2 2 2" xfId="40242" xr:uid="{9EDE8424-8285-4F19-832B-7881FD765EB6}"/>
    <cellStyle name="Normal 4 4 3 3 3 2 2 2 3" xfId="55126" xr:uid="{B12C70E2-3B1B-4D9A-BF90-14A387CB41E2}"/>
    <cellStyle name="Normal 4 4 3 3 3 2 2 3" xfId="19706" xr:uid="{59F0E2F8-E052-4C9B-985E-0D9B64ACD06F}"/>
    <cellStyle name="Normal 4 4 3 3 3 2 2 4" xfId="33396" xr:uid="{98830A41-BE24-438A-B344-C257646F5CC8}"/>
    <cellStyle name="Normal 4 4 3 3 3 2 2 5" xfId="48280" xr:uid="{13EA05A2-2BCE-4F77-A1FB-40717D136B8F}"/>
    <cellStyle name="Normal 4 4 3 3 3 2 3" xfId="23128" xr:uid="{3DD27C5A-B7BD-4E19-826C-12FB2F62C9B5}"/>
    <cellStyle name="Normal 4 4 3 3 3 2 3 2" xfId="36820" xr:uid="{3BA3C289-2BE2-4E5B-851E-E6F13D6F8C0B}"/>
    <cellStyle name="Normal 4 4 3 3 3 2 3 3" xfId="51704" xr:uid="{204216A6-BDE9-44EC-A8E0-B6E5E2120C18}"/>
    <cellStyle name="Normal 4 4 3 3 3 2 4" xfId="16284" xr:uid="{2BF0E4AC-14B8-4C22-B477-EB66B023332A}"/>
    <cellStyle name="Normal 4 4 3 3 3 2 5" xfId="29974" xr:uid="{B2FD3C65-0DF1-46FB-99E0-904FB4DB618D}"/>
    <cellStyle name="Normal 4 4 3 3 3 2 6" xfId="44858" xr:uid="{E816813A-A227-4BAD-AF2C-1D050C8F9888}"/>
    <cellStyle name="Normal 4 4 3 3 3 3" xfId="11148" xr:uid="{86DD5217-EA0A-4A07-96E3-90C9B51B68CA}"/>
    <cellStyle name="Normal 4 4 3 3 3 3 2" xfId="24838" xr:uid="{13D3AD4B-D43F-4D69-9D06-3029297BEC43}"/>
    <cellStyle name="Normal 4 4 3 3 3 3 2 2" xfId="38530" xr:uid="{7BF43666-2DE3-432E-8FC3-FE74C99A61D4}"/>
    <cellStyle name="Normal 4 4 3 3 3 3 2 3" xfId="53414" xr:uid="{26299D27-D1AE-4DB9-AE60-D480D47D71E0}"/>
    <cellStyle name="Normal 4 4 3 3 3 3 3" xfId="17994" xr:uid="{8559E7E2-C0BC-457D-9EEB-7AA74EA63705}"/>
    <cellStyle name="Normal 4 4 3 3 3 3 4" xfId="31684" xr:uid="{E1F5B726-08E0-437A-9C50-ACB05EEF239D}"/>
    <cellStyle name="Normal 4 4 3 3 3 3 5" xfId="46568" xr:uid="{BD7CEA54-A668-4344-8506-7229FB130614}"/>
    <cellStyle name="Normal 4 4 3 3 3 4" xfId="21416" xr:uid="{EF9B81B5-07B0-47AA-A2E3-3EC8163B0AC5}"/>
    <cellStyle name="Normal 4 4 3 3 3 4 2" xfId="35108" xr:uid="{C6E46218-EA0F-4955-B668-696CE802C7DD}"/>
    <cellStyle name="Normal 4 4 3 3 3 4 3" xfId="49992" xr:uid="{8A5716BD-B900-4886-A63E-319E4BD5ED64}"/>
    <cellStyle name="Normal 4 4 3 3 3 5" xfId="14572" xr:uid="{C57806C2-FFA8-46DA-8E56-B523B4B00336}"/>
    <cellStyle name="Normal 4 4 3 3 3 6" xfId="28262" xr:uid="{2BD054BC-FA12-43DC-A1DB-DBF69AD40F4D}"/>
    <cellStyle name="Normal 4 4 3 3 3 7" xfId="43146" xr:uid="{0D87CD90-8AEB-49F9-BA9A-EDDDCDCE2BB3}"/>
    <cellStyle name="Normal 4 4 3 3 4" xfId="7727" xr:uid="{F29DE015-17F8-455F-A9B8-8548579B98A0}"/>
    <cellStyle name="Normal 4 4 3 3 4 2" xfId="9439" xr:uid="{F64467B4-2397-4D0A-83BC-EFC856BB8E57}"/>
    <cellStyle name="Normal 4 4 3 3 4 2 2" xfId="12861" xr:uid="{1CED7B4B-0352-4F87-BC8C-AC264E8850A4}"/>
    <cellStyle name="Normal 4 4 3 3 4 2 2 2" xfId="26551" xr:uid="{3E6BC4E5-AD88-4FCD-B8EA-4A64362B0F06}"/>
    <cellStyle name="Normal 4 4 3 3 4 2 2 2 2" xfId="40243" xr:uid="{3A586894-CEDB-4287-A485-7A55A0385D7A}"/>
    <cellStyle name="Normal 4 4 3 3 4 2 2 2 3" xfId="55127" xr:uid="{6E1B7A35-B39D-49A4-B5FD-B518A7D0999A}"/>
    <cellStyle name="Normal 4 4 3 3 4 2 2 3" xfId="19707" xr:uid="{0D348F4E-AD0A-463F-9DA7-EE5AC7E3248C}"/>
    <cellStyle name="Normal 4 4 3 3 4 2 2 4" xfId="33397" xr:uid="{2E5C4909-5D69-4FBA-8616-8D8D902A54CA}"/>
    <cellStyle name="Normal 4 4 3 3 4 2 2 5" xfId="48281" xr:uid="{529B2F1F-7929-4DC0-860C-CB5DCF45EFCC}"/>
    <cellStyle name="Normal 4 4 3 3 4 2 3" xfId="23129" xr:uid="{EDDC4BCB-A279-4C9D-AAFA-8C44251B321C}"/>
    <cellStyle name="Normal 4 4 3 3 4 2 3 2" xfId="36821" xr:uid="{BAB8A732-AFE4-4837-B4C8-D30DC9415994}"/>
    <cellStyle name="Normal 4 4 3 3 4 2 3 3" xfId="51705" xr:uid="{90F0D017-F2B1-41E4-8A33-62D234322596}"/>
    <cellStyle name="Normal 4 4 3 3 4 2 4" xfId="16285" xr:uid="{99A40146-9460-484E-ADA3-814F26A86F13}"/>
    <cellStyle name="Normal 4 4 3 3 4 2 5" xfId="29975" xr:uid="{11E0A4E0-5758-4969-9F2E-9795D321653A}"/>
    <cellStyle name="Normal 4 4 3 3 4 2 6" xfId="44859" xr:uid="{7A81B699-B279-4FB2-BD37-B107EF4DAE9E}"/>
    <cellStyle name="Normal 4 4 3 3 4 3" xfId="11149" xr:uid="{DF279228-3364-4896-A8F0-27D4AB9EEE7E}"/>
    <cellStyle name="Normal 4 4 3 3 4 3 2" xfId="24839" xr:uid="{1FD6927B-B19B-45FA-B93C-E92FD540626E}"/>
    <cellStyle name="Normal 4 4 3 3 4 3 2 2" xfId="38531" xr:uid="{851D3F88-4775-49D7-8A3F-7B8671366012}"/>
    <cellStyle name="Normal 4 4 3 3 4 3 2 3" xfId="53415" xr:uid="{35015439-9950-4222-AA82-F2C7F9A83867}"/>
    <cellStyle name="Normal 4 4 3 3 4 3 3" xfId="17995" xr:uid="{B843A7DF-DBC3-4D53-8600-CBFB4EFB643B}"/>
    <cellStyle name="Normal 4 4 3 3 4 3 4" xfId="31685" xr:uid="{674EDDE1-64A5-4233-8793-321D36C681A8}"/>
    <cellStyle name="Normal 4 4 3 3 4 3 5" xfId="46569" xr:uid="{D0FB19C1-BB33-4342-AE79-E335B9E10112}"/>
    <cellStyle name="Normal 4 4 3 3 4 4" xfId="21417" xr:uid="{DE670BB8-AB23-4D81-8D35-8B1D3938839D}"/>
    <cellStyle name="Normal 4 4 3 3 4 4 2" xfId="35109" xr:uid="{91EFAE94-1EA4-408A-A682-23E3E036F7FD}"/>
    <cellStyle name="Normal 4 4 3 3 4 4 3" xfId="49993" xr:uid="{B8E4ECCA-DC94-4F77-9E29-85718FA2EA46}"/>
    <cellStyle name="Normal 4 4 3 3 4 5" xfId="14573" xr:uid="{EA208EE8-7647-4B1F-985A-125F30791DF4}"/>
    <cellStyle name="Normal 4 4 3 3 4 6" xfId="28263" xr:uid="{7A6353E1-1828-426D-9B14-84FBEDBD1B62}"/>
    <cellStyle name="Normal 4 4 3 3 4 7" xfId="43147" xr:uid="{B278EE91-D687-45D6-BF96-99308D410267}"/>
    <cellStyle name="Normal 4 4 3 3 5" xfId="9435" xr:uid="{F5C93753-690E-4D89-9601-9EEBC3EED287}"/>
    <cellStyle name="Normal 4 4 3 3 5 2" xfId="12857" xr:uid="{0ADEEEED-57F9-4C2C-9924-8FF5E78481F6}"/>
    <cellStyle name="Normal 4 4 3 3 5 2 2" xfId="26547" xr:uid="{0D6561AB-6A65-466A-ABA6-E78601A037C8}"/>
    <cellStyle name="Normal 4 4 3 3 5 2 2 2" xfId="40239" xr:uid="{55ACAA75-7F6B-4126-8404-49F9F63E8965}"/>
    <cellStyle name="Normal 4 4 3 3 5 2 2 3" xfId="55123" xr:uid="{4CF35DB6-BF40-4B76-97ED-3DB8664D5E1A}"/>
    <cellStyle name="Normal 4 4 3 3 5 2 3" xfId="19703" xr:uid="{E7F8703D-B083-4BA8-8497-EFA8F0C5E81B}"/>
    <cellStyle name="Normal 4 4 3 3 5 2 4" xfId="33393" xr:uid="{42753AA7-E072-4C5A-9681-084EA5201833}"/>
    <cellStyle name="Normal 4 4 3 3 5 2 5" xfId="48277" xr:uid="{5C9ADDCC-B494-4CBF-A000-71991875B66A}"/>
    <cellStyle name="Normal 4 4 3 3 5 3" xfId="23125" xr:uid="{E5CDD854-6744-40C4-9B85-D69C81C72273}"/>
    <cellStyle name="Normal 4 4 3 3 5 3 2" xfId="36817" xr:uid="{3ED4BA59-13D4-4520-8784-5C7CFE41549B}"/>
    <cellStyle name="Normal 4 4 3 3 5 3 3" xfId="51701" xr:uid="{F1265A3A-AB82-471F-8851-58887401386F}"/>
    <cellStyle name="Normal 4 4 3 3 5 4" xfId="16281" xr:uid="{C51B956B-6D96-4886-99AA-E64D7CE9E0CD}"/>
    <cellStyle name="Normal 4 4 3 3 5 5" xfId="29971" xr:uid="{F5C88BFF-3273-4B29-98AF-69520B1BC0C9}"/>
    <cellStyle name="Normal 4 4 3 3 5 6" xfId="44855" xr:uid="{6A2931F3-2DD5-4934-8090-45838FAA1BFF}"/>
    <cellStyle name="Normal 4 4 3 3 6" xfId="11145" xr:uid="{52CA362B-9590-48FA-98E8-F2FCC8C0614D}"/>
    <cellStyle name="Normal 4 4 3 3 6 2" xfId="24835" xr:uid="{4D20CB0B-9D5C-41C7-8CAD-3B4D6187B6AF}"/>
    <cellStyle name="Normal 4 4 3 3 6 2 2" xfId="38527" xr:uid="{A0C65037-FA24-43CC-9ACA-F87C1CFF5F08}"/>
    <cellStyle name="Normal 4 4 3 3 6 2 3" xfId="53411" xr:uid="{0EC272F6-0C3B-4216-AD64-F2259B3024BD}"/>
    <cellStyle name="Normal 4 4 3 3 6 3" xfId="17991" xr:uid="{E63240EA-AFCF-480B-BE8B-F1C09A3936A9}"/>
    <cellStyle name="Normal 4 4 3 3 6 4" xfId="31681" xr:uid="{0AAD85BA-0F55-42D9-B9E0-40C3E9302D3D}"/>
    <cellStyle name="Normal 4 4 3 3 6 5" xfId="46565" xr:uid="{E8C51FD8-D1F3-4668-A11D-1F0FF40A019E}"/>
    <cellStyle name="Normal 4 4 3 3 7" xfId="21413" xr:uid="{90A32EF2-428C-4830-8E93-5A8A8F6DC2A0}"/>
    <cellStyle name="Normal 4 4 3 3 7 2" xfId="35105" xr:uid="{9FB5B91D-30DA-4913-9A4E-465DF4D91A49}"/>
    <cellStyle name="Normal 4 4 3 3 7 3" xfId="49989" xr:uid="{59EDFC07-3B9F-4AB6-91C6-697F574EBFF2}"/>
    <cellStyle name="Normal 4 4 3 3 8" xfId="14569" xr:uid="{6C9FB0BB-8F91-4FB1-A88C-1C49F3C5CB17}"/>
    <cellStyle name="Normal 4 4 3 3 8 2" xfId="41323" xr:uid="{7B5FBC15-896C-4E32-AE45-AE817EFA6AD9}"/>
    <cellStyle name="Normal 4 4 3 3 9" xfId="28259" xr:uid="{1E3A18D3-3EB6-41D1-9489-7DAA1C9373DD}"/>
    <cellStyle name="Normal 4 4 3 4" xfId="7728" xr:uid="{3D8E261E-79A0-4F64-AFE3-4BCF51AE1B97}"/>
    <cellStyle name="Normal 4 4 3 4 2" xfId="7729" xr:uid="{0113590D-A4DA-4520-8F54-978B0AD5346C}"/>
    <cellStyle name="Normal 4 4 3 4 2 2" xfId="9441" xr:uid="{B7A1A194-6C62-4F37-8DEE-4CACFC463D78}"/>
    <cellStyle name="Normal 4 4 3 4 2 2 2" xfId="12863" xr:uid="{4F1B092E-179E-4B6F-9E3C-3683FA424D9A}"/>
    <cellStyle name="Normal 4 4 3 4 2 2 2 2" xfId="26553" xr:uid="{40D22EBC-E6F1-4B07-8A70-5C263ADE16E4}"/>
    <cellStyle name="Normal 4 4 3 4 2 2 2 2 2" xfId="40245" xr:uid="{39FC1E69-61D7-4FCE-8293-BCA153441192}"/>
    <cellStyle name="Normal 4 4 3 4 2 2 2 2 3" xfId="55129" xr:uid="{CDB40B87-2321-4839-97FA-184ADE60CDB2}"/>
    <cellStyle name="Normal 4 4 3 4 2 2 2 3" xfId="19709" xr:uid="{23AC263A-96F2-43B9-B8E8-3DAA379CAD6F}"/>
    <cellStyle name="Normal 4 4 3 4 2 2 2 4" xfId="33399" xr:uid="{38E096F0-3359-4B2F-9495-B42F86E26586}"/>
    <cellStyle name="Normal 4 4 3 4 2 2 2 5" xfId="48283" xr:uid="{AAE704A6-2602-496A-B7A6-898CF74A44DF}"/>
    <cellStyle name="Normal 4 4 3 4 2 2 3" xfId="23131" xr:uid="{798FF53E-7004-45CE-85E9-3412791779D2}"/>
    <cellStyle name="Normal 4 4 3 4 2 2 3 2" xfId="36823" xr:uid="{6A0D543B-2A99-47E7-8C12-DB8EA238A7BD}"/>
    <cellStyle name="Normal 4 4 3 4 2 2 3 3" xfId="51707" xr:uid="{545CD248-B2FC-400C-86A3-7A19A8307C70}"/>
    <cellStyle name="Normal 4 4 3 4 2 2 4" xfId="16287" xr:uid="{ECFBEE84-CC6C-4B80-A040-51917D723361}"/>
    <cellStyle name="Normal 4 4 3 4 2 2 5" xfId="29977" xr:uid="{53C5262B-8B55-4756-A86E-E732D76FB076}"/>
    <cellStyle name="Normal 4 4 3 4 2 2 6" xfId="44861" xr:uid="{8D853B9F-5FEE-4207-9FB7-EEA24168E87D}"/>
    <cellStyle name="Normal 4 4 3 4 2 3" xfId="11151" xr:uid="{2E94AD1A-D714-4137-B378-5C476E18824E}"/>
    <cellStyle name="Normal 4 4 3 4 2 3 2" xfId="24841" xr:uid="{9F4CC4F6-C89A-4F95-BDC8-C32EF5D4D08D}"/>
    <cellStyle name="Normal 4 4 3 4 2 3 2 2" xfId="38533" xr:uid="{2CF45941-C256-4719-8867-731141E97175}"/>
    <cellStyle name="Normal 4 4 3 4 2 3 2 3" xfId="53417" xr:uid="{B9A01BA5-4A9C-4E1E-95AA-4BBA9F1B8462}"/>
    <cellStyle name="Normal 4 4 3 4 2 3 3" xfId="17997" xr:uid="{346E9B7C-236F-4FAA-A3FA-49EDDE8EBB18}"/>
    <cellStyle name="Normal 4 4 3 4 2 3 4" xfId="31687" xr:uid="{599873D1-3ABB-4201-A954-71F520479049}"/>
    <cellStyle name="Normal 4 4 3 4 2 3 5" xfId="46571" xr:uid="{F5E72A77-97C0-4869-8789-3B71E4872FA0}"/>
    <cellStyle name="Normal 4 4 3 4 2 4" xfId="21419" xr:uid="{F76F914D-DDEC-4E34-8D45-7C9FF0AF4C8C}"/>
    <cellStyle name="Normal 4 4 3 4 2 4 2" xfId="35111" xr:uid="{A501A5B8-CD3D-4992-8186-2BE3056BBCBE}"/>
    <cellStyle name="Normal 4 4 3 4 2 4 3" xfId="49995" xr:uid="{FCA19623-ED6E-4078-B7CC-699743A5B84A}"/>
    <cellStyle name="Normal 4 4 3 4 2 5" xfId="14575" xr:uid="{61449C40-3DE3-48BC-8913-C9FD512C9561}"/>
    <cellStyle name="Normal 4 4 3 4 2 6" xfId="28265" xr:uid="{39ACC82F-C73C-4DC3-8B98-90E97ACDF973}"/>
    <cellStyle name="Normal 4 4 3 4 2 7" xfId="43149" xr:uid="{D0919D06-BF97-4571-A94B-F17D9A42C3D1}"/>
    <cellStyle name="Normal 4 4 3 4 3" xfId="9440" xr:uid="{4DF0B3BD-CEB9-48EE-9490-3B3821F4AA36}"/>
    <cellStyle name="Normal 4 4 3 4 3 2" xfId="12862" xr:uid="{E68B196A-82BA-44A9-9D98-CE1621C690F9}"/>
    <cellStyle name="Normal 4 4 3 4 3 2 2" xfId="26552" xr:uid="{5DE03EAA-93F2-4660-BFCB-57DD39ED65A7}"/>
    <cellStyle name="Normal 4 4 3 4 3 2 2 2" xfId="40244" xr:uid="{8408A404-D167-4C95-8155-98B4990B5EBE}"/>
    <cellStyle name="Normal 4 4 3 4 3 2 2 3" xfId="55128" xr:uid="{52C9BB38-7DA3-4E0E-9A8A-5F575B043872}"/>
    <cellStyle name="Normal 4 4 3 4 3 2 3" xfId="19708" xr:uid="{786D7C27-EE46-41B0-9C23-1955A18BAE61}"/>
    <cellStyle name="Normal 4 4 3 4 3 2 4" xfId="33398" xr:uid="{240863F3-2F0C-41CF-AFAA-731276E494E6}"/>
    <cellStyle name="Normal 4 4 3 4 3 2 5" xfId="48282" xr:uid="{E634C2BA-2994-44E3-A5D4-1164AE86108E}"/>
    <cellStyle name="Normal 4 4 3 4 3 3" xfId="23130" xr:uid="{CEA507F7-72F6-461B-B3A1-6C8142804620}"/>
    <cellStyle name="Normal 4 4 3 4 3 3 2" xfId="36822" xr:uid="{E8F0A162-424C-480E-943B-46A9D4275DD0}"/>
    <cellStyle name="Normal 4 4 3 4 3 3 3" xfId="51706" xr:uid="{413E5D9F-C0C6-4D2D-97EC-94BD6D51C25A}"/>
    <cellStyle name="Normal 4 4 3 4 3 4" xfId="16286" xr:uid="{B88D8319-DEE5-4DF7-A658-CA8E23ABB11C}"/>
    <cellStyle name="Normal 4 4 3 4 3 5" xfId="29976" xr:uid="{B5D2BD1F-5A77-4975-90A7-329D5C213FC3}"/>
    <cellStyle name="Normal 4 4 3 4 3 6" xfId="44860" xr:uid="{A72CC84D-32D0-422D-A522-E09E51A4717B}"/>
    <cellStyle name="Normal 4 4 3 4 4" xfId="11150" xr:uid="{E848843A-DF00-4802-9808-B4AF13BD6627}"/>
    <cellStyle name="Normal 4 4 3 4 4 2" xfId="24840" xr:uid="{79DAED18-9DEB-436E-8F91-635522DD9290}"/>
    <cellStyle name="Normal 4 4 3 4 4 2 2" xfId="38532" xr:uid="{34B27BC8-1664-4D4A-9119-351DEDB3AE85}"/>
    <cellStyle name="Normal 4 4 3 4 4 2 3" xfId="53416" xr:uid="{E9682DE2-24C8-40A1-BB21-42CD68ACADD0}"/>
    <cellStyle name="Normal 4 4 3 4 4 3" xfId="17996" xr:uid="{1501DE57-66D5-4D6F-AC90-E01425CC3526}"/>
    <cellStyle name="Normal 4 4 3 4 4 4" xfId="31686" xr:uid="{18DE6232-FEB0-42C7-8077-A3175649BFE3}"/>
    <cellStyle name="Normal 4 4 3 4 4 5" xfId="46570" xr:uid="{57465F70-DE89-42B8-89B0-918381DEF2A3}"/>
    <cellStyle name="Normal 4 4 3 4 5" xfId="21418" xr:uid="{D98F4BCB-80F6-4C2A-9A27-F429F5B9CAB4}"/>
    <cellStyle name="Normal 4 4 3 4 5 2" xfId="35110" xr:uid="{FCCED08C-1599-4552-A678-B79227000FE2}"/>
    <cellStyle name="Normal 4 4 3 4 5 3" xfId="49994" xr:uid="{1E5525D7-F622-464B-9114-965683745848}"/>
    <cellStyle name="Normal 4 4 3 4 6" xfId="14574" xr:uid="{51731B19-4281-4EB8-B40F-7D1B3B017480}"/>
    <cellStyle name="Normal 4 4 3 4 7" xfId="28264" xr:uid="{58C0B94B-23D4-49B3-A3A0-AF049B740981}"/>
    <cellStyle name="Normal 4 4 3 4 8" xfId="43148" xr:uid="{8DC631A1-48B1-4A2F-A9A5-873B3F458FAE}"/>
    <cellStyle name="Normal 4 4 3 5" xfId="7730" xr:uid="{CBEE68AB-A68C-4209-8CEF-5971C72C300E}"/>
    <cellStyle name="Normal 4 4 3 5 2" xfId="9442" xr:uid="{91883DEF-B0A2-4FA0-9DE5-13DDC7BB2332}"/>
    <cellStyle name="Normal 4 4 3 5 2 2" xfId="12864" xr:uid="{58273C86-4AC2-4CEF-986B-F4797436E95B}"/>
    <cellStyle name="Normal 4 4 3 5 2 2 2" xfId="26554" xr:uid="{91C30702-AAF6-40E9-B64B-BFDF5454188C}"/>
    <cellStyle name="Normal 4 4 3 5 2 2 2 2" xfId="40246" xr:uid="{71676745-6187-4298-ACDC-F161B8602833}"/>
    <cellStyle name="Normal 4 4 3 5 2 2 2 3" xfId="55130" xr:uid="{5B89429C-254B-4DCF-A77D-CD15E3F8690E}"/>
    <cellStyle name="Normal 4 4 3 5 2 2 3" xfId="19710" xr:uid="{620BAEAE-3384-4BCE-94D3-F07E7314D095}"/>
    <cellStyle name="Normal 4 4 3 5 2 2 4" xfId="33400" xr:uid="{A56B4451-6A6F-4AC0-8197-009CD82AC18D}"/>
    <cellStyle name="Normal 4 4 3 5 2 2 5" xfId="48284" xr:uid="{3C602564-CF61-4737-BEE2-296570CEE03E}"/>
    <cellStyle name="Normal 4 4 3 5 2 3" xfId="23132" xr:uid="{6E470C3F-4BBC-41CF-84A6-1AFBE7440709}"/>
    <cellStyle name="Normal 4 4 3 5 2 3 2" xfId="36824" xr:uid="{942ECE2B-D8A5-410E-9EFD-DEFB3280CD64}"/>
    <cellStyle name="Normal 4 4 3 5 2 3 3" xfId="51708" xr:uid="{2716214D-2B98-462C-8784-F085A39F6388}"/>
    <cellStyle name="Normal 4 4 3 5 2 4" xfId="16288" xr:uid="{82002B3B-9CD0-4B82-98E4-6CEA35D0A983}"/>
    <cellStyle name="Normal 4 4 3 5 2 5" xfId="29978" xr:uid="{77C3DF4D-17A5-4873-B544-C1A60EFA311C}"/>
    <cellStyle name="Normal 4 4 3 5 2 6" xfId="44862" xr:uid="{B120AC1C-EAF0-48A5-B60E-4802DB0757C5}"/>
    <cellStyle name="Normal 4 4 3 5 3" xfId="11152" xr:uid="{5DE39D3E-94F8-421B-8E57-FF54BCD6FBFB}"/>
    <cellStyle name="Normal 4 4 3 5 3 2" xfId="24842" xr:uid="{EB313495-3E91-4A96-B480-5FF06664F82F}"/>
    <cellStyle name="Normal 4 4 3 5 3 2 2" xfId="38534" xr:uid="{220E10A8-083E-49A7-8927-864FB627A93F}"/>
    <cellStyle name="Normal 4 4 3 5 3 2 3" xfId="53418" xr:uid="{DD8B4AA1-A5D7-4006-ACB8-33B803F2264F}"/>
    <cellStyle name="Normal 4 4 3 5 3 3" xfId="17998" xr:uid="{8214667A-EBC7-4A37-9405-B84E7A00305B}"/>
    <cellStyle name="Normal 4 4 3 5 3 4" xfId="31688" xr:uid="{C56DE213-6B98-4FB7-A33E-F1275BD36624}"/>
    <cellStyle name="Normal 4 4 3 5 3 5" xfId="46572" xr:uid="{0D6BD556-15EA-4EF3-8D89-7ABD34692BEB}"/>
    <cellStyle name="Normal 4 4 3 5 4" xfId="21420" xr:uid="{E922098D-28C6-4B34-9B88-3C223EC9B161}"/>
    <cellStyle name="Normal 4 4 3 5 4 2" xfId="35112" xr:uid="{37A11643-9677-4EBA-9859-012F71AAF9DD}"/>
    <cellStyle name="Normal 4 4 3 5 4 3" xfId="49996" xr:uid="{C0484278-9768-4192-A1B3-F7FD45AA50D2}"/>
    <cellStyle name="Normal 4 4 3 5 5" xfId="14576" xr:uid="{3EA7EC61-14AF-4F76-86BA-8DEAF0B85156}"/>
    <cellStyle name="Normal 4 4 3 5 6" xfId="28266" xr:uid="{BC137917-1ADA-4B87-9D9D-E2BED0FA7936}"/>
    <cellStyle name="Normal 4 4 3 5 7" xfId="43150" xr:uid="{022EABC6-0A14-439A-93B1-121E76C77D2D}"/>
    <cellStyle name="Normal 4 4 3 6" xfId="7731" xr:uid="{08040DC4-15F9-4952-A0C9-186C07EB53CD}"/>
    <cellStyle name="Normal 4 4 3 6 2" xfId="9443" xr:uid="{50047849-A31D-4CEC-B2A7-C7FE5090C921}"/>
    <cellStyle name="Normal 4 4 3 6 2 2" xfId="12865" xr:uid="{B1E28E35-D300-4373-8422-22AD64E2EF7D}"/>
    <cellStyle name="Normal 4 4 3 6 2 2 2" xfId="26555" xr:uid="{AAACD10B-0505-486B-82D1-656E19893F91}"/>
    <cellStyle name="Normal 4 4 3 6 2 2 2 2" xfId="40247" xr:uid="{E03D923E-3AA6-4FE0-B02E-ED78EE2B03E6}"/>
    <cellStyle name="Normal 4 4 3 6 2 2 2 3" xfId="55131" xr:uid="{5025BD70-8DBC-409F-AFF5-C2B1B86A45EE}"/>
    <cellStyle name="Normal 4 4 3 6 2 2 3" xfId="19711" xr:uid="{8C85A54E-F34E-4102-84E4-ABD103769373}"/>
    <cellStyle name="Normal 4 4 3 6 2 2 4" xfId="33401" xr:uid="{85E8071E-D78E-4BEC-B301-07DA82A7CFB5}"/>
    <cellStyle name="Normal 4 4 3 6 2 2 5" xfId="48285" xr:uid="{B76A5D63-C9C3-4761-9BFB-8F2C0A8F1DFE}"/>
    <cellStyle name="Normal 4 4 3 6 2 3" xfId="23133" xr:uid="{31D981B1-61A4-4744-8AD7-34AEA9543AC0}"/>
    <cellStyle name="Normal 4 4 3 6 2 3 2" xfId="36825" xr:uid="{AB49C905-82EA-44AA-A45D-757E55245266}"/>
    <cellStyle name="Normal 4 4 3 6 2 3 3" xfId="51709" xr:uid="{9DA4E965-F5C8-494A-8AAA-C9FB0A98D21F}"/>
    <cellStyle name="Normal 4 4 3 6 2 4" xfId="16289" xr:uid="{39E92139-2C83-42EF-B5B5-22C31F1E5409}"/>
    <cellStyle name="Normal 4 4 3 6 2 5" xfId="29979" xr:uid="{C74BD17B-A423-4ACA-8373-E9237CDF7240}"/>
    <cellStyle name="Normal 4 4 3 6 2 6" xfId="44863" xr:uid="{7B06EAB3-6F83-4C1A-BB79-5624F466B8A3}"/>
    <cellStyle name="Normal 4 4 3 6 3" xfId="11153" xr:uid="{3AA87FEA-A555-435A-8426-1F8BB0644A7E}"/>
    <cellStyle name="Normal 4 4 3 6 3 2" xfId="24843" xr:uid="{CC681B7B-4748-4B02-B65D-45F9EBA18353}"/>
    <cellStyle name="Normal 4 4 3 6 3 2 2" xfId="38535" xr:uid="{41CDC430-4CF9-4DA4-A3A0-35A14B806E69}"/>
    <cellStyle name="Normal 4 4 3 6 3 2 3" xfId="53419" xr:uid="{41CA2365-069A-4D11-9F19-A2BA5C74072E}"/>
    <cellStyle name="Normal 4 4 3 6 3 3" xfId="17999" xr:uid="{62B237A0-E470-4453-BE07-048724A1365C}"/>
    <cellStyle name="Normal 4 4 3 6 3 4" xfId="31689" xr:uid="{37BA576D-8F47-4F0B-8D3A-F41CAA0856B4}"/>
    <cellStyle name="Normal 4 4 3 6 3 5" xfId="46573" xr:uid="{2581C7BF-3CC6-4DA1-8C2C-72E257299A3B}"/>
    <cellStyle name="Normal 4 4 3 6 4" xfId="21421" xr:uid="{46E0BBEC-9C3B-4252-BEE0-B24C884EC548}"/>
    <cellStyle name="Normal 4 4 3 6 4 2" xfId="35113" xr:uid="{3673A367-748F-4052-A80C-D95C822FE292}"/>
    <cellStyle name="Normal 4 4 3 6 4 3" xfId="49997" xr:uid="{D7B5A611-11D5-4B4A-B68F-CDB434E93B8C}"/>
    <cellStyle name="Normal 4 4 3 6 5" xfId="14577" xr:uid="{91431ED6-D4AE-45BF-94C5-FFA91886005A}"/>
    <cellStyle name="Normal 4 4 3 6 6" xfId="28267" xr:uid="{52B8E97A-65A7-448A-9D63-D0D347C36AF1}"/>
    <cellStyle name="Normal 4 4 3 6 7" xfId="43151" xr:uid="{D2572465-36FD-481B-AA3F-5E43F95CE7A9}"/>
    <cellStyle name="Normal 4 4 3 7" xfId="9429" xr:uid="{3DB06B4A-6BF7-4686-85E4-69CE5DF4BA7B}"/>
    <cellStyle name="Normal 4 4 3 7 2" xfId="12851" xr:uid="{07D9F6ED-E7AF-40F3-B1A4-4ED208D3F2D8}"/>
    <cellStyle name="Normal 4 4 3 7 2 2" xfId="26541" xr:uid="{84C2D496-75FA-48A6-B22A-E2B52D37DFE1}"/>
    <cellStyle name="Normal 4 4 3 7 2 2 2" xfId="40233" xr:uid="{08E129F2-0C19-4C82-9724-619407B33710}"/>
    <cellStyle name="Normal 4 4 3 7 2 2 3" xfId="55117" xr:uid="{24F5F615-6DE6-4F0E-959C-1C0919090705}"/>
    <cellStyle name="Normal 4 4 3 7 2 3" xfId="19697" xr:uid="{BA1D1E6C-E5B1-42DE-9841-2524C68ED9A4}"/>
    <cellStyle name="Normal 4 4 3 7 2 4" xfId="33387" xr:uid="{5603E2F9-AA08-4C52-91C8-8C1151F449D8}"/>
    <cellStyle name="Normal 4 4 3 7 2 5" xfId="48271" xr:uid="{F88C385D-CED3-4CC8-91D0-063952898E2E}"/>
    <cellStyle name="Normal 4 4 3 7 3" xfId="23119" xr:uid="{360B4275-EBD2-4A14-9ED4-85AADF45F6E1}"/>
    <cellStyle name="Normal 4 4 3 7 3 2" xfId="36811" xr:uid="{A5DDFFF4-730D-48D2-BAE5-A64B4C6FB193}"/>
    <cellStyle name="Normal 4 4 3 7 3 3" xfId="51695" xr:uid="{47B6DF20-ACA1-46BC-8C38-A623428C7730}"/>
    <cellStyle name="Normal 4 4 3 7 4" xfId="16275" xr:uid="{75AC2773-E002-4B53-A212-5CA872F79EC6}"/>
    <cellStyle name="Normal 4 4 3 7 5" xfId="29965" xr:uid="{C1FDD19F-DCCD-4706-A612-A670264D0C21}"/>
    <cellStyle name="Normal 4 4 3 7 6" xfId="44849" xr:uid="{C7FD1FCB-6EB5-4D63-92C8-F79624F9DF79}"/>
    <cellStyle name="Normal 4 4 3 8" xfId="11139" xr:uid="{A9E78203-D5B4-4634-BBDD-074873BD290B}"/>
    <cellStyle name="Normal 4 4 3 8 2" xfId="24829" xr:uid="{10A024B9-FD06-49BE-8B2D-44938EE6ECE7}"/>
    <cellStyle name="Normal 4 4 3 8 2 2" xfId="38521" xr:uid="{434BDBFA-62C9-42CB-95E6-BA91A534A0B8}"/>
    <cellStyle name="Normal 4 4 3 8 2 3" xfId="53405" xr:uid="{DF4B2499-C6C4-41C0-BF14-C07B7047F2AC}"/>
    <cellStyle name="Normal 4 4 3 8 3" xfId="17985" xr:uid="{AD3921F9-8FCC-4D7A-871A-59710F225A4C}"/>
    <cellStyle name="Normal 4 4 3 8 4" xfId="31675" xr:uid="{0A92599B-8B5E-46E4-AA45-3C11BAB8EA33}"/>
    <cellStyle name="Normal 4 4 3 8 5" xfId="46559" xr:uid="{E2DC3C49-B571-4DA7-B326-73287DD619C7}"/>
    <cellStyle name="Normal 4 4 3 9" xfId="21407" xr:uid="{1755D644-DF15-4E15-B604-684D6C97BDFB}"/>
    <cellStyle name="Normal 4 4 3 9 2" xfId="35099" xr:uid="{7EAC4A5C-ED4A-42E5-AD0C-4DC1F860D296}"/>
    <cellStyle name="Normal 4 4 3 9 3" xfId="49983" xr:uid="{C09A7A87-0CA8-4A84-A5AA-4EDB0DF954AA}"/>
    <cellStyle name="Normal 4 4 4" xfId="4753" xr:uid="{821872BE-3189-4A1A-BB3B-25736E12B31A}"/>
    <cellStyle name="Normal 4 4 4 10" xfId="14578" xr:uid="{991FB5E6-55FC-4D69-A7AE-890EBE0D4D3D}"/>
    <cellStyle name="Normal 4 4 4 10 2" xfId="41390" xr:uid="{5AF18DCA-9E1D-4009-9502-A8D6314379CD}"/>
    <cellStyle name="Normal 4 4 4 11" xfId="28268" xr:uid="{131D422B-27C8-424F-A88C-CCD95DCB6892}"/>
    <cellStyle name="Normal 4 4 4 12" xfId="43152" xr:uid="{71A5F032-A55B-483B-B5E4-77BEE22FCC05}"/>
    <cellStyle name="Normal 4 4 4 13" xfId="7732" xr:uid="{908AC27A-F427-4D0A-B4F7-44741BA1BB8F}"/>
    <cellStyle name="Normal 4 4 4 14" xfId="5981" xr:uid="{A7FBCEF0-9EBA-411C-A0EF-033D00EF3A9D}"/>
    <cellStyle name="Normal 4 4 4 15" xfId="5389" xr:uid="{D5FED883-C52B-4605-B828-1967B712A599}"/>
    <cellStyle name="Normal 4 4 4 16" xfId="55687" xr:uid="{0F329323-73C0-4E23-B38C-1C34579B4C8D}"/>
    <cellStyle name="Normal 4 4 4 2" xfId="7733" xr:uid="{CE48B4D0-3BEB-4BAD-B9F3-E571B03C3194}"/>
    <cellStyle name="Normal 4 4 4 2 10" xfId="43153" xr:uid="{E1AE341F-2B24-45C3-860C-580C1506E21A}"/>
    <cellStyle name="Normal 4 4 4 2 11" xfId="56399" xr:uid="{13388877-DC9B-46C7-AB51-708D225A6054}"/>
    <cellStyle name="Normal 4 4 4 2 2" xfId="7734" xr:uid="{C570A889-CE43-4724-9F53-2668D23D6604}"/>
    <cellStyle name="Normal 4 4 4 2 2 2" xfId="7735" xr:uid="{7BDC3EF2-7D71-4C9F-92E5-D44028C12EE2}"/>
    <cellStyle name="Normal 4 4 4 2 2 2 2" xfId="9447" xr:uid="{62B2E9B7-A63B-4D55-B7E0-F35D1DD948E3}"/>
    <cellStyle name="Normal 4 4 4 2 2 2 2 2" xfId="12869" xr:uid="{D7FDB668-C214-4204-B9AD-795608407E36}"/>
    <cellStyle name="Normal 4 4 4 2 2 2 2 2 2" xfId="26559" xr:uid="{D9037B52-E31A-4E37-A061-C9DE08400FC8}"/>
    <cellStyle name="Normal 4 4 4 2 2 2 2 2 2 2" xfId="40251" xr:uid="{A7557DF3-BF9A-4FC8-A6DD-A192601FB114}"/>
    <cellStyle name="Normal 4 4 4 2 2 2 2 2 2 3" xfId="55135" xr:uid="{C1D196F2-F89D-47D4-9375-B2E4E091AA32}"/>
    <cellStyle name="Normal 4 4 4 2 2 2 2 2 3" xfId="19715" xr:uid="{F5150345-6E6B-4955-930A-785B76E41AEF}"/>
    <cellStyle name="Normal 4 4 4 2 2 2 2 2 4" xfId="33405" xr:uid="{24DEDE22-6AA8-4604-8AE9-FE24BAD675E2}"/>
    <cellStyle name="Normal 4 4 4 2 2 2 2 2 5" xfId="48289" xr:uid="{752C3008-2FB1-4826-9043-60B3B0544E6E}"/>
    <cellStyle name="Normal 4 4 4 2 2 2 2 3" xfId="23137" xr:uid="{F9F11CBE-5D47-4BC0-9BD0-511DC5EF339C}"/>
    <cellStyle name="Normal 4 4 4 2 2 2 2 3 2" xfId="36829" xr:uid="{AFEBB835-ACC4-49A7-A321-006785231697}"/>
    <cellStyle name="Normal 4 4 4 2 2 2 2 3 3" xfId="51713" xr:uid="{ACB4A9A8-0C3D-4309-A9C1-B60717C5CE06}"/>
    <cellStyle name="Normal 4 4 4 2 2 2 2 4" xfId="16293" xr:uid="{F0768FC6-F8BC-4EB9-9C46-7284667D28B9}"/>
    <cellStyle name="Normal 4 4 4 2 2 2 2 5" xfId="29983" xr:uid="{C0DE2A4F-68CB-404E-ABFD-CED37055DEFE}"/>
    <cellStyle name="Normal 4 4 4 2 2 2 2 6" xfId="44867" xr:uid="{C15CC60E-A919-401A-8182-3FFB69A035F9}"/>
    <cellStyle name="Normal 4 4 4 2 2 2 3" xfId="11157" xr:uid="{253DEF10-53CD-4312-AC22-E7AE802DCE1C}"/>
    <cellStyle name="Normal 4 4 4 2 2 2 3 2" xfId="24847" xr:uid="{093A6517-9DD0-411B-9F3E-02DB9B1C5F02}"/>
    <cellStyle name="Normal 4 4 4 2 2 2 3 2 2" xfId="38539" xr:uid="{CC50C91A-D670-41CD-BBAD-EDD2C9E2F49A}"/>
    <cellStyle name="Normal 4 4 4 2 2 2 3 2 3" xfId="53423" xr:uid="{68C1D91C-DFF8-48A7-8DA9-5CCB9C803B1D}"/>
    <cellStyle name="Normal 4 4 4 2 2 2 3 3" xfId="18003" xr:uid="{C140CFEA-789A-409D-8BDE-50D5F51E02A5}"/>
    <cellStyle name="Normal 4 4 4 2 2 2 3 4" xfId="31693" xr:uid="{4BB03177-C320-4C15-A59B-AEB9B15E2984}"/>
    <cellStyle name="Normal 4 4 4 2 2 2 3 5" xfId="46577" xr:uid="{BBEBCE9B-2666-4B5F-8173-D56A404F21B5}"/>
    <cellStyle name="Normal 4 4 4 2 2 2 4" xfId="21425" xr:uid="{9898A2BB-6A38-47C2-B3C2-643C09875CD7}"/>
    <cellStyle name="Normal 4 4 4 2 2 2 4 2" xfId="35117" xr:uid="{FCD2CFD7-40C0-4D84-A360-098560015EC7}"/>
    <cellStyle name="Normal 4 4 4 2 2 2 4 3" xfId="50001" xr:uid="{283F191E-6470-4D81-A830-97728556FB00}"/>
    <cellStyle name="Normal 4 4 4 2 2 2 5" xfId="14581" xr:uid="{8BF9EDC3-DBAE-4BAA-95FD-168E2BFE7B84}"/>
    <cellStyle name="Normal 4 4 4 2 2 2 6" xfId="28271" xr:uid="{D6D3A00F-F847-484B-8A93-78059DBC8382}"/>
    <cellStyle name="Normal 4 4 4 2 2 2 7" xfId="43155" xr:uid="{DF9946F8-985E-4268-AAA3-65F06AAD313F}"/>
    <cellStyle name="Normal 4 4 4 2 2 3" xfId="9446" xr:uid="{57E3AC2D-2B9A-4B51-B9BF-AB13F0921E61}"/>
    <cellStyle name="Normal 4 4 4 2 2 3 2" xfId="12868" xr:uid="{E5044FC5-2F84-4B6B-9609-66F4EDB130E1}"/>
    <cellStyle name="Normal 4 4 4 2 2 3 2 2" xfId="26558" xr:uid="{9B932FF2-6286-4AC7-AB22-5004575D054A}"/>
    <cellStyle name="Normal 4 4 4 2 2 3 2 2 2" xfId="40250" xr:uid="{4C6314D2-CE33-493F-888A-8902108C6F80}"/>
    <cellStyle name="Normal 4 4 4 2 2 3 2 2 3" xfId="55134" xr:uid="{B19FB7E0-591C-4285-9552-402F0EC237A9}"/>
    <cellStyle name="Normal 4 4 4 2 2 3 2 3" xfId="19714" xr:uid="{C5A16249-E49D-4B85-A36C-94E676535F86}"/>
    <cellStyle name="Normal 4 4 4 2 2 3 2 4" xfId="33404" xr:uid="{398229A7-F082-4F03-AF47-A706B84EE687}"/>
    <cellStyle name="Normal 4 4 4 2 2 3 2 5" xfId="48288" xr:uid="{CA5EBEE2-D351-4656-B700-0715537CDDDD}"/>
    <cellStyle name="Normal 4 4 4 2 2 3 3" xfId="23136" xr:uid="{3770381C-FAFC-4D6C-AD18-CEB074C179C9}"/>
    <cellStyle name="Normal 4 4 4 2 2 3 3 2" xfId="36828" xr:uid="{10B6A0EB-FCEE-428B-95C9-D38D452B3D43}"/>
    <cellStyle name="Normal 4 4 4 2 2 3 3 3" xfId="51712" xr:uid="{21734190-E0F9-4128-B3C1-5EC58549C7E9}"/>
    <cellStyle name="Normal 4 4 4 2 2 3 4" xfId="16292" xr:uid="{5C2E5F58-1A20-4054-9F01-00D83D56F805}"/>
    <cellStyle name="Normal 4 4 4 2 2 3 5" xfId="29982" xr:uid="{5A88E6C3-4BC6-4139-BFCA-9EE51D51738D}"/>
    <cellStyle name="Normal 4 4 4 2 2 3 6" xfId="44866" xr:uid="{D2FE7832-3078-4A38-8857-8A570AC2376C}"/>
    <cellStyle name="Normal 4 4 4 2 2 4" xfId="11156" xr:uid="{63D7FC40-4CBD-438E-9984-553D3EC54B65}"/>
    <cellStyle name="Normal 4 4 4 2 2 4 2" xfId="24846" xr:uid="{917A1D4C-36D2-44F5-BEBD-AFED6335744D}"/>
    <cellStyle name="Normal 4 4 4 2 2 4 2 2" xfId="38538" xr:uid="{1743EDBC-8757-436C-BF7D-1F234DE3D5D8}"/>
    <cellStyle name="Normal 4 4 4 2 2 4 2 3" xfId="53422" xr:uid="{10EDECE5-A02C-407C-961C-45933F41E091}"/>
    <cellStyle name="Normal 4 4 4 2 2 4 3" xfId="18002" xr:uid="{72F8720A-2EE4-49CC-A1FD-113A0DCEA18B}"/>
    <cellStyle name="Normal 4 4 4 2 2 4 4" xfId="31692" xr:uid="{BEB31140-A576-47EA-A7EF-C887A638F14E}"/>
    <cellStyle name="Normal 4 4 4 2 2 4 5" xfId="46576" xr:uid="{B9F5DF86-8238-4985-86CA-EF8E73362A43}"/>
    <cellStyle name="Normal 4 4 4 2 2 5" xfId="21424" xr:uid="{8609259E-01E9-49E1-ADB3-8FB7DB2D9557}"/>
    <cellStyle name="Normal 4 4 4 2 2 5 2" xfId="35116" xr:uid="{140EB455-DCB4-44C9-9BA0-1DD8E5248A9D}"/>
    <cellStyle name="Normal 4 4 4 2 2 5 3" xfId="50000" xr:uid="{4C0D13C1-0F9F-44DE-A2E1-7444B4E3DC88}"/>
    <cellStyle name="Normal 4 4 4 2 2 6" xfId="14580" xr:uid="{DD56DA62-B3A5-4745-8012-19A067422749}"/>
    <cellStyle name="Normal 4 4 4 2 2 7" xfId="28270" xr:uid="{814FF764-C677-40F6-B8FC-4A5B9F083E0D}"/>
    <cellStyle name="Normal 4 4 4 2 2 8" xfId="43154" xr:uid="{A7D2912B-6BC1-461A-818E-232478A0F2B5}"/>
    <cellStyle name="Normal 4 4 4 2 3" xfId="7736" xr:uid="{FC67A1D2-4812-48DC-967B-7D0FDD1DD0FF}"/>
    <cellStyle name="Normal 4 4 4 2 3 2" xfId="9448" xr:uid="{AFED832C-1B98-4FC0-A674-4DCEC4F074B1}"/>
    <cellStyle name="Normal 4 4 4 2 3 2 2" xfId="12870" xr:uid="{44631AC6-98DD-493D-BA89-25C787F872B1}"/>
    <cellStyle name="Normal 4 4 4 2 3 2 2 2" xfId="26560" xr:uid="{AD3042F0-43DC-441D-BA44-BBD8A8FAC09B}"/>
    <cellStyle name="Normal 4 4 4 2 3 2 2 2 2" xfId="40252" xr:uid="{334AD1C8-AD5A-44D8-8D24-6F0DBDD5F928}"/>
    <cellStyle name="Normal 4 4 4 2 3 2 2 2 3" xfId="55136" xr:uid="{1488E48A-3C7C-4955-97C5-91B8F7D84A05}"/>
    <cellStyle name="Normal 4 4 4 2 3 2 2 3" xfId="19716" xr:uid="{04097BEF-A08F-4BA2-AFEB-C6D3C9CFA7A3}"/>
    <cellStyle name="Normal 4 4 4 2 3 2 2 4" xfId="33406" xr:uid="{13B7FB0C-A548-4900-8587-251FC8206D47}"/>
    <cellStyle name="Normal 4 4 4 2 3 2 2 5" xfId="48290" xr:uid="{07FF6FDE-10AC-4B69-85A9-5E3D33ED3CE3}"/>
    <cellStyle name="Normal 4 4 4 2 3 2 3" xfId="23138" xr:uid="{97B23604-D68A-47A0-BC89-2F1070F3B2DF}"/>
    <cellStyle name="Normal 4 4 4 2 3 2 3 2" xfId="36830" xr:uid="{69979642-22DC-41A2-8902-00D6F20E1829}"/>
    <cellStyle name="Normal 4 4 4 2 3 2 3 3" xfId="51714" xr:uid="{85F7EDDB-1D4E-4904-ACB3-24D162D2D5B7}"/>
    <cellStyle name="Normal 4 4 4 2 3 2 4" xfId="16294" xr:uid="{A9A84342-B5DB-43D8-AEFF-5F48EA109C79}"/>
    <cellStyle name="Normal 4 4 4 2 3 2 5" xfId="29984" xr:uid="{D56CBC82-DD8E-4330-B521-A66B31E27124}"/>
    <cellStyle name="Normal 4 4 4 2 3 2 6" xfId="44868" xr:uid="{2801DA1E-94DB-4E56-BE93-23E3FD80DD89}"/>
    <cellStyle name="Normal 4 4 4 2 3 3" xfId="11158" xr:uid="{3DC03D7B-055B-436F-BBA9-C2E02E1B4CE1}"/>
    <cellStyle name="Normal 4 4 4 2 3 3 2" xfId="24848" xr:uid="{90A41BE6-E446-4AF6-9D0F-9684428676EC}"/>
    <cellStyle name="Normal 4 4 4 2 3 3 2 2" xfId="38540" xr:uid="{7D269D25-AB5D-4F32-8925-0CEA00FEEDB3}"/>
    <cellStyle name="Normal 4 4 4 2 3 3 2 3" xfId="53424" xr:uid="{1434BCFF-3167-42A2-B730-51CEF434A5B8}"/>
    <cellStyle name="Normal 4 4 4 2 3 3 3" xfId="18004" xr:uid="{18839462-7F77-4531-A55C-381346F34479}"/>
    <cellStyle name="Normal 4 4 4 2 3 3 4" xfId="31694" xr:uid="{3D19307F-32EA-4705-A21C-688179A52197}"/>
    <cellStyle name="Normal 4 4 4 2 3 3 5" xfId="46578" xr:uid="{87BC80E5-1BD6-462B-9C2F-7EFF8E174B68}"/>
    <cellStyle name="Normal 4 4 4 2 3 4" xfId="21426" xr:uid="{8818825E-E1E1-4F4C-B551-DBC9C468A8ED}"/>
    <cellStyle name="Normal 4 4 4 2 3 4 2" xfId="35118" xr:uid="{86E03883-4FD5-4580-B138-306B8CBAC2EF}"/>
    <cellStyle name="Normal 4 4 4 2 3 4 3" xfId="50002" xr:uid="{07697700-4BF2-4987-BABE-516D3ACC4B6F}"/>
    <cellStyle name="Normal 4 4 4 2 3 5" xfId="14582" xr:uid="{FCC9EA4D-ADE5-4358-826D-32EDE8B9F516}"/>
    <cellStyle name="Normal 4 4 4 2 3 6" xfId="28272" xr:uid="{453DE7C4-09C7-40ED-AC42-8362A5120F8A}"/>
    <cellStyle name="Normal 4 4 4 2 3 7" xfId="43156" xr:uid="{D3AE3430-D40C-45C2-AC6F-04694D685428}"/>
    <cellStyle name="Normal 4 4 4 2 4" xfId="7737" xr:uid="{C820EA74-9DAF-4922-8475-F4CAE4B48781}"/>
    <cellStyle name="Normal 4 4 4 2 4 2" xfId="9449" xr:uid="{190EA7B8-0AA1-46F3-8EE2-22F2F05DF5B9}"/>
    <cellStyle name="Normal 4 4 4 2 4 2 2" xfId="12871" xr:uid="{C4E959AF-BE1D-4BAB-B549-6678917254FC}"/>
    <cellStyle name="Normal 4 4 4 2 4 2 2 2" xfId="26561" xr:uid="{6520CEA8-787A-45F4-9932-0A93CA2E5D1F}"/>
    <cellStyle name="Normal 4 4 4 2 4 2 2 2 2" xfId="40253" xr:uid="{0FCCFDE6-0FB7-4BEF-B19A-E0A832C18CF7}"/>
    <cellStyle name="Normal 4 4 4 2 4 2 2 2 3" xfId="55137" xr:uid="{7AD1F207-41A2-4590-B3E8-A63818811E54}"/>
    <cellStyle name="Normal 4 4 4 2 4 2 2 3" xfId="19717" xr:uid="{F42859AD-1735-4587-885C-811069F93214}"/>
    <cellStyle name="Normal 4 4 4 2 4 2 2 4" xfId="33407" xr:uid="{DD01566D-5C16-4302-A58A-665B958CBBFA}"/>
    <cellStyle name="Normal 4 4 4 2 4 2 2 5" xfId="48291" xr:uid="{27A75661-F1DD-4F35-AD07-E0991FE8A692}"/>
    <cellStyle name="Normal 4 4 4 2 4 2 3" xfId="23139" xr:uid="{9C86600C-0E9E-48A1-AF67-3AC718035E3C}"/>
    <cellStyle name="Normal 4 4 4 2 4 2 3 2" xfId="36831" xr:uid="{A4302417-E08C-4F45-A2FF-AE5A965055E6}"/>
    <cellStyle name="Normal 4 4 4 2 4 2 3 3" xfId="51715" xr:uid="{5D5990AC-3973-4149-BDCE-874817AAFD53}"/>
    <cellStyle name="Normal 4 4 4 2 4 2 4" xfId="16295" xr:uid="{7FCB0FE2-64DD-4255-992F-BFC3A3F38929}"/>
    <cellStyle name="Normal 4 4 4 2 4 2 5" xfId="29985" xr:uid="{429DF52B-5526-4375-AE35-9BA6E61DCCB7}"/>
    <cellStyle name="Normal 4 4 4 2 4 2 6" xfId="44869" xr:uid="{E450F7A5-7639-417E-8CEF-E1F6F97D4642}"/>
    <cellStyle name="Normal 4 4 4 2 4 3" xfId="11159" xr:uid="{E5942254-8806-478F-A8F9-B849E379DAD1}"/>
    <cellStyle name="Normal 4 4 4 2 4 3 2" xfId="24849" xr:uid="{934F72DD-6949-4644-A9B7-B8CCED4A9536}"/>
    <cellStyle name="Normal 4 4 4 2 4 3 2 2" xfId="38541" xr:uid="{413D2D7E-2A5D-4010-B24D-0BF03C1ED464}"/>
    <cellStyle name="Normal 4 4 4 2 4 3 2 3" xfId="53425" xr:uid="{5271D829-B760-486F-BB6E-5CDD23B17B91}"/>
    <cellStyle name="Normal 4 4 4 2 4 3 3" xfId="18005" xr:uid="{D825F855-849B-43DB-8CFA-F656F1A0E0FE}"/>
    <cellStyle name="Normal 4 4 4 2 4 3 4" xfId="31695" xr:uid="{ACCD9DE7-071B-4806-92CF-16493E95A8E4}"/>
    <cellStyle name="Normal 4 4 4 2 4 3 5" xfId="46579" xr:uid="{63E6538E-659B-44E1-9393-B26F1CC4A6AD}"/>
    <cellStyle name="Normal 4 4 4 2 4 4" xfId="21427" xr:uid="{EEE9AC67-7480-448C-8B33-510DEB9EA0AB}"/>
    <cellStyle name="Normal 4 4 4 2 4 4 2" xfId="35119" xr:uid="{789815CB-2B83-4736-8A46-D2CECD7A9522}"/>
    <cellStyle name="Normal 4 4 4 2 4 4 3" xfId="50003" xr:uid="{4CD930CF-ACEE-4AD7-842B-694E2D3EB904}"/>
    <cellStyle name="Normal 4 4 4 2 4 5" xfId="14583" xr:uid="{C1283FC4-4851-4916-BD5C-B2E4E2B7CA22}"/>
    <cellStyle name="Normal 4 4 4 2 4 6" xfId="28273" xr:uid="{37871AD2-61EA-48F7-B163-0B5F21655204}"/>
    <cellStyle name="Normal 4 4 4 2 4 7" xfId="43157" xr:uid="{756D8135-A3D5-446E-B229-404A22B388C1}"/>
    <cellStyle name="Normal 4 4 4 2 5" xfId="9445" xr:uid="{E8B4B344-61BC-4D1A-954F-43DD6C449F23}"/>
    <cellStyle name="Normal 4 4 4 2 5 2" xfId="12867" xr:uid="{1EBB3625-55AA-4B40-B817-E55901EA2727}"/>
    <cellStyle name="Normal 4 4 4 2 5 2 2" xfId="26557" xr:uid="{A6CE1582-AC95-494C-8B65-9ED9BC49802E}"/>
    <cellStyle name="Normal 4 4 4 2 5 2 2 2" xfId="40249" xr:uid="{1F97A722-03B1-408C-8073-A28D2E507FC6}"/>
    <cellStyle name="Normal 4 4 4 2 5 2 2 3" xfId="55133" xr:uid="{8E1C77A9-B04A-4E64-8D7A-A6A327208522}"/>
    <cellStyle name="Normal 4 4 4 2 5 2 3" xfId="19713" xr:uid="{57793ACB-4D1A-40BF-89B8-3B9B7FDA8E54}"/>
    <cellStyle name="Normal 4 4 4 2 5 2 4" xfId="33403" xr:uid="{00356E11-C190-4D64-A3E1-C7D3EE7D5ADA}"/>
    <cellStyle name="Normal 4 4 4 2 5 2 5" xfId="48287" xr:uid="{F6FFFD29-CDA6-4A7C-84DC-EA308A1B09BD}"/>
    <cellStyle name="Normal 4 4 4 2 5 3" xfId="23135" xr:uid="{3B3936F1-4D77-46E8-B4D5-8D692C0CCEFD}"/>
    <cellStyle name="Normal 4 4 4 2 5 3 2" xfId="36827" xr:uid="{69F41605-B379-4066-B81C-72596F13C3C5}"/>
    <cellStyle name="Normal 4 4 4 2 5 3 3" xfId="51711" xr:uid="{DFEC34E8-0F2E-46E8-A5AD-BD05098F2875}"/>
    <cellStyle name="Normal 4 4 4 2 5 4" xfId="16291" xr:uid="{4D341252-A5B4-463E-A4CB-53F223DF0F56}"/>
    <cellStyle name="Normal 4 4 4 2 5 5" xfId="29981" xr:uid="{227684A0-5D20-48C3-B3E4-8A50837A28A2}"/>
    <cellStyle name="Normal 4 4 4 2 5 6" xfId="44865" xr:uid="{F8DBEB9C-AC59-4C0B-8779-48177F64CF81}"/>
    <cellStyle name="Normal 4 4 4 2 6" xfId="11155" xr:uid="{71628CF1-3BC1-4970-B75D-F8F318C1685E}"/>
    <cellStyle name="Normal 4 4 4 2 6 2" xfId="24845" xr:uid="{AF538AC5-6D8A-4577-8A53-4EB75D01838A}"/>
    <cellStyle name="Normal 4 4 4 2 6 2 2" xfId="38537" xr:uid="{36DDD43D-92CC-401A-877C-0EA30E2A592A}"/>
    <cellStyle name="Normal 4 4 4 2 6 2 3" xfId="53421" xr:uid="{E2DB8105-756F-49C6-BF67-ADB08199A37C}"/>
    <cellStyle name="Normal 4 4 4 2 6 3" xfId="18001" xr:uid="{EECD09C4-E7E5-459B-B20E-93AEAD59F583}"/>
    <cellStyle name="Normal 4 4 4 2 6 4" xfId="31691" xr:uid="{D3B5A5F3-33E8-4592-8633-14DEBA231402}"/>
    <cellStyle name="Normal 4 4 4 2 6 5" xfId="46575" xr:uid="{35102BF0-B05F-4C24-8C33-31BAE76F6F9C}"/>
    <cellStyle name="Normal 4 4 4 2 7" xfId="21423" xr:uid="{127EBBD4-9FF5-4C50-B458-711C20CE285B}"/>
    <cellStyle name="Normal 4 4 4 2 7 2" xfId="35115" xr:uid="{8A03A79C-F6C9-414D-BDA6-46263A1D9210}"/>
    <cellStyle name="Normal 4 4 4 2 7 3" xfId="49999" xr:uid="{5E5A6768-4FFB-4D66-A9E7-95F770BC78CA}"/>
    <cellStyle name="Normal 4 4 4 2 8" xfId="14579" xr:uid="{8BC6C8EB-FA8F-408C-AF13-04DCC8384920}"/>
    <cellStyle name="Normal 4 4 4 2 9" xfId="28269" xr:uid="{CED9A121-D57D-4F9C-978F-14335ED691DC}"/>
    <cellStyle name="Normal 4 4 4 3" xfId="7738" xr:uid="{030878C4-0F67-4466-9702-739B836852B6}"/>
    <cellStyle name="Normal 4 4 4 3 10" xfId="43158" xr:uid="{808EB7EF-A70C-4D74-99FC-9540A36F588C}"/>
    <cellStyle name="Normal 4 4 4 3 2" xfId="7739" xr:uid="{EE9AC7AC-0B8D-4F33-820F-F717B915FF27}"/>
    <cellStyle name="Normal 4 4 4 3 2 2" xfId="7740" xr:uid="{038EB725-2E2A-4A81-8057-314A22C8292A}"/>
    <cellStyle name="Normal 4 4 4 3 2 2 2" xfId="9452" xr:uid="{22DCBF16-0EB0-42D0-B2C9-EBAC25A51F58}"/>
    <cellStyle name="Normal 4 4 4 3 2 2 2 2" xfId="12874" xr:uid="{5EF3AF96-4B7E-4A3D-9710-69FA60DF6884}"/>
    <cellStyle name="Normal 4 4 4 3 2 2 2 2 2" xfId="26564" xr:uid="{A7620EF1-AA77-4C81-AA9D-6D9AB5A287BF}"/>
    <cellStyle name="Normal 4 4 4 3 2 2 2 2 2 2" xfId="40256" xr:uid="{1FF163CB-5CEF-4342-9BAE-D0ED82583158}"/>
    <cellStyle name="Normal 4 4 4 3 2 2 2 2 2 3" xfId="55140" xr:uid="{17F8B4CA-CD03-43E9-A39B-98546723F174}"/>
    <cellStyle name="Normal 4 4 4 3 2 2 2 2 3" xfId="19720" xr:uid="{57891E3B-EF2B-4EFA-B748-61DF2AF54C7C}"/>
    <cellStyle name="Normal 4 4 4 3 2 2 2 2 4" xfId="33410" xr:uid="{831D557F-EFE7-4233-A70E-F0A83E381DF8}"/>
    <cellStyle name="Normal 4 4 4 3 2 2 2 2 5" xfId="48294" xr:uid="{6E0D2097-887A-4AA4-B8BE-2891CF536FC3}"/>
    <cellStyle name="Normal 4 4 4 3 2 2 2 3" xfId="23142" xr:uid="{403B842A-0AB3-421B-9389-A89C60D2DB68}"/>
    <cellStyle name="Normal 4 4 4 3 2 2 2 3 2" xfId="36834" xr:uid="{8428C3E2-C349-439D-89E7-8AF950FA1D4E}"/>
    <cellStyle name="Normal 4 4 4 3 2 2 2 3 3" xfId="51718" xr:uid="{D7FDA3B1-24F3-4B87-B417-739870C628AF}"/>
    <cellStyle name="Normal 4 4 4 3 2 2 2 4" xfId="16298" xr:uid="{CBEF87A8-3C7A-4565-B7ED-33CD1DB6D83D}"/>
    <cellStyle name="Normal 4 4 4 3 2 2 2 5" xfId="29988" xr:uid="{E64FAAB3-1D96-4C43-A612-EE10A903AFA8}"/>
    <cellStyle name="Normal 4 4 4 3 2 2 2 6" xfId="44872" xr:uid="{FC1E807C-184F-4C15-A51B-D18E4173E8C8}"/>
    <cellStyle name="Normal 4 4 4 3 2 2 3" xfId="11162" xr:uid="{BC08490F-EC31-4D50-AFC6-C0EFAA055071}"/>
    <cellStyle name="Normal 4 4 4 3 2 2 3 2" xfId="24852" xr:uid="{8C1A8708-1496-4CC1-A7C3-4CB123300E7F}"/>
    <cellStyle name="Normal 4 4 4 3 2 2 3 2 2" xfId="38544" xr:uid="{4D238014-285E-42FD-9E90-C8E8E932E4A9}"/>
    <cellStyle name="Normal 4 4 4 3 2 2 3 2 3" xfId="53428" xr:uid="{BA3BAE3C-1D71-4B51-A96D-AAFD9369CB05}"/>
    <cellStyle name="Normal 4 4 4 3 2 2 3 3" xfId="18008" xr:uid="{5A3D406A-9024-4BE5-8D20-DC4070DE13DC}"/>
    <cellStyle name="Normal 4 4 4 3 2 2 3 4" xfId="31698" xr:uid="{79217AE6-2DA0-479F-9FDE-1AD27A83526D}"/>
    <cellStyle name="Normal 4 4 4 3 2 2 3 5" xfId="46582" xr:uid="{3C413209-5957-47F3-914A-CD2FD4DD1876}"/>
    <cellStyle name="Normal 4 4 4 3 2 2 4" xfId="21430" xr:uid="{50A3FA14-0215-4072-9A73-88F285FBCA80}"/>
    <cellStyle name="Normal 4 4 4 3 2 2 4 2" xfId="35122" xr:uid="{A8CEF211-D684-49DE-AC63-1AA25FF9E146}"/>
    <cellStyle name="Normal 4 4 4 3 2 2 4 3" xfId="50006" xr:uid="{08EF3475-30A5-4D41-A77F-40ABDF4C6120}"/>
    <cellStyle name="Normal 4 4 4 3 2 2 5" xfId="14586" xr:uid="{E16EEBB1-12AB-465E-8414-F16698CC712B}"/>
    <cellStyle name="Normal 4 4 4 3 2 2 6" xfId="28276" xr:uid="{F5A6C41F-7286-4B07-A2B3-F853C99B7293}"/>
    <cellStyle name="Normal 4 4 4 3 2 2 7" xfId="43160" xr:uid="{60A3DEF7-AE53-43AE-B136-98D1275AA13B}"/>
    <cellStyle name="Normal 4 4 4 3 2 3" xfId="9451" xr:uid="{E5ADD647-3588-41B2-B7E6-4B01EAEC2532}"/>
    <cellStyle name="Normal 4 4 4 3 2 3 2" xfId="12873" xr:uid="{70F18031-6F1E-4052-A4AC-57E38E106D51}"/>
    <cellStyle name="Normal 4 4 4 3 2 3 2 2" xfId="26563" xr:uid="{2E4163C8-EFA4-4E2A-A905-5EA4B5913442}"/>
    <cellStyle name="Normal 4 4 4 3 2 3 2 2 2" xfId="40255" xr:uid="{8BA687C4-99A6-4491-B700-425CA9629794}"/>
    <cellStyle name="Normal 4 4 4 3 2 3 2 2 3" xfId="55139" xr:uid="{91D1168E-26AB-46C7-B021-6DDF92792EFC}"/>
    <cellStyle name="Normal 4 4 4 3 2 3 2 3" xfId="19719" xr:uid="{B783D9D3-E04D-471E-89E9-AAF1BE8EB1AB}"/>
    <cellStyle name="Normal 4 4 4 3 2 3 2 4" xfId="33409" xr:uid="{517AB302-3D19-48EC-9EF7-FCADB69052B6}"/>
    <cellStyle name="Normal 4 4 4 3 2 3 2 5" xfId="48293" xr:uid="{3B6BE345-24DE-4C5C-8E6B-CAFEE76BA3DD}"/>
    <cellStyle name="Normal 4 4 4 3 2 3 3" xfId="23141" xr:uid="{423E77B6-B28B-42BA-90B3-94E17DD350C2}"/>
    <cellStyle name="Normal 4 4 4 3 2 3 3 2" xfId="36833" xr:uid="{19FD237C-4EB7-4CF5-BDCD-5FD80F0382C0}"/>
    <cellStyle name="Normal 4 4 4 3 2 3 3 3" xfId="51717" xr:uid="{8AAB24A2-33F8-4422-B548-15EEC47BAFEE}"/>
    <cellStyle name="Normal 4 4 4 3 2 3 4" xfId="16297" xr:uid="{178FF03E-B518-4C07-9DB8-0E14AB0C2802}"/>
    <cellStyle name="Normal 4 4 4 3 2 3 5" xfId="29987" xr:uid="{041DACED-663F-4643-B3A8-17E96532483B}"/>
    <cellStyle name="Normal 4 4 4 3 2 3 6" xfId="44871" xr:uid="{B2FEFB55-DA71-4205-BC10-9AACF4B0E762}"/>
    <cellStyle name="Normal 4 4 4 3 2 4" xfId="11161" xr:uid="{FD4FB6A9-32E0-44E1-B9E9-8B8172A6E79E}"/>
    <cellStyle name="Normal 4 4 4 3 2 4 2" xfId="24851" xr:uid="{0EAEB79F-B50A-47DA-812C-C63174E36965}"/>
    <cellStyle name="Normal 4 4 4 3 2 4 2 2" xfId="38543" xr:uid="{DC47F64C-71A7-4924-BAE5-DBCEE6C0E834}"/>
    <cellStyle name="Normal 4 4 4 3 2 4 2 3" xfId="53427" xr:uid="{D5ECD779-0E22-4575-A26F-C0B17A788446}"/>
    <cellStyle name="Normal 4 4 4 3 2 4 3" xfId="18007" xr:uid="{1987D047-833C-4C51-9916-8E2BE564DE5F}"/>
    <cellStyle name="Normal 4 4 4 3 2 4 4" xfId="31697" xr:uid="{0E949F53-771A-4683-8BD3-958CCBFEE0B9}"/>
    <cellStyle name="Normal 4 4 4 3 2 4 5" xfId="46581" xr:uid="{A345FC27-0167-4FC7-BBBE-F405A5A098E6}"/>
    <cellStyle name="Normal 4 4 4 3 2 5" xfId="21429" xr:uid="{C22FAE8C-2BAA-46D2-B291-E0AC6C031E1E}"/>
    <cellStyle name="Normal 4 4 4 3 2 5 2" xfId="35121" xr:uid="{965C40BB-B36C-4F6C-847E-628521CF6B67}"/>
    <cellStyle name="Normal 4 4 4 3 2 5 3" xfId="50005" xr:uid="{429FD6D0-F2A4-49D9-B744-6F6EF49E83ED}"/>
    <cellStyle name="Normal 4 4 4 3 2 6" xfId="14585" xr:uid="{99CA05B3-8092-404F-A4D9-4D288CE2C67E}"/>
    <cellStyle name="Normal 4 4 4 3 2 7" xfId="28275" xr:uid="{29526979-AE06-4B9D-A166-164DE7357F56}"/>
    <cellStyle name="Normal 4 4 4 3 2 8" xfId="43159" xr:uid="{F3165147-D276-4A12-9B2F-F02EC889E55F}"/>
    <cellStyle name="Normal 4 4 4 3 3" xfId="7741" xr:uid="{15F28E85-53B1-42EC-B6C1-31F560577D13}"/>
    <cellStyle name="Normal 4 4 4 3 3 2" xfId="9453" xr:uid="{D75C6189-15D0-48A0-B5A3-6AC20B1AEE99}"/>
    <cellStyle name="Normal 4 4 4 3 3 2 2" xfId="12875" xr:uid="{E96BB918-AD6C-4FB2-A5C7-E759423020FC}"/>
    <cellStyle name="Normal 4 4 4 3 3 2 2 2" xfId="26565" xr:uid="{90AD9283-C2DE-4D4A-9ADB-E3B85DA25F7A}"/>
    <cellStyle name="Normal 4 4 4 3 3 2 2 2 2" xfId="40257" xr:uid="{A476C72D-6F51-4040-9CB6-DBAE5920016E}"/>
    <cellStyle name="Normal 4 4 4 3 3 2 2 2 3" xfId="55141" xr:uid="{B76CB27B-51C4-4A36-894F-B9CF90B92FB2}"/>
    <cellStyle name="Normal 4 4 4 3 3 2 2 3" xfId="19721" xr:uid="{409CBBF3-766F-41BC-968E-992B07B37DA9}"/>
    <cellStyle name="Normal 4 4 4 3 3 2 2 4" xfId="33411" xr:uid="{FEDD012F-4363-460D-8C97-A4E9DB464E84}"/>
    <cellStyle name="Normal 4 4 4 3 3 2 2 5" xfId="48295" xr:uid="{238E462C-950E-4970-82B6-275EAF9B66B9}"/>
    <cellStyle name="Normal 4 4 4 3 3 2 3" xfId="23143" xr:uid="{03680A13-3FF2-4CE1-AEA7-451B2E72CF37}"/>
    <cellStyle name="Normal 4 4 4 3 3 2 3 2" xfId="36835" xr:uid="{E40FF663-42FA-4B37-9C7D-560DF11668E4}"/>
    <cellStyle name="Normal 4 4 4 3 3 2 3 3" xfId="51719" xr:uid="{5370A940-A1D0-4A69-BBF5-CD173B9D4530}"/>
    <cellStyle name="Normal 4 4 4 3 3 2 4" xfId="16299" xr:uid="{BB28CEDE-3A89-4881-9877-9735C2E3CA6C}"/>
    <cellStyle name="Normal 4 4 4 3 3 2 5" xfId="29989" xr:uid="{1012CA17-525F-4C0D-8A6B-83B966ACFE48}"/>
    <cellStyle name="Normal 4 4 4 3 3 2 6" xfId="44873" xr:uid="{F8E8E1FC-5238-4A64-B4C3-50416F8B6633}"/>
    <cellStyle name="Normal 4 4 4 3 3 3" xfId="11163" xr:uid="{373EDE5C-4AC5-4162-8F07-FD6BC46E7414}"/>
    <cellStyle name="Normal 4 4 4 3 3 3 2" xfId="24853" xr:uid="{1DB3E41A-066C-40D7-A86F-4A70498163CC}"/>
    <cellStyle name="Normal 4 4 4 3 3 3 2 2" xfId="38545" xr:uid="{58625BBB-FBE2-48A7-8731-620455647C74}"/>
    <cellStyle name="Normal 4 4 4 3 3 3 2 3" xfId="53429" xr:uid="{F89E5AB1-EFC2-43A3-AD42-F62424B76DF0}"/>
    <cellStyle name="Normal 4 4 4 3 3 3 3" xfId="18009" xr:uid="{E7C40572-6EB4-4A8E-8897-A0FC9BA794EC}"/>
    <cellStyle name="Normal 4 4 4 3 3 3 4" xfId="31699" xr:uid="{BA3847D6-0447-4908-8D4E-0E0D1A50115D}"/>
    <cellStyle name="Normal 4 4 4 3 3 3 5" xfId="46583" xr:uid="{37D3D37B-8A9F-4E21-9DC1-8DB82A4CBC7E}"/>
    <cellStyle name="Normal 4 4 4 3 3 4" xfId="21431" xr:uid="{FA9055CB-1786-4C20-966B-DF3273F17F44}"/>
    <cellStyle name="Normal 4 4 4 3 3 4 2" xfId="35123" xr:uid="{78E0F2C1-11AB-4CCA-9BDD-9F3D884BE337}"/>
    <cellStyle name="Normal 4 4 4 3 3 4 3" xfId="50007" xr:uid="{4B9D7917-E2BF-4A1F-ABCA-03C5443ACD1E}"/>
    <cellStyle name="Normal 4 4 4 3 3 5" xfId="14587" xr:uid="{657005C7-85E9-4F76-82A2-DFB23F9DF50C}"/>
    <cellStyle name="Normal 4 4 4 3 3 6" xfId="28277" xr:uid="{B69FC1CB-1EDE-4434-9B56-9DF41187CD85}"/>
    <cellStyle name="Normal 4 4 4 3 3 7" xfId="43161" xr:uid="{D7169688-E5EB-4C2C-8655-B129E99723B4}"/>
    <cellStyle name="Normal 4 4 4 3 4" xfId="7742" xr:uid="{12389AB3-CAE2-44BF-B164-EB063140C1EC}"/>
    <cellStyle name="Normal 4 4 4 3 4 2" xfId="9454" xr:uid="{BD822105-1026-4DBC-B2C2-60F31309AE54}"/>
    <cellStyle name="Normal 4 4 4 3 4 2 2" xfId="12876" xr:uid="{988061E7-A31A-4475-9F1D-2DA56CC33EB6}"/>
    <cellStyle name="Normal 4 4 4 3 4 2 2 2" xfId="26566" xr:uid="{F7732775-3D58-4E71-801E-917FECEB20A4}"/>
    <cellStyle name="Normal 4 4 4 3 4 2 2 2 2" xfId="40258" xr:uid="{0901C3A5-6C9C-4CB3-96D4-D0985FD3A9C9}"/>
    <cellStyle name="Normal 4 4 4 3 4 2 2 2 3" xfId="55142" xr:uid="{5A3E872F-404C-4DF3-B579-9CFFF6F667F8}"/>
    <cellStyle name="Normal 4 4 4 3 4 2 2 3" xfId="19722" xr:uid="{C6925F84-C28C-4F2F-ACE6-41475D526EF7}"/>
    <cellStyle name="Normal 4 4 4 3 4 2 2 4" xfId="33412" xr:uid="{F0F80187-5B0C-4F8E-99DC-5EA24F256AB1}"/>
    <cellStyle name="Normal 4 4 4 3 4 2 2 5" xfId="48296" xr:uid="{D8C9BCA5-DAFE-45E0-90CD-8D78C98563F8}"/>
    <cellStyle name="Normal 4 4 4 3 4 2 3" xfId="23144" xr:uid="{D1E07BD5-E584-41D4-8492-B6424DDA0132}"/>
    <cellStyle name="Normal 4 4 4 3 4 2 3 2" xfId="36836" xr:uid="{E144F326-1FED-4306-B5C3-F4A1647D4657}"/>
    <cellStyle name="Normal 4 4 4 3 4 2 3 3" xfId="51720" xr:uid="{BE397754-0520-437E-86E5-49624DD5C86B}"/>
    <cellStyle name="Normal 4 4 4 3 4 2 4" xfId="16300" xr:uid="{9B5B0A66-4CA5-44E8-BBE8-503B145921DD}"/>
    <cellStyle name="Normal 4 4 4 3 4 2 5" xfId="29990" xr:uid="{05E892EE-266F-4CB9-95AD-443A03C9B94B}"/>
    <cellStyle name="Normal 4 4 4 3 4 2 6" xfId="44874" xr:uid="{1F8D2828-2EEB-4048-998F-6515E2783A18}"/>
    <cellStyle name="Normal 4 4 4 3 4 3" xfId="11164" xr:uid="{4AA85700-B05C-4E01-839D-59483E693630}"/>
    <cellStyle name="Normal 4 4 4 3 4 3 2" xfId="24854" xr:uid="{CFC54EF0-6D23-40CE-82FB-975AFBF5FC96}"/>
    <cellStyle name="Normal 4 4 4 3 4 3 2 2" xfId="38546" xr:uid="{059DC238-1181-4A03-9A97-2E56D108A0CD}"/>
    <cellStyle name="Normal 4 4 4 3 4 3 2 3" xfId="53430" xr:uid="{91F7AD6E-66A1-44F9-B636-C6244C2AADCD}"/>
    <cellStyle name="Normal 4 4 4 3 4 3 3" xfId="18010" xr:uid="{5AE56E5D-937D-489E-BACC-3C15565BCE4C}"/>
    <cellStyle name="Normal 4 4 4 3 4 3 4" xfId="31700" xr:uid="{BCA5CBE6-B3D3-4BCC-9AAE-4136934DC22C}"/>
    <cellStyle name="Normal 4 4 4 3 4 3 5" xfId="46584" xr:uid="{47DA6F31-BCFE-4B66-A2CB-676AB8C27CCD}"/>
    <cellStyle name="Normal 4 4 4 3 4 4" xfId="21432" xr:uid="{37894282-4C13-4226-8716-931EB54BD783}"/>
    <cellStyle name="Normal 4 4 4 3 4 4 2" xfId="35124" xr:uid="{3C077C37-2AF1-4BD2-AD36-C0ACCAE50010}"/>
    <cellStyle name="Normal 4 4 4 3 4 4 3" xfId="50008" xr:uid="{ED96DD49-6902-4452-9636-E4146406005D}"/>
    <cellStyle name="Normal 4 4 4 3 4 5" xfId="14588" xr:uid="{C6691CEA-34C9-47FA-ABE0-344B6418BCE0}"/>
    <cellStyle name="Normal 4 4 4 3 4 6" xfId="28278" xr:uid="{597134D2-F08A-4F35-8DFF-2AC3E5D5FA7A}"/>
    <cellStyle name="Normal 4 4 4 3 4 7" xfId="43162" xr:uid="{9305B0DB-744A-4F0A-92C8-6A6802C10F9B}"/>
    <cellStyle name="Normal 4 4 4 3 5" xfId="9450" xr:uid="{9C0891C4-9E8F-448B-8F03-1923709CF406}"/>
    <cellStyle name="Normal 4 4 4 3 5 2" xfId="12872" xr:uid="{958B689D-2FE3-4A46-A06A-B2063CCCF7FA}"/>
    <cellStyle name="Normal 4 4 4 3 5 2 2" xfId="26562" xr:uid="{19B38A97-BD6D-4994-A269-1AC861501E93}"/>
    <cellStyle name="Normal 4 4 4 3 5 2 2 2" xfId="40254" xr:uid="{01127577-2EBC-4D34-869B-D88E7711C1EC}"/>
    <cellStyle name="Normal 4 4 4 3 5 2 2 3" xfId="55138" xr:uid="{D2F2EA40-5956-4C80-82A9-3E7EDDE350BB}"/>
    <cellStyle name="Normal 4 4 4 3 5 2 3" xfId="19718" xr:uid="{2AA63C9D-E6D2-414F-8175-6179918C494A}"/>
    <cellStyle name="Normal 4 4 4 3 5 2 4" xfId="33408" xr:uid="{7220B44C-B107-4518-91D7-0F11B2D7A409}"/>
    <cellStyle name="Normal 4 4 4 3 5 2 5" xfId="48292" xr:uid="{C9EAAED6-26EC-4516-ACFB-833A3C8A5C71}"/>
    <cellStyle name="Normal 4 4 4 3 5 3" xfId="23140" xr:uid="{0C4911B9-D2BF-47AC-8920-62C4BC35AF88}"/>
    <cellStyle name="Normal 4 4 4 3 5 3 2" xfId="36832" xr:uid="{AF7AEDA3-FBC0-446C-9278-CC0F1CA4FCD2}"/>
    <cellStyle name="Normal 4 4 4 3 5 3 3" xfId="51716" xr:uid="{037CDB9D-3B03-4305-9B08-C6D803E721FC}"/>
    <cellStyle name="Normal 4 4 4 3 5 4" xfId="16296" xr:uid="{48C0E567-320B-4E51-B929-211756420B0C}"/>
    <cellStyle name="Normal 4 4 4 3 5 5" xfId="29986" xr:uid="{4CB0C5A9-02E2-4109-B28F-00CF83198E03}"/>
    <cellStyle name="Normal 4 4 4 3 5 6" xfId="44870" xr:uid="{BF91992B-E622-4AB9-8186-5A32C8C6044D}"/>
    <cellStyle name="Normal 4 4 4 3 6" xfId="11160" xr:uid="{23170EB5-1CAF-4853-81C9-83EF65101277}"/>
    <cellStyle name="Normal 4 4 4 3 6 2" xfId="24850" xr:uid="{CEBB7632-2CB5-4134-B577-76D7233E3E9F}"/>
    <cellStyle name="Normal 4 4 4 3 6 2 2" xfId="38542" xr:uid="{84C87BDC-5167-4233-AFC9-9756D36863DB}"/>
    <cellStyle name="Normal 4 4 4 3 6 2 3" xfId="53426" xr:uid="{9E7881D4-688F-4E9F-ADF4-24C601ABC412}"/>
    <cellStyle name="Normal 4 4 4 3 6 3" xfId="18006" xr:uid="{FE59C2DC-2C94-4CFA-A46E-DA7FBC82B02A}"/>
    <cellStyle name="Normal 4 4 4 3 6 4" xfId="31696" xr:uid="{8C567532-6106-4A5B-938C-5AF1B7D8DF5B}"/>
    <cellStyle name="Normal 4 4 4 3 6 5" xfId="46580" xr:uid="{0D9918C8-AA06-4C7D-B424-F8D26BF462FC}"/>
    <cellStyle name="Normal 4 4 4 3 7" xfId="21428" xr:uid="{2A3A1BEF-31A5-467A-B6A4-7F77FE940986}"/>
    <cellStyle name="Normal 4 4 4 3 7 2" xfId="35120" xr:uid="{8C89EE19-545E-4B85-836E-DC3A94214809}"/>
    <cellStyle name="Normal 4 4 4 3 7 3" xfId="50004" xr:uid="{68C891F5-AC13-4F05-A55D-B7BD01A9DCBE}"/>
    <cellStyle name="Normal 4 4 4 3 8" xfId="14584" xr:uid="{F8E306BF-AF51-4610-9EE8-B25823FF5A95}"/>
    <cellStyle name="Normal 4 4 4 3 9" xfId="28274" xr:uid="{4C7C8A80-4638-4F31-90AB-217736F2DF8F}"/>
    <cellStyle name="Normal 4 4 4 4" xfId="7743" xr:uid="{9ACBC3E9-38B3-49FF-AECB-404BAE452BB7}"/>
    <cellStyle name="Normal 4 4 4 4 2" xfId="7744" xr:uid="{7B272E12-3671-4A34-9008-32C3B0B54197}"/>
    <cellStyle name="Normal 4 4 4 4 2 2" xfId="9456" xr:uid="{87D5B6C9-C64D-4C1C-AB92-0D5BCD6AFC11}"/>
    <cellStyle name="Normal 4 4 4 4 2 2 2" xfId="12878" xr:uid="{22D9B420-9379-4161-9CC7-3DD595FC4F52}"/>
    <cellStyle name="Normal 4 4 4 4 2 2 2 2" xfId="26568" xr:uid="{CA892613-73D1-4B83-BF0D-70FC0980AD64}"/>
    <cellStyle name="Normal 4 4 4 4 2 2 2 2 2" xfId="40260" xr:uid="{0D0B1793-463A-47D8-A075-A5946096B778}"/>
    <cellStyle name="Normal 4 4 4 4 2 2 2 2 3" xfId="55144" xr:uid="{441D9417-3C01-44AD-A0DC-5C83015E7697}"/>
    <cellStyle name="Normal 4 4 4 4 2 2 2 3" xfId="19724" xr:uid="{9E4B9104-8764-4C2C-89DF-FC20CCA29283}"/>
    <cellStyle name="Normal 4 4 4 4 2 2 2 4" xfId="33414" xr:uid="{3B397A13-9007-4B56-94F5-E24E06BB3BB9}"/>
    <cellStyle name="Normal 4 4 4 4 2 2 2 5" xfId="48298" xr:uid="{820A34F0-3471-4615-9CF4-0193DC6C098E}"/>
    <cellStyle name="Normal 4 4 4 4 2 2 3" xfId="23146" xr:uid="{3DD58D86-00B8-4E3E-A739-B0B70B9EB9F9}"/>
    <cellStyle name="Normal 4 4 4 4 2 2 3 2" xfId="36838" xr:uid="{AFA16060-6AEB-413D-954A-5B0C379682FF}"/>
    <cellStyle name="Normal 4 4 4 4 2 2 3 3" xfId="51722" xr:uid="{01376CF6-D269-40C5-85DC-1306D6BE8816}"/>
    <cellStyle name="Normal 4 4 4 4 2 2 4" xfId="16302" xr:uid="{3B21587B-96D3-44F9-AA7D-DBD8514600A2}"/>
    <cellStyle name="Normal 4 4 4 4 2 2 5" xfId="29992" xr:uid="{A4867E30-C134-45A4-B11D-36E07C191915}"/>
    <cellStyle name="Normal 4 4 4 4 2 2 6" xfId="44876" xr:uid="{A1E82003-24F8-4B35-8023-74C67EC1E257}"/>
    <cellStyle name="Normal 4 4 4 4 2 3" xfId="11166" xr:uid="{6D07E15B-F1DE-4F39-A326-5988EAD35D77}"/>
    <cellStyle name="Normal 4 4 4 4 2 3 2" xfId="24856" xr:uid="{1E4EDA5E-77F8-4D7B-9872-5A7A30CF582D}"/>
    <cellStyle name="Normal 4 4 4 4 2 3 2 2" xfId="38548" xr:uid="{FDAE1C2B-C05A-4D03-BC3B-4CEC65DDA793}"/>
    <cellStyle name="Normal 4 4 4 4 2 3 2 3" xfId="53432" xr:uid="{B678B1C6-72D4-422F-83B8-FAFCFC5B3F95}"/>
    <cellStyle name="Normal 4 4 4 4 2 3 3" xfId="18012" xr:uid="{05CD29F4-42E7-4F23-9AAE-90319E93C3A0}"/>
    <cellStyle name="Normal 4 4 4 4 2 3 4" xfId="31702" xr:uid="{AF291896-B248-46B8-AE96-32CD4FB4849A}"/>
    <cellStyle name="Normal 4 4 4 4 2 3 5" xfId="46586" xr:uid="{CB0B31CC-E377-4FAB-B7E0-E853BA9D0237}"/>
    <cellStyle name="Normal 4 4 4 4 2 4" xfId="21434" xr:uid="{DC117B82-52A6-43CD-9248-D3D338E895D2}"/>
    <cellStyle name="Normal 4 4 4 4 2 4 2" xfId="35126" xr:uid="{BACD0B47-0B54-4A73-8601-E07607114071}"/>
    <cellStyle name="Normal 4 4 4 4 2 4 3" xfId="50010" xr:uid="{8DB30B93-4996-449B-9E44-C3FA38F0AB25}"/>
    <cellStyle name="Normal 4 4 4 4 2 5" xfId="14590" xr:uid="{848966FC-FF08-445F-B455-499F888FD7B3}"/>
    <cellStyle name="Normal 4 4 4 4 2 6" xfId="28280" xr:uid="{350CC3D0-5DF7-4E21-B442-51ADEF54099C}"/>
    <cellStyle name="Normal 4 4 4 4 2 7" xfId="43164" xr:uid="{71E844B4-04FC-453A-B438-C4A0411FF4F1}"/>
    <cellStyle name="Normal 4 4 4 4 3" xfId="9455" xr:uid="{CEF51267-C879-4FCC-882B-1C55C0167AD9}"/>
    <cellStyle name="Normal 4 4 4 4 3 2" xfId="12877" xr:uid="{69665E7F-FD20-47E2-88AF-77735E34C034}"/>
    <cellStyle name="Normal 4 4 4 4 3 2 2" xfId="26567" xr:uid="{5B580766-0AFD-47CE-BF49-EEEF50CAC322}"/>
    <cellStyle name="Normal 4 4 4 4 3 2 2 2" xfId="40259" xr:uid="{A6172FFD-1136-4CA2-9A10-898B80B75363}"/>
    <cellStyle name="Normal 4 4 4 4 3 2 2 3" xfId="55143" xr:uid="{59859C7B-95D7-4367-AF7C-A946EC2A7C56}"/>
    <cellStyle name="Normal 4 4 4 4 3 2 3" xfId="19723" xr:uid="{55ACB830-B5D6-40F3-94FF-D9645FD098C3}"/>
    <cellStyle name="Normal 4 4 4 4 3 2 4" xfId="33413" xr:uid="{C99E490F-FD87-4F0C-AB83-4B6DA46140AC}"/>
    <cellStyle name="Normal 4 4 4 4 3 2 5" xfId="48297" xr:uid="{1F089CD7-E8A2-443F-8548-BA8B68E9C9E6}"/>
    <cellStyle name="Normal 4 4 4 4 3 3" xfId="23145" xr:uid="{29874456-C53B-45EC-A904-8436CE843DBC}"/>
    <cellStyle name="Normal 4 4 4 4 3 3 2" xfId="36837" xr:uid="{F27723F8-8716-4923-9093-2C7D29CBF92B}"/>
    <cellStyle name="Normal 4 4 4 4 3 3 3" xfId="51721" xr:uid="{35204CBC-ADCF-42AA-B2D9-FECE11F01030}"/>
    <cellStyle name="Normal 4 4 4 4 3 4" xfId="16301" xr:uid="{DF0FEBE1-377A-4614-A411-C63F7D72FA98}"/>
    <cellStyle name="Normal 4 4 4 4 3 5" xfId="29991" xr:uid="{363ECD63-BECD-4B50-8965-DA20E5ADBCB1}"/>
    <cellStyle name="Normal 4 4 4 4 3 6" xfId="44875" xr:uid="{D6600A4E-21C3-4184-A6A4-08B36AB88C6C}"/>
    <cellStyle name="Normal 4 4 4 4 4" xfId="11165" xr:uid="{B788DB7B-8755-4273-BAFE-DC809B7C4760}"/>
    <cellStyle name="Normal 4 4 4 4 4 2" xfId="24855" xr:uid="{074205DB-C28E-4A55-B46A-C24D8D4008AB}"/>
    <cellStyle name="Normal 4 4 4 4 4 2 2" xfId="38547" xr:uid="{7452A2E6-5708-4D99-ACF0-54C828E40878}"/>
    <cellStyle name="Normal 4 4 4 4 4 2 3" xfId="53431" xr:uid="{F83B2142-3C03-40AF-89FD-C87C44B0B10E}"/>
    <cellStyle name="Normal 4 4 4 4 4 3" xfId="18011" xr:uid="{1671BFE6-7D91-47D0-91A7-3178DEA23D73}"/>
    <cellStyle name="Normal 4 4 4 4 4 4" xfId="31701" xr:uid="{4CC1A0AE-7656-4316-9F63-79CCA37FAF4C}"/>
    <cellStyle name="Normal 4 4 4 4 4 5" xfId="46585" xr:uid="{B648AFBB-4FF8-43A4-85AC-D14633A1C7C3}"/>
    <cellStyle name="Normal 4 4 4 4 5" xfId="21433" xr:uid="{EF4F8C2F-5680-4EE3-BF66-39A7E8BA185B}"/>
    <cellStyle name="Normal 4 4 4 4 5 2" xfId="35125" xr:uid="{6D05D5F6-6FAC-419D-AA9C-5D6054F6E316}"/>
    <cellStyle name="Normal 4 4 4 4 5 3" xfId="50009" xr:uid="{8A27596A-E89A-40FD-AFB0-6B0F40E2CDD4}"/>
    <cellStyle name="Normal 4 4 4 4 6" xfId="14589" xr:uid="{4AEAECD9-F8F7-4C93-B139-55D1D43A5A30}"/>
    <cellStyle name="Normal 4 4 4 4 7" xfId="28279" xr:uid="{9BC3F3A9-A500-47B5-907F-228E2E1B73F0}"/>
    <cellStyle name="Normal 4 4 4 4 8" xfId="43163" xr:uid="{38D0278F-E731-4E0B-BAEE-EE010E5E4D0D}"/>
    <cellStyle name="Normal 4 4 4 5" xfId="7745" xr:uid="{054E98AB-4652-4C9B-B0DD-23C7A4A6C9D5}"/>
    <cellStyle name="Normal 4 4 4 5 2" xfId="9457" xr:uid="{3BB61BA8-27CF-4B99-AAE4-FE21D7A7CE43}"/>
    <cellStyle name="Normal 4 4 4 5 2 2" xfId="12879" xr:uid="{B8B5B326-1CF7-4C1C-91A4-192E087FACF2}"/>
    <cellStyle name="Normal 4 4 4 5 2 2 2" xfId="26569" xr:uid="{F4126FAC-6F25-4EBA-A2C4-561984470DFE}"/>
    <cellStyle name="Normal 4 4 4 5 2 2 2 2" xfId="40261" xr:uid="{6737BC7E-DBAD-4666-95BC-522AC9E036D4}"/>
    <cellStyle name="Normal 4 4 4 5 2 2 2 3" xfId="55145" xr:uid="{8B00B21C-5C84-4E15-9A4E-940B7F35E697}"/>
    <cellStyle name="Normal 4 4 4 5 2 2 3" xfId="19725" xr:uid="{063F314D-D67E-4883-9E50-3DE9C66699EF}"/>
    <cellStyle name="Normal 4 4 4 5 2 2 4" xfId="33415" xr:uid="{2DC1E968-3C21-47FE-AD39-1910A6556DB0}"/>
    <cellStyle name="Normal 4 4 4 5 2 2 5" xfId="48299" xr:uid="{837B2D9F-EF0C-4AFC-9E21-C2C0F31E4D57}"/>
    <cellStyle name="Normal 4 4 4 5 2 3" xfId="23147" xr:uid="{FEB5FEE6-4CC1-4811-AE46-C1E4B2920367}"/>
    <cellStyle name="Normal 4 4 4 5 2 3 2" xfId="36839" xr:uid="{6511B2D4-A039-4ABF-B770-030FB821EE37}"/>
    <cellStyle name="Normal 4 4 4 5 2 3 3" xfId="51723" xr:uid="{49F465E0-1460-4CCD-BF64-5A8D2AE044FC}"/>
    <cellStyle name="Normal 4 4 4 5 2 4" xfId="16303" xr:uid="{6ECE7688-156B-412B-93C5-9D3A87D7D167}"/>
    <cellStyle name="Normal 4 4 4 5 2 5" xfId="29993" xr:uid="{412DB23C-BDB9-4034-9B0C-3B48986EB6AD}"/>
    <cellStyle name="Normal 4 4 4 5 2 6" xfId="44877" xr:uid="{0AF9D9FB-5839-41AC-BFAA-9A47ED835384}"/>
    <cellStyle name="Normal 4 4 4 5 3" xfId="11167" xr:uid="{58F08444-545F-4EFC-A5E5-7584FF307742}"/>
    <cellStyle name="Normal 4 4 4 5 3 2" xfId="24857" xr:uid="{84C2FAF2-5A26-4EE8-9464-9FF4C4CDE773}"/>
    <cellStyle name="Normal 4 4 4 5 3 2 2" xfId="38549" xr:uid="{AC4C9656-2153-407A-81C0-AB68F37A5E1F}"/>
    <cellStyle name="Normal 4 4 4 5 3 2 3" xfId="53433" xr:uid="{4535E49F-BD66-4458-8EFB-05958831294A}"/>
    <cellStyle name="Normal 4 4 4 5 3 3" xfId="18013" xr:uid="{D390CE3A-DFFB-4CC8-A83F-474387DADA8D}"/>
    <cellStyle name="Normal 4 4 4 5 3 4" xfId="31703" xr:uid="{75EC1BE1-DA26-46FF-BFED-35EBBFDF9EB3}"/>
    <cellStyle name="Normal 4 4 4 5 3 5" xfId="46587" xr:uid="{39164DAE-4FB3-4A84-A50D-D8408229446E}"/>
    <cellStyle name="Normal 4 4 4 5 4" xfId="21435" xr:uid="{5A62E3E5-6CC3-475A-A981-A72BCA47BBA5}"/>
    <cellStyle name="Normal 4 4 4 5 4 2" xfId="35127" xr:uid="{D5E52809-BD6A-495D-9EE0-EBC1837FCDB2}"/>
    <cellStyle name="Normal 4 4 4 5 4 3" xfId="50011" xr:uid="{A1380564-A940-4C38-B319-31347B090ABE}"/>
    <cellStyle name="Normal 4 4 4 5 5" xfId="14591" xr:uid="{B03B7964-2E94-49D3-99DF-E8EB36A3B04B}"/>
    <cellStyle name="Normal 4 4 4 5 6" xfId="28281" xr:uid="{80BFC635-BC89-418B-80B1-AAF304A4C3EF}"/>
    <cellStyle name="Normal 4 4 4 5 7" xfId="43165" xr:uid="{212A7E5F-C651-4CC4-8288-93838B226C3E}"/>
    <cellStyle name="Normal 4 4 4 6" xfId="7746" xr:uid="{BECD9D36-AF73-4A00-99DE-4CB5E1E8E4C5}"/>
    <cellStyle name="Normal 4 4 4 6 2" xfId="9458" xr:uid="{8F83519B-3F0F-4C84-923D-54CC66219201}"/>
    <cellStyle name="Normal 4 4 4 6 2 2" xfId="12880" xr:uid="{219B5574-914B-4633-B58D-5F9B3DE5BFD3}"/>
    <cellStyle name="Normal 4 4 4 6 2 2 2" xfId="26570" xr:uid="{C56F13E5-BC3C-496B-B5FB-B1DA8F4B0901}"/>
    <cellStyle name="Normal 4 4 4 6 2 2 2 2" xfId="40262" xr:uid="{2A7E4123-6D2E-4BB3-A9BB-DC4A1260B99D}"/>
    <cellStyle name="Normal 4 4 4 6 2 2 2 3" xfId="55146" xr:uid="{B620996B-5F33-47C6-B812-3CC37B34E708}"/>
    <cellStyle name="Normal 4 4 4 6 2 2 3" xfId="19726" xr:uid="{0BCD4A49-8951-474A-81BB-4555A195A8D2}"/>
    <cellStyle name="Normal 4 4 4 6 2 2 4" xfId="33416" xr:uid="{2CE1C59D-3638-4E79-9B0E-4E0E65CF6814}"/>
    <cellStyle name="Normal 4 4 4 6 2 2 5" xfId="48300" xr:uid="{B08F5111-4D1A-46F6-8B41-00ADBA85A82D}"/>
    <cellStyle name="Normal 4 4 4 6 2 3" xfId="23148" xr:uid="{BFF6CB48-4F6E-474A-97B1-F1E649FAD63A}"/>
    <cellStyle name="Normal 4 4 4 6 2 3 2" xfId="36840" xr:uid="{B1703F16-5A94-4A62-81E3-F333A8BECF74}"/>
    <cellStyle name="Normal 4 4 4 6 2 3 3" xfId="51724" xr:uid="{FF49D42E-79FC-4AA0-988F-14AE69C06024}"/>
    <cellStyle name="Normal 4 4 4 6 2 4" xfId="16304" xr:uid="{46607250-4302-4751-9FB5-B0BA24B98864}"/>
    <cellStyle name="Normal 4 4 4 6 2 5" xfId="29994" xr:uid="{CDBAD8C9-B39D-4B18-B4AE-8865A6F59D0F}"/>
    <cellStyle name="Normal 4 4 4 6 2 6" xfId="44878" xr:uid="{2A790F3E-18EC-4CB5-A701-E7E5F550E030}"/>
    <cellStyle name="Normal 4 4 4 6 3" xfId="11168" xr:uid="{57D4BAA8-427B-4288-8D25-24EC749D3279}"/>
    <cellStyle name="Normal 4 4 4 6 3 2" xfId="24858" xr:uid="{37737BEC-DCAD-429E-B54C-B89F27376773}"/>
    <cellStyle name="Normal 4 4 4 6 3 2 2" xfId="38550" xr:uid="{9E22E9EB-ADD5-48AD-B6CA-B7F07738D5CD}"/>
    <cellStyle name="Normal 4 4 4 6 3 2 3" xfId="53434" xr:uid="{900CED32-1ADC-476B-9513-E232CC96F62D}"/>
    <cellStyle name="Normal 4 4 4 6 3 3" xfId="18014" xr:uid="{C44EC3DC-BE8B-4A9A-82F5-2DBF457E71CE}"/>
    <cellStyle name="Normal 4 4 4 6 3 4" xfId="31704" xr:uid="{2D02482C-17EE-4E3B-A28D-F2501F24CB2D}"/>
    <cellStyle name="Normal 4 4 4 6 3 5" xfId="46588" xr:uid="{CBAA9622-B8AD-4310-ADD2-C6AA825253DD}"/>
    <cellStyle name="Normal 4 4 4 6 4" xfId="21436" xr:uid="{B9AD6DF9-3D30-49E6-8845-06DC8412BB78}"/>
    <cellStyle name="Normal 4 4 4 6 4 2" xfId="35128" xr:uid="{780913D1-8D70-4B60-AB2F-A5BA5B510F83}"/>
    <cellStyle name="Normal 4 4 4 6 4 3" xfId="50012" xr:uid="{6AC66437-EE83-4F93-89B7-4EF0CADB9683}"/>
    <cellStyle name="Normal 4 4 4 6 5" xfId="14592" xr:uid="{4E337E8D-96D7-401B-A008-769A34396367}"/>
    <cellStyle name="Normal 4 4 4 6 6" xfId="28282" xr:uid="{6747A06F-0F0A-4E44-9863-1A838F807CC5}"/>
    <cellStyle name="Normal 4 4 4 6 7" xfId="43166" xr:uid="{4FB76E0A-C9F0-4464-A179-C6A6BD2A9434}"/>
    <cellStyle name="Normal 4 4 4 7" xfId="9444" xr:uid="{9F978E83-7C3A-4540-8638-E42E282687F0}"/>
    <cellStyle name="Normal 4 4 4 7 2" xfId="12866" xr:uid="{135464E6-521B-43CC-A7C7-17785188FA2B}"/>
    <cellStyle name="Normal 4 4 4 7 2 2" xfId="26556" xr:uid="{5867605B-CC34-47A9-9E44-73D1D7987472}"/>
    <cellStyle name="Normal 4 4 4 7 2 2 2" xfId="40248" xr:uid="{A5100D5E-2ABF-43BD-9EF7-EFED6166AF8A}"/>
    <cellStyle name="Normal 4 4 4 7 2 2 3" xfId="55132" xr:uid="{3F2C2EA2-17A5-4383-92F6-6EB94F65ABC6}"/>
    <cellStyle name="Normal 4 4 4 7 2 3" xfId="19712" xr:uid="{D09BCC35-67E0-4886-8508-F26BD2209ECE}"/>
    <cellStyle name="Normal 4 4 4 7 2 4" xfId="33402" xr:uid="{9006C79F-5C02-46C1-A28D-D183C92BE007}"/>
    <cellStyle name="Normal 4 4 4 7 2 5" xfId="48286" xr:uid="{175B839F-2061-459F-9CF8-56B01BDFAAE2}"/>
    <cellStyle name="Normal 4 4 4 7 3" xfId="23134" xr:uid="{08E0CA4A-649D-4E32-973E-FA4253A2F69D}"/>
    <cellStyle name="Normal 4 4 4 7 3 2" xfId="36826" xr:uid="{2489E396-A9DE-4CDD-95E6-9009009B3D08}"/>
    <cellStyle name="Normal 4 4 4 7 3 3" xfId="51710" xr:uid="{2A8691B6-4F6A-416E-84F8-D2658006AA4F}"/>
    <cellStyle name="Normal 4 4 4 7 4" xfId="16290" xr:uid="{A561ABA1-DF29-4E69-8FCB-BCCC5F6FF4F1}"/>
    <cellStyle name="Normal 4 4 4 7 5" xfId="29980" xr:uid="{7204F9D0-910A-4676-9ED4-00084C4F9133}"/>
    <cellStyle name="Normal 4 4 4 7 6" xfId="44864" xr:uid="{7F47FDEA-342C-465D-B646-70E305077FA2}"/>
    <cellStyle name="Normal 4 4 4 8" xfId="11154" xr:uid="{C8E013F4-D3B0-4A1B-901B-E31361184FEA}"/>
    <cellStyle name="Normal 4 4 4 8 2" xfId="24844" xr:uid="{C3AF354D-9C6D-4AD5-B8E4-810D86BF749A}"/>
    <cellStyle name="Normal 4 4 4 8 2 2" xfId="38536" xr:uid="{FF00D761-2D1E-48A0-BD76-B05343FD9C2F}"/>
    <cellStyle name="Normal 4 4 4 8 2 3" xfId="53420" xr:uid="{9B04CD9E-603E-41E3-8031-B80620C72C81}"/>
    <cellStyle name="Normal 4 4 4 8 3" xfId="18000" xr:uid="{93755EEE-B4FA-4896-BE20-5018E2F93BE9}"/>
    <cellStyle name="Normal 4 4 4 8 4" xfId="31690" xr:uid="{531D42D4-DC3E-4F59-B9B6-FD3A37481BB6}"/>
    <cellStyle name="Normal 4 4 4 8 5" xfId="46574" xr:uid="{992CC805-18EA-4B67-9828-C25CA728A5FE}"/>
    <cellStyle name="Normal 4 4 4 9" xfId="21422" xr:uid="{1FD86685-48FC-4F9F-8349-B3B6DDFEA32D}"/>
    <cellStyle name="Normal 4 4 4 9 2" xfId="35114" xr:uid="{FA46880C-F583-4A40-A954-52975636BC92}"/>
    <cellStyle name="Normal 4 4 4 9 3" xfId="49998" xr:uid="{2C16F7BF-F670-421F-9D4B-9D3F97575A66}"/>
    <cellStyle name="Normal 4 4 5" xfId="7747" xr:uid="{2A1C39A2-7CBB-4E97-9767-43A579BAF856}"/>
    <cellStyle name="Normal 4 4 5 10" xfId="43167" xr:uid="{6C7766FC-3936-401F-B604-5AF0D8112F7B}"/>
    <cellStyle name="Normal 4 4 5 2" xfId="7748" xr:uid="{BD39FFC4-1A06-40F1-9C53-3EB73B4E0A4A}"/>
    <cellStyle name="Normal 4 4 5 2 2" xfId="7749" xr:uid="{E449A64C-CC32-4988-A062-C9D7F6C39430}"/>
    <cellStyle name="Normal 4 4 5 2 2 2" xfId="9461" xr:uid="{1ED738E8-DA11-46DD-B3FA-FE51734A335A}"/>
    <cellStyle name="Normal 4 4 5 2 2 2 2" xfId="12883" xr:uid="{13B6035A-4F70-4243-BEDC-C6A6E09E478A}"/>
    <cellStyle name="Normal 4 4 5 2 2 2 2 2" xfId="26573" xr:uid="{439C1489-FD1A-44A4-97B3-FC048CEE2AAB}"/>
    <cellStyle name="Normal 4 4 5 2 2 2 2 2 2" xfId="40265" xr:uid="{9AD345E3-E8FF-41A6-9BA0-5EB50BAC1FF7}"/>
    <cellStyle name="Normal 4 4 5 2 2 2 2 2 3" xfId="55149" xr:uid="{37FA0C90-4232-4974-8B91-42657C0A2F42}"/>
    <cellStyle name="Normal 4 4 5 2 2 2 2 3" xfId="19729" xr:uid="{6ABD67AF-ADBE-4CBF-8123-99CD07640848}"/>
    <cellStyle name="Normal 4 4 5 2 2 2 2 4" xfId="33419" xr:uid="{EC8EF633-68EB-4698-8F2E-AB64A5CEB9BB}"/>
    <cellStyle name="Normal 4 4 5 2 2 2 2 5" xfId="48303" xr:uid="{B0B8362E-999C-43BD-BF84-5EF1D241AFB0}"/>
    <cellStyle name="Normal 4 4 5 2 2 2 3" xfId="23151" xr:uid="{FA156991-2F11-4B82-9F63-F89EC07AD81A}"/>
    <cellStyle name="Normal 4 4 5 2 2 2 3 2" xfId="36843" xr:uid="{B6AEE9FD-61BB-4A39-8391-3A2F6199D7FB}"/>
    <cellStyle name="Normal 4 4 5 2 2 2 3 3" xfId="51727" xr:uid="{29365BFF-1C21-4551-B044-C6ACB3736001}"/>
    <cellStyle name="Normal 4 4 5 2 2 2 4" xfId="16307" xr:uid="{EF383FCC-D15B-4C7B-905E-078555AC89FB}"/>
    <cellStyle name="Normal 4 4 5 2 2 2 5" xfId="29997" xr:uid="{8C48F47A-4655-4B0A-A170-127E59885A3D}"/>
    <cellStyle name="Normal 4 4 5 2 2 2 6" xfId="44881" xr:uid="{E2249390-906E-40FC-9105-B9BDD056F907}"/>
    <cellStyle name="Normal 4 4 5 2 2 3" xfId="11171" xr:uid="{7B092ACC-DAE4-47BF-8C1C-C6D185D2EE27}"/>
    <cellStyle name="Normal 4 4 5 2 2 3 2" xfId="24861" xr:uid="{2FA53E3C-33F8-4C44-9835-B97F1C2E7FEC}"/>
    <cellStyle name="Normal 4 4 5 2 2 3 2 2" xfId="38553" xr:uid="{2DC9884B-C954-4730-BF0C-DC86EB328EC7}"/>
    <cellStyle name="Normal 4 4 5 2 2 3 2 3" xfId="53437" xr:uid="{245C43B6-ABB3-41C8-AD5B-4D2B4561A511}"/>
    <cellStyle name="Normal 4 4 5 2 2 3 3" xfId="18017" xr:uid="{AD419BF2-CBE6-40C2-BF87-422A081EB84E}"/>
    <cellStyle name="Normal 4 4 5 2 2 3 4" xfId="31707" xr:uid="{26B1AB70-613A-4310-BE0E-2354B345CAA0}"/>
    <cellStyle name="Normal 4 4 5 2 2 3 5" xfId="46591" xr:uid="{E0B36AB1-6845-4DED-93FB-13ED61E2AE09}"/>
    <cellStyle name="Normal 4 4 5 2 2 4" xfId="21439" xr:uid="{8D5D925C-D6A6-41C6-B447-2FF6A19799D1}"/>
    <cellStyle name="Normal 4 4 5 2 2 4 2" xfId="35131" xr:uid="{D30F0217-FDD3-46E4-A366-98A38AA5C586}"/>
    <cellStyle name="Normal 4 4 5 2 2 4 3" xfId="50015" xr:uid="{01A048AC-B0A3-40FB-B70A-EACE2A6F7409}"/>
    <cellStyle name="Normal 4 4 5 2 2 5" xfId="14595" xr:uid="{E7404E1F-CD32-468F-8946-58FF5D46077E}"/>
    <cellStyle name="Normal 4 4 5 2 2 6" xfId="28285" xr:uid="{F4F8F0F4-EFF6-4044-830C-FDCA75B74298}"/>
    <cellStyle name="Normal 4 4 5 2 2 7" xfId="43169" xr:uid="{6902D8FE-4601-47F8-B901-A3D3E593F3B2}"/>
    <cellStyle name="Normal 4 4 5 2 3" xfId="9460" xr:uid="{30E31422-F2EC-411A-8193-C78B317D1C54}"/>
    <cellStyle name="Normal 4 4 5 2 3 2" xfId="12882" xr:uid="{E1D7888A-CE36-41FE-B685-117885304871}"/>
    <cellStyle name="Normal 4 4 5 2 3 2 2" xfId="26572" xr:uid="{F9469ACA-D73B-4417-ADD4-3CCD71252E91}"/>
    <cellStyle name="Normal 4 4 5 2 3 2 2 2" xfId="40264" xr:uid="{B7833B75-DE57-49BC-A758-BE5F19BF7E99}"/>
    <cellStyle name="Normal 4 4 5 2 3 2 2 3" xfId="55148" xr:uid="{31467028-71D5-47AB-BA0A-135824E3ED72}"/>
    <cellStyle name="Normal 4 4 5 2 3 2 3" xfId="19728" xr:uid="{5C9F3419-94E5-44DE-9882-BDE2C0AF34B9}"/>
    <cellStyle name="Normal 4 4 5 2 3 2 4" xfId="33418" xr:uid="{C6D75FDB-8CB0-400A-AD00-A649FD88EF08}"/>
    <cellStyle name="Normal 4 4 5 2 3 2 5" xfId="48302" xr:uid="{4B58EA0F-2001-44FD-9F38-F7E29300F906}"/>
    <cellStyle name="Normal 4 4 5 2 3 3" xfId="23150" xr:uid="{B5BBD5CB-5722-4E7E-9994-59CF600FC8AA}"/>
    <cellStyle name="Normal 4 4 5 2 3 3 2" xfId="36842" xr:uid="{E5A3848E-5800-429A-B59D-0F691A6FC313}"/>
    <cellStyle name="Normal 4 4 5 2 3 3 3" xfId="51726" xr:uid="{B85AD430-C6D0-45A1-9771-0FC7303701B8}"/>
    <cellStyle name="Normal 4 4 5 2 3 4" xfId="16306" xr:uid="{C1C02075-FA7B-4E21-B3FA-D7ED14D62B6A}"/>
    <cellStyle name="Normal 4 4 5 2 3 5" xfId="29996" xr:uid="{C39443B9-595B-4F41-8AD3-598B92344595}"/>
    <cellStyle name="Normal 4 4 5 2 3 6" xfId="44880" xr:uid="{3450DEEA-E214-4E30-889C-5CE350117294}"/>
    <cellStyle name="Normal 4 4 5 2 4" xfId="11170" xr:uid="{93454705-9C6C-4241-8AF9-0678A372B43E}"/>
    <cellStyle name="Normal 4 4 5 2 4 2" xfId="24860" xr:uid="{3FF7A7C7-565C-4571-B4BC-777AAC4F8092}"/>
    <cellStyle name="Normal 4 4 5 2 4 2 2" xfId="38552" xr:uid="{D986E9EC-3B9D-4E97-BDC3-D23D7B1C51F9}"/>
    <cellStyle name="Normal 4 4 5 2 4 2 3" xfId="53436" xr:uid="{1B26287F-4726-4442-B4A6-313F8FBD8D43}"/>
    <cellStyle name="Normal 4 4 5 2 4 3" xfId="18016" xr:uid="{A5F871D3-E39D-498B-9B08-0237F75196C0}"/>
    <cellStyle name="Normal 4 4 5 2 4 4" xfId="31706" xr:uid="{D6353D41-9FC6-4CE3-8211-ECEFE70AD039}"/>
    <cellStyle name="Normal 4 4 5 2 4 5" xfId="46590" xr:uid="{3616BACB-6CE7-4D6F-BE80-4014E1CF8A57}"/>
    <cellStyle name="Normal 4 4 5 2 5" xfId="21438" xr:uid="{56645F70-80B8-4E63-A372-9C952773E0C0}"/>
    <cellStyle name="Normal 4 4 5 2 5 2" xfId="35130" xr:uid="{4C995937-F79B-46C4-B95D-0E8CE54AED9E}"/>
    <cellStyle name="Normal 4 4 5 2 5 3" xfId="50014" xr:uid="{162C0767-CAAA-4253-A825-3FFAC9A1EB8C}"/>
    <cellStyle name="Normal 4 4 5 2 6" xfId="14594" xr:uid="{C1148257-5152-46B7-A5B6-5C4B043BF29E}"/>
    <cellStyle name="Normal 4 4 5 2 7" xfId="28284" xr:uid="{DEE8B33B-1CBC-4BB3-A1BE-7D3A346B6B7C}"/>
    <cellStyle name="Normal 4 4 5 2 8" xfId="43168" xr:uid="{9A0DCD0B-BC7D-4E72-960D-F45026A6B152}"/>
    <cellStyle name="Normal 4 4 5 3" xfId="7750" xr:uid="{4C024F8B-9446-4EB8-B3E2-DC864A50FC5C}"/>
    <cellStyle name="Normal 4 4 5 3 2" xfId="9462" xr:uid="{06B0919D-C2D0-4F85-B9DA-8491483DCBC5}"/>
    <cellStyle name="Normal 4 4 5 3 2 2" xfId="12884" xr:uid="{FB5F0B14-79C5-493C-9CC1-2BF4A7B2238C}"/>
    <cellStyle name="Normal 4 4 5 3 2 2 2" xfId="26574" xr:uid="{A757B53D-CC2F-4C18-9485-4321D8B96FD3}"/>
    <cellStyle name="Normal 4 4 5 3 2 2 2 2" xfId="40266" xr:uid="{EE5DE8E9-A923-4E8A-88CC-4F0B22F82B7A}"/>
    <cellStyle name="Normal 4 4 5 3 2 2 2 3" xfId="55150" xr:uid="{83C4EB54-8A15-47AB-B2C4-B7D959C28741}"/>
    <cellStyle name="Normal 4 4 5 3 2 2 3" xfId="19730" xr:uid="{453053CC-1F56-4492-B836-65D929B0F371}"/>
    <cellStyle name="Normal 4 4 5 3 2 2 4" xfId="33420" xr:uid="{425F4FDC-4E85-4AA0-8E9E-DD4889F56F9F}"/>
    <cellStyle name="Normal 4 4 5 3 2 2 5" xfId="48304" xr:uid="{A1E5ECAF-A389-4F59-9746-059FD7B2221C}"/>
    <cellStyle name="Normal 4 4 5 3 2 3" xfId="23152" xr:uid="{899D6522-5ED0-4957-BEA5-FA9D665E04DD}"/>
    <cellStyle name="Normal 4 4 5 3 2 3 2" xfId="36844" xr:uid="{19595298-BDDB-4BEC-9EA5-03EB759B0EDB}"/>
    <cellStyle name="Normal 4 4 5 3 2 3 3" xfId="51728" xr:uid="{A5D266A8-27E8-4D3E-8FC3-129D10F5ADF8}"/>
    <cellStyle name="Normal 4 4 5 3 2 4" xfId="16308" xr:uid="{37DD175A-05BE-491B-BD8B-01A7F31087A0}"/>
    <cellStyle name="Normal 4 4 5 3 2 5" xfId="29998" xr:uid="{3DA8959D-4734-4C5D-A37B-6BE7DF9CDCE7}"/>
    <cellStyle name="Normal 4 4 5 3 2 6" xfId="44882" xr:uid="{EF216260-97CD-457D-824D-7F30C287CE2D}"/>
    <cellStyle name="Normal 4 4 5 3 3" xfId="11172" xr:uid="{0E6004CC-B6EA-4F08-8AD7-D33FBB4EC5E8}"/>
    <cellStyle name="Normal 4 4 5 3 3 2" xfId="24862" xr:uid="{97A5ECC1-B7E8-4622-BF90-7A4ED092E609}"/>
    <cellStyle name="Normal 4 4 5 3 3 2 2" xfId="38554" xr:uid="{F52A2724-21DF-41B3-AB77-F3B035840C55}"/>
    <cellStyle name="Normal 4 4 5 3 3 2 3" xfId="53438" xr:uid="{C46DBAC6-BAB1-40C9-B037-9C623B1C97F6}"/>
    <cellStyle name="Normal 4 4 5 3 3 3" xfId="18018" xr:uid="{40CDDFFA-7DEA-4C8A-B42F-A49044A87A43}"/>
    <cellStyle name="Normal 4 4 5 3 3 4" xfId="31708" xr:uid="{6A5EEF00-5A0E-49E9-A882-DA588D3460E2}"/>
    <cellStyle name="Normal 4 4 5 3 3 5" xfId="46592" xr:uid="{133068A6-3CBB-4BE9-956D-0974F022A42D}"/>
    <cellStyle name="Normal 4 4 5 3 4" xfId="21440" xr:uid="{D41814C9-643C-4855-A936-0EC4129785B0}"/>
    <cellStyle name="Normal 4 4 5 3 4 2" xfId="35132" xr:uid="{F4738746-A6AC-48E3-AFB1-01330C5856A1}"/>
    <cellStyle name="Normal 4 4 5 3 4 3" xfId="50016" xr:uid="{A16B5AF9-2BF3-4642-AE19-89C317D8FA6D}"/>
    <cellStyle name="Normal 4 4 5 3 5" xfId="14596" xr:uid="{C76BFED8-1E05-4CA9-91CA-B114C151BC96}"/>
    <cellStyle name="Normal 4 4 5 3 6" xfId="28286" xr:uid="{AC1B3001-DEA3-48CE-850F-8FFB5BBA9CF6}"/>
    <cellStyle name="Normal 4 4 5 3 7" xfId="43170" xr:uid="{63EA1268-52DE-4A32-A7D6-F569B8057B8C}"/>
    <cellStyle name="Normal 4 4 5 4" xfId="7751" xr:uid="{C018FDC1-D0F4-4C1D-9B0A-0643A49F7066}"/>
    <cellStyle name="Normal 4 4 5 4 2" xfId="9463" xr:uid="{0A64E2C8-4DF8-4425-BD06-081D68634D23}"/>
    <cellStyle name="Normal 4 4 5 4 2 2" xfId="12885" xr:uid="{2ED841F2-19E7-4714-A2D9-5C05D31530A6}"/>
    <cellStyle name="Normal 4 4 5 4 2 2 2" xfId="26575" xr:uid="{199383EB-FEFD-487B-AA2D-20E9028E5A81}"/>
    <cellStyle name="Normal 4 4 5 4 2 2 2 2" xfId="40267" xr:uid="{127BFD90-F2DB-4426-8A10-E7E75EF507DA}"/>
    <cellStyle name="Normal 4 4 5 4 2 2 2 3" xfId="55151" xr:uid="{BD1B6043-5095-4626-BAFF-126AB674717F}"/>
    <cellStyle name="Normal 4 4 5 4 2 2 3" xfId="19731" xr:uid="{55B1D274-4CE9-4179-AA2A-914B5565E9CF}"/>
    <cellStyle name="Normal 4 4 5 4 2 2 4" xfId="33421" xr:uid="{4C5E8445-FC4D-4851-9FC3-7D057D3DD6CF}"/>
    <cellStyle name="Normal 4 4 5 4 2 2 5" xfId="48305" xr:uid="{FDE47AE0-E15E-4FA1-A6BF-C12156EB8532}"/>
    <cellStyle name="Normal 4 4 5 4 2 3" xfId="23153" xr:uid="{DB0B58B5-2E74-4E2A-AB92-F57606BC2922}"/>
    <cellStyle name="Normal 4 4 5 4 2 3 2" xfId="36845" xr:uid="{4DFA70B4-3B24-4170-9BDA-A1870CF415B8}"/>
    <cellStyle name="Normal 4 4 5 4 2 3 3" xfId="51729" xr:uid="{B09A319D-C1BD-47AA-8964-84787B9B97CF}"/>
    <cellStyle name="Normal 4 4 5 4 2 4" xfId="16309" xr:uid="{CC093A26-29AF-48C3-912A-E3992539CF11}"/>
    <cellStyle name="Normal 4 4 5 4 2 5" xfId="29999" xr:uid="{E33F6BB3-E714-450C-8668-C0013E48DBEC}"/>
    <cellStyle name="Normal 4 4 5 4 2 6" xfId="44883" xr:uid="{DBDF0919-32FC-499C-B1A3-3FB213F93C1E}"/>
    <cellStyle name="Normal 4 4 5 4 3" xfId="11173" xr:uid="{4FFA63F1-C30F-4D34-8789-84E2676A52AD}"/>
    <cellStyle name="Normal 4 4 5 4 3 2" xfId="24863" xr:uid="{6E4AB626-7643-4A77-AB93-D8ACF34DCDC6}"/>
    <cellStyle name="Normal 4 4 5 4 3 2 2" xfId="38555" xr:uid="{7122C03D-2436-415A-BF9E-41983CE64FAA}"/>
    <cellStyle name="Normal 4 4 5 4 3 2 3" xfId="53439" xr:uid="{E8F82349-15EA-4791-AF3E-3C2997BF9C0B}"/>
    <cellStyle name="Normal 4 4 5 4 3 3" xfId="18019" xr:uid="{43C2B3EA-D902-4BB8-B1D4-6E5EE390D149}"/>
    <cellStyle name="Normal 4 4 5 4 3 4" xfId="31709" xr:uid="{0F5073EE-5BAD-40E8-AF0A-A384AB44DE8B}"/>
    <cellStyle name="Normal 4 4 5 4 3 5" xfId="46593" xr:uid="{54D2A8D0-077B-462F-A946-9585DA16EC00}"/>
    <cellStyle name="Normal 4 4 5 4 4" xfId="21441" xr:uid="{153D2EF2-C8A8-42A9-B5BF-90F80DE0D6B6}"/>
    <cellStyle name="Normal 4 4 5 4 4 2" xfId="35133" xr:uid="{2DC8BB72-C398-47FB-B612-33D877B3D948}"/>
    <cellStyle name="Normal 4 4 5 4 4 3" xfId="50017" xr:uid="{6FF6D68C-74DB-4C26-92CD-5239C2877ACB}"/>
    <cellStyle name="Normal 4 4 5 4 5" xfId="14597" xr:uid="{DDBFDA9E-04B0-483F-A2E3-30DF850AC9F2}"/>
    <cellStyle name="Normal 4 4 5 4 6" xfId="28287" xr:uid="{5A272F7A-70E3-49C9-A9D1-83D57ECC8C53}"/>
    <cellStyle name="Normal 4 4 5 4 7" xfId="43171" xr:uid="{B0573DA9-30CB-478E-8A41-F2720E97B485}"/>
    <cellStyle name="Normal 4 4 5 5" xfId="9459" xr:uid="{089F43D9-C7A6-4166-B2A1-B561B000BA8A}"/>
    <cellStyle name="Normal 4 4 5 5 2" xfId="12881" xr:uid="{5446C317-5A1C-44C2-A5A8-E4CBC5F290F1}"/>
    <cellStyle name="Normal 4 4 5 5 2 2" xfId="26571" xr:uid="{684ADE03-9AD8-4B6D-805A-814702283F85}"/>
    <cellStyle name="Normal 4 4 5 5 2 2 2" xfId="40263" xr:uid="{F0CD2F77-A082-4878-8DF1-4C02417AF4AA}"/>
    <cellStyle name="Normal 4 4 5 5 2 2 3" xfId="55147" xr:uid="{509439D1-7D66-4EA6-9770-B9037C337224}"/>
    <cellStyle name="Normal 4 4 5 5 2 3" xfId="19727" xr:uid="{CB7901A4-C96A-410C-A2AB-F0E824706B5A}"/>
    <cellStyle name="Normal 4 4 5 5 2 4" xfId="33417" xr:uid="{D3985C3B-4013-420A-81B6-9679C425F23F}"/>
    <cellStyle name="Normal 4 4 5 5 2 5" xfId="48301" xr:uid="{DAA2B5DE-5742-490C-A999-DC283B22FF16}"/>
    <cellStyle name="Normal 4 4 5 5 3" xfId="23149" xr:uid="{D2630797-ABBF-47C0-B57D-0056BE0E39C3}"/>
    <cellStyle name="Normal 4 4 5 5 3 2" xfId="36841" xr:uid="{13AB6998-DB63-4152-B403-918332BA5C2F}"/>
    <cellStyle name="Normal 4 4 5 5 3 3" xfId="51725" xr:uid="{C00C6871-F370-4502-8A86-AA040C86660D}"/>
    <cellStyle name="Normal 4 4 5 5 4" xfId="16305" xr:uid="{D31874AA-4D54-4F14-9673-1477CA93B1DD}"/>
    <cellStyle name="Normal 4 4 5 5 5" xfId="29995" xr:uid="{2927E5B8-5E6E-4014-8E62-6E2DFF70829A}"/>
    <cellStyle name="Normal 4 4 5 5 6" xfId="44879" xr:uid="{87CB5F3F-00C8-4CBD-97A8-A78DCA17165D}"/>
    <cellStyle name="Normal 4 4 5 6" xfId="11169" xr:uid="{967AC6ED-8636-4EDB-B710-6ECA5E8BC422}"/>
    <cellStyle name="Normal 4 4 5 6 2" xfId="24859" xr:uid="{E7F1D5A1-85C5-45C6-8A22-A95A71AF93F8}"/>
    <cellStyle name="Normal 4 4 5 6 2 2" xfId="38551" xr:uid="{7E1D88D4-10DE-464F-A60B-0FDD73D811FE}"/>
    <cellStyle name="Normal 4 4 5 6 2 3" xfId="53435" xr:uid="{461DEB6C-66E4-45EF-820B-7BF47E5E6791}"/>
    <cellStyle name="Normal 4 4 5 6 3" xfId="18015" xr:uid="{B6E689A7-7315-4200-90BC-E9E83E567A60}"/>
    <cellStyle name="Normal 4 4 5 6 4" xfId="31705" xr:uid="{A3A3AF28-3D82-415A-AC4B-141FDA3E159E}"/>
    <cellStyle name="Normal 4 4 5 6 5" xfId="46589" xr:uid="{62507C0D-04E4-4A4D-A8BE-408AB837C7FC}"/>
    <cellStyle name="Normal 4 4 5 7" xfId="21437" xr:uid="{695E32A7-D10B-4B1C-9229-A8BA69BDB751}"/>
    <cellStyle name="Normal 4 4 5 7 2" xfId="35129" xr:uid="{FA636C5C-6CFE-424D-B96E-31593F68C48D}"/>
    <cellStyle name="Normal 4 4 5 7 3" xfId="50013" xr:uid="{BE5ACF4B-47A7-4880-8EA0-D26D5FF8A34F}"/>
    <cellStyle name="Normal 4 4 5 8" xfId="14593" xr:uid="{71A7333B-EB8C-4ECE-9901-74FE23158D40}"/>
    <cellStyle name="Normal 4 4 5 9" xfId="28283" xr:uid="{14E6F7F4-781A-4DB0-9915-6B15FBBB1F84}"/>
    <cellStyle name="Normal 4 4 6" xfId="7752" xr:uid="{D6FA4C41-36F6-4FE3-83DE-9B70DCBCAB7E}"/>
    <cellStyle name="Normal 4 4 6 10" xfId="43172" xr:uid="{EF9B54EA-2260-438D-8A7E-41A17F593B50}"/>
    <cellStyle name="Normal 4 4 6 2" xfId="7753" xr:uid="{37E6EDE4-089F-4292-B399-2B5C9AD6199F}"/>
    <cellStyle name="Normal 4 4 6 2 2" xfId="7754" xr:uid="{8863DB53-F792-4E43-B4E0-D27EBE58CA80}"/>
    <cellStyle name="Normal 4 4 6 2 2 2" xfId="9466" xr:uid="{40651332-ECB6-4427-A2DE-DFB561D92808}"/>
    <cellStyle name="Normal 4 4 6 2 2 2 2" xfId="12888" xr:uid="{D78370D5-EE07-47C1-A163-54F4B8460AB8}"/>
    <cellStyle name="Normal 4 4 6 2 2 2 2 2" xfId="26578" xr:uid="{17D49228-DED0-4C09-B4B0-BFF2D8799944}"/>
    <cellStyle name="Normal 4 4 6 2 2 2 2 2 2" xfId="40270" xr:uid="{52DB6D42-41E6-4C03-A51B-3B7B163B0B24}"/>
    <cellStyle name="Normal 4 4 6 2 2 2 2 2 3" xfId="55154" xr:uid="{6B413B57-23CE-4E9D-98D8-2CCEC327BF9B}"/>
    <cellStyle name="Normal 4 4 6 2 2 2 2 3" xfId="19734" xr:uid="{DFEA36B7-183D-4167-94A4-894EDD3E504D}"/>
    <cellStyle name="Normal 4 4 6 2 2 2 2 4" xfId="33424" xr:uid="{776AFCBC-9FB0-4FEA-A71E-044E954C575F}"/>
    <cellStyle name="Normal 4 4 6 2 2 2 2 5" xfId="48308" xr:uid="{EEA971F0-D312-4C0F-9571-04EA3449C710}"/>
    <cellStyle name="Normal 4 4 6 2 2 2 3" xfId="23156" xr:uid="{35ED2E53-89ED-4DD4-97DE-0486D6DC6A43}"/>
    <cellStyle name="Normal 4 4 6 2 2 2 3 2" xfId="36848" xr:uid="{F2C68D66-A7AA-4AB0-98EC-2794054A796E}"/>
    <cellStyle name="Normal 4 4 6 2 2 2 3 3" xfId="51732" xr:uid="{1E70F4D2-461B-43CC-B131-1ABB4C6F98F0}"/>
    <cellStyle name="Normal 4 4 6 2 2 2 4" xfId="16312" xr:uid="{C0492B3F-3156-4F89-AD26-404CF4692FA8}"/>
    <cellStyle name="Normal 4 4 6 2 2 2 5" xfId="30002" xr:uid="{FD86A6AB-F2E9-4187-833B-426714927CC2}"/>
    <cellStyle name="Normal 4 4 6 2 2 2 6" xfId="44886" xr:uid="{2D93A2F6-BA14-4891-847C-9138E9840DFB}"/>
    <cellStyle name="Normal 4 4 6 2 2 3" xfId="11176" xr:uid="{4E0EEDD1-BB3A-43CD-881A-E85BD1AFFB86}"/>
    <cellStyle name="Normal 4 4 6 2 2 3 2" xfId="24866" xr:uid="{911BC8F1-43D5-46C3-BF87-E3921B43655B}"/>
    <cellStyle name="Normal 4 4 6 2 2 3 2 2" xfId="38558" xr:uid="{010B64D8-5DD2-407B-85E4-197AD489D5D2}"/>
    <cellStyle name="Normal 4 4 6 2 2 3 2 3" xfId="53442" xr:uid="{872A4168-F89C-4B58-820D-BFDB601B589A}"/>
    <cellStyle name="Normal 4 4 6 2 2 3 3" xfId="18022" xr:uid="{03A18BE5-07CF-4DCA-8A48-AC54C77DB46B}"/>
    <cellStyle name="Normal 4 4 6 2 2 3 4" xfId="31712" xr:uid="{439618C6-1538-4527-9A59-1ACBC96B28B9}"/>
    <cellStyle name="Normal 4 4 6 2 2 3 5" xfId="46596" xr:uid="{312FDF8D-B6DC-4286-A9C5-69875BFC45F5}"/>
    <cellStyle name="Normal 4 4 6 2 2 4" xfId="21444" xr:uid="{4A5E8618-4F15-4648-83CA-36CE9BA9D353}"/>
    <cellStyle name="Normal 4 4 6 2 2 4 2" xfId="35136" xr:uid="{CAA7794B-1BD6-4750-A59F-4321EF62F198}"/>
    <cellStyle name="Normal 4 4 6 2 2 4 3" xfId="50020" xr:uid="{030D5338-37D1-4D41-B135-9FD630C2FD70}"/>
    <cellStyle name="Normal 4 4 6 2 2 5" xfId="14600" xr:uid="{B8205F0F-8719-4F33-94BC-F5F2C52474B8}"/>
    <cellStyle name="Normal 4 4 6 2 2 6" xfId="28290" xr:uid="{37A43615-5FF8-4BC4-984C-E87CEFFD104B}"/>
    <cellStyle name="Normal 4 4 6 2 2 7" xfId="43174" xr:uid="{F4D6914A-16F9-4D2F-B1EA-A494D5788419}"/>
    <cellStyle name="Normal 4 4 6 2 3" xfId="9465" xr:uid="{C464E860-C52F-47F3-B72D-8CD38102644B}"/>
    <cellStyle name="Normal 4 4 6 2 3 2" xfId="12887" xr:uid="{1F761A54-74E3-4EF2-900C-FA5FE572B86A}"/>
    <cellStyle name="Normal 4 4 6 2 3 2 2" xfId="26577" xr:uid="{17671827-83DE-4BE1-BD7A-85F4D1379645}"/>
    <cellStyle name="Normal 4 4 6 2 3 2 2 2" xfId="40269" xr:uid="{7F984060-EF51-4B93-A2E0-2037F312A766}"/>
    <cellStyle name="Normal 4 4 6 2 3 2 2 3" xfId="55153" xr:uid="{32A2EE79-8C65-4A14-B78B-14D999428DA7}"/>
    <cellStyle name="Normal 4 4 6 2 3 2 3" xfId="19733" xr:uid="{EAB3C43E-245F-42FF-AF3D-E841D7E7AE45}"/>
    <cellStyle name="Normal 4 4 6 2 3 2 4" xfId="33423" xr:uid="{3352037D-1B63-4D2E-97EA-20EA2994523F}"/>
    <cellStyle name="Normal 4 4 6 2 3 2 5" xfId="48307" xr:uid="{43788CA2-D9A5-4A0D-8EEB-63AC8F212D58}"/>
    <cellStyle name="Normal 4 4 6 2 3 3" xfId="23155" xr:uid="{0572EE4C-911F-4B01-97E7-CE617D6C9991}"/>
    <cellStyle name="Normal 4 4 6 2 3 3 2" xfId="36847" xr:uid="{3AFBF2D9-04F9-4F20-8B70-05D35BE302F4}"/>
    <cellStyle name="Normal 4 4 6 2 3 3 3" xfId="51731" xr:uid="{AA05CACD-A816-4D69-90D6-D854256531FB}"/>
    <cellStyle name="Normal 4 4 6 2 3 4" xfId="16311" xr:uid="{1FC2B75C-C0CB-41C5-B305-FC2B4D94125C}"/>
    <cellStyle name="Normal 4 4 6 2 3 5" xfId="30001" xr:uid="{08873712-7650-42E1-BEF9-CEA1F55DA650}"/>
    <cellStyle name="Normal 4 4 6 2 3 6" xfId="44885" xr:uid="{65F4D845-EBF4-4966-BC08-1FE9834FC694}"/>
    <cellStyle name="Normal 4 4 6 2 4" xfId="11175" xr:uid="{A2B42F97-72E9-49B0-8ED4-D3F327ECB995}"/>
    <cellStyle name="Normal 4 4 6 2 4 2" xfId="24865" xr:uid="{52115993-9A5E-4ACF-AFB7-0C6AE7BDF2D7}"/>
    <cellStyle name="Normal 4 4 6 2 4 2 2" xfId="38557" xr:uid="{B4AB5D85-D45C-438D-9FBE-C6DCEF7E8A21}"/>
    <cellStyle name="Normal 4 4 6 2 4 2 3" xfId="53441" xr:uid="{C8E811C1-1A4D-4951-BE4C-561C1674C734}"/>
    <cellStyle name="Normal 4 4 6 2 4 3" xfId="18021" xr:uid="{7677A31C-7E58-4D98-A07B-A6610AB801A5}"/>
    <cellStyle name="Normal 4 4 6 2 4 4" xfId="31711" xr:uid="{875962D5-38B7-43B5-8FC0-9923C3E6436C}"/>
    <cellStyle name="Normal 4 4 6 2 4 5" xfId="46595" xr:uid="{8717E503-AE87-47BD-9061-1051D4F4140E}"/>
    <cellStyle name="Normal 4 4 6 2 5" xfId="21443" xr:uid="{68D1FE80-C98E-43BD-B9EE-BE72D77D4B22}"/>
    <cellStyle name="Normal 4 4 6 2 5 2" xfId="35135" xr:uid="{7E10A908-14CE-438D-B183-F731B7305E47}"/>
    <cellStyle name="Normal 4 4 6 2 5 3" xfId="50019" xr:uid="{E002F7F3-40D0-4AF0-9AB3-14DB560585C2}"/>
    <cellStyle name="Normal 4 4 6 2 6" xfId="14599" xr:uid="{E6E4D5DE-3654-42BA-90D5-2226124C7CB9}"/>
    <cellStyle name="Normal 4 4 6 2 7" xfId="28289" xr:uid="{A7875158-5E14-41B4-B68A-683F339DFDD9}"/>
    <cellStyle name="Normal 4 4 6 2 8" xfId="43173" xr:uid="{2E0C7D44-6506-4461-BD6A-577FF5069207}"/>
    <cellStyle name="Normal 4 4 6 3" xfId="7755" xr:uid="{34D72C52-4630-4282-85F1-7C4637EFB07B}"/>
    <cellStyle name="Normal 4 4 6 3 2" xfId="9467" xr:uid="{33EC71D6-0F94-48AC-BF46-260AE3D9B6B8}"/>
    <cellStyle name="Normal 4 4 6 3 2 2" xfId="12889" xr:uid="{4BC05B25-A083-4619-9245-4A292F8A86A9}"/>
    <cellStyle name="Normal 4 4 6 3 2 2 2" xfId="26579" xr:uid="{D99D8ACA-6292-44E0-B8DD-FEEBAB11D6AB}"/>
    <cellStyle name="Normal 4 4 6 3 2 2 2 2" xfId="40271" xr:uid="{C82E8C1E-2532-4B52-97F3-CE8CD821C0BB}"/>
    <cellStyle name="Normal 4 4 6 3 2 2 2 3" xfId="55155" xr:uid="{ABF65E1E-C64E-4916-A64C-509225B424BB}"/>
    <cellStyle name="Normal 4 4 6 3 2 2 3" xfId="19735" xr:uid="{6815D63E-6D15-407E-B82E-4E78F23FCD71}"/>
    <cellStyle name="Normal 4 4 6 3 2 2 4" xfId="33425" xr:uid="{C16011A1-A784-4F50-918F-49C9E9CE6979}"/>
    <cellStyle name="Normal 4 4 6 3 2 2 5" xfId="48309" xr:uid="{F0E360E3-265E-4F6B-8714-D40047F1FAFD}"/>
    <cellStyle name="Normal 4 4 6 3 2 3" xfId="23157" xr:uid="{3E30BDCE-DDF0-4451-83A3-321963FA93D7}"/>
    <cellStyle name="Normal 4 4 6 3 2 3 2" xfId="36849" xr:uid="{D6812A1B-949A-4732-991A-21F3D3844327}"/>
    <cellStyle name="Normal 4 4 6 3 2 3 3" xfId="51733" xr:uid="{81A0E48E-0644-4EDC-8873-DAD36995612D}"/>
    <cellStyle name="Normal 4 4 6 3 2 4" xfId="16313" xr:uid="{F4D34977-FC91-405F-AF80-27C869CAF9F7}"/>
    <cellStyle name="Normal 4 4 6 3 2 5" xfId="30003" xr:uid="{C7BF5BAF-3F8B-47AD-A0FB-8D40EBCE30C0}"/>
    <cellStyle name="Normal 4 4 6 3 2 6" xfId="44887" xr:uid="{C9E45960-DD06-43DD-9884-AF13ACA1674C}"/>
    <cellStyle name="Normal 4 4 6 3 3" xfId="11177" xr:uid="{5C761F8D-AE5D-4565-B188-C0C5F26817E6}"/>
    <cellStyle name="Normal 4 4 6 3 3 2" xfId="24867" xr:uid="{F72E6FAA-C597-4760-8C00-4CD3EBD4F32D}"/>
    <cellStyle name="Normal 4 4 6 3 3 2 2" xfId="38559" xr:uid="{044587A2-41F3-4A19-BFEE-29E9A6EA56B0}"/>
    <cellStyle name="Normal 4 4 6 3 3 2 3" xfId="53443" xr:uid="{9809C844-40F4-4D85-AD6F-DA17FA0AC00F}"/>
    <cellStyle name="Normal 4 4 6 3 3 3" xfId="18023" xr:uid="{A3FEE570-6FCF-4E8F-82FA-D563F592D66A}"/>
    <cellStyle name="Normal 4 4 6 3 3 4" xfId="31713" xr:uid="{2E2B487F-3844-4127-B19B-32284FB4EFE8}"/>
    <cellStyle name="Normal 4 4 6 3 3 5" xfId="46597" xr:uid="{6DFD43F5-7BB0-447B-AC7B-A958463E4A1E}"/>
    <cellStyle name="Normal 4 4 6 3 4" xfId="21445" xr:uid="{4E4158CE-F9EB-4923-BD59-BDF1D17ADD48}"/>
    <cellStyle name="Normal 4 4 6 3 4 2" xfId="35137" xr:uid="{7742EEFC-CE0C-4FA1-8CA6-BF5CFD8A93C1}"/>
    <cellStyle name="Normal 4 4 6 3 4 3" xfId="50021" xr:uid="{6DAE50B5-DBC3-4A45-8071-73719D82627B}"/>
    <cellStyle name="Normal 4 4 6 3 5" xfId="14601" xr:uid="{C17FA792-3F6D-440F-9F91-18574AD54E7E}"/>
    <cellStyle name="Normal 4 4 6 3 6" xfId="28291" xr:uid="{38F24CDF-5028-4BD0-B39D-DF6A1CF014C6}"/>
    <cellStyle name="Normal 4 4 6 3 7" xfId="43175" xr:uid="{5FB3573A-5E43-419D-B939-A3E415D90FBC}"/>
    <cellStyle name="Normal 4 4 6 4" xfId="7756" xr:uid="{EA664442-90B6-4838-83D7-16E182774F78}"/>
    <cellStyle name="Normal 4 4 6 4 2" xfId="9468" xr:uid="{57BB24E1-7A9D-4DBD-B3F2-2A8100C8AE26}"/>
    <cellStyle name="Normal 4 4 6 4 2 2" xfId="12890" xr:uid="{7BF07DD5-6760-4F3C-B474-7AA31FC04191}"/>
    <cellStyle name="Normal 4 4 6 4 2 2 2" xfId="26580" xr:uid="{D742412D-3620-4B8C-B8F7-883BD4C16D38}"/>
    <cellStyle name="Normal 4 4 6 4 2 2 2 2" xfId="40272" xr:uid="{9B85611A-F443-457F-98A9-87D22958D402}"/>
    <cellStyle name="Normal 4 4 6 4 2 2 2 3" xfId="55156" xr:uid="{302FE0BD-C8F3-41F3-A4B5-CB8A94119B16}"/>
    <cellStyle name="Normal 4 4 6 4 2 2 3" xfId="19736" xr:uid="{36AA8F50-30F2-4306-9888-A721248717DD}"/>
    <cellStyle name="Normal 4 4 6 4 2 2 4" xfId="33426" xr:uid="{364A850B-4916-4399-A706-66A71BD3C0A8}"/>
    <cellStyle name="Normal 4 4 6 4 2 2 5" xfId="48310" xr:uid="{89473BBF-1BBB-4EB2-AB02-D1BF4CD378DD}"/>
    <cellStyle name="Normal 4 4 6 4 2 3" xfId="23158" xr:uid="{54DEC787-F72B-4221-9902-4184675BDF84}"/>
    <cellStyle name="Normal 4 4 6 4 2 3 2" xfId="36850" xr:uid="{692D1743-25E2-46EF-ABFB-5A863CDBDFDA}"/>
    <cellStyle name="Normal 4 4 6 4 2 3 3" xfId="51734" xr:uid="{6BF77B17-DA3B-45A6-A3A5-4C13D65EE0F6}"/>
    <cellStyle name="Normal 4 4 6 4 2 4" xfId="16314" xr:uid="{FCF913A7-C51F-4154-95FA-97C4C85C478E}"/>
    <cellStyle name="Normal 4 4 6 4 2 5" xfId="30004" xr:uid="{F315F83E-A667-4878-B6EA-BF7F9038CE92}"/>
    <cellStyle name="Normal 4 4 6 4 2 6" xfId="44888" xr:uid="{EF9961B4-1F10-43DE-AC19-5363E8057AB1}"/>
    <cellStyle name="Normal 4 4 6 4 3" xfId="11178" xr:uid="{AEFB975D-D9F8-46F0-A6DA-D11D47178AFA}"/>
    <cellStyle name="Normal 4 4 6 4 3 2" xfId="24868" xr:uid="{DAC1E05D-55EF-4A48-9256-037A90192664}"/>
    <cellStyle name="Normal 4 4 6 4 3 2 2" xfId="38560" xr:uid="{782F8AF6-4A85-4534-AB12-26BAAF65B9FB}"/>
    <cellStyle name="Normal 4 4 6 4 3 2 3" xfId="53444" xr:uid="{DB91195A-23E4-456B-8437-F4DBA0622D2F}"/>
    <cellStyle name="Normal 4 4 6 4 3 3" xfId="18024" xr:uid="{F44E3485-603A-4913-B221-62DB3490492B}"/>
    <cellStyle name="Normal 4 4 6 4 3 4" xfId="31714" xr:uid="{F508092A-2519-4A65-B0D9-D49C335716A4}"/>
    <cellStyle name="Normal 4 4 6 4 3 5" xfId="46598" xr:uid="{E9B364F1-8298-4C04-97AE-0218BC011F7C}"/>
    <cellStyle name="Normal 4 4 6 4 4" xfId="21446" xr:uid="{7C52066C-D06B-47CB-A885-29C3BA86F70F}"/>
    <cellStyle name="Normal 4 4 6 4 4 2" xfId="35138" xr:uid="{6ABC017C-BA1F-495C-BA2C-F8D3A429DAC6}"/>
    <cellStyle name="Normal 4 4 6 4 4 3" xfId="50022" xr:uid="{41E594E4-124F-455D-8BE1-AAAE6A4BDE7C}"/>
    <cellStyle name="Normal 4 4 6 4 5" xfId="14602" xr:uid="{43396B38-A993-4707-8581-3F03FE022E13}"/>
    <cellStyle name="Normal 4 4 6 4 6" xfId="28292" xr:uid="{C2469F2C-CB8C-4489-A271-A31B907FDE7E}"/>
    <cellStyle name="Normal 4 4 6 4 7" xfId="43176" xr:uid="{9B99A282-C04B-4FCE-8181-34636D494034}"/>
    <cellStyle name="Normal 4 4 6 5" xfId="9464" xr:uid="{2AC02130-355E-4E90-9EA6-AC06CA31868F}"/>
    <cellStyle name="Normal 4 4 6 5 2" xfId="12886" xr:uid="{26BB9C13-A55A-4818-8436-AD3359115A2F}"/>
    <cellStyle name="Normal 4 4 6 5 2 2" xfId="26576" xr:uid="{AFB894B9-528C-4978-A99B-DB27C3680DB6}"/>
    <cellStyle name="Normal 4 4 6 5 2 2 2" xfId="40268" xr:uid="{913B513B-096D-4000-8A6E-11F4D8829CF7}"/>
    <cellStyle name="Normal 4 4 6 5 2 2 3" xfId="55152" xr:uid="{A8130313-7DD0-452B-BD89-FF77063779E3}"/>
    <cellStyle name="Normal 4 4 6 5 2 3" xfId="19732" xr:uid="{9C25F4C3-7A4D-4F14-9113-8FFD5FFE580B}"/>
    <cellStyle name="Normal 4 4 6 5 2 4" xfId="33422" xr:uid="{FD5577B2-BCA4-4C46-BFE3-AB8451DC1EB8}"/>
    <cellStyle name="Normal 4 4 6 5 2 5" xfId="48306" xr:uid="{A2E035F4-6925-40E4-A6C8-E2887040C823}"/>
    <cellStyle name="Normal 4 4 6 5 3" xfId="23154" xr:uid="{C139D2AD-ED94-422E-8523-1A85971E405F}"/>
    <cellStyle name="Normal 4 4 6 5 3 2" xfId="36846" xr:uid="{FD4F4FD4-24BA-4388-AE81-013997CE07EA}"/>
    <cellStyle name="Normal 4 4 6 5 3 3" xfId="51730" xr:uid="{AF37D7CC-23D5-40A4-B2F0-61FC43D9934B}"/>
    <cellStyle name="Normal 4 4 6 5 4" xfId="16310" xr:uid="{280ECA60-97AA-4FB9-B19C-99B3FEA6C876}"/>
    <cellStyle name="Normal 4 4 6 5 5" xfId="30000" xr:uid="{0B31ADC6-6343-4011-8118-03E936419485}"/>
    <cellStyle name="Normal 4 4 6 5 6" xfId="44884" xr:uid="{E3D1BC6E-DF50-4447-9EFB-EC64A4D4E34A}"/>
    <cellStyle name="Normal 4 4 6 6" xfId="11174" xr:uid="{388F2C64-3182-42D7-8F43-E899C8E3FE4C}"/>
    <cellStyle name="Normal 4 4 6 6 2" xfId="24864" xr:uid="{770951B8-C975-41A7-A3A1-56C92D453461}"/>
    <cellStyle name="Normal 4 4 6 6 2 2" xfId="38556" xr:uid="{AF3A7521-BA0B-4F94-8712-6CD2E906FC33}"/>
    <cellStyle name="Normal 4 4 6 6 2 3" xfId="53440" xr:uid="{06E54002-EA13-4B66-B49C-F947573BAA63}"/>
    <cellStyle name="Normal 4 4 6 6 3" xfId="18020" xr:uid="{1750929B-D37F-4B08-8257-73F75F64EEBA}"/>
    <cellStyle name="Normal 4 4 6 6 4" xfId="31710" xr:uid="{7566193C-D085-4DCE-A326-F7544C343E58}"/>
    <cellStyle name="Normal 4 4 6 6 5" xfId="46594" xr:uid="{ED48AA5F-15C0-486A-B45D-46AA61A106EA}"/>
    <cellStyle name="Normal 4 4 6 7" xfId="21442" xr:uid="{5BE7793F-B9B4-4F3A-ACC2-DC07259311EE}"/>
    <cellStyle name="Normal 4 4 6 7 2" xfId="35134" xr:uid="{6E99779B-5C6C-4693-AE1A-ED7ABEBCCAFF}"/>
    <cellStyle name="Normal 4 4 6 7 3" xfId="50018" xr:uid="{7B6B17CD-C89A-4C37-973D-A4E4787239FE}"/>
    <cellStyle name="Normal 4 4 6 8" xfId="14598" xr:uid="{8A270833-31A3-4AFE-A642-8B37B2A0EF13}"/>
    <cellStyle name="Normal 4 4 6 9" xfId="28288" xr:uid="{59D2A445-30B0-46F6-85C5-8B9ADC029AD7}"/>
    <cellStyle name="Normal 4 4 7" xfId="7757" xr:uid="{73BD3E78-F631-485C-BF0D-351246A413EE}"/>
    <cellStyle name="Normal 4 4 7 2" xfId="7758" xr:uid="{2D435942-26EE-4241-B127-0B9C08321F7D}"/>
    <cellStyle name="Normal 4 4 7 2 2" xfId="9470" xr:uid="{4B2061B7-CA2D-414B-BCE1-8C0D194BE282}"/>
    <cellStyle name="Normal 4 4 7 2 2 2" xfId="12892" xr:uid="{F1BFCEB6-06FC-4560-A923-EAFD1ADF011C}"/>
    <cellStyle name="Normal 4 4 7 2 2 2 2" xfId="26582" xr:uid="{DC5FBA2C-EF69-4FD3-8686-12222E5B38B3}"/>
    <cellStyle name="Normal 4 4 7 2 2 2 2 2" xfId="40274" xr:uid="{EA740AB7-ECA7-4215-93CB-C967983F7C9B}"/>
    <cellStyle name="Normal 4 4 7 2 2 2 2 3" xfId="55158" xr:uid="{0BDF13BB-4DC5-4A1F-BD96-8421D804B229}"/>
    <cellStyle name="Normal 4 4 7 2 2 2 3" xfId="19738" xr:uid="{46865E04-0B69-4D0A-BEE7-A16B47E85599}"/>
    <cellStyle name="Normal 4 4 7 2 2 2 4" xfId="33428" xr:uid="{23A3E7FC-94D0-42BF-9E55-81C4D027AC2F}"/>
    <cellStyle name="Normal 4 4 7 2 2 2 5" xfId="48312" xr:uid="{584C8C20-2A21-411A-9AD2-3FFA8BD32A9D}"/>
    <cellStyle name="Normal 4 4 7 2 2 3" xfId="23160" xr:uid="{8AAB36EB-6335-4316-96ED-E8F658D3627C}"/>
    <cellStyle name="Normal 4 4 7 2 2 3 2" xfId="36852" xr:uid="{038F5064-30F3-43F2-98BE-53F1698D175C}"/>
    <cellStyle name="Normal 4 4 7 2 2 3 3" xfId="51736" xr:uid="{FD0F07FA-3731-4A89-BEB2-367A38B7E9BF}"/>
    <cellStyle name="Normal 4 4 7 2 2 4" xfId="16316" xr:uid="{62D9DEBA-333A-4BEA-AF09-4C0CE345D497}"/>
    <cellStyle name="Normal 4 4 7 2 2 5" xfId="30006" xr:uid="{6B789802-8511-4208-8F45-59A61788F7B5}"/>
    <cellStyle name="Normal 4 4 7 2 2 6" xfId="44890" xr:uid="{09745E55-3D75-465D-8E54-39BE640C21A8}"/>
    <cellStyle name="Normal 4 4 7 2 3" xfId="11180" xr:uid="{12D37F69-A927-4852-8C4E-1492474475F6}"/>
    <cellStyle name="Normal 4 4 7 2 3 2" xfId="24870" xr:uid="{DC620DFB-BB6F-42D7-8317-807900C6880D}"/>
    <cellStyle name="Normal 4 4 7 2 3 2 2" xfId="38562" xr:uid="{447C5DDB-9ED6-41D7-8ACA-F4453DBFC93C}"/>
    <cellStyle name="Normal 4 4 7 2 3 2 3" xfId="53446" xr:uid="{8DE4D9B6-BAF6-446E-A687-5AE3EB2EF873}"/>
    <cellStyle name="Normal 4 4 7 2 3 3" xfId="18026" xr:uid="{6C2AC1C5-F7C6-4D93-8CFD-7553EE97CE1E}"/>
    <cellStyle name="Normal 4 4 7 2 3 4" xfId="31716" xr:uid="{0A95F22E-D21F-4D3B-8AF3-A7C6E6A0D3A2}"/>
    <cellStyle name="Normal 4 4 7 2 3 5" xfId="46600" xr:uid="{5C572308-603B-474D-841B-22EACA789110}"/>
    <cellStyle name="Normal 4 4 7 2 4" xfId="21448" xr:uid="{90B6FD50-345E-431C-A165-8C00A169357E}"/>
    <cellStyle name="Normal 4 4 7 2 4 2" xfId="35140" xr:uid="{53A59A43-DB9C-4EFA-9C39-26D3F387B4AE}"/>
    <cellStyle name="Normal 4 4 7 2 4 3" xfId="50024" xr:uid="{9C09058A-355D-4EEC-A13A-2937335DB490}"/>
    <cellStyle name="Normal 4 4 7 2 5" xfId="14604" xr:uid="{40A5E6D7-7BF2-4780-91C3-B1A8AD2AC948}"/>
    <cellStyle name="Normal 4 4 7 2 6" xfId="28294" xr:uid="{F2F0CF17-2508-4CD3-B628-B290EA3DBC1C}"/>
    <cellStyle name="Normal 4 4 7 2 7" xfId="43178" xr:uid="{94DCC9C7-6AA2-4C53-9A79-A491EE780D47}"/>
    <cellStyle name="Normal 4 4 7 3" xfId="9469" xr:uid="{DF32EFDE-9DDC-4C73-8F42-F2B9A8450FDA}"/>
    <cellStyle name="Normal 4 4 7 3 2" xfId="12891" xr:uid="{35593F51-CCA1-4098-B6B1-0BFE11FC0BB8}"/>
    <cellStyle name="Normal 4 4 7 3 2 2" xfId="26581" xr:uid="{7DF009D4-2C9F-43BF-B494-BC509FF4BDEF}"/>
    <cellStyle name="Normal 4 4 7 3 2 2 2" xfId="40273" xr:uid="{22D7B534-A996-48A3-9A54-C3017DD51D61}"/>
    <cellStyle name="Normal 4 4 7 3 2 2 3" xfId="55157" xr:uid="{36FC225F-646C-4350-A339-88686184967B}"/>
    <cellStyle name="Normal 4 4 7 3 2 3" xfId="19737" xr:uid="{1C5B8457-88A2-4268-B4E2-851141BD2578}"/>
    <cellStyle name="Normal 4 4 7 3 2 4" xfId="33427" xr:uid="{F5F12BD4-7D20-4364-B565-50EDA918BA71}"/>
    <cellStyle name="Normal 4 4 7 3 2 5" xfId="48311" xr:uid="{17FA54B9-92FC-494B-9FC1-394EB40C2907}"/>
    <cellStyle name="Normal 4 4 7 3 3" xfId="23159" xr:uid="{CE4186DF-B4A6-4E94-BE98-3FE43A80B583}"/>
    <cellStyle name="Normal 4 4 7 3 3 2" xfId="36851" xr:uid="{E53529FE-4A4C-49EA-B18F-20CBC256F2DC}"/>
    <cellStyle name="Normal 4 4 7 3 3 3" xfId="51735" xr:uid="{876BB3BE-8F10-4BA4-B3C7-D5CF012CBACA}"/>
    <cellStyle name="Normal 4 4 7 3 4" xfId="16315" xr:uid="{90A341B4-AB52-4EB7-AA81-59767871F041}"/>
    <cellStyle name="Normal 4 4 7 3 5" xfId="30005" xr:uid="{A56CE601-6820-49BC-A58B-3682EFBCF169}"/>
    <cellStyle name="Normal 4 4 7 3 6" xfId="44889" xr:uid="{D3805289-0960-46DD-A242-D3703AB8B015}"/>
    <cellStyle name="Normal 4 4 7 4" xfId="11179" xr:uid="{C9BCAA13-9C4C-4F6F-9BA7-CCA7A434CDF2}"/>
    <cellStyle name="Normal 4 4 7 4 2" xfId="24869" xr:uid="{E556497B-13C9-4936-A6E5-EAB49DE43D57}"/>
    <cellStyle name="Normal 4 4 7 4 2 2" xfId="38561" xr:uid="{5B736B55-645B-4381-981A-71146038E937}"/>
    <cellStyle name="Normal 4 4 7 4 2 3" xfId="53445" xr:uid="{8CB977B7-36B6-4FB0-A25E-1512B7EF976E}"/>
    <cellStyle name="Normal 4 4 7 4 3" xfId="18025" xr:uid="{C1A233AC-0011-49DC-AB40-684D10A2330D}"/>
    <cellStyle name="Normal 4 4 7 4 4" xfId="31715" xr:uid="{151B1303-8DFC-4FDC-948B-9045B00CCE2F}"/>
    <cellStyle name="Normal 4 4 7 4 5" xfId="46599" xr:uid="{082EDE0A-1148-4143-9BDF-8A495F9DE8AB}"/>
    <cellStyle name="Normal 4 4 7 5" xfId="21447" xr:uid="{90C6C7DE-AA67-481A-BA26-08773FC4B737}"/>
    <cellStyle name="Normal 4 4 7 5 2" xfId="35139" xr:uid="{506FC920-A278-4051-882E-DE4BCB3EDB14}"/>
    <cellStyle name="Normal 4 4 7 5 3" xfId="50023" xr:uid="{05A0E858-04EC-4F86-8349-DAB0D897050E}"/>
    <cellStyle name="Normal 4 4 7 6" xfId="14603" xr:uid="{2FAE59D6-7BF8-4897-8618-31D6BA24F4FD}"/>
    <cellStyle name="Normal 4 4 7 7" xfId="28293" xr:uid="{74B4A40D-A2DA-4BC1-9EF8-1684F984ACC5}"/>
    <cellStyle name="Normal 4 4 7 8" xfId="43177" xr:uid="{EB3E6A09-A4BB-4372-ACFE-964AB3DD4829}"/>
    <cellStyle name="Normal 4 4 8" xfId="7759" xr:uid="{35FFFF29-8BD9-4447-932B-1945022506BB}"/>
    <cellStyle name="Normal 4 4 8 2" xfId="9471" xr:uid="{A85F4486-76F4-4283-9F65-D163AC60D405}"/>
    <cellStyle name="Normal 4 4 8 2 2" xfId="12893" xr:uid="{887C5177-D163-4F3A-B8B4-19A0859481A9}"/>
    <cellStyle name="Normal 4 4 8 2 2 2" xfId="26583" xr:uid="{69D43E73-70FB-48E9-884D-B869EA1E2875}"/>
    <cellStyle name="Normal 4 4 8 2 2 2 2" xfId="40275" xr:uid="{CC245FEA-7373-475F-9C23-55A4DA95D63D}"/>
    <cellStyle name="Normal 4 4 8 2 2 2 3" xfId="55159" xr:uid="{E2520149-949D-49D2-B604-90DC1399384B}"/>
    <cellStyle name="Normal 4 4 8 2 2 3" xfId="19739" xr:uid="{BD1E67E6-07E4-4138-83C2-8BA76DDB0935}"/>
    <cellStyle name="Normal 4 4 8 2 2 4" xfId="33429" xr:uid="{43D553CA-EF0A-4E93-919E-0B5A0F8AFEBC}"/>
    <cellStyle name="Normal 4 4 8 2 2 5" xfId="48313" xr:uid="{E85288D3-478A-4563-8247-FA94A9BC3267}"/>
    <cellStyle name="Normal 4 4 8 2 3" xfId="23161" xr:uid="{E7C66EE0-C569-4788-8416-98FA97A6477D}"/>
    <cellStyle name="Normal 4 4 8 2 3 2" xfId="36853" xr:uid="{7450DE0E-F727-40D9-9840-2BB12332B87C}"/>
    <cellStyle name="Normal 4 4 8 2 3 3" xfId="51737" xr:uid="{DE3A4033-A93A-4F75-BDB4-FCDB249108EE}"/>
    <cellStyle name="Normal 4 4 8 2 4" xfId="16317" xr:uid="{6835B740-68D9-4CA4-8E0F-3FFC6CAF8CA5}"/>
    <cellStyle name="Normal 4 4 8 2 5" xfId="30007" xr:uid="{10979D62-C2FB-46D2-99E6-2935C5A03407}"/>
    <cellStyle name="Normal 4 4 8 2 6" xfId="44891" xr:uid="{5AE75C7C-3AC5-4360-9E06-16A5394E5BD7}"/>
    <cellStyle name="Normal 4 4 8 3" xfId="11181" xr:uid="{DE268A92-9E92-410E-BC62-F8C2B14A32EA}"/>
    <cellStyle name="Normal 4 4 8 3 2" xfId="24871" xr:uid="{CF128BA3-B42C-44A2-A35E-17D42EBBB2EA}"/>
    <cellStyle name="Normal 4 4 8 3 2 2" xfId="38563" xr:uid="{712E6F8C-9A05-463D-B926-08BAFC3174DF}"/>
    <cellStyle name="Normal 4 4 8 3 2 3" xfId="53447" xr:uid="{F38449F6-C055-472F-B663-F22C33E48A78}"/>
    <cellStyle name="Normal 4 4 8 3 3" xfId="18027" xr:uid="{656A62D4-8D81-424F-8D77-E01973B85C2C}"/>
    <cellStyle name="Normal 4 4 8 3 4" xfId="31717" xr:uid="{126A3DE1-A227-400B-AC96-8347D72314C9}"/>
    <cellStyle name="Normal 4 4 8 3 5" xfId="46601" xr:uid="{7C71B429-51F7-4252-BCBE-1A60B02028EA}"/>
    <cellStyle name="Normal 4 4 8 4" xfId="21449" xr:uid="{34FB9035-75B9-47AF-B180-7BF5C10A5A82}"/>
    <cellStyle name="Normal 4 4 8 4 2" xfId="35141" xr:uid="{F94CBB2C-19F0-4151-AD90-5889BE500DD9}"/>
    <cellStyle name="Normal 4 4 8 4 3" xfId="50025" xr:uid="{1138F5DB-25D6-4367-B2E9-370954E7C317}"/>
    <cellStyle name="Normal 4 4 8 5" xfId="14605" xr:uid="{26237621-9130-489D-86D2-6BD1ABE55EC6}"/>
    <cellStyle name="Normal 4 4 8 6" xfId="28295" xr:uid="{B0B3533C-2467-4A05-95F2-4DB4409B97B7}"/>
    <cellStyle name="Normal 4 4 8 7" xfId="43179" xr:uid="{69073383-FA5A-48DC-9459-F23E050120CC}"/>
    <cellStyle name="Normal 4 4 9" xfId="7760" xr:uid="{824B46D1-107E-4CE8-BCA1-8CF7E320F3DD}"/>
    <cellStyle name="Normal 4 4 9 2" xfId="9472" xr:uid="{8E845F7B-A97C-46E6-935B-582197DE0520}"/>
    <cellStyle name="Normal 4 4 9 2 2" xfId="12894" xr:uid="{BF73CA85-456A-4CE1-B326-6D0A097FFE83}"/>
    <cellStyle name="Normal 4 4 9 2 2 2" xfId="26584" xr:uid="{1C129F31-D3CD-4600-9CA1-C7C801D9B3CB}"/>
    <cellStyle name="Normal 4 4 9 2 2 2 2" xfId="40276" xr:uid="{E85B02B1-37AC-4648-B899-8E9F02C890C6}"/>
    <cellStyle name="Normal 4 4 9 2 2 2 3" xfId="55160" xr:uid="{6BBC05CB-8C73-440F-9E7E-CB2BB9AB6245}"/>
    <cellStyle name="Normal 4 4 9 2 2 3" xfId="19740" xr:uid="{84CF86B5-81B8-437F-A98D-851C2171885A}"/>
    <cellStyle name="Normal 4 4 9 2 2 4" xfId="33430" xr:uid="{21F5F0BE-43FB-46D8-953A-88360C5BF1BF}"/>
    <cellStyle name="Normal 4 4 9 2 2 5" xfId="48314" xr:uid="{83BF8FE6-DA80-47BB-8C9B-863A61C901A3}"/>
    <cellStyle name="Normal 4 4 9 2 3" xfId="23162" xr:uid="{282D1266-8820-4482-BC0B-35F981322506}"/>
    <cellStyle name="Normal 4 4 9 2 3 2" xfId="36854" xr:uid="{A6C29302-5396-4E71-BB51-C77A5B9686A9}"/>
    <cellStyle name="Normal 4 4 9 2 3 3" xfId="51738" xr:uid="{A3DD82C1-8763-4086-88FA-6C17A0A4A4A7}"/>
    <cellStyle name="Normal 4 4 9 2 4" xfId="16318" xr:uid="{112A7E5F-17F8-4ED0-8A7B-F4CF3C54EF9E}"/>
    <cellStyle name="Normal 4 4 9 2 5" xfId="30008" xr:uid="{6B8EC19A-90C8-498B-BCD4-B674CC9796E1}"/>
    <cellStyle name="Normal 4 4 9 2 6" xfId="44892" xr:uid="{3D847973-2AE0-4AEA-B795-5E8EF9FC877E}"/>
    <cellStyle name="Normal 4 4 9 3" xfId="11182" xr:uid="{0AB24353-8BFC-4EC4-9D7C-1F89D0FE3B70}"/>
    <cellStyle name="Normal 4 4 9 3 2" xfId="24872" xr:uid="{88C9A69B-4472-4DE5-9CC4-02B08DBAE779}"/>
    <cellStyle name="Normal 4 4 9 3 2 2" xfId="38564" xr:uid="{E0325400-4C7F-4483-B335-C638ADE47BC6}"/>
    <cellStyle name="Normal 4 4 9 3 2 3" xfId="53448" xr:uid="{B88D25CC-72EC-4A6C-B8CC-0C5785F617DB}"/>
    <cellStyle name="Normal 4 4 9 3 3" xfId="18028" xr:uid="{1BAC84C6-B9B1-4B2E-9E57-90DFDAA7AD6E}"/>
    <cellStyle name="Normal 4 4 9 3 4" xfId="31718" xr:uid="{0D6FAB7C-C3BC-49F3-9A87-6ADA794C277E}"/>
    <cellStyle name="Normal 4 4 9 3 5" xfId="46602" xr:uid="{6A122DF8-B50F-47C5-B3F3-AC2F08C4AF9E}"/>
    <cellStyle name="Normal 4 4 9 4" xfId="21450" xr:uid="{A9A3946C-E655-4C78-B36F-096E59989C1B}"/>
    <cellStyle name="Normal 4 4 9 4 2" xfId="35142" xr:uid="{7984B3E3-C925-490B-B211-AAB274E7D9CA}"/>
    <cellStyle name="Normal 4 4 9 4 3" xfId="50026" xr:uid="{0313E72E-9F68-4FD4-98E3-AB9F56D5817F}"/>
    <cellStyle name="Normal 4 4 9 5" xfId="14606" xr:uid="{08F5420A-E740-4F77-997A-90A57DB56E64}"/>
    <cellStyle name="Normal 4 4 9 6" xfId="28296" xr:uid="{3B9ADBED-BB83-4CA0-B43D-C3F5D229328D}"/>
    <cellStyle name="Normal 4 4 9 7" xfId="43180" xr:uid="{F929088C-C7B0-4170-819A-28F85A7B321F}"/>
    <cellStyle name="Normal 4 5" xfId="2502" xr:uid="{7C984943-C792-4D28-AEBB-CB8E1CD9D120}"/>
    <cellStyle name="Normal 4 5 10" xfId="21451" xr:uid="{4BF76861-C81A-41EA-82F7-AAF56F4C6F76}"/>
    <cellStyle name="Normal 4 5 10 2" xfId="35143" xr:uid="{8DEC803A-5BD7-4D93-ADBE-19979AAB6CD2}"/>
    <cellStyle name="Normal 4 5 10 3" xfId="50027" xr:uid="{8C9F6F3D-F65A-455E-AAE7-714897417C77}"/>
    <cellStyle name="Normal 4 5 11" xfId="14607" xr:uid="{1CA841B6-E973-464C-AAA5-776D8DE3707B}"/>
    <cellStyle name="Normal 4 5 11 2" xfId="41117" xr:uid="{9A049A4E-85F2-4B8E-A4C2-692382F60CCC}"/>
    <cellStyle name="Normal 4 5 12" xfId="28297" xr:uid="{C25E037A-AE04-4F80-A228-4B830783369A}"/>
    <cellStyle name="Normal 4 5 13" xfId="43181" xr:uid="{5F9DDDBF-38DC-44D8-BB15-5A7E322DF95B}"/>
    <cellStyle name="Normal 4 5 14" xfId="7761" xr:uid="{C8D27AD4-A196-4EEF-A49D-A40493DFCC44}"/>
    <cellStyle name="Normal 4 5 2" xfId="4397" xr:uid="{43821A5C-00BB-4AB3-8DB7-A345427BC955}"/>
    <cellStyle name="Normal 4 5 2 10" xfId="14608" xr:uid="{988A5F7A-2440-4604-AA76-A342D820D3CF}"/>
    <cellStyle name="Normal 4 5 2 10 2" xfId="41340" xr:uid="{44F143E7-455A-49D4-A799-E7B71EA7EF0E}"/>
    <cellStyle name="Normal 4 5 2 11" xfId="28298" xr:uid="{6AA052A6-125F-4FE6-AA99-37E0D1422869}"/>
    <cellStyle name="Normal 4 5 2 12" xfId="43182" xr:uid="{8D9101CE-5F3F-4663-B7B8-D734158B6420}"/>
    <cellStyle name="Normal 4 5 2 13" xfId="7762" xr:uid="{95BD7657-A0F6-432B-A378-18840AE59773}"/>
    <cellStyle name="Normal 4 5 2 2" xfId="7763" xr:uid="{84D31D0E-0399-4BF7-89A2-200A6EAA0D34}"/>
    <cellStyle name="Normal 4 5 2 2 10" xfId="43183" xr:uid="{EE3331C0-A1CD-4318-B18E-83A1A3E248CE}"/>
    <cellStyle name="Normal 4 5 2 2 2" xfId="7764" xr:uid="{27ADFBF9-DB68-42FE-B2EC-56E447BA709E}"/>
    <cellStyle name="Normal 4 5 2 2 2 2" xfId="7765" xr:uid="{5B6BEF7E-DDCB-48CD-B546-299BFFA9FA84}"/>
    <cellStyle name="Normal 4 5 2 2 2 2 2" xfId="9477" xr:uid="{DD142B22-E90D-48DF-AFD1-EF524DDDA101}"/>
    <cellStyle name="Normal 4 5 2 2 2 2 2 2" xfId="12899" xr:uid="{24167743-4001-4F79-AF3D-97CD50B830EB}"/>
    <cellStyle name="Normal 4 5 2 2 2 2 2 2 2" xfId="26589" xr:uid="{FAB70DD8-AD2A-4E61-9311-EB9DAFBDB8CF}"/>
    <cellStyle name="Normal 4 5 2 2 2 2 2 2 2 2" xfId="40281" xr:uid="{1E4D5D6D-7541-454E-B6A7-FAD15133B34C}"/>
    <cellStyle name="Normal 4 5 2 2 2 2 2 2 2 3" xfId="55165" xr:uid="{A243B4EC-31D7-446B-AAAB-F44FD42367A9}"/>
    <cellStyle name="Normal 4 5 2 2 2 2 2 2 3" xfId="19745" xr:uid="{1C18C955-5A19-4E8F-B8F4-3980FCDBFED5}"/>
    <cellStyle name="Normal 4 5 2 2 2 2 2 2 4" xfId="33435" xr:uid="{C747CE29-CEC5-451E-8540-D65E022527EE}"/>
    <cellStyle name="Normal 4 5 2 2 2 2 2 2 5" xfId="48319" xr:uid="{9B590506-713D-4690-BA56-72609DEEA6D1}"/>
    <cellStyle name="Normal 4 5 2 2 2 2 2 3" xfId="23167" xr:uid="{EEB6284A-0ACF-41D4-AC50-B7591CDE0BF4}"/>
    <cellStyle name="Normal 4 5 2 2 2 2 2 3 2" xfId="36859" xr:uid="{ABA435B2-6032-407A-A2CA-D816C295D083}"/>
    <cellStyle name="Normal 4 5 2 2 2 2 2 3 3" xfId="51743" xr:uid="{7DD360E3-E6EB-4EB1-A295-FD9D309554B9}"/>
    <cellStyle name="Normal 4 5 2 2 2 2 2 4" xfId="16323" xr:uid="{F3F9CA4F-CD6E-49FD-AF6B-C0F1F9BA97A7}"/>
    <cellStyle name="Normal 4 5 2 2 2 2 2 5" xfId="30013" xr:uid="{D7C8079B-59A7-4421-B450-AF04732F9AFF}"/>
    <cellStyle name="Normal 4 5 2 2 2 2 2 6" xfId="44897" xr:uid="{D633401F-0FFA-4646-B9B0-7034FC6A16FC}"/>
    <cellStyle name="Normal 4 5 2 2 2 2 3" xfId="11187" xr:uid="{9EAD9D57-1A9B-4ED6-835D-40A2C565E2A7}"/>
    <cellStyle name="Normal 4 5 2 2 2 2 3 2" xfId="24877" xr:uid="{DA0B9B3A-B384-46FF-9E43-182FF842AEE2}"/>
    <cellStyle name="Normal 4 5 2 2 2 2 3 2 2" xfId="38569" xr:uid="{EE0F9116-5437-4400-A601-072239DE17C8}"/>
    <cellStyle name="Normal 4 5 2 2 2 2 3 2 3" xfId="53453" xr:uid="{2435489D-CB29-4762-BF0C-958B3A477B6A}"/>
    <cellStyle name="Normal 4 5 2 2 2 2 3 3" xfId="18033" xr:uid="{4E600146-370C-439B-9957-9D0EA525E65B}"/>
    <cellStyle name="Normal 4 5 2 2 2 2 3 4" xfId="31723" xr:uid="{F044638F-E525-436C-8FD9-1A3CE00905C2}"/>
    <cellStyle name="Normal 4 5 2 2 2 2 3 5" xfId="46607" xr:uid="{6A28838B-E5D6-4E44-9635-E641855DF7F0}"/>
    <cellStyle name="Normal 4 5 2 2 2 2 4" xfId="21455" xr:uid="{8ED5D40D-4689-4630-8689-990B5D721333}"/>
    <cellStyle name="Normal 4 5 2 2 2 2 4 2" xfId="35147" xr:uid="{DD58ABDE-24F3-4ED5-970E-98BDACFC366F}"/>
    <cellStyle name="Normal 4 5 2 2 2 2 4 3" xfId="50031" xr:uid="{34132294-FDC5-4CC6-A050-67ED883B354E}"/>
    <cellStyle name="Normal 4 5 2 2 2 2 5" xfId="14611" xr:uid="{D99B5505-7E2C-4E4E-8F8F-BE0845E3AFB5}"/>
    <cellStyle name="Normal 4 5 2 2 2 2 6" xfId="28301" xr:uid="{D936DA14-728C-432B-9A23-793417694F2C}"/>
    <cellStyle name="Normal 4 5 2 2 2 2 7" xfId="43185" xr:uid="{751E9867-9611-4D5B-AA3D-855D465AADAD}"/>
    <cellStyle name="Normal 4 5 2 2 2 3" xfId="9476" xr:uid="{802ED1BF-8151-4388-8823-C4E06ABEDF81}"/>
    <cellStyle name="Normal 4 5 2 2 2 3 2" xfId="12898" xr:uid="{4F999904-0733-4896-85BD-3935FA8BB6AB}"/>
    <cellStyle name="Normal 4 5 2 2 2 3 2 2" xfId="26588" xr:uid="{5CD153EB-F09B-4E7F-A100-C25C6DB39EE6}"/>
    <cellStyle name="Normal 4 5 2 2 2 3 2 2 2" xfId="40280" xr:uid="{27F7BC42-6789-45F7-BBC0-C2A3660ABE72}"/>
    <cellStyle name="Normal 4 5 2 2 2 3 2 2 3" xfId="55164" xr:uid="{B4C15FBB-33B8-4082-9C40-DB7E3CD1C554}"/>
    <cellStyle name="Normal 4 5 2 2 2 3 2 3" xfId="19744" xr:uid="{174E849F-36DF-47E4-A8AF-D427A18CFBFD}"/>
    <cellStyle name="Normal 4 5 2 2 2 3 2 4" xfId="33434" xr:uid="{B4C0B63F-C3F2-4718-8A4D-3EAF93AE1BD3}"/>
    <cellStyle name="Normal 4 5 2 2 2 3 2 5" xfId="48318" xr:uid="{9295A082-3C31-4B7A-9623-BA97033D193D}"/>
    <cellStyle name="Normal 4 5 2 2 2 3 3" xfId="23166" xr:uid="{EB7616F7-9115-4E1F-9210-BC246F209B8D}"/>
    <cellStyle name="Normal 4 5 2 2 2 3 3 2" xfId="36858" xr:uid="{507BC399-6F45-480A-B526-E43567B87822}"/>
    <cellStyle name="Normal 4 5 2 2 2 3 3 3" xfId="51742" xr:uid="{AF8D27BB-D370-43C8-8584-69FE2FEB343C}"/>
    <cellStyle name="Normal 4 5 2 2 2 3 4" xfId="16322" xr:uid="{4EF12DA6-F05A-4386-9D60-42423274BF72}"/>
    <cellStyle name="Normal 4 5 2 2 2 3 5" xfId="30012" xr:uid="{94E55CF6-2888-4288-9887-EE0F9631F8A4}"/>
    <cellStyle name="Normal 4 5 2 2 2 3 6" xfId="44896" xr:uid="{70A2B129-D6FE-4702-918E-9B153AA68EF3}"/>
    <cellStyle name="Normal 4 5 2 2 2 4" xfId="11186" xr:uid="{06D45C2C-6C12-4F67-B4B4-54D4503D5976}"/>
    <cellStyle name="Normal 4 5 2 2 2 4 2" xfId="24876" xr:uid="{F4D190E9-B61A-4700-8B3F-23520632D02B}"/>
    <cellStyle name="Normal 4 5 2 2 2 4 2 2" xfId="38568" xr:uid="{2DD4583D-0291-4B0D-876A-BDDEAC6A9FCC}"/>
    <cellStyle name="Normal 4 5 2 2 2 4 2 3" xfId="53452" xr:uid="{99F7CD4B-9993-4AF3-A516-769470DE2522}"/>
    <cellStyle name="Normal 4 5 2 2 2 4 3" xfId="18032" xr:uid="{54D3FB02-3288-425C-AE10-2C8BB086F7E1}"/>
    <cellStyle name="Normal 4 5 2 2 2 4 4" xfId="31722" xr:uid="{DDFCFFD9-52DA-493A-8026-DA435B4FDE31}"/>
    <cellStyle name="Normal 4 5 2 2 2 4 5" xfId="46606" xr:uid="{D038F761-DDD2-4ABA-B855-4010DB7D4C3A}"/>
    <cellStyle name="Normal 4 5 2 2 2 5" xfId="21454" xr:uid="{54B2FF6B-8A43-42F5-B564-320FF6F69577}"/>
    <cellStyle name="Normal 4 5 2 2 2 5 2" xfId="35146" xr:uid="{3FE76F6D-684D-4828-8D79-EA686E511616}"/>
    <cellStyle name="Normal 4 5 2 2 2 5 3" xfId="50030" xr:uid="{DA1991D0-BF04-4098-88D7-92F57D9AF24E}"/>
    <cellStyle name="Normal 4 5 2 2 2 6" xfId="14610" xr:uid="{405B13D4-78CE-4D93-9DB6-D3F3F7B0D556}"/>
    <cellStyle name="Normal 4 5 2 2 2 7" xfId="28300" xr:uid="{74A1E625-9AC0-46FB-9ED8-108CFA9A2B18}"/>
    <cellStyle name="Normal 4 5 2 2 2 8" xfId="43184" xr:uid="{3BD226A9-F5D6-459A-8610-835D8F85D9E9}"/>
    <cellStyle name="Normal 4 5 2 2 3" xfId="7766" xr:uid="{5EFE35C2-AD53-4F35-830B-469A034246B8}"/>
    <cellStyle name="Normal 4 5 2 2 3 2" xfId="9478" xr:uid="{DCC198BA-8B4F-4D22-AF95-4C153EB65419}"/>
    <cellStyle name="Normal 4 5 2 2 3 2 2" xfId="12900" xr:uid="{158949A1-8410-4114-B19C-0BD9386267F7}"/>
    <cellStyle name="Normal 4 5 2 2 3 2 2 2" xfId="26590" xr:uid="{A85EB77F-C5E5-4248-91D0-67402C2904BB}"/>
    <cellStyle name="Normal 4 5 2 2 3 2 2 2 2" xfId="40282" xr:uid="{A6691E33-9031-4115-8D09-E8AD67FDB054}"/>
    <cellStyle name="Normal 4 5 2 2 3 2 2 2 3" xfId="55166" xr:uid="{699F2B4E-4916-4C8E-8841-CA432CF8D8B9}"/>
    <cellStyle name="Normal 4 5 2 2 3 2 2 3" xfId="19746" xr:uid="{F8FEB631-6A54-4333-9495-28BC282D9985}"/>
    <cellStyle name="Normal 4 5 2 2 3 2 2 4" xfId="33436" xr:uid="{DC95A1B4-ADE8-466A-8A85-00980FB7C4A2}"/>
    <cellStyle name="Normal 4 5 2 2 3 2 2 5" xfId="48320" xr:uid="{FF438085-E4D9-44EB-A58C-209E1EB9AFBB}"/>
    <cellStyle name="Normal 4 5 2 2 3 2 3" xfId="23168" xr:uid="{F44703E2-444A-4772-B8A9-B4C843E7DD88}"/>
    <cellStyle name="Normal 4 5 2 2 3 2 3 2" xfId="36860" xr:uid="{8F9D7340-EE12-4B78-A65F-701A48A8469F}"/>
    <cellStyle name="Normal 4 5 2 2 3 2 3 3" xfId="51744" xr:uid="{53EA1E67-45BB-4D1D-A403-55A87B84D743}"/>
    <cellStyle name="Normal 4 5 2 2 3 2 4" xfId="16324" xr:uid="{895B8910-36D6-40E8-AEA3-FB3D78679CA8}"/>
    <cellStyle name="Normal 4 5 2 2 3 2 5" xfId="30014" xr:uid="{83E3D77E-F97B-4C4E-873D-AC7D9B58007F}"/>
    <cellStyle name="Normal 4 5 2 2 3 2 6" xfId="44898" xr:uid="{28B157E5-629A-40A2-87EF-31E02493A2E0}"/>
    <cellStyle name="Normal 4 5 2 2 3 3" xfId="11188" xr:uid="{E52355CB-99AB-45C2-AE6B-F13F9E47216A}"/>
    <cellStyle name="Normal 4 5 2 2 3 3 2" xfId="24878" xr:uid="{BD1633F6-61C0-4B02-AE2C-4A1D7C62C24B}"/>
    <cellStyle name="Normal 4 5 2 2 3 3 2 2" xfId="38570" xr:uid="{DC9A0548-B701-43A3-8E88-B41D4647336E}"/>
    <cellStyle name="Normal 4 5 2 2 3 3 2 3" xfId="53454" xr:uid="{F2E2A223-91E4-4861-8FDF-BAD20C0D9637}"/>
    <cellStyle name="Normal 4 5 2 2 3 3 3" xfId="18034" xr:uid="{3638FCAF-5EA2-4EB5-9AB7-FD71813CBCC3}"/>
    <cellStyle name="Normal 4 5 2 2 3 3 4" xfId="31724" xr:uid="{1F812C85-E2C7-4BBD-9F10-1D52B3A5BF93}"/>
    <cellStyle name="Normal 4 5 2 2 3 3 5" xfId="46608" xr:uid="{401C4D77-F1D1-42EF-A81F-F6A7D4C40135}"/>
    <cellStyle name="Normal 4 5 2 2 3 4" xfId="21456" xr:uid="{04830A8C-6E4B-46F4-87C4-B1B0901F810A}"/>
    <cellStyle name="Normal 4 5 2 2 3 4 2" xfId="35148" xr:uid="{1B96D773-6FA0-4008-BA50-12A95B12EF12}"/>
    <cellStyle name="Normal 4 5 2 2 3 4 3" xfId="50032" xr:uid="{FA0C822D-4EC9-45EC-9E05-B59DC03B1EC7}"/>
    <cellStyle name="Normal 4 5 2 2 3 5" xfId="14612" xr:uid="{938A9C70-E869-4B41-8132-468C6133747A}"/>
    <cellStyle name="Normal 4 5 2 2 3 6" xfId="28302" xr:uid="{45068D84-5C16-420E-9CCF-AB25E161EC04}"/>
    <cellStyle name="Normal 4 5 2 2 3 7" xfId="43186" xr:uid="{FC7C5B21-2049-45A9-A738-D3F438C2B07E}"/>
    <cellStyle name="Normal 4 5 2 2 4" xfId="7767" xr:uid="{68BFC963-16AB-4A70-8DF2-7AC2EECE6460}"/>
    <cellStyle name="Normal 4 5 2 2 4 2" xfId="9479" xr:uid="{3878B3AD-456B-4CDF-BE07-9EE526F7BA7E}"/>
    <cellStyle name="Normal 4 5 2 2 4 2 2" xfId="12901" xr:uid="{3D9B8131-391E-4F52-960D-831151FC5861}"/>
    <cellStyle name="Normal 4 5 2 2 4 2 2 2" xfId="26591" xr:uid="{13C788B7-49C7-47ED-B3CE-138A179A6C59}"/>
    <cellStyle name="Normal 4 5 2 2 4 2 2 2 2" xfId="40283" xr:uid="{553D98BF-60D5-4BAE-B2B6-8DF65191D833}"/>
    <cellStyle name="Normal 4 5 2 2 4 2 2 2 3" xfId="55167" xr:uid="{8797163A-283A-4C95-8985-E6F599C5816E}"/>
    <cellStyle name="Normal 4 5 2 2 4 2 2 3" xfId="19747" xr:uid="{581E1BA1-01D0-4A54-BD0F-944D70E7B717}"/>
    <cellStyle name="Normal 4 5 2 2 4 2 2 4" xfId="33437" xr:uid="{03E5AE94-30DA-40F1-8336-B2480D5C1DAB}"/>
    <cellStyle name="Normal 4 5 2 2 4 2 2 5" xfId="48321" xr:uid="{34A14BB7-C8E1-4FBC-9DFA-CD013CB4C55E}"/>
    <cellStyle name="Normal 4 5 2 2 4 2 3" xfId="23169" xr:uid="{21537B5F-93E9-49ED-84A9-AD4610E22C66}"/>
    <cellStyle name="Normal 4 5 2 2 4 2 3 2" xfId="36861" xr:uid="{F9E5E6C3-FC40-48A5-B45C-56C01DEE3F2D}"/>
    <cellStyle name="Normal 4 5 2 2 4 2 3 3" xfId="51745" xr:uid="{425EA9EA-8242-41F3-810C-6D72DB65CF39}"/>
    <cellStyle name="Normal 4 5 2 2 4 2 4" xfId="16325" xr:uid="{F642BF85-F497-4DE4-B06F-F64184481EAA}"/>
    <cellStyle name="Normal 4 5 2 2 4 2 5" xfId="30015" xr:uid="{8FECBE60-155D-4EA9-A670-277E9E998625}"/>
    <cellStyle name="Normal 4 5 2 2 4 2 6" xfId="44899" xr:uid="{9D0648FF-DC22-425C-A20C-729E5B4B0843}"/>
    <cellStyle name="Normal 4 5 2 2 4 3" xfId="11189" xr:uid="{F16A83CD-6DAC-427E-8EBC-A3FD3E7CF325}"/>
    <cellStyle name="Normal 4 5 2 2 4 3 2" xfId="24879" xr:uid="{2F4B47C9-D01E-4D1A-9A17-55937ED1653A}"/>
    <cellStyle name="Normal 4 5 2 2 4 3 2 2" xfId="38571" xr:uid="{4E573FF1-E4BA-46A9-8D88-7A41EB90FFA0}"/>
    <cellStyle name="Normal 4 5 2 2 4 3 2 3" xfId="53455" xr:uid="{10EA3893-5C08-41AC-AFD9-793815C4E1C8}"/>
    <cellStyle name="Normal 4 5 2 2 4 3 3" xfId="18035" xr:uid="{6349E667-EB56-4A82-8942-A9293389FCC4}"/>
    <cellStyle name="Normal 4 5 2 2 4 3 4" xfId="31725" xr:uid="{93FAC30E-F6CA-42FA-9C41-700EF1A10235}"/>
    <cellStyle name="Normal 4 5 2 2 4 3 5" xfId="46609" xr:uid="{162E8EA6-52B6-48C0-A2A3-743FEC601E0B}"/>
    <cellStyle name="Normal 4 5 2 2 4 4" xfId="21457" xr:uid="{B39C62C0-A2D3-4CB2-AFCF-7F20824034AD}"/>
    <cellStyle name="Normal 4 5 2 2 4 4 2" xfId="35149" xr:uid="{65CC2314-1C45-4418-BA97-27FBB055AF15}"/>
    <cellStyle name="Normal 4 5 2 2 4 4 3" xfId="50033" xr:uid="{7547EBE4-E8A0-4899-9D73-D8D5C46584C9}"/>
    <cellStyle name="Normal 4 5 2 2 4 5" xfId="14613" xr:uid="{BC624E57-6843-44CC-9578-0B4C450E8068}"/>
    <cellStyle name="Normal 4 5 2 2 4 6" xfId="28303" xr:uid="{B79C2F71-7AB2-4009-820C-B2102EB46251}"/>
    <cellStyle name="Normal 4 5 2 2 4 7" xfId="43187" xr:uid="{056D2648-445D-4471-AA11-CE66FF63B83E}"/>
    <cellStyle name="Normal 4 5 2 2 5" xfId="9475" xr:uid="{3C5E4ACD-3A4C-41A5-A8E6-2AD7FCC270E2}"/>
    <cellStyle name="Normal 4 5 2 2 5 2" xfId="12897" xr:uid="{B3194D25-FE04-4C37-9BF3-B4A5FBAB98E4}"/>
    <cellStyle name="Normal 4 5 2 2 5 2 2" xfId="26587" xr:uid="{88D80209-C251-4FD1-ADE2-B3FC08072960}"/>
    <cellStyle name="Normal 4 5 2 2 5 2 2 2" xfId="40279" xr:uid="{13BF9021-42DF-4E3A-B2BD-6E08C0E7CC02}"/>
    <cellStyle name="Normal 4 5 2 2 5 2 2 3" xfId="55163" xr:uid="{B6E84961-87C7-4474-AE54-B61A15F7DAB2}"/>
    <cellStyle name="Normal 4 5 2 2 5 2 3" xfId="19743" xr:uid="{CD344B8D-6931-4F57-AF6E-52AFE3800B4A}"/>
    <cellStyle name="Normal 4 5 2 2 5 2 4" xfId="33433" xr:uid="{D3B1979B-5852-43AC-8CF9-A2B807624B64}"/>
    <cellStyle name="Normal 4 5 2 2 5 2 5" xfId="48317" xr:uid="{1EEA9017-AE27-4D80-B45F-ACF75BDEED1A}"/>
    <cellStyle name="Normal 4 5 2 2 5 3" xfId="23165" xr:uid="{7A158425-BAB7-40DF-8ECA-ED37222F24C6}"/>
    <cellStyle name="Normal 4 5 2 2 5 3 2" xfId="36857" xr:uid="{6F374D97-1E59-4BD1-A6BF-09C05171AF90}"/>
    <cellStyle name="Normal 4 5 2 2 5 3 3" xfId="51741" xr:uid="{FD51EEB3-EA87-4266-8B85-FCA8B926943F}"/>
    <cellStyle name="Normal 4 5 2 2 5 4" xfId="16321" xr:uid="{7494C398-70D1-478D-972B-E0988F7AE915}"/>
    <cellStyle name="Normal 4 5 2 2 5 5" xfId="30011" xr:uid="{F7D7F3FE-2E88-4DDA-A96A-3C54F9D32ACD}"/>
    <cellStyle name="Normal 4 5 2 2 5 6" xfId="44895" xr:uid="{A675D49F-BD39-452A-8D88-2F7111A70D28}"/>
    <cellStyle name="Normal 4 5 2 2 6" xfId="11185" xr:uid="{6F66EC61-3F60-4A3C-994E-617B99E82C07}"/>
    <cellStyle name="Normal 4 5 2 2 6 2" xfId="24875" xr:uid="{43B546D8-90D3-4C12-BC8E-59BB4A29098E}"/>
    <cellStyle name="Normal 4 5 2 2 6 2 2" xfId="38567" xr:uid="{E14BAE51-B6F1-4A01-B919-82E8F0FC74EE}"/>
    <cellStyle name="Normal 4 5 2 2 6 2 3" xfId="53451" xr:uid="{00A21032-42D5-4B0E-92EA-345059F1D816}"/>
    <cellStyle name="Normal 4 5 2 2 6 3" xfId="18031" xr:uid="{00FA7DCD-DEC0-434C-BF6A-03153DA1070F}"/>
    <cellStyle name="Normal 4 5 2 2 6 4" xfId="31721" xr:uid="{1A7FB608-FB43-43BE-AF89-6079810759D4}"/>
    <cellStyle name="Normal 4 5 2 2 6 5" xfId="46605" xr:uid="{98DC99FC-63B8-4521-9754-BF7EB3F61B49}"/>
    <cellStyle name="Normal 4 5 2 2 7" xfId="21453" xr:uid="{14B0B9AD-3F0A-461A-8000-995ECC2E8E26}"/>
    <cellStyle name="Normal 4 5 2 2 7 2" xfId="35145" xr:uid="{1CA249CE-373F-4108-A046-3A760BAAF062}"/>
    <cellStyle name="Normal 4 5 2 2 7 3" xfId="50029" xr:uid="{E80133A5-2E59-4882-8937-8CB30DA4637D}"/>
    <cellStyle name="Normal 4 5 2 2 8" xfId="14609" xr:uid="{0E0D6BF2-1C44-4C91-B295-EF10B4A1EE32}"/>
    <cellStyle name="Normal 4 5 2 2 9" xfId="28299" xr:uid="{956B685A-A3B1-45E9-BEBA-62EF1C7C6FBE}"/>
    <cellStyle name="Normal 4 5 2 3" xfId="7768" xr:uid="{7DE40251-878B-472D-AC88-7E0EC805F48A}"/>
    <cellStyle name="Normal 4 5 2 3 10" xfId="43188" xr:uid="{5EBCBA57-E79E-43D4-A454-2431405DB720}"/>
    <cellStyle name="Normal 4 5 2 3 2" xfId="7769" xr:uid="{F02B20AB-702B-4DFB-91B6-3B0261616AC9}"/>
    <cellStyle name="Normal 4 5 2 3 2 2" xfId="7770" xr:uid="{53A2C1F5-B532-4DEB-BFF7-50344D33DC42}"/>
    <cellStyle name="Normal 4 5 2 3 2 2 2" xfId="9482" xr:uid="{DAF28CE7-BE31-4A17-BC81-F0FED41CEA4B}"/>
    <cellStyle name="Normal 4 5 2 3 2 2 2 2" xfId="12904" xr:uid="{750EEACF-F635-4289-92EE-B2DB3FDEE96B}"/>
    <cellStyle name="Normal 4 5 2 3 2 2 2 2 2" xfId="26594" xr:uid="{357499E1-EFE5-47C0-A1EB-D8CDE7A05CD2}"/>
    <cellStyle name="Normal 4 5 2 3 2 2 2 2 2 2" xfId="40286" xr:uid="{7431B496-0AA0-4345-A9C2-C4A95DF9EAEF}"/>
    <cellStyle name="Normal 4 5 2 3 2 2 2 2 2 3" xfId="55170" xr:uid="{48C18BB0-10AD-4240-A998-CFE0F4BC0A0A}"/>
    <cellStyle name="Normal 4 5 2 3 2 2 2 2 3" xfId="19750" xr:uid="{EFE7AE61-91A6-41AB-A223-89CB17E5F1A9}"/>
    <cellStyle name="Normal 4 5 2 3 2 2 2 2 4" xfId="33440" xr:uid="{C6E75BBE-A3F4-4566-8003-BDF9E27DE65D}"/>
    <cellStyle name="Normal 4 5 2 3 2 2 2 2 5" xfId="48324" xr:uid="{F9A1A135-C4D6-4036-9AC5-831A68E0143C}"/>
    <cellStyle name="Normal 4 5 2 3 2 2 2 3" xfId="23172" xr:uid="{5C09B30B-63CF-4C58-8B89-AFDC621F5BA2}"/>
    <cellStyle name="Normal 4 5 2 3 2 2 2 3 2" xfId="36864" xr:uid="{D94ECF96-E949-475C-94CC-D842467315BC}"/>
    <cellStyle name="Normal 4 5 2 3 2 2 2 3 3" xfId="51748" xr:uid="{5C7F1023-BE40-4256-85C2-DF598FDFBE5F}"/>
    <cellStyle name="Normal 4 5 2 3 2 2 2 4" xfId="16328" xr:uid="{3FF1EB30-0352-433C-9FF1-BB164048D12E}"/>
    <cellStyle name="Normal 4 5 2 3 2 2 2 5" xfId="30018" xr:uid="{8BB339A1-C0A3-4A1A-ACBD-CA22B7C770A4}"/>
    <cellStyle name="Normal 4 5 2 3 2 2 2 6" xfId="44902" xr:uid="{08F33280-9C1F-4E03-A208-F834962CC5A2}"/>
    <cellStyle name="Normal 4 5 2 3 2 2 3" xfId="11192" xr:uid="{F0E73F0C-BE33-4F8C-8348-2405EC2071B9}"/>
    <cellStyle name="Normal 4 5 2 3 2 2 3 2" xfId="24882" xr:uid="{AF95B651-04E7-4604-A77E-34B833E9F376}"/>
    <cellStyle name="Normal 4 5 2 3 2 2 3 2 2" xfId="38574" xr:uid="{20863FE1-5160-4695-8F64-233CAB428041}"/>
    <cellStyle name="Normal 4 5 2 3 2 2 3 2 3" xfId="53458" xr:uid="{D3AF381C-294E-47A4-A913-2BA28312AFB8}"/>
    <cellStyle name="Normal 4 5 2 3 2 2 3 3" xfId="18038" xr:uid="{40DA1CC5-03CB-4256-83A1-C2C05C7A7731}"/>
    <cellStyle name="Normal 4 5 2 3 2 2 3 4" xfId="31728" xr:uid="{A1F6DA2D-4E99-4E83-9B91-C6EF37AE3023}"/>
    <cellStyle name="Normal 4 5 2 3 2 2 3 5" xfId="46612" xr:uid="{6BC2274D-93EF-4457-93EF-A22BEEBB565F}"/>
    <cellStyle name="Normal 4 5 2 3 2 2 4" xfId="21460" xr:uid="{4DF1B7B8-EC89-4699-94EE-5C19904CADD6}"/>
    <cellStyle name="Normal 4 5 2 3 2 2 4 2" xfId="35152" xr:uid="{913454BF-B334-461A-9CAA-B9AF914DEF93}"/>
    <cellStyle name="Normal 4 5 2 3 2 2 4 3" xfId="50036" xr:uid="{B00FCA1A-F44B-4CFD-823D-4843AA8188FA}"/>
    <cellStyle name="Normal 4 5 2 3 2 2 5" xfId="14616" xr:uid="{4FF716AF-4B91-43F6-9784-95DE763DE940}"/>
    <cellStyle name="Normal 4 5 2 3 2 2 6" xfId="28306" xr:uid="{2F728DAF-AFF9-490B-9445-508C2FA3132C}"/>
    <cellStyle name="Normal 4 5 2 3 2 2 7" xfId="43190" xr:uid="{DA7599BA-0D81-4500-AAAA-3D26DA09A21A}"/>
    <cellStyle name="Normal 4 5 2 3 2 3" xfId="9481" xr:uid="{A69D5FE7-C1B0-4C43-99B0-F1DE0187949C}"/>
    <cellStyle name="Normal 4 5 2 3 2 3 2" xfId="12903" xr:uid="{FDDA26CC-04AB-49DA-BC97-30D52285A0E2}"/>
    <cellStyle name="Normal 4 5 2 3 2 3 2 2" xfId="26593" xr:uid="{8098F388-9EC6-4527-B742-42ECB2697165}"/>
    <cellStyle name="Normal 4 5 2 3 2 3 2 2 2" xfId="40285" xr:uid="{7BFC9F69-66FB-4FDB-A5E1-E8F93093F49A}"/>
    <cellStyle name="Normal 4 5 2 3 2 3 2 2 3" xfId="55169" xr:uid="{A8AF94C3-C39A-4821-8618-7215226C1880}"/>
    <cellStyle name="Normal 4 5 2 3 2 3 2 3" xfId="19749" xr:uid="{93C0654C-B195-4878-BF74-78739660C03D}"/>
    <cellStyle name="Normal 4 5 2 3 2 3 2 4" xfId="33439" xr:uid="{CB2DFA66-E1F9-42F2-839A-8B74ADE26D87}"/>
    <cellStyle name="Normal 4 5 2 3 2 3 2 5" xfId="48323" xr:uid="{A410B915-92EC-4AF9-BF5F-9548FCE44935}"/>
    <cellStyle name="Normal 4 5 2 3 2 3 3" xfId="23171" xr:uid="{392EE0AA-77D9-45B3-943B-84988577E644}"/>
    <cellStyle name="Normal 4 5 2 3 2 3 3 2" xfId="36863" xr:uid="{727101AB-081F-4CE1-A864-010D07C86B3C}"/>
    <cellStyle name="Normal 4 5 2 3 2 3 3 3" xfId="51747" xr:uid="{4BF6B519-937E-4FD0-B1ED-094F93F8261B}"/>
    <cellStyle name="Normal 4 5 2 3 2 3 4" xfId="16327" xr:uid="{93A8D088-0B88-466F-A860-74F665D13E00}"/>
    <cellStyle name="Normal 4 5 2 3 2 3 5" xfId="30017" xr:uid="{A4E39361-F10E-4E87-970D-C0A01D30F7A3}"/>
    <cellStyle name="Normal 4 5 2 3 2 3 6" xfId="44901" xr:uid="{5B630943-2D9A-4954-9029-7995D5DF289D}"/>
    <cellStyle name="Normal 4 5 2 3 2 4" xfId="11191" xr:uid="{646FA01C-3C6A-4F30-BE7B-7DE27C314EA6}"/>
    <cellStyle name="Normal 4 5 2 3 2 4 2" xfId="24881" xr:uid="{80318228-B787-4405-9A23-FC7BFD2B2C88}"/>
    <cellStyle name="Normal 4 5 2 3 2 4 2 2" xfId="38573" xr:uid="{A6214695-E61A-4F80-A36D-6AAE7820EA68}"/>
    <cellStyle name="Normal 4 5 2 3 2 4 2 3" xfId="53457" xr:uid="{29E57808-F7C3-4E7E-93CE-DD83F4A9DEE0}"/>
    <cellStyle name="Normal 4 5 2 3 2 4 3" xfId="18037" xr:uid="{866F1D83-DC45-4C82-B57E-829500031F5F}"/>
    <cellStyle name="Normal 4 5 2 3 2 4 4" xfId="31727" xr:uid="{A9C3D16F-5C02-4760-B428-F40E3417D8E3}"/>
    <cellStyle name="Normal 4 5 2 3 2 4 5" xfId="46611" xr:uid="{A8FCAF7B-926D-4B1D-BA24-B9539AECBE79}"/>
    <cellStyle name="Normal 4 5 2 3 2 5" xfId="21459" xr:uid="{90781DB5-F129-4E6A-B010-071A78E638C8}"/>
    <cellStyle name="Normal 4 5 2 3 2 5 2" xfId="35151" xr:uid="{4B3D2BA0-80B9-4FBD-86FE-C08D9D6DEA1F}"/>
    <cellStyle name="Normal 4 5 2 3 2 5 3" xfId="50035" xr:uid="{50644340-927B-457D-AF9A-ADC0A2362E19}"/>
    <cellStyle name="Normal 4 5 2 3 2 6" xfId="14615" xr:uid="{11EBEF64-6110-44E6-B5EE-AFDBE4F9E538}"/>
    <cellStyle name="Normal 4 5 2 3 2 7" xfId="28305" xr:uid="{D82F09A3-EFD0-411C-A2BD-07CF4B99B067}"/>
    <cellStyle name="Normal 4 5 2 3 2 8" xfId="43189" xr:uid="{B48AAE67-4BF4-45C5-9F8F-488E9BABE77F}"/>
    <cellStyle name="Normal 4 5 2 3 3" xfId="7771" xr:uid="{08C11534-2AD7-4F36-9C96-C67009CB1125}"/>
    <cellStyle name="Normal 4 5 2 3 3 2" xfId="9483" xr:uid="{BC2DF494-BD12-405A-B0CB-2A922D85F523}"/>
    <cellStyle name="Normal 4 5 2 3 3 2 2" xfId="12905" xr:uid="{947BF30B-2B50-4DF6-A19B-AF3D873A8BEA}"/>
    <cellStyle name="Normal 4 5 2 3 3 2 2 2" xfId="26595" xr:uid="{C87D40A4-CD47-4E3E-BF9A-03F6A4D06647}"/>
    <cellStyle name="Normal 4 5 2 3 3 2 2 2 2" xfId="40287" xr:uid="{9DDFD8AA-A117-4B30-B2CC-104ACA5B1E7C}"/>
    <cellStyle name="Normal 4 5 2 3 3 2 2 2 3" xfId="55171" xr:uid="{93994EB8-4A94-4E49-8816-7B93DA70DC1B}"/>
    <cellStyle name="Normal 4 5 2 3 3 2 2 3" xfId="19751" xr:uid="{4F3A4BE5-C988-42A6-9B6B-60337CCFC522}"/>
    <cellStyle name="Normal 4 5 2 3 3 2 2 4" xfId="33441" xr:uid="{A9812EEC-FCBC-4B99-99A3-304CBC6F5776}"/>
    <cellStyle name="Normal 4 5 2 3 3 2 2 5" xfId="48325" xr:uid="{79AE306A-755E-4D18-A966-2EE5BEE68D28}"/>
    <cellStyle name="Normal 4 5 2 3 3 2 3" xfId="23173" xr:uid="{A6A58705-B014-4CC4-8EC2-4910C362D272}"/>
    <cellStyle name="Normal 4 5 2 3 3 2 3 2" xfId="36865" xr:uid="{4C91102A-AF8B-4C66-BBCD-33AA852E1233}"/>
    <cellStyle name="Normal 4 5 2 3 3 2 3 3" xfId="51749" xr:uid="{4B181645-CCDE-4D78-93B9-163558278E62}"/>
    <cellStyle name="Normal 4 5 2 3 3 2 4" xfId="16329" xr:uid="{07DA6E73-D6C0-43EC-9601-27B51415124D}"/>
    <cellStyle name="Normal 4 5 2 3 3 2 5" xfId="30019" xr:uid="{7E3842B2-A93B-4B26-B170-F8C6084469E2}"/>
    <cellStyle name="Normal 4 5 2 3 3 2 6" xfId="44903" xr:uid="{9163B6AB-448B-4BD0-A8F2-A18317DD4FA6}"/>
    <cellStyle name="Normal 4 5 2 3 3 3" xfId="11193" xr:uid="{4CFD2755-8ED1-4696-9ADD-031FCFB601D9}"/>
    <cellStyle name="Normal 4 5 2 3 3 3 2" xfId="24883" xr:uid="{9EDAC626-117D-4796-9CC0-A53802DDC176}"/>
    <cellStyle name="Normal 4 5 2 3 3 3 2 2" xfId="38575" xr:uid="{DF139B3A-5515-481F-AB2E-9C547AE09599}"/>
    <cellStyle name="Normal 4 5 2 3 3 3 2 3" xfId="53459" xr:uid="{D7AC11E0-E445-4014-A65F-A5C43CDC9807}"/>
    <cellStyle name="Normal 4 5 2 3 3 3 3" xfId="18039" xr:uid="{29ED9769-87F6-4D74-A269-D23DB578397A}"/>
    <cellStyle name="Normal 4 5 2 3 3 3 4" xfId="31729" xr:uid="{4632BE4D-0572-4190-94F0-96C0AFA444A4}"/>
    <cellStyle name="Normal 4 5 2 3 3 3 5" xfId="46613" xr:uid="{DB7592AF-7546-4561-ADBF-4E79B1C051A5}"/>
    <cellStyle name="Normal 4 5 2 3 3 4" xfId="21461" xr:uid="{5F42EA8F-5498-4556-8ADD-CED8EC9AED6E}"/>
    <cellStyle name="Normal 4 5 2 3 3 4 2" xfId="35153" xr:uid="{7E2F0285-9D18-41E6-A699-C004116BFD57}"/>
    <cellStyle name="Normal 4 5 2 3 3 4 3" xfId="50037" xr:uid="{DA89A6CE-28FA-4B66-8615-230F68586A12}"/>
    <cellStyle name="Normal 4 5 2 3 3 5" xfId="14617" xr:uid="{58A7C155-FD89-428D-8E4F-8B8517498581}"/>
    <cellStyle name="Normal 4 5 2 3 3 6" xfId="28307" xr:uid="{9BD2F5DE-39D5-4717-BB92-8B2C7DC61889}"/>
    <cellStyle name="Normal 4 5 2 3 3 7" xfId="43191" xr:uid="{400C691F-9A88-4CD6-BE7D-37A202AC98F9}"/>
    <cellStyle name="Normal 4 5 2 3 4" xfId="7772" xr:uid="{1A4D3B4A-9758-453C-9125-18DB6DA47B4B}"/>
    <cellStyle name="Normal 4 5 2 3 4 2" xfId="9484" xr:uid="{C2B5E078-3D09-40C2-B425-444F42324CB2}"/>
    <cellStyle name="Normal 4 5 2 3 4 2 2" xfId="12906" xr:uid="{6E25E9B1-2878-4ED0-ADC5-00B41AC53E20}"/>
    <cellStyle name="Normal 4 5 2 3 4 2 2 2" xfId="26596" xr:uid="{863AF018-33AE-4621-A05C-F293D38EEF7A}"/>
    <cellStyle name="Normal 4 5 2 3 4 2 2 2 2" xfId="40288" xr:uid="{B1B47611-CF17-42A0-984F-F67311FCFB17}"/>
    <cellStyle name="Normal 4 5 2 3 4 2 2 2 3" xfId="55172" xr:uid="{71502959-B1C8-49C0-80DA-4837620D13A4}"/>
    <cellStyle name="Normal 4 5 2 3 4 2 2 3" xfId="19752" xr:uid="{BBA1095E-665C-42E9-A492-E4F62260E0A1}"/>
    <cellStyle name="Normal 4 5 2 3 4 2 2 4" xfId="33442" xr:uid="{69C409BC-481F-4080-BEBD-E99A75A6BED2}"/>
    <cellStyle name="Normal 4 5 2 3 4 2 2 5" xfId="48326" xr:uid="{32C565A3-071C-4C23-AB72-11AC2EED66AC}"/>
    <cellStyle name="Normal 4 5 2 3 4 2 3" xfId="23174" xr:uid="{8A57A640-49E0-466D-96F7-A2A192400301}"/>
    <cellStyle name="Normal 4 5 2 3 4 2 3 2" xfId="36866" xr:uid="{8BDE79BE-DAE4-45E5-9360-D39B26A23BDC}"/>
    <cellStyle name="Normal 4 5 2 3 4 2 3 3" xfId="51750" xr:uid="{76FE3690-7683-4822-9DC0-5A2E22A2B42E}"/>
    <cellStyle name="Normal 4 5 2 3 4 2 4" xfId="16330" xr:uid="{5C9087E0-8ACA-452D-81FF-D2B0081BFE64}"/>
    <cellStyle name="Normal 4 5 2 3 4 2 5" xfId="30020" xr:uid="{32F857BE-2492-43E1-8086-3E56DADA0601}"/>
    <cellStyle name="Normal 4 5 2 3 4 2 6" xfId="44904" xr:uid="{8F085DCE-531A-4267-8BC7-C5F714B766FB}"/>
    <cellStyle name="Normal 4 5 2 3 4 3" xfId="11194" xr:uid="{9AE0CC30-C79E-4367-B373-0CC2FFBFCA30}"/>
    <cellStyle name="Normal 4 5 2 3 4 3 2" xfId="24884" xr:uid="{DFAB31AD-48A7-49D3-AE4B-4DB8C74D191E}"/>
    <cellStyle name="Normal 4 5 2 3 4 3 2 2" xfId="38576" xr:uid="{CD9C33C9-3CE2-4429-A481-BF9CEDFD9437}"/>
    <cellStyle name="Normal 4 5 2 3 4 3 2 3" xfId="53460" xr:uid="{1FE4B9D6-D2D9-4305-B672-C5BFD205A989}"/>
    <cellStyle name="Normal 4 5 2 3 4 3 3" xfId="18040" xr:uid="{172B2292-53DF-417A-B9CD-515043B2E36C}"/>
    <cellStyle name="Normal 4 5 2 3 4 3 4" xfId="31730" xr:uid="{0F5BD10E-FEC9-4B0A-A8D7-3F17BB70F880}"/>
    <cellStyle name="Normal 4 5 2 3 4 3 5" xfId="46614" xr:uid="{52B53BAF-30FF-4371-B520-FB5405FD6FFF}"/>
    <cellStyle name="Normal 4 5 2 3 4 4" xfId="21462" xr:uid="{ED12AB94-C505-474C-ABAF-D0DF5C1827CA}"/>
    <cellStyle name="Normal 4 5 2 3 4 4 2" xfId="35154" xr:uid="{5E2F3931-1EC3-43AD-9490-28FBE915789F}"/>
    <cellStyle name="Normal 4 5 2 3 4 4 3" xfId="50038" xr:uid="{4A14C7D1-5DFB-4C9D-9A4F-F6704D9BB0E0}"/>
    <cellStyle name="Normal 4 5 2 3 4 5" xfId="14618" xr:uid="{9E81705B-0D59-427F-85A3-3B3E41897B61}"/>
    <cellStyle name="Normal 4 5 2 3 4 6" xfId="28308" xr:uid="{A1F93419-5A12-4BE4-AD80-AA157CB9BE7F}"/>
    <cellStyle name="Normal 4 5 2 3 4 7" xfId="43192" xr:uid="{723FF65C-6A3B-4BD3-A07B-D831CB413DE8}"/>
    <cellStyle name="Normal 4 5 2 3 5" xfId="9480" xr:uid="{84213EE7-42BB-40F3-9600-7F4475A69DF1}"/>
    <cellStyle name="Normal 4 5 2 3 5 2" xfId="12902" xr:uid="{5D4E0574-BD0A-4C53-921F-4C97A302D04B}"/>
    <cellStyle name="Normal 4 5 2 3 5 2 2" xfId="26592" xr:uid="{167BCCE4-A5C8-4087-BAD5-92DA61ABE5B7}"/>
    <cellStyle name="Normal 4 5 2 3 5 2 2 2" xfId="40284" xr:uid="{D7569C88-A917-45DC-9BF9-799977A9E921}"/>
    <cellStyle name="Normal 4 5 2 3 5 2 2 3" xfId="55168" xr:uid="{C5319334-F97D-4E5E-BB4D-693BD01AE2A1}"/>
    <cellStyle name="Normal 4 5 2 3 5 2 3" xfId="19748" xr:uid="{6FF0986E-5CC4-4D20-9EDF-08FCAA96DF9E}"/>
    <cellStyle name="Normal 4 5 2 3 5 2 4" xfId="33438" xr:uid="{463452E4-C6DB-4BC7-9C7A-D663345FE359}"/>
    <cellStyle name="Normal 4 5 2 3 5 2 5" xfId="48322" xr:uid="{39380F4B-4FC1-4C41-A23E-F677DD6239B2}"/>
    <cellStyle name="Normal 4 5 2 3 5 3" xfId="23170" xr:uid="{C4D6C147-313F-45F5-B98C-0DFBFFE64113}"/>
    <cellStyle name="Normal 4 5 2 3 5 3 2" xfId="36862" xr:uid="{CD7F469C-6A9C-4DC1-878E-E1B779AAF2A6}"/>
    <cellStyle name="Normal 4 5 2 3 5 3 3" xfId="51746" xr:uid="{F584AF88-8728-43CE-86D0-C17B952B3C99}"/>
    <cellStyle name="Normal 4 5 2 3 5 4" xfId="16326" xr:uid="{2C26FDFC-168F-4D71-9E3B-51DCAC0DB387}"/>
    <cellStyle name="Normal 4 5 2 3 5 5" xfId="30016" xr:uid="{ACF00051-035B-4C96-9182-166532EC86BB}"/>
    <cellStyle name="Normal 4 5 2 3 5 6" xfId="44900" xr:uid="{4846168B-D38E-44A7-80E2-01968FF548EB}"/>
    <cellStyle name="Normal 4 5 2 3 6" xfId="11190" xr:uid="{9D88571D-4C82-4103-816C-CD1D3C94713A}"/>
    <cellStyle name="Normal 4 5 2 3 6 2" xfId="24880" xr:uid="{6683A4B5-5B87-4455-BD24-0B4EF046BB6E}"/>
    <cellStyle name="Normal 4 5 2 3 6 2 2" xfId="38572" xr:uid="{27B28249-324C-4EDA-BA09-CBE61927E7B9}"/>
    <cellStyle name="Normal 4 5 2 3 6 2 3" xfId="53456" xr:uid="{280F1EB8-9192-4B58-A857-6BED87B456B8}"/>
    <cellStyle name="Normal 4 5 2 3 6 3" xfId="18036" xr:uid="{0F698EE4-F92D-40A0-BC3C-02833B639ACF}"/>
    <cellStyle name="Normal 4 5 2 3 6 4" xfId="31726" xr:uid="{A3D601B8-8D79-4307-B30A-948232BEB877}"/>
    <cellStyle name="Normal 4 5 2 3 6 5" xfId="46610" xr:uid="{93B52B08-5E68-44D0-B546-B0841DE60B41}"/>
    <cellStyle name="Normal 4 5 2 3 7" xfId="21458" xr:uid="{F5190D02-C0C8-412C-8075-944CEC8CA312}"/>
    <cellStyle name="Normal 4 5 2 3 7 2" xfId="35150" xr:uid="{A144643A-98DF-4B1A-A417-F4A386964CC4}"/>
    <cellStyle name="Normal 4 5 2 3 7 3" xfId="50034" xr:uid="{72A2B9DE-72B8-46B6-B91B-0E5744EAB256}"/>
    <cellStyle name="Normal 4 5 2 3 8" xfId="14614" xr:uid="{4A8A2A5E-B473-43E4-81F4-756E4E93DF3F}"/>
    <cellStyle name="Normal 4 5 2 3 9" xfId="28304" xr:uid="{6A430DE1-52D7-4947-9894-0885E158BDB6}"/>
    <cellStyle name="Normal 4 5 2 4" xfId="7773" xr:uid="{6199C642-CC73-4F4E-B49A-AC25015C4336}"/>
    <cellStyle name="Normal 4 5 2 4 2" xfId="7774" xr:uid="{F9F0A121-69A5-4260-8CA3-40B6D8534F60}"/>
    <cellStyle name="Normal 4 5 2 4 2 2" xfId="9486" xr:uid="{F90A1501-0B90-4EC6-B762-1122251022D2}"/>
    <cellStyle name="Normal 4 5 2 4 2 2 2" xfId="12908" xr:uid="{F95D4382-CAFF-47AD-A30B-BA37DEC57A96}"/>
    <cellStyle name="Normal 4 5 2 4 2 2 2 2" xfId="26598" xr:uid="{6B3F9213-C389-41BF-93D6-0182793E2011}"/>
    <cellStyle name="Normal 4 5 2 4 2 2 2 2 2" xfId="40290" xr:uid="{731CC440-4F70-4832-8A43-F181D5431F9C}"/>
    <cellStyle name="Normal 4 5 2 4 2 2 2 2 3" xfId="55174" xr:uid="{61A2D414-0733-45B6-A79B-4D031130EA81}"/>
    <cellStyle name="Normal 4 5 2 4 2 2 2 3" xfId="19754" xr:uid="{07B3FDBD-DF8A-437C-9163-4C588B8E37BB}"/>
    <cellStyle name="Normal 4 5 2 4 2 2 2 4" xfId="33444" xr:uid="{C5C5F87B-EA8B-4FAF-8181-0E4B911BA350}"/>
    <cellStyle name="Normal 4 5 2 4 2 2 2 5" xfId="48328" xr:uid="{17552B12-41FD-4B2B-9D2A-8BCFECDE55CC}"/>
    <cellStyle name="Normal 4 5 2 4 2 2 3" xfId="23176" xr:uid="{B9996C05-A5A7-400E-B8E3-083AD1496E6E}"/>
    <cellStyle name="Normal 4 5 2 4 2 2 3 2" xfId="36868" xr:uid="{951F938F-F62D-4F5B-8B61-127E0B86B994}"/>
    <cellStyle name="Normal 4 5 2 4 2 2 3 3" xfId="51752" xr:uid="{F4249522-BD5C-4CE8-8BC0-279BAE8D10B2}"/>
    <cellStyle name="Normal 4 5 2 4 2 2 4" xfId="16332" xr:uid="{B89E0EED-BB07-4196-A009-27E374A608B4}"/>
    <cellStyle name="Normal 4 5 2 4 2 2 5" xfId="30022" xr:uid="{D79D0FF5-4AF1-45F3-9E58-686C0C15F99E}"/>
    <cellStyle name="Normal 4 5 2 4 2 2 6" xfId="44906" xr:uid="{26E9B964-0F40-43E6-96CD-4B6FD5540C4A}"/>
    <cellStyle name="Normal 4 5 2 4 2 3" xfId="11196" xr:uid="{0E2EA8D4-DCB4-4DFF-8755-9C5AA1BF69AF}"/>
    <cellStyle name="Normal 4 5 2 4 2 3 2" xfId="24886" xr:uid="{249ADCD3-3B0E-41F4-AC3A-EA451B0F9663}"/>
    <cellStyle name="Normal 4 5 2 4 2 3 2 2" xfId="38578" xr:uid="{9B46A70D-F883-4A29-AE01-79EADCB12DDD}"/>
    <cellStyle name="Normal 4 5 2 4 2 3 2 3" xfId="53462" xr:uid="{AB971C30-A169-4694-B521-F5197D1FCB73}"/>
    <cellStyle name="Normal 4 5 2 4 2 3 3" xfId="18042" xr:uid="{BC05984B-3CB6-4A0D-A004-C973A85726C8}"/>
    <cellStyle name="Normal 4 5 2 4 2 3 4" xfId="31732" xr:uid="{B878E5E6-8E47-439E-A1E0-615F9AB3C384}"/>
    <cellStyle name="Normal 4 5 2 4 2 3 5" xfId="46616" xr:uid="{8F60E205-3376-4597-8C72-CD4ED15DCB0A}"/>
    <cellStyle name="Normal 4 5 2 4 2 4" xfId="21464" xr:uid="{6C89DCB7-F5C5-49E8-9534-3D6522FAFCF3}"/>
    <cellStyle name="Normal 4 5 2 4 2 4 2" xfId="35156" xr:uid="{8BA6290F-1976-46B0-AFEA-AA5251E1FA50}"/>
    <cellStyle name="Normal 4 5 2 4 2 4 3" xfId="50040" xr:uid="{FA59238D-51DB-4A12-B2E2-500F9146F532}"/>
    <cellStyle name="Normal 4 5 2 4 2 5" xfId="14620" xr:uid="{2FE6F7C2-A0A6-4089-9C9A-B40318EDEC13}"/>
    <cellStyle name="Normal 4 5 2 4 2 6" xfId="28310" xr:uid="{788DFB73-6A16-41CB-9512-F8EF7CF61285}"/>
    <cellStyle name="Normal 4 5 2 4 2 7" xfId="43194" xr:uid="{76AB3E5D-E124-4ABA-9573-546866B101F9}"/>
    <cellStyle name="Normal 4 5 2 4 3" xfId="9485" xr:uid="{51BBD093-71C6-446A-9E80-198D970054E2}"/>
    <cellStyle name="Normal 4 5 2 4 3 2" xfId="12907" xr:uid="{FB173F95-1C3C-4C84-AF6A-55A7DACF4CC5}"/>
    <cellStyle name="Normal 4 5 2 4 3 2 2" xfId="26597" xr:uid="{B6E81CF1-6F60-4B14-BE68-3351DE4EF120}"/>
    <cellStyle name="Normal 4 5 2 4 3 2 2 2" xfId="40289" xr:uid="{378156F6-D70E-4DF9-88F8-B6EDB9F9E5E6}"/>
    <cellStyle name="Normal 4 5 2 4 3 2 2 3" xfId="55173" xr:uid="{1359E02B-3CD1-4EEF-957E-70330067ADCA}"/>
    <cellStyle name="Normal 4 5 2 4 3 2 3" xfId="19753" xr:uid="{37F7722E-1DA7-4AC7-9011-3870C5ED483F}"/>
    <cellStyle name="Normal 4 5 2 4 3 2 4" xfId="33443" xr:uid="{7880D1BF-EFAE-49D9-A9B5-A147B9859365}"/>
    <cellStyle name="Normal 4 5 2 4 3 2 5" xfId="48327" xr:uid="{75B5D38E-723F-4BF9-8E2C-EF9E3A3AA9DD}"/>
    <cellStyle name="Normal 4 5 2 4 3 3" xfId="23175" xr:uid="{0C16CB7C-07C4-4E27-8C31-748ED1A1F542}"/>
    <cellStyle name="Normal 4 5 2 4 3 3 2" xfId="36867" xr:uid="{723CA53F-627C-4053-8431-4C8C75C1E0F6}"/>
    <cellStyle name="Normal 4 5 2 4 3 3 3" xfId="51751" xr:uid="{36340D63-7D42-43C2-9775-331C1EFAA1D9}"/>
    <cellStyle name="Normal 4 5 2 4 3 4" xfId="16331" xr:uid="{5336E6B7-BFED-4F50-9162-B9C0264B276B}"/>
    <cellStyle name="Normal 4 5 2 4 3 5" xfId="30021" xr:uid="{83F452BB-788A-47BA-A7A1-8184DF88A9C8}"/>
    <cellStyle name="Normal 4 5 2 4 3 6" xfId="44905" xr:uid="{87CCB01F-43F8-4FEA-A2A7-A8A719C32A73}"/>
    <cellStyle name="Normal 4 5 2 4 4" xfId="11195" xr:uid="{9FF4466F-3028-40A6-9498-04B9C5302998}"/>
    <cellStyle name="Normal 4 5 2 4 4 2" xfId="24885" xr:uid="{E53D5586-2306-46BA-BB18-3FF3C443E831}"/>
    <cellStyle name="Normal 4 5 2 4 4 2 2" xfId="38577" xr:uid="{EAE02A82-66B4-48E6-957B-426F77C9A183}"/>
    <cellStyle name="Normal 4 5 2 4 4 2 3" xfId="53461" xr:uid="{0F1D1E0A-41B1-455B-B2B3-168D37969CCE}"/>
    <cellStyle name="Normal 4 5 2 4 4 3" xfId="18041" xr:uid="{6B478647-43DE-46B8-80C3-224BDD47FB47}"/>
    <cellStyle name="Normal 4 5 2 4 4 4" xfId="31731" xr:uid="{BB817DB5-BAF1-40FC-81F9-CD8FB92DDC12}"/>
    <cellStyle name="Normal 4 5 2 4 4 5" xfId="46615" xr:uid="{0694D018-F3BB-4E15-B0FA-4A1A16BF89CE}"/>
    <cellStyle name="Normal 4 5 2 4 5" xfId="21463" xr:uid="{FD66757E-4714-451F-9D36-CDC28FEA3278}"/>
    <cellStyle name="Normal 4 5 2 4 5 2" xfId="35155" xr:uid="{8948A762-37F1-4C3A-A4C5-780A987163DE}"/>
    <cellStyle name="Normal 4 5 2 4 5 3" xfId="50039" xr:uid="{647628AB-4E3E-47BB-A402-C629CC3D76EE}"/>
    <cellStyle name="Normal 4 5 2 4 6" xfId="14619" xr:uid="{EE4A7EBD-F441-4FEC-A681-B7DF31A6CB4F}"/>
    <cellStyle name="Normal 4 5 2 4 7" xfId="28309" xr:uid="{53D4F4C1-22F6-4191-AA92-962201552710}"/>
    <cellStyle name="Normal 4 5 2 4 8" xfId="43193" xr:uid="{B30D9E12-AE5E-41DF-A88E-52973775F491}"/>
    <cellStyle name="Normal 4 5 2 5" xfId="7775" xr:uid="{361B7F1D-325C-45FB-84D4-E78C7A559A13}"/>
    <cellStyle name="Normal 4 5 2 5 2" xfId="9487" xr:uid="{B265C517-1587-4E9D-8B39-ACE842F3A29F}"/>
    <cellStyle name="Normal 4 5 2 5 2 2" xfId="12909" xr:uid="{2E2EEC11-A580-4852-ACBE-95A1F5F8A722}"/>
    <cellStyle name="Normal 4 5 2 5 2 2 2" xfId="26599" xr:uid="{D347E0EA-5508-4EFC-B2AB-73435CAD808A}"/>
    <cellStyle name="Normal 4 5 2 5 2 2 2 2" xfId="40291" xr:uid="{22DD66B4-E631-43F5-B240-D66FB0F47959}"/>
    <cellStyle name="Normal 4 5 2 5 2 2 2 3" xfId="55175" xr:uid="{AE890FED-9AFD-4EED-81C8-08F7CC7A4BAE}"/>
    <cellStyle name="Normal 4 5 2 5 2 2 3" xfId="19755" xr:uid="{8BC7717E-3196-4EC8-B516-179A7965229D}"/>
    <cellStyle name="Normal 4 5 2 5 2 2 4" xfId="33445" xr:uid="{72DFD323-69FB-4430-A16E-810B074204D8}"/>
    <cellStyle name="Normal 4 5 2 5 2 2 5" xfId="48329" xr:uid="{8DA4D60C-E16A-4504-94A9-2B26FC523102}"/>
    <cellStyle name="Normal 4 5 2 5 2 3" xfId="23177" xr:uid="{B32AA3E9-BC77-4F10-A356-531C692FE91A}"/>
    <cellStyle name="Normal 4 5 2 5 2 3 2" xfId="36869" xr:uid="{6486E4A6-C87F-4C1B-BE36-CB46F7088DBF}"/>
    <cellStyle name="Normal 4 5 2 5 2 3 3" xfId="51753" xr:uid="{FED2D804-1B0A-433C-B589-108CFA93019B}"/>
    <cellStyle name="Normal 4 5 2 5 2 4" xfId="16333" xr:uid="{2953CF79-3892-47A0-A317-04A3A457365B}"/>
    <cellStyle name="Normal 4 5 2 5 2 5" xfId="30023" xr:uid="{2671E467-8433-4376-9567-DC76E9454CA6}"/>
    <cellStyle name="Normal 4 5 2 5 2 6" xfId="44907" xr:uid="{D40A3CAC-233A-432A-B2C4-98465956626F}"/>
    <cellStyle name="Normal 4 5 2 5 3" xfId="11197" xr:uid="{337CCED6-458C-4302-A756-7362BF0EEDAF}"/>
    <cellStyle name="Normal 4 5 2 5 3 2" xfId="24887" xr:uid="{24C1E15F-0B64-481A-AEEC-55D31ADD9417}"/>
    <cellStyle name="Normal 4 5 2 5 3 2 2" xfId="38579" xr:uid="{192F568F-36FC-4C8A-A116-15FB77C751F9}"/>
    <cellStyle name="Normal 4 5 2 5 3 2 3" xfId="53463" xr:uid="{F390A87D-4658-42D0-88DA-A0A94A2C49BE}"/>
    <cellStyle name="Normal 4 5 2 5 3 3" xfId="18043" xr:uid="{0F9A3962-E65E-413A-AE83-3CCC5C5AF7CA}"/>
    <cellStyle name="Normal 4 5 2 5 3 4" xfId="31733" xr:uid="{ACE1EAFE-A6FA-4E39-B0F4-9AD28CB5FBB3}"/>
    <cellStyle name="Normal 4 5 2 5 3 5" xfId="46617" xr:uid="{3A428E6F-9A95-4106-AE53-284E0C81857C}"/>
    <cellStyle name="Normal 4 5 2 5 4" xfId="21465" xr:uid="{3CA3226E-3B89-4D28-BF72-521A103243E5}"/>
    <cellStyle name="Normal 4 5 2 5 4 2" xfId="35157" xr:uid="{985ADDFF-81BA-4B25-AFDA-14BD0C8D4B36}"/>
    <cellStyle name="Normal 4 5 2 5 4 3" xfId="50041" xr:uid="{D0177773-A9B8-4631-9B71-222A94167FFA}"/>
    <cellStyle name="Normal 4 5 2 5 5" xfId="14621" xr:uid="{EC359E13-07E3-4AE2-AC06-F5139A8902BE}"/>
    <cellStyle name="Normal 4 5 2 5 6" xfId="28311" xr:uid="{6C5C4EC5-BFAA-4E5F-A8D3-731D924C53FB}"/>
    <cellStyle name="Normal 4 5 2 5 7" xfId="43195" xr:uid="{5E824385-8E03-45BE-A783-B9D5AFEC7597}"/>
    <cellStyle name="Normal 4 5 2 6" xfId="7776" xr:uid="{55AAF698-85D7-44E1-8BB0-54636A597582}"/>
    <cellStyle name="Normal 4 5 2 6 2" xfId="9488" xr:uid="{B45D457C-0829-4172-A311-B399E8CE9B07}"/>
    <cellStyle name="Normal 4 5 2 6 2 2" xfId="12910" xr:uid="{6FFD76B9-FCBC-470B-A77E-DF35A409394F}"/>
    <cellStyle name="Normal 4 5 2 6 2 2 2" xfId="26600" xr:uid="{CEEBE78D-2BCD-4030-A0D7-5C6FC0F42980}"/>
    <cellStyle name="Normal 4 5 2 6 2 2 2 2" xfId="40292" xr:uid="{F9F86E24-42F5-4BEC-8AC3-03E49C0F317F}"/>
    <cellStyle name="Normal 4 5 2 6 2 2 2 3" xfId="55176" xr:uid="{CB5F5861-5E07-4D65-B540-19CB421ECBFB}"/>
    <cellStyle name="Normal 4 5 2 6 2 2 3" xfId="19756" xr:uid="{05ADEC5B-2B8D-4F2C-AA33-A1F5F7D84A2B}"/>
    <cellStyle name="Normal 4 5 2 6 2 2 4" xfId="33446" xr:uid="{7A10B530-6002-4A4F-84D1-9989102FFA5C}"/>
    <cellStyle name="Normal 4 5 2 6 2 2 5" xfId="48330" xr:uid="{0A4D2A50-4E5C-4FC4-BEC1-8552CFF07C1F}"/>
    <cellStyle name="Normal 4 5 2 6 2 3" xfId="23178" xr:uid="{13C16629-42D9-46BE-8401-7B74A45AA82D}"/>
    <cellStyle name="Normal 4 5 2 6 2 3 2" xfId="36870" xr:uid="{8C597B80-71FF-494B-93B1-1FFABC0D1A15}"/>
    <cellStyle name="Normal 4 5 2 6 2 3 3" xfId="51754" xr:uid="{0DD4301F-D7D7-490D-BB1E-8A499148860B}"/>
    <cellStyle name="Normal 4 5 2 6 2 4" xfId="16334" xr:uid="{4A31019C-94E1-4668-A725-65B0BE899881}"/>
    <cellStyle name="Normal 4 5 2 6 2 5" xfId="30024" xr:uid="{0E9B853A-FD19-4BA1-9B30-60E3A894EF12}"/>
    <cellStyle name="Normal 4 5 2 6 2 6" xfId="44908" xr:uid="{9777E51D-F905-468F-83B2-A5EE488315EB}"/>
    <cellStyle name="Normal 4 5 2 6 3" xfId="11198" xr:uid="{FCD46F39-A793-4011-B4E8-10E9B5B02214}"/>
    <cellStyle name="Normal 4 5 2 6 3 2" xfId="24888" xr:uid="{CE1EDE02-FFE8-4DE5-BCFA-574645210F73}"/>
    <cellStyle name="Normal 4 5 2 6 3 2 2" xfId="38580" xr:uid="{CE89725E-F43C-4BF6-8EDC-149376F0FF3F}"/>
    <cellStyle name="Normal 4 5 2 6 3 2 3" xfId="53464" xr:uid="{4607353D-DFD3-4CA3-A870-0AB4F2DF9096}"/>
    <cellStyle name="Normal 4 5 2 6 3 3" xfId="18044" xr:uid="{3D3AC793-9FC9-4B63-A780-981755705247}"/>
    <cellStyle name="Normal 4 5 2 6 3 4" xfId="31734" xr:uid="{F22A49A7-B022-4C54-BA38-97FE24A0C45F}"/>
    <cellStyle name="Normal 4 5 2 6 3 5" xfId="46618" xr:uid="{DB74F31E-FE06-4152-8838-19BF074FE7DB}"/>
    <cellStyle name="Normal 4 5 2 6 4" xfId="21466" xr:uid="{5A861E9C-EDB7-4677-AC2A-94DBB8A50C87}"/>
    <cellStyle name="Normal 4 5 2 6 4 2" xfId="35158" xr:uid="{B49C2BDD-80F8-4A6F-B560-91332DB7C34D}"/>
    <cellStyle name="Normal 4 5 2 6 4 3" xfId="50042" xr:uid="{024FFA3A-BC31-4AB4-B50E-612FE89C7129}"/>
    <cellStyle name="Normal 4 5 2 6 5" xfId="14622" xr:uid="{D2949ECF-829C-43FB-B8F5-4FDA965149C0}"/>
    <cellStyle name="Normal 4 5 2 6 6" xfId="28312" xr:uid="{C63E008B-CCDD-468B-867D-D63904FECFB3}"/>
    <cellStyle name="Normal 4 5 2 6 7" xfId="43196" xr:uid="{A9422F90-40EF-4EA5-BFC9-516D8BE5702D}"/>
    <cellStyle name="Normal 4 5 2 7" xfId="9474" xr:uid="{47816554-7677-4667-A937-2F3669D4FD98}"/>
    <cellStyle name="Normal 4 5 2 7 2" xfId="12896" xr:uid="{37778789-0390-4909-8E3B-0356ED234991}"/>
    <cellStyle name="Normal 4 5 2 7 2 2" xfId="26586" xr:uid="{3327FDB2-5917-497B-9AD0-E95A26169158}"/>
    <cellStyle name="Normal 4 5 2 7 2 2 2" xfId="40278" xr:uid="{3301362C-7A83-409B-AA33-E484139E9FCE}"/>
    <cellStyle name="Normal 4 5 2 7 2 2 3" xfId="55162" xr:uid="{986E9D08-7D55-4FB9-8FBF-F5F659B8E73C}"/>
    <cellStyle name="Normal 4 5 2 7 2 3" xfId="19742" xr:uid="{B3C81816-07EF-4980-8AE9-F322CE63943E}"/>
    <cellStyle name="Normal 4 5 2 7 2 4" xfId="33432" xr:uid="{FCE3920C-6EF6-477C-A011-C25DAF80DB98}"/>
    <cellStyle name="Normal 4 5 2 7 2 5" xfId="48316" xr:uid="{5EFA6593-E3ED-4004-9F66-029C2284F5E5}"/>
    <cellStyle name="Normal 4 5 2 7 3" xfId="23164" xr:uid="{600D4C5A-9334-4EDB-B5DA-AF3BBF4F6253}"/>
    <cellStyle name="Normal 4 5 2 7 3 2" xfId="36856" xr:uid="{BD50C74B-B10E-46C3-9BA4-238E4828FDCC}"/>
    <cellStyle name="Normal 4 5 2 7 3 3" xfId="51740" xr:uid="{68CA4688-838C-4EA1-9F03-8E829102997C}"/>
    <cellStyle name="Normal 4 5 2 7 4" xfId="16320" xr:uid="{D9A16322-182C-4672-968D-3C4325BC136B}"/>
    <cellStyle name="Normal 4 5 2 7 5" xfId="30010" xr:uid="{175BD06A-E29C-40FB-B4EF-E19AD4968574}"/>
    <cellStyle name="Normal 4 5 2 7 6" xfId="44894" xr:uid="{094F83D8-2B64-45D0-B670-F4921C69F9A0}"/>
    <cellStyle name="Normal 4 5 2 8" xfId="11184" xr:uid="{D5EBC088-C2EC-4438-9184-0A7187AB6748}"/>
    <cellStyle name="Normal 4 5 2 8 2" xfId="24874" xr:uid="{77579FF7-4B72-4BB8-880D-961816E76733}"/>
    <cellStyle name="Normal 4 5 2 8 2 2" xfId="38566" xr:uid="{DCEF1300-4B3E-4EE3-8A08-57091E2783AE}"/>
    <cellStyle name="Normal 4 5 2 8 2 3" xfId="53450" xr:uid="{78B2C161-1199-41F5-AD0E-5BA9D24F2380}"/>
    <cellStyle name="Normal 4 5 2 8 3" xfId="18030" xr:uid="{91418D0C-B466-47D3-8591-2F772501007A}"/>
    <cellStyle name="Normal 4 5 2 8 4" xfId="31720" xr:uid="{D6A711A0-294B-4A0F-BE10-CA4AE9445A58}"/>
    <cellStyle name="Normal 4 5 2 8 5" xfId="46604" xr:uid="{C9E7F668-09AD-4C1A-B1F8-4DE1F8D09931}"/>
    <cellStyle name="Normal 4 5 2 9" xfId="21452" xr:uid="{A3326C4D-29E3-4AB2-BFEB-27A0118538EA}"/>
    <cellStyle name="Normal 4 5 2 9 2" xfId="35144" xr:uid="{98FC4EC9-9007-4FED-BCAC-D89D475E4FD5}"/>
    <cellStyle name="Normal 4 5 2 9 3" xfId="50028" xr:uid="{446D0094-7211-46B3-AAC3-C50FE47E883B}"/>
    <cellStyle name="Normal 4 5 3" xfId="7777" xr:uid="{EBC93B0E-13ED-4AF2-9A26-272EFA0B699A}"/>
    <cellStyle name="Normal 4 5 3 10" xfId="43197" xr:uid="{A4513D2B-F8E5-44E8-A5C1-40B8551DC116}"/>
    <cellStyle name="Normal 4 5 3 2" xfId="7778" xr:uid="{089941D6-9333-44BA-B356-D3DC4FA54850}"/>
    <cellStyle name="Normal 4 5 3 2 2" xfId="7779" xr:uid="{D1BC759B-ADA9-44C2-8163-50C6F5A7F2F1}"/>
    <cellStyle name="Normal 4 5 3 2 2 2" xfId="9491" xr:uid="{C6FCE7AE-F6F8-4F25-804D-89288B2FC7D3}"/>
    <cellStyle name="Normal 4 5 3 2 2 2 2" xfId="12913" xr:uid="{7D84BC69-D2A6-482E-9978-334FA32C3B50}"/>
    <cellStyle name="Normal 4 5 3 2 2 2 2 2" xfId="26603" xr:uid="{8389FA44-5D47-4203-B2C0-75549BEAD309}"/>
    <cellStyle name="Normal 4 5 3 2 2 2 2 2 2" xfId="40295" xr:uid="{F9C3C671-D130-401F-BC7B-965A16D11687}"/>
    <cellStyle name="Normal 4 5 3 2 2 2 2 2 3" xfId="55179" xr:uid="{9038ADDF-4F12-453D-B24B-2E9260D316D8}"/>
    <cellStyle name="Normal 4 5 3 2 2 2 2 3" xfId="19759" xr:uid="{34159080-AE8B-4468-B1C8-DF9B900DD400}"/>
    <cellStyle name="Normal 4 5 3 2 2 2 2 4" xfId="33449" xr:uid="{8CBE4043-1559-4D2B-92CD-833E0E8E1C43}"/>
    <cellStyle name="Normal 4 5 3 2 2 2 2 5" xfId="48333" xr:uid="{0356C19D-1C11-4736-B674-C8F9E39D5071}"/>
    <cellStyle name="Normal 4 5 3 2 2 2 3" xfId="23181" xr:uid="{BF5745FC-E5F6-481F-9422-1966D3799941}"/>
    <cellStyle name="Normal 4 5 3 2 2 2 3 2" xfId="36873" xr:uid="{A759A557-D293-4CB2-AB61-9A5CA326DA27}"/>
    <cellStyle name="Normal 4 5 3 2 2 2 3 3" xfId="51757" xr:uid="{90B76854-EF5F-47D9-841E-E1B7AFB7DA6C}"/>
    <cellStyle name="Normal 4 5 3 2 2 2 4" xfId="16337" xr:uid="{704B997A-973B-4F62-B750-2125BC30AD6B}"/>
    <cellStyle name="Normal 4 5 3 2 2 2 5" xfId="30027" xr:uid="{A2D46AB4-1139-4DDC-B348-CE70EDD70C41}"/>
    <cellStyle name="Normal 4 5 3 2 2 2 6" xfId="44911" xr:uid="{CF62B76D-5CDA-493D-9546-85BEA9C488EE}"/>
    <cellStyle name="Normal 4 5 3 2 2 3" xfId="11201" xr:uid="{473587F1-2233-4B72-86EF-0529A29618D2}"/>
    <cellStyle name="Normal 4 5 3 2 2 3 2" xfId="24891" xr:uid="{016ACA80-7BD5-4172-9111-B8FA6D6CA734}"/>
    <cellStyle name="Normal 4 5 3 2 2 3 2 2" xfId="38583" xr:uid="{C877A1D6-913D-4DAD-A173-5260F774A2BC}"/>
    <cellStyle name="Normal 4 5 3 2 2 3 2 3" xfId="53467" xr:uid="{D5B3B3FC-55D8-4D1B-9312-F07E58B0891A}"/>
    <cellStyle name="Normal 4 5 3 2 2 3 3" xfId="18047" xr:uid="{BF9E3A94-97F8-45E0-878A-7EE4907CF084}"/>
    <cellStyle name="Normal 4 5 3 2 2 3 4" xfId="31737" xr:uid="{DF00E5F3-8F1B-415A-A7D8-E4FBB5C64308}"/>
    <cellStyle name="Normal 4 5 3 2 2 3 5" xfId="46621" xr:uid="{7BC64897-16C2-4E3A-9AC3-430C221B9FDA}"/>
    <cellStyle name="Normal 4 5 3 2 2 4" xfId="21469" xr:uid="{D238C70E-DB9B-4427-BD97-0F08587D6028}"/>
    <cellStyle name="Normal 4 5 3 2 2 4 2" xfId="35161" xr:uid="{076E0139-D451-48A4-ABD3-7843E2C445B3}"/>
    <cellStyle name="Normal 4 5 3 2 2 4 3" xfId="50045" xr:uid="{66E36077-8C87-40B7-A3F6-63331B989CED}"/>
    <cellStyle name="Normal 4 5 3 2 2 5" xfId="14625" xr:uid="{F28469EF-614C-4D7D-B874-9F27B7369F3E}"/>
    <cellStyle name="Normal 4 5 3 2 2 6" xfId="28315" xr:uid="{E4C99AF4-02E7-4349-A5EB-9FC99347E352}"/>
    <cellStyle name="Normal 4 5 3 2 2 7" xfId="43199" xr:uid="{7103D713-3094-4582-8376-C1A0C1691E62}"/>
    <cellStyle name="Normal 4 5 3 2 3" xfId="9490" xr:uid="{B5331DFE-8D3C-4632-94FC-9D71E29D6F95}"/>
    <cellStyle name="Normal 4 5 3 2 3 2" xfId="12912" xr:uid="{803E9579-C2DC-4EEA-830C-9B392E9C5C99}"/>
    <cellStyle name="Normal 4 5 3 2 3 2 2" xfId="26602" xr:uid="{29739707-245C-4021-895B-6C486EBBB4FF}"/>
    <cellStyle name="Normal 4 5 3 2 3 2 2 2" xfId="40294" xr:uid="{4B81F75A-C32D-4103-8625-5A03E8A97205}"/>
    <cellStyle name="Normal 4 5 3 2 3 2 2 3" xfId="55178" xr:uid="{F86A6666-4944-4C7C-93C3-E775F4EB9EAB}"/>
    <cellStyle name="Normal 4 5 3 2 3 2 3" xfId="19758" xr:uid="{4A6D8111-4E8E-4595-87E9-E0E898859133}"/>
    <cellStyle name="Normal 4 5 3 2 3 2 4" xfId="33448" xr:uid="{C6DC0BAC-2560-44B7-9CEC-1391C145F456}"/>
    <cellStyle name="Normal 4 5 3 2 3 2 5" xfId="48332" xr:uid="{BB9E0015-25C5-489D-98F3-68B04FE5E92B}"/>
    <cellStyle name="Normal 4 5 3 2 3 3" xfId="23180" xr:uid="{80AEAAFD-5957-445E-B130-745F9E784CF1}"/>
    <cellStyle name="Normal 4 5 3 2 3 3 2" xfId="36872" xr:uid="{4A5FF672-7360-462B-A0A5-CC05805AC665}"/>
    <cellStyle name="Normal 4 5 3 2 3 3 3" xfId="51756" xr:uid="{EC0602A9-3968-47F0-A5C5-871313E7EA03}"/>
    <cellStyle name="Normal 4 5 3 2 3 4" xfId="16336" xr:uid="{6F02964A-2CB3-4620-8B61-7C962441CB6B}"/>
    <cellStyle name="Normal 4 5 3 2 3 5" xfId="30026" xr:uid="{A4721B43-D434-45FF-BA36-54931C0E736C}"/>
    <cellStyle name="Normal 4 5 3 2 3 6" xfId="44910" xr:uid="{2E94FA17-6C42-438E-9EFC-7206FDD44603}"/>
    <cellStyle name="Normal 4 5 3 2 4" xfId="11200" xr:uid="{48EA31FE-C1E8-47D6-92F7-AAEB53E6274B}"/>
    <cellStyle name="Normal 4 5 3 2 4 2" xfId="24890" xr:uid="{3A8552E0-1360-4393-9D09-9E445959CDF6}"/>
    <cellStyle name="Normal 4 5 3 2 4 2 2" xfId="38582" xr:uid="{BE951F0A-00C9-495D-B0BA-0CBE5FC95220}"/>
    <cellStyle name="Normal 4 5 3 2 4 2 3" xfId="53466" xr:uid="{B5E37A97-9D67-465C-8A97-3763E5A3A15B}"/>
    <cellStyle name="Normal 4 5 3 2 4 3" xfId="18046" xr:uid="{2F9C911D-7A09-41EE-98A6-7CFD407DA55A}"/>
    <cellStyle name="Normal 4 5 3 2 4 4" xfId="31736" xr:uid="{E6859D4F-8FB3-4661-8A6C-3CA096992CB6}"/>
    <cellStyle name="Normal 4 5 3 2 4 5" xfId="46620" xr:uid="{0EA0903F-8439-4253-A267-85730B1357AD}"/>
    <cellStyle name="Normal 4 5 3 2 5" xfId="21468" xr:uid="{4D7075C0-89F1-4C99-B2DD-76268820EB6C}"/>
    <cellStyle name="Normal 4 5 3 2 5 2" xfId="35160" xr:uid="{4862E3EE-7987-4736-925A-01653A0C998A}"/>
    <cellStyle name="Normal 4 5 3 2 5 3" xfId="50044" xr:uid="{EFE02FDD-31D5-47C5-8E13-EE16DD92D86E}"/>
    <cellStyle name="Normal 4 5 3 2 6" xfId="14624" xr:uid="{F3579169-5D92-478A-A042-DA4016287CD2}"/>
    <cellStyle name="Normal 4 5 3 2 7" xfId="28314" xr:uid="{C5970AC3-6D9F-4B26-95DE-948C7AB209F6}"/>
    <cellStyle name="Normal 4 5 3 2 8" xfId="43198" xr:uid="{3DA6D20C-BADC-4AB8-9AE3-CFD99DA4A3C8}"/>
    <cellStyle name="Normal 4 5 3 3" xfId="7780" xr:uid="{331C9BFF-0579-4751-9046-796F434A1BDD}"/>
    <cellStyle name="Normal 4 5 3 3 2" xfId="9492" xr:uid="{562EF53C-A3A6-4BE1-A83A-F2BE3E5EAFC1}"/>
    <cellStyle name="Normal 4 5 3 3 2 2" xfId="12914" xr:uid="{72303C92-1F5F-4E82-9D2A-8C64762929C5}"/>
    <cellStyle name="Normal 4 5 3 3 2 2 2" xfId="26604" xr:uid="{44688F0F-C154-4114-A664-166D074145D5}"/>
    <cellStyle name="Normal 4 5 3 3 2 2 2 2" xfId="40296" xr:uid="{BAF38C66-58BA-4BF9-AA61-0D18600135C3}"/>
    <cellStyle name="Normal 4 5 3 3 2 2 2 3" xfId="55180" xr:uid="{8067FCB5-05EF-4424-A3C7-18BA9FE81636}"/>
    <cellStyle name="Normal 4 5 3 3 2 2 3" xfId="19760" xr:uid="{6A63FDB4-9178-4FDF-9B50-C125A752523A}"/>
    <cellStyle name="Normal 4 5 3 3 2 2 4" xfId="33450" xr:uid="{3343670E-EB03-4521-87DF-B9BF277B5EB8}"/>
    <cellStyle name="Normal 4 5 3 3 2 2 5" xfId="48334" xr:uid="{A0FD7416-2012-4FEC-9554-3A82F1325548}"/>
    <cellStyle name="Normal 4 5 3 3 2 3" xfId="23182" xr:uid="{56BDE168-1088-4120-AFD4-8A10B5DF6332}"/>
    <cellStyle name="Normal 4 5 3 3 2 3 2" xfId="36874" xr:uid="{83963C9C-05C0-43B7-BC7D-A5FF9B27C073}"/>
    <cellStyle name="Normal 4 5 3 3 2 3 3" xfId="51758" xr:uid="{EB4BA024-99F8-44D6-9D79-050FD02D98E9}"/>
    <cellStyle name="Normal 4 5 3 3 2 4" xfId="16338" xr:uid="{8CFAEA3B-65EC-47EA-93C4-53BD887A984F}"/>
    <cellStyle name="Normal 4 5 3 3 2 5" xfId="30028" xr:uid="{CE60BBD3-87E7-4A8D-AB27-EA40728CBCC4}"/>
    <cellStyle name="Normal 4 5 3 3 2 6" xfId="44912" xr:uid="{85369669-39B9-4F20-A5B2-1D333B26E41A}"/>
    <cellStyle name="Normal 4 5 3 3 3" xfId="11202" xr:uid="{20617303-885B-4B25-86EF-FB3A0AF6300C}"/>
    <cellStyle name="Normal 4 5 3 3 3 2" xfId="24892" xr:uid="{91BC64E9-934C-41A8-A806-A910431C199D}"/>
    <cellStyle name="Normal 4 5 3 3 3 2 2" xfId="38584" xr:uid="{3B7188CE-D40F-42AA-855E-75CE0255EEFB}"/>
    <cellStyle name="Normal 4 5 3 3 3 2 3" xfId="53468" xr:uid="{D4082B09-A865-469F-8D22-1C6F428ACD92}"/>
    <cellStyle name="Normal 4 5 3 3 3 3" xfId="18048" xr:uid="{74EA26F2-35CC-44A3-8F4D-4F5B6A24CCBD}"/>
    <cellStyle name="Normal 4 5 3 3 3 4" xfId="31738" xr:uid="{1B5D7301-80B4-45B1-B1B6-601D3ACAA703}"/>
    <cellStyle name="Normal 4 5 3 3 3 5" xfId="46622" xr:uid="{40C24699-865E-42EC-881A-D9567EB00D74}"/>
    <cellStyle name="Normal 4 5 3 3 4" xfId="21470" xr:uid="{CA3AF3BF-F131-45FA-94A2-00BAA8ECFA3E}"/>
    <cellStyle name="Normal 4 5 3 3 4 2" xfId="35162" xr:uid="{5B69B14D-4B39-460F-A5B6-08595C8493A6}"/>
    <cellStyle name="Normal 4 5 3 3 4 3" xfId="50046" xr:uid="{A7B59695-D399-4C4D-B4F2-260F8EE83B6F}"/>
    <cellStyle name="Normal 4 5 3 3 5" xfId="14626" xr:uid="{F67B464F-F5E9-43C6-BBFD-1A038D259FC9}"/>
    <cellStyle name="Normal 4 5 3 3 6" xfId="28316" xr:uid="{0748ECD7-A015-466F-8856-EDECDB956724}"/>
    <cellStyle name="Normal 4 5 3 3 7" xfId="43200" xr:uid="{516AC03F-8392-4371-A38E-B4B3F85A043C}"/>
    <cellStyle name="Normal 4 5 3 4" xfId="7781" xr:uid="{E820626B-E9C9-4822-B456-512256B58873}"/>
    <cellStyle name="Normal 4 5 3 4 2" xfId="9493" xr:uid="{E8F99F91-B758-4A26-B1A6-67FAE9423CA7}"/>
    <cellStyle name="Normal 4 5 3 4 2 2" xfId="12915" xr:uid="{CD9347E0-09CB-48B4-8801-58B6B1AA889F}"/>
    <cellStyle name="Normal 4 5 3 4 2 2 2" xfId="26605" xr:uid="{686AAD1C-B115-4598-A35F-F166556B9208}"/>
    <cellStyle name="Normal 4 5 3 4 2 2 2 2" xfId="40297" xr:uid="{6B5A9A42-67CD-4865-8FF4-4E918FE9FC36}"/>
    <cellStyle name="Normal 4 5 3 4 2 2 2 3" xfId="55181" xr:uid="{48ADAC09-D52D-47F2-839A-F8D56DCB96BA}"/>
    <cellStyle name="Normal 4 5 3 4 2 2 3" xfId="19761" xr:uid="{5E0E9BDD-B4A4-486B-ADF3-19C52837A133}"/>
    <cellStyle name="Normal 4 5 3 4 2 2 4" xfId="33451" xr:uid="{C59FCC70-533C-44C4-8607-D38F9D968FF3}"/>
    <cellStyle name="Normal 4 5 3 4 2 2 5" xfId="48335" xr:uid="{3C074242-D4E3-483E-AAC1-0C816A39504C}"/>
    <cellStyle name="Normal 4 5 3 4 2 3" xfId="23183" xr:uid="{475AF3AB-AFDC-4B0C-92C1-CB55D974F1DF}"/>
    <cellStyle name="Normal 4 5 3 4 2 3 2" xfId="36875" xr:uid="{00CCCA39-E5F9-4C10-A525-7C66A850D4D3}"/>
    <cellStyle name="Normal 4 5 3 4 2 3 3" xfId="51759" xr:uid="{632231C2-9AAF-4D31-B511-FC1E9F1E29B0}"/>
    <cellStyle name="Normal 4 5 3 4 2 4" xfId="16339" xr:uid="{97241D32-8C82-4DEF-BEEC-1B17138720F3}"/>
    <cellStyle name="Normal 4 5 3 4 2 5" xfId="30029" xr:uid="{83D6368D-8141-4726-8CDE-94C45DA27E69}"/>
    <cellStyle name="Normal 4 5 3 4 2 6" xfId="44913" xr:uid="{E30F00E2-98EC-4F17-91B2-2BF219ED2435}"/>
    <cellStyle name="Normal 4 5 3 4 3" xfId="11203" xr:uid="{9B63690F-C344-4FE5-8158-608DFC560C53}"/>
    <cellStyle name="Normal 4 5 3 4 3 2" xfId="24893" xr:uid="{D411D5EC-8203-485F-994A-D665FBD42F9F}"/>
    <cellStyle name="Normal 4 5 3 4 3 2 2" xfId="38585" xr:uid="{9287B625-B1D6-4091-8AC0-0456DE5EDB61}"/>
    <cellStyle name="Normal 4 5 3 4 3 2 3" xfId="53469" xr:uid="{57475939-8138-4052-9F14-991A06B89589}"/>
    <cellStyle name="Normal 4 5 3 4 3 3" xfId="18049" xr:uid="{B7B8674D-BBCE-4B82-9D0C-392CE97B0E42}"/>
    <cellStyle name="Normal 4 5 3 4 3 4" xfId="31739" xr:uid="{F05D8C3B-B51B-4161-A2D4-4A95D667719D}"/>
    <cellStyle name="Normal 4 5 3 4 3 5" xfId="46623" xr:uid="{7CEAD48A-906A-4AF4-A59A-1E034AE23C72}"/>
    <cellStyle name="Normal 4 5 3 4 4" xfId="21471" xr:uid="{76055445-A55C-4491-9D81-8F6D9199E5D0}"/>
    <cellStyle name="Normal 4 5 3 4 4 2" xfId="35163" xr:uid="{558FA0FF-497D-4523-8AB7-8045F52CB78A}"/>
    <cellStyle name="Normal 4 5 3 4 4 3" xfId="50047" xr:uid="{717D490E-4511-4C43-8A9E-E541572DC85A}"/>
    <cellStyle name="Normal 4 5 3 4 5" xfId="14627" xr:uid="{A581BFA5-522F-4258-820F-0301E4054425}"/>
    <cellStyle name="Normal 4 5 3 4 6" xfId="28317" xr:uid="{A4337BD3-3B59-432E-9E6D-C92F451DE124}"/>
    <cellStyle name="Normal 4 5 3 4 7" xfId="43201" xr:uid="{80D032DF-FBD2-4AAC-BADA-D5793A32C4B5}"/>
    <cellStyle name="Normal 4 5 3 5" xfId="9489" xr:uid="{59CA9EA2-3D76-4D2A-8227-C629315BDB5E}"/>
    <cellStyle name="Normal 4 5 3 5 2" xfId="12911" xr:uid="{50E34FFE-BA1E-4C00-B427-CFE2BD888182}"/>
    <cellStyle name="Normal 4 5 3 5 2 2" xfId="26601" xr:uid="{C5D1BDD9-362B-40F3-A63E-5DDD111E96D8}"/>
    <cellStyle name="Normal 4 5 3 5 2 2 2" xfId="40293" xr:uid="{FE5687E6-6FC6-4152-A89D-E3F9C4515645}"/>
    <cellStyle name="Normal 4 5 3 5 2 2 3" xfId="55177" xr:uid="{6A294102-A207-400E-A0C3-6E75A0F5D05F}"/>
    <cellStyle name="Normal 4 5 3 5 2 3" xfId="19757" xr:uid="{57E99C68-839F-4E3A-97F3-F6684DB9DE4C}"/>
    <cellStyle name="Normal 4 5 3 5 2 4" xfId="33447" xr:uid="{E8DD627C-9D29-4638-B85C-87FFD8D18AB6}"/>
    <cellStyle name="Normal 4 5 3 5 2 5" xfId="48331" xr:uid="{CFEEAF73-240D-43AB-B7D6-F55D4845A8A9}"/>
    <cellStyle name="Normal 4 5 3 5 3" xfId="23179" xr:uid="{0E546B67-53C3-4418-A8F3-562E16AEC2C1}"/>
    <cellStyle name="Normal 4 5 3 5 3 2" xfId="36871" xr:uid="{5326D18A-22B9-426B-B72C-5DABA998613A}"/>
    <cellStyle name="Normal 4 5 3 5 3 3" xfId="51755" xr:uid="{1BBA83D3-DA9C-4ADA-83D8-2981A5D1A081}"/>
    <cellStyle name="Normal 4 5 3 5 4" xfId="16335" xr:uid="{249C4C3B-E61F-4B48-A389-C382BC0BE891}"/>
    <cellStyle name="Normal 4 5 3 5 5" xfId="30025" xr:uid="{745C2A26-1FA9-4079-8B61-E928DD47DEAB}"/>
    <cellStyle name="Normal 4 5 3 5 6" xfId="44909" xr:uid="{7D7E14BD-66FC-4DBF-BC54-50C0DCE15F88}"/>
    <cellStyle name="Normal 4 5 3 6" xfId="11199" xr:uid="{9CAAD81D-30C3-4F62-82A8-BE226C71C80E}"/>
    <cellStyle name="Normal 4 5 3 6 2" xfId="24889" xr:uid="{6FC8C68A-6AAC-4B41-83C0-F343F8C989E6}"/>
    <cellStyle name="Normal 4 5 3 6 2 2" xfId="38581" xr:uid="{42155878-6F10-494C-849D-E18156824283}"/>
    <cellStyle name="Normal 4 5 3 6 2 3" xfId="53465" xr:uid="{377AF183-1B40-416D-820F-CC72F284969F}"/>
    <cellStyle name="Normal 4 5 3 6 3" xfId="18045" xr:uid="{5CBF25D1-42E9-430E-98BD-04ED3D71DA72}"/>
    <cellStyle name="Normal 4 5 3 6 4" xfId="31735" xr:uid="{A051FE14-0996-4D63-A035-57A54EFD9AD3}"/>
    <cellStyle name="Normal 4 5 3 6 5" xfId="46619" xr:uid="{3557C3DE-DD45-46EA-8E91-CE74FECE39E1}"/>
    <cellStyle name="Normal 4 5 3 7" xfId="21467" xr:uid="{A50B18D4-4637-4EF2-A739-AD8E358A105F}"/>
    <cellStyle name="Normal 4 5 3 7 2" xfId="35159" xr:uid="{0A84C4A0-B8E6-419A-936B-69BFFEF09F94}"/>
    <cellStyle name="Normal 4 5 3 7 3" xfId="50043" xr:uid="{05972CB7-7BF6-4C3C-BB30-41F74474D989}"/>
    <cellStyle name="Normal 4 5 3 8" xfId="14623" xr:uid="{F2513000-56C6-4E52-B503-1F6248AB1956}"/>
    <cellStyle name="Normal 4 5 3 9" xfId="28313" xr:uid="{E7772384-8F82-4D69-A634-A3541F014213}"/>
    <cellStyle name="Normal 4 5 4" xfId="7782" xr:uid="{A1FE5B92-7152-472F-964F-F6EAE4F0A05E}"/>
    <cellStyle name="Normal 4 5 4 10" xfId="43202" xr:uid="{F24ACC98-AAF3-47AF-BD45-D1D2B0E6B68E}"/>
    <cellStyle name="Normal 4 5 4 2" xfId="7783" xr:uid="{108BAAB8-5DF4-4CE1-A80B-7963AFFF88D1}"/>
    <cellStyle name="Normal 4 5 4 2 2" xfId="7784" xr:uid="{22CCB273-061D-4974-BBA7-762644930B54}"/>
    <cellStyle name="Normal 4 5 4 2 2 2" xfId="9496" xr:uid="{C9382789-6315-4CAB-8B38-15699FE23CC1}"/>
    <cellStyle name="Normal 4 5 4 2 2 2 2" xfId="12918" xr:uid="{2EF6C903-6F99-4D9C-8E8B-867F6AF9ABB3}"/>
    <cellStyle name="Normal 4 5 4 2 2 2 2 2" xfId="26608" xr:uid="{F434DCFC-D549-4A92-8FA0-3F8EF9A3F194}"/>
    <cellStyle name="Normal 4 5 4 2 2 2 2 2 2" xfId="40300" xr:uid="{6775351D-7D50-4909-A0B5-FEDA2AAB9B23}"/>
    <cellStyle name="Normal 4 5 4 2 2 2 2 2 3" xfId="55184" xr:uid="{1231FCE1-2C05-47E7-AC8A-93042D920283}"/>
    <cellStyle name="Normal 4 5 4 2 2 2 2 3" xfId="19764" xr:uid="{7CC66453-7D57-4104-9704-6FAC1584522B}"/>
    <cellStyle name="Normal 4 5 4 2 2 2 2 4" xfId="33454" xr:uid="{177C453A-AD02-4491-90C0-387D30AA2C6D}"/>
    <cellStyle name="Normal 4 5 4 2 2 2 2 5" xfId="48338" xr:uid="{9DC96DC7-AC79-46B8-A068-F0A527041F5A}"/>
    <cellStyle name="Normal 4 5 4 2 2 2 3" xfId="23186" xr:uid="{24012D7A-268A-4716-9748-93E343A61BD2}"/>
    <cellStyle name="Normal 4 5 4 2 2 2 3 2" xfId="36878" xr:uid="{55668EC2-11DF-4E98-9CE1-F50D21D11F9E}"/>
    <cellStyle name="Normal 4 5 4 2 2 2 3 3" xfId="51762" xr:uid="{978F7CB7-7C9A-4688-9746-89639418024A}"/>
    <cellStyle name="Normal 4 5 4 2 2 2 4" xfId="16342" xr:uid="{564F1CB4-5D0B-483F-A03E-265FC844AE12}"/>
    <cellStyle name="Normal 4 5 4 2 2 2 5" xfId="30032" xr:uid="{36652317-CCCA-43FE-B9E3-743CFB3FC74B}"/>
    <cellStyle name="Normal 4 5 4 2 2 2 6" xfId="44916" xr:uid="{A9DC8683-DA8E-4A1B-9BF3-917B383FFD25}"/>
    <cellStyle name="Normal 4 5 4 2 2 3" xfId="11206" xr:uid="{293F10E6-98C2-4C31-B4E1-C73359455BBD}"/>
    <cellStyle name="Normal 4 5 4 2 2 3 2" xfId="24896" xr:uid="{34A14239-5298-4DF0-B81B-67A4CDA2E91B}"/>
    <cellStyle name="Normal 4 5 4 2 2 3 2 2" xfId="38588" xr:uid="{8816E236-3384-4CFE-9FB1-4B81E3FDD450}"/>
    <cellStyle name="Normal 4 5 4 2 2 3 2 3" xfId="53472" xr:uid="{54B32A99-8A53-44BA-BD23-8AFE5A843682}"/>
    <cellStyle name="Normal 4 5 4 2 2 3 3" xfId="18052" xr:uid="{4DD1EB29-6E7F-4104-87A9-9CD015E83804}"/>
    <cellStyle name="Normal 4 5 4 2 2 3 4" xfId="31742" xr:uid="{D4F372DD-04C9-4A86-B810-8397B1F155EE}"/>
    <cellStyle name="Normal 4 5 4 2 2 3 5" xfId="46626" xr:uid="{6A340CB9-00A4-41E4-893E-1DAA101C0A67}"/>
    <cellStyle name="Normal 4 5 4 2 2 4" xfId="21474" xr:uid="{DABDED9B-E71B-4DF8-A4BA-6F4C3749465B}"/>
    <cellStyle name="Normal 4 5 4 2 2 4 2" xfId="35166" xr:uid="{7A6137E3-2D76-4E39-B7B3-A343C2A53000}"/>
    <cellStyle name="Normal 4 5 4 2 2 4 3" xfId="50050" xr:uid="{A741DAEE-C5B3-4B7F-B969-5BC044CD89EF}"/>
    <cellStyle name="Normal 4 5 4 2 2 5" xfId="14630" xr:uid="{60A81767-9AB8-4088-A27A-4021F243AD54}"/>
    <cellStyle name="Normal 4 5 4 2 2 6" xfId="28320" xr:uid="{E59DEC50-1FBC-4978-835B-0C3E54F43798}"/>
    <cellStyle name="Normal 4 5 4 2 2 7" xfId="43204" xr:uid="{A028D92D-E8A8-44CC-900C-2BFE45165F36}"/>
    <cellStyle name="Normal 4 5 4 2 3" xfId="9495" xr:uid="{45D04D1E-100D-42F7-81FF-934A710FC0A5}"/>
    <cellStyle name="Normal 4 5 4 2 3 2" xfId="12917" xr:uid="{184A034A-D1C8-40D0-92C7-4369C9A7DE81}"/>
    <cellStyle name="Normal 4 5 4 2 3 2 2" xfId="26607" xr:uid="{40EED31E-BB7B-48C9-B025-29733CCB1DF8}"/>
    <cellStyle name="Normal 4 5 4 2 3 2 2 2" xfId="40299" xr:uid="{8A1AC0A4-B6B8-4B93-B2A7-5180ECBA514B}"/>
    <cellStyle name="Normal 4 5 4 2 3 2 2 3" xfId="55183" xr:uid="{AB75951F-B6DD-4514-AF8F-98B1C2BB34E5}"/>
    <cellStyle name="Normal 4 5 4 2 3 2 3" xfId="19763" xr:uid="{CED15FE8-B760-4786-AE40-306C2AAD5978}"/>
    <cellStyle name="Normal 4 5 4 2 3 2 4" xfId="33453" xr:uid="{462F91DF-2B97-449F-BC57-9B816A188D11}"/>
    <cellStyle name="Normal 4 5 4 2 3 2 5" xfId="48337" xr:uid="{C1943214-69D2-4EA3-89F6-754906C7ED5D}"/>
    <cellStyle name="Normal 4 5 4 2 3 3" xfId="23185" xr:uid="{E20881BA-27E0-46C0-9B02-E0B755436835}"/>
    <cellStyle name="Normal 4 5 4 2 3 3 2" xfId="36877" xr:uid="{5F7710BF-0A4B-44F0-84FA-A9D291220F4E}"/>
    <cellStyle name="Normal 4 5 4 2 3 3 3" xfId="51761" xr:uid="{D3B8CA79-327C-4CE6-B9F2-BD26DDA75223}"/>
    <cellStyle name="Normal 4 5 4 2 3 4" xfId="16341" xr:uid="{B5911ACD-08AC-4568-A44C-D05EF366CDC2}"/>
    <cellStyle name="Normal 4 5 4 2 3 5" xfId="30031" xr:uid="{761E64B7-49F3-4D7F-B890-955E7678A243}"/>
    <cellStyle name="Normal 4 5 4 2 3 6" xfId="44915" xr:uid="{EEDE3ED5-EE0A-4D38-A28E-C85125EAD648}"/>
    <cellStyle name="Normal 4 5 4 2 4" xfId="11205" xr:uid="{DC52482C-34B0-4CF2-98AF-60CE6B2358A8}"/>
    <cellStyle name="Normal 4 5 4 2 4 2" xfId="24895" xr:uid="{9B424FEC-7A77-4D6F-944E-2C32DC40A5DC}"/>
    <cellStyle name="Normal 4 5 4 2 4 2 2" xfId="38587" xr:uid="{4C0EB003-D9C0-4F84-8F81-7A3D6C017E53}"/>
    <cellStyle name="Normal 4 5 4 2 4 2 3" xfId="53471" xr:uid="{0604513C-4727-415A-AC66-55A5ACAAD270}"/>
    <cellStyle name="Normal 4 5 4 2 4 3" xfId="18051" xr:uid="{06C6B364-75EB-454A-A682-D81C611F8AF3}"/>
    <cellStyle name="Normal 4 5 4 2 4 4" xfId="31741" xr:uid="{38178A32-348A-4D90-9CF9-DD625A48D42A}"/>
    <cellStyle name="Normal 4 5 4 2 4 5" xfId="46625" xr:uid="{74DB4649-E33C-4C91-B882-F16C3FAA4D01}"/>
    <cellStyle name="Normal 4 5 4 2 5" xfId="21473" xr:uid="{949CCB84-79AD-4DA7-B549-3122177A4530}"/>
    <cellStyle name="Normal 4 5 4 2 5 2" xfId="35165" xr:uid="{603073A4-F9E3-415D-B303-D719731E826A}"/>
    <cellStyle name="Normal 4 5 4 2 5 3" xfId="50049" xr:uid="{82C03510-E866-461D-9184-C4198A958D1D}"/>
    <cellStyle name="Normal 4 5 4 2 6" xfId="14629" xr:uid="{3F7340E8-0C2D-4C66-8FA6-464C5AA69248}"/>
    <cellStyle name="Normal 4 5 4 2 7" xfId="28319" xr:uid="{9AE6C9D7-22ED-43CE-B407-794E7B5936A2}"/>
    <cellStyle name="Normal 4 5 4 2 8" xfId="43203" xr:uid="{F57E3514-7153-435F-8D4B-6672C51C3246}"/>
    <cellStyle name="Normal 4 5 4 3" xfId="7785" xr:uid="{2EB52207-8F1E-46DB-A93C-CDF626BA606A}"/>
    <cellStyle name="Normal 4 5 4 3 2" xfId="9497" xr:uid="{717626AE-69C2-40FA-8C89-51C769E9D34F}"/>
    <cellStyle name="Normal 4 5 4 3 2 2" xfId="12919" xr:uid="{381CCE7E-0D37-493C-A7CA-CE6CDC2B91D0}"/>
    <cellStyle name="Normal 4 5 4 3 2 2 2" xfId="26609" xr:uid="{7F00CB53-DA8E-4ABC-B10F-B4432147D53A}"/>
    <cellStyle name="Normal 4 5 4 3 2 2 2 2" xfId="40301" xr:uid="{8735DDA5-74A7-4E9F-B7C4-C93E28916BE3}"/>
    <cellStyle name="Normal 4 5 4 3 2 2 2 3" xfId="55185" xr:uid="{2D756C98-D2EC-410A-8E7C-74977182ADF8}"/>
    <cellStyle name="Normal 4 5 4 3 2 2 3" xfId="19765" xr:uid="{FF5C8E59-3ADB-4B78-B71D-7B44279C7682}"/>
    <cellStyle name="Normal 4 5 4 3 2 2 4" xfId="33455" xr:uid="{235BC190-2C14-43DB-8969-31EA51BCE101}"/>
    <cellStyle name="Normal 4 5 4 3 2 2 5" xfId="48339" xr:uid="{43E8C761-E554-463E-83A1-791C0A018E99}"/>
    <cellStyle name="Normal 4 5 4 3 2 3" xfId="23187" xr:uid="{CC420E6F-4377-4F1A-B746-ACFAC92CE2D6}"/>
    <cellStyle name="Normal 4 5 4 3 2 3 2" xfId="36879" xr:uid="{857CDE17-1A2C-4BC3-B073-ACA1A38034FD}"/>
    <cellStyle name="Normal 4 5 4 3 2 3 3" xfId="51763" xr:uid="{72A16B4B-A236-4872-8A34-769BA7C4BAF4}"/>
    <cellStyle name="Normal 4 5 4 3 2 4" xfId="16343" xr:uid="{5FA9D4D3-49D3-4DE9-8629-280906F916D6}"/>
    <cellStyle name="Normal 4 5 4 3 2 5" xfId="30033" xr:uid="{730669D4-FA55-40E4-8848-F613116B4C28}"/>
    <cellStyle name="Normal 4 5 4 3 2 6" xfId="44917" xr:uid="{B63A7501-325B-4F29-AF58-779A782D57B8}"/>
    <cellStyle name="Normal 4 5 4 3 3" xfId="11207" xr:uid="{8FA5A0F0-2C6D-4F46-816A-F8B52239D401}"/>
    <cellStyle name="Normal 4 5 4 3 3 2" xfId="24897" xr:uid="{FC4E25B3-A6AE-4186-AA13-26F29F52EE9A}"/>
    <cellStyle name="Normal 4 5 4 3 3 2 2" xfId="38589" xr:uid="{3FDA6D6D-656E-4737-AF5D-BBF1A5371A4E}"/>
    <cellStyle name="Normal 4 5 4 3 3 2 3" xfId="53473" xr:uid="{9D89E26F-75A8-4C54-BA55-9A3FB1AA8557}"/>
    <cellStyle name="Normal 4 5 4 3 3 3" xfId="18053" xr:uid="{38AD7CB5-E1BF-4B14-BB12-C1B1B8E5C926}"/>
    <cellStyle name="Normal 4 5 4 3 3 4" xfId="31743" xr:uid="{9610FEBE-652F-4CB4-AA69-77AEC2ACE5F3}"/>
    <cellStyle name="Normal 4 5 4 3 3 5" xfId="46627" xr:uid="{513F9B04-3C13-45D1-8664-9BCB6A6EAE95}"/>
    <cellStyle name="Normal 4 5 4 3 4" xfId="21475" xr:uid="{EBD25FBE-5993-4936-967B-189FA254913C}"/>
    <cellStyle name="Normal 4 5 4 3 4 2" xfId="35167" xr:uid="{35A68D11-9A4C-4945-BD18-42DE36AA718C}"/>
    <cellStyle name="Normal 4 5 4 3 4 3" xfId="50051" xr:uid="{2163436D-2984-4803-8BCB-549B0754D5AB}"/>
    <cellStyle name="Normal 4 5 4 3 5" xfId="14631" xr:uid="{A54EEBA4-CB47-4AE1-B617-E24191C1496B}"/>
    <cellStyle name="Normal 4 5 4 3 6" xfId="28321" xr:uid="{2E46DA82-2F9B-48D3-880F-652CC5031FA4}"/>
    <cellStyle name="Normal 4 5 4 3 7" xfId="43205" xr:uid="{E7620CB4-4E0C-45C0-B7B2-751EE3B3A10F}"/>
    <cellStyle name="Normal 4 5 4 4" xfId="7786" xr:uid="{BD37DFD0-0AA3-4BC4-B17F-CB042AF2EB2B}"/>
    <cellStyle name="Normal 4 5 4 4 2" xfId="9498" xr:uid="{32427422-B54A-4343-80FA-08E811214A0E}"/>
    <cellStyle name="Normal 4 5 4 4 2 2" xfId="12920" xr:uid="{E710C06F-B97B-4D77-9AB7-C71363282594}"/>
    <cellStyle name="Normal 4 5 4 4 2 2 2" xfId="26610" xr:uid="{3F0BC72D-5358-4CC5-8954-E7F6AA0616C9}"/>
    <cellStyle name="Normal 4 5 4 4 2 2 2 2" xfId="40302" xr:uid="{76E456C1-2E26-426C-B656-0ED7BA52BCF4}"/>
    <cellStyle name="Normal 4 5 4 4 2 2 2 3" xfId="55186" xr:uid="{FDFDF534-3E4C-4661-98D5-D1AC64B4CA28}"/>
    <cellStyle name="Normal 4 5 4 4 2 2 3" xfId="19766" xr:uid="{D6CF503A-6810-44AA-B090-85A132DF26D0}"/>
    <cellStyle name="Normal 4 5 4 4 2 2 4" xfId="33456" xr:uid="{BD2BB7C3-4210-4C7A-89A8-B76715E40FD6}"/>
    <cellStyle name="Normal 4 5 4 4 2 2 5" xfId="48340" xr:uid="{78591B7D-5DD4-4686-BAE9-1FFB4FD58B50}"/>
    <cellStyle name="Normal 4 5 4 4 2 3" xfId="23188" xr:uid="{F2273C02-3458-4DA1-96F0-08CB65ECB394}"/>
    <cellStyle name="Normal 4 5 4 4 2 3 2" xfId="36880" xr:uid="{A14C8A18-1DE8-4477-B765-4E85F1A0CB54}"/>
    <cellStyle name="Normal 4 5 4 4 2 3 3" xfId="51764" xr:uid="{E1D39C25-A9FB-46F7-A202-3EA8A52315C8}"/>
    <cellStyle name="Normal 4 5 4 4 2 4" xfId="16344" xr:uid="{780AB5B2-F96A-4762-AC45-A6BAFEEB39A7}"/>
    <cellStyle name="Normal 4 5 4 4 2 5" xfId="30034" xr:uid="{C8F1266A-0685-414F-B7F4-9A537AB5F799}"/>
    <cellStyle name="Normal 4 5 4 4 2 6" xfId="44918" xr:uid="{A35616B4-7C38-4730-B8A0-32E3AECAA102}"/>
    <cellStyle name="Normal 4 5 4 4 3" xfId="11208" xr:uid="{57591EB6-53D4-40D6-9F5B-85BC097B3AEC}"/>
    <cellStyle name="Normal 4 5 4 4 3 2" xfId="24898" xr:uid="{7928594E-6941-4329-8085-A403DF5A484A}"/>
    <cellStyle name="Normal 4 5 4 4 3 2 2" xfId="38590" xr:uid="{74209B6E-DA62-408C-B02A-CD6E5544F811}"/>
    <cellStyle name="Normal 4 5 4 4 3 2 3" xfId="53474" xr:uid="{60A730A3-C557-4498-95C1-FE3040400E69}"/>
    <cellStyle name="Normal 4 5 4 4 3 3" xfId="18054" xr:uid="{B5AC7CBC-A1DF-4624-B7A8-86C534F040B8}"/>
    <cellStyle name="Normal 4 5 4 4 3 4" xfId="31744" xr:uid="{53090CC9-2F63-49FE-90D5-7ABBAEBCEF3B}"/>
    <cellStyle name="Normal 4 5 4 4 3 5" xfId="46628" xr:uid="{E5B542E0-C1D4-4C98-A775-A7F2959D2872}"/>
    <cellStyle name="Normal 4 5 4 4 4" xfId="21476" xr:uid="{08768E93-1446-4108-B243-CDCEEE0382EA}"/>
    <cellStyle name="Normal 4 5 4 4 4 2" xfId="35168" xr:uid="{880AFB74-0CCF-4E79-B358-6F9A66402FDC}"/>
    <cellStyle name="Normal 4 5 4 4 4 3" xfId="50052" xr:uid="{2DA5E86C-963B-4E2F-9312-70DF8EA3C975}"/>
    <cellStyle name="Normal 4 5 4 4 5" xfId="14632" xr:uid="{DF7F2305-8B21-4E75-8980-5F220D601ABD}"/>
    <cellStyle name="Normal 4 5 4 4 6" xfId="28322" xr:uid="{DB1AB7FD-2C40-4960-8D06-0A740D203EB7}"/>
    <cellStyle name="Normal 4 5 4 4 7" xfId="43206" xr:uid="{76E6684C-E08D-45A2-AD5D-7D4082C351B3}"/>
    <cellStyle name="Normal 4 5 4 5" xfId="9494" xr:uid="{F5B6C162-0546-40CC-AF10-D7FBC25A7552}"/>
    <cellStyle name="Normal 4 5 4 5 2" xfId="12916" xr:uid="{6C657465-F65B-4DE7-89B5-3C46AD38684F}"/>
    <cellStyle name="Normal 4 5 4 5 2 2" xfId="26606" xr:uid="{AE2DF4C6-C1C1-4D97-8E23-92975545AE7D}"/>
    <cellStyle name="Normal 4 5 4 5 2 2 2" xfId="40298" xr:uid="{E4366022-9CD6-4000-8997-425AFE74CEC0}"/>
    <cellStyle name="Normal 4 5 4 5 2 2 3" xfId="55182" xr:uid="{EAA646F3-01E5-48F2-964D-D042B09CC50F}"/>
    <cellStyle name="Normal 4 5 4 5 2 3" xfId="19762" xr:uid="{407C6124-F565-4DB8-A47F-71810B58C875}"/>
    <cellStyle name="Normal 4 5 4 5 2 4" xfId="33452" xr:uid="{13DE7BFA-681B-4095-B143-4B835E67C7D0}"/>
    <cellStyle name="Normal 4 5 4 5 2 5" xfId="48336" xr:uid="{4C395C19-4A07-4657-91B1-7C049A449E01}"/>
    <cellStyle name="Normal 4 5 4 5 3" xfId="23184" xr:uid="{CBFDE61E-F8BA-4A2B-9FC1-CBA535DC4E1D}"/>
    <cellStyle name="Normal 4 5 4 5 3 2" xfId="36876" xr:uid="{9DF8356A-F745-46FF-B774-191ABEE48A5D}"/>
    <cellStyle name="Normal 4 5 4 5 3 3" xfId="51760" xr:uid="{93CE800D-B77F-4BAF-BFE9-CD2676FC5E48}"/>
    <cellStyle name="Normal 4 5 4 5 4" xfId="16340" xr:uid="{061FAAE5-E091-40C7-B2EA-9307380E9A2A}"/>
    <cellStyle name="Normal 4 5 4 5 5" xfId="30030" xr:uid="{456CBDB0-0FD8-4BE9-B422-B4A82ED0F313}"/>
    <cellStyle name="Normal 4 5 4 5 6" xfId="44914" xr:uid="{D56502FE-5DB1-4992-8E7E-7857EB2BEBB5}"/>
    <cellStyle name="Normal 4 5 4 6" xfId="11204" xr:uid="{81983744-4230-477E-B6F2-CBBAC646CA72}"/>
    <cellStyle name="Normal 4 5 4 6 2" xfId="24894" xr:uid="{01B51228-55CA-4B18-BBBB-F159F6676600}"/>
    <cellStyle name="Normal 4 5 4 6 2 2" xfId="38586" xr:uid="{6CFACEE3-7BEA-4B35-8F9A-163BE26FFCE2}"/>
    <cellStyle name="Normal 4 5 4 6 2 3" xfId="53470" xr:uid="{E8AD8507-A08A-4B5C-A4E8-380E3096F307}"/>
    <cellStyle name="Normal 4 5 4 6 3" xfId="18050" xr:uid="{A71D9B1B-E37B-4307-B88E-387A7E052ED1}"/>
    <cellStyle name="Normal 4 5 4 6 4" xfId="31740" xr:uid="{34DE7C52-E92B-4285-B0E9-6CF8F7EF82F2}"/>
    <cellStyle name="Normal 4 5 4 6 5" xfId="46624" xr:uid="{982CAD05-854B-4554-ACA9-F7C4F405569C}"/>
    <cellStyle name="Normal 4 5 4 7" xfId="21472" xr:uid="{4BAA3760-9F52-407E-8E00-D1290D9025C6}"/>
    <cellStyle name="Normal 4 5 4 7 2" xfId="35164" xr:uid="{86F530A8-E1C3-4D48-B95B-845678B26C8A}"/>
    <cellStyle name="Normal 4 5 4 7 3" xfId="50048" xr:uid="{279FCE0E-5DD4-4F86-B913-392D81BD7F17}"/>
    <cellStyle name="Normal 4 5 4 8" xfId="14628" xr:uid="{1BE69196-6178-45F9-9E58-34AA6EB95BA3}"/>
    <cellStyle name="Normal 4 5 4 9" xfId="28318" xr:uid="{45B208FB-9D1E-4889-A822-165177E496F6}"/>
    <cellStyle name="Normal 4 5 5" xfId="7787" xr:uid="{1E3B201E-6D0C-445B-B9E8-D099124230D9}"/>
    <cellStyle name="Normal 4 5 5 2" xfId="7788" xr:uid="{EEFD9B23-4626-489A-8876-2BFB7EA20AB6}"/>
    <cellStyle name="Normal 4 5 5 2 2" xfId="9500" xr:uid="{A3681A06-3BBF-4A3C-B36F-D634E8C5122B}"/>
    <cellStyle name="Normal 4 5 5 2 2 2" xfId="12922" xr:uid="{37241223-0086-4114-9DDB-0D8806CD4772}"/>
    <cellStyle name="Normal 4 5 5 2 2 2 2" xfId="26612" xr:uid="{7CA399D8-1CA9-4303-A631-1F9B335122A2}"/>
    <cellStyle name="Normal 4 5 5 2 2 2 2 2" xfId="40304" xr:uid="{CAA52204-D111-49D8-A34C-7A8B52FE2EB3}"/>
    <cellStyle name="Normal 4 5 5 2 2 2 2 3" xfId="55188" xr:uid="{95D103E4-92F2-4BB6-8327-DD11F65C10AE}"/>
    <cellStyle name="Normal 4 5 5 2 2 2 3" xfId="19768" xr:uid="{46230C7F-9312-4C61-8ABE-0F833016355D}"/>
    <cellStyle name="Normal 4 5 5 2 2 2 4" xfId="33458" xr:uid="{ED607FE8-DBDF-4FB4-B0E1-17DBAC7F5ADE}"/>
    <cellStyle name="Normal 4 5 5 2 2 2 5" xfId="48342" xr:uid="{A589D832-0AC1-4AEA-9AC6-3BEE4F79C500}"/>
    <cellStyle name="Normal 4 5 5 2 2 3" xfId="23190" xr:uid="{0219C621-0AD3-4E35-89AD-7B132445A4DE}"/>
    <cellStyle name="Normal 4 5 5 2 2 3 2" xfId="36882" xr:uid="{90A452CC-4771-413A-8095-2FC00CD124AC}"/>
    <cellStyle name="Normal 4 5 5 2 2 3 3" xfId="51766" xr:uid="{5538E2E1-E370-43AD-A68F-5E87596BC22C}"/>
    <cellStyle name="Normal 4 5 5 2 2 4" xfId="16346" xr:uid="{631D7F33-7DDC-4894-9DEE-AF84FE7F37E7}"/>
    <cellStyle name="Normal 4 5 5 2 2 5" xfId="30036" xr:uid="{028ED7E9-ED7D-4752-8B8D-AE0B723305E6}"/>
    <cellStyle name="Normal 4 5 5 2 2 6" xfId="44920" xr:uid="{49F5AFA8-CCE0-489C-B5EB-95D57252BCE4}"/>
    <cellStyle name="Normal 4 5 5 2 3" xfId="11210" xr:uid="{602E546D-E275-4438-AE66-E8FF9EA3A5B0}"/>
    <cellStyle name="Normal 4 5 5 2 3 2" xfId="24900" xr:uid="{D72FA125-4336-444E-BD9F-B9F5A5D7F96E}"/>
    <cellStyle name="Normal 4 5 5 2 3 2 2" xfId="38592" xr:uid="{E364434C-A7BC-49B7-B48B-4E123D246621}"/>
    <cellStyle name="Normal 4 5 5 2 3 2 3" xfId="53476" xr:uid="{D31B19F8-12ED-424F-B046-5CBFF04717F5}"/>
    <cellStyle name="Normal 4 5 5 2 3 3" xfId="18056" xr:uid="{BC2B4209-A6D2-44BB-B447-D4DF1185A712}"/>
    <cellStyle name="Normal 4 5 5 2 3 4" xfId="31746" xr:uid="{3C90C62B-3AAF-4309-8FFA-9BD78A955BBF}"/>
    <cellStyle name="Normal 4 5 5 2 3 5" xfId="46630" xr:uid="{3F0FAB14-AAF3-463E-8A33-9C50E7FA46D4}"/>
    <cellStyle name="Normal 4 5 5 2 4" xfId="21478" xr:uid="{99E49D97-D5A2-4892-88E4-6F3E78551D94}"/>
    <cellStyle name="Normal 4 5 5 2 4 2" xfId="35170" xr:uid="{4F80C25C-34AD-458E-BA48-B7FC48BFA1F9}"/>
    <cellStyle name="Normal 4 5 5 2 4 3" xfId="50054" xr:uid="{FFB565C3-31E2-46E5-B9DC-66D2A4654334}"/>
    <cellStyle name="Normal 4 5 5 2 5" xfId="14634" xr:uid="{7FBC52B5-FCF6-4EA4-8B22-48D243C657CB}"/>
    <cellStyle name="Normal 4 5 5 2 6" xfId="28324" xr:uid="{98BC010D-469E-4B00-9172-4077B295668D}"/>
    <cellStyle name="Normal 4 5 5 2 7" xfId="43208" xr:uid="{17220B3F-F941-461B-998E-B41FE4D5778B}"/>
    <cellStyle name="Normal 4 5 5 3" xfId="9499" xr:uid="{3CA60377-3D88-4111-8F96-D7E1667A46C5}"/>
    <cellStyle name="Normal 4 5 5 3 2" xfId="12921" xr:uid="{052B097E-E91B-4046-BD02-5F8594BB498C}"/>
    <cellStyle name="Normal 4 5 5 3 2 2" xfId="26611" xr:uid="{B55893DE-DE65-446E-8355-589ED05679B2}"/>
    <cellStyle name="Normal 4 5 5 3 2 2 2" xfId="40303" xr:uid="{223CED5F-D418-405B-8B75-50A9FC2DD9E2}"/>
    <cellStyle name="Normal 4 5 5 3 2 2 3" xfId="55187" xr:uid="{D4C45161-88AA-4A91-AB20-3FA9A7471311}"/>
    <cellStyle name="Normal 4 5 5 3 2 3" xfId="19767" xr:uid="{7E1FDFE4-A332-47EF-8755-717B3DE6D375}"/>
    <cellStyle name="Normal 4 5 5 3 2 4" xfId="33457" xr:uid="{A3CB31B2-6D88-4408-B208-31E302CCA60D}"/>
    <cellStyle name="Normal 4 5 5 3 2 5" xfId="48341" xr:uid="{99C25A06-E082-4C35-8BB5-78D2019C7505}"/>
    <cellStyle name="Normal 4 5 5 3 3" xfId="23189" xr:uid="{58755E78-5784-4ACA-A38A-C195BA91C4D7}"/>
    <cellStyle name="Normal 4 5 5 3 3 2" xfId="36881" xr:uid="{158BEFAE-0306-4B0E-ABCF-95DFE8E2D5CE}"/>
    <cellStyle name="Normal 4 5 5 3 3 3" xfId="51765" xr:uid="{6080A514-9038-4F80-B160-7BBFF85A1AD1}"/>
    <cellStyle name="Normal 4 5 5 3 4" xfId="16345" xr:uid="{5A068086-8159-468F-8590-2471845002DA}"/>
    <cellStyle name="Normal 4 5 5 3 5" xfId="30035" xr:uid="{0A66708D-2C3F-42BB-B850-5877B0C9B5F9}"/>
    <cellStyle name="Normal 4 5 5 3 6" xfId="44919" xr:uid="{23E8AA38-D798-4716-9CC4-8D033CCD26DA}"/>
    <cellStyle name="Normal 4 5 5 4" xfId="11209" xr:uid="{94A8DE9D-7C8F-424D-97D0-036FCB4CD05D}"/>
    <cellStyle name="Normal 4 5 5 4 2" xfId="24899" xr:uid="{54F9461B-DA19-4490-B011-31CB614BC46B}"/>
    <cellStyle name="Normal 4 5 5 4 2 2" xfId="38591" xr:uid="{0D155A7F-301A-4E67-A8FD-46937BC1443F}"/>
    <cellStyle name="Normal 4 5 5 4 2 3" xfId="53475" xr:uid="{720817FC-99E8-482E-A70B-5F683819D4C9}"/>
    <cellStyle name="Normal 4 5 5 4 3" xfId="18055" xr:uid="{597F06DF-4425-4B83-A114-BB2253335941}"/>
    <cellStyle name="Normal 4 5 5 4 4" xfId="31745" xr:uid="{F4C23D12-9C85-4C9A-B94D-C26CE0191233}"/>
    <cellStyle name="Normal 4 5 5 4 5" xfId="46629" xr:uid="{D1D2A8AC-4D9F-454B-AF72-AF5AEC285ADB}"/>
    <cellStyle name="Normal 4 5 5 5" xfId="21477" xr:uid="{11AA1E2E-1D91-4921-B451-DE1EFD2386C7}"/>
    <cellStyle name="Normal 4 5 5 5 2" xfId="35169" xr:uid="{FDCD7BE4-985A-47A1-B876-D3733C3E1BB3}"/>
    <cellStyle name="Normal 4 5 5 5 3" xfId="50053" xr:uid="{0829A709-2E1C-4000-86AC-EB0CB2244401}"/>
    <cellStyle name="Normal 4 5 5 6" xfId="14633" xr:uid="{C314F551-CC18-45A8-92D2-AC1F7D5327E4}"/>
    <cellStyle name="Normal 4 5 5 7" xfId="28323" xr:uid="{9737B328-D1CB-4D05-AFB0-6FE989003AE1}"/>
    <cellStyle name="Normal 4 5 5 8" xfId="43207" xr:uid="{87604C8E-1B72-43AF-B625-A68AE0522771}"/>
    <cellStyle name="Normal 4 5 6" xfId="7789" xr:uid="{A100388A-5FC6-4295-870C-7A144814FFB1}"/>
    <cellStyle name="Normal 4 5 6 2" xfId="9501" xr:uid="{D400D0DE-08CE-4752-8BE3-F455EDEC3C75}"/>
    <cellStyle name="Normal 4 5 6 2 2" xfId="12923" xr:uid="{0F09D0AD-E877-431F-91E5-E9E831084B24}"/>
    <cellStyle name="Normal 4 5 6 2 2 2" xfId="26613" xr:uid="{BCE117A6-243A-4E7B-AB0C-3320493879EA}"/>
    <cellStyle name="Normal 4 5 6 2 2 2 2" xfId="40305" xr:uid="{BFFAF43D-6A04-4900-B613-BF1069E14AAE}"/>
    <cellStyle name="Normal 4 5 6 2 2 2 3" xfId="55189" xr:uid="{0948F21B-2B63-43BA-A06F-EFA00180565B}"/>
    <cellStyle name="Normal 4 5 6 2 2 3" xfId="19769" xr:uid="{AE15776D-FCC5-47DE-894B-434EAB5B1212}"/>
    <cellStyle name="Normal 4 5 6 2 2 4" xfId="33459" xr:uid="{B731A79D-D87A-4561-BDAC-B0B4F3B3AB02}"/>
    <cellStyle name="Normal 4 5 6 2 2 5" xfId="48343" xr:uid="{C9FEB68F-FBB8-401E-911D-3850FBFEA492}"/>
    <cellStyle name="Normal 4 5 6 2 3" xfId="23191" xr:uid="{9B3FF938-03EA-4180-9913-5754BAE919A3}"/>
    <cellStyle name="Normal 4 5 6 2 3 2" xfId="36883" xr:uid="{04973907-072D-4CDC-BAEF-B06F953A2C0F}"/>
    <cellStyle name="Normal 4 5 6 2 3 3" xfId="51767" xr:uid="{804B6CEC-9025-45A3-B5E1-61C4F9EA7B38}"/>
    <cellStyle name="Normal 4 5 6 2 4" xfId="16347" xr:uid="{71D6B433-8B43-44FC-88A7-48D8CA444D46}"/>
    <cellStyle name="Normal 4 5 6 2 5" xfId="30037" xr:uid="{9C4F4BEC-F54D-4189-B3E5-5266B01601B5}"/>
    <cellStyle name="Normal 4 5 6 2 6" xfId="44921" xr:uid="{0D8CA8C4-8766-4B66-BA4C-3711DC55BF97}"/>
    <cellStyle name="Normal 4 5 6 3" xfId="11211" xr:uid="{2025A093-1993-4D7D-ABC5-3413C4B90EFB}"/>
    <cellStyle name="Normal 4 5 6 3 2" xfId="24901" xr:uid="{51C2F0C4-BD0D-4FD6-933D-D4FC48F289C8}"/>
    <cellStyle name="Normal 4 5 6 3 2 2" xfId="38593" xr:uid="{BBC7CC7A-9571-4270-A92A-C4E10702B1E0}"/>
    <cellStyle name="Normal 4 5 6 3 2 3" xfId="53477" xr:uid="{F25AECD9-A7F1-4090-A6D3-9BFBE1C6D841}"/>
    <cellStyle name="Normal 4 5 6 3 3" xfId="18057" xr:uid="{4E9E2D04-31BB-4C28-941F-72CD1DE04086}"/>
    <cellStyle name="Normal 4 5 6 3 4" xfId="31747" xr:uid="{E3985884-AEFB-4DDE-B498-55578618F420}"/>
    <cellStyle name="Normal 4 5 6 3 5" xfId="46631" xr:uid="{F4CF9251-9F89-41A3-99CC-2E416693F7B8}"/>
    <cellStyle name="Normal 4 5 6 4" xfId="21479" xr:uid="{5E38FAFC-17A4-4DF3-95E7-72386D8C8A33}"/>
    <cellStyle name="Normal 4 5 6 4 2" xfId="35171" xr:uid="{8997706E-A765-459E-AC83-73C316C14115}"/>
    <cellStyle name="Normal 4 5 6 4 3" xfId="50055" xr:uid="{D8D51C59-CCAC-4BE1-B5AC-FCAFC36A1277}"/>
    <cellStyle name="Normal 4 5 6 5" xfId="14635" xr:uid="{C8B70EE4-ECE0-42C1-A16E-7D1D1A978F88}"/>
    <cellStyle name="Normal 4 5 6 6" xfId="28325" xr:uid="{437D458B-249F-4986-94B3-B21362256CCC}"/>
    <cellStyle name="Normal 4 5 6 7" xfId="43209" xr:uid="{36617E1B-9C8C-44EA-85A1-935DAF5D5658}"/>
    <cellStyle name="Normal 4 5 7" xfId="7790" xr:uid="{51CFDB4E-6EDE-4DE5-AA11-458A65042984}"/>
    <cellStyle name="Normal 4 5 7 2" xfId="9502" xr:uid="{EFC3AE2D-0C6B-4DC6-A0C1-FFBB909B7497}"/>
    <cellStyle name="Normal 4 5 7 2 2" xfId="12924" xr:uid="{28988593-7774-4ADA-8E47-D4E606688BDF}"/>
    <cellStyle name="Normal 4 5 7 2 2 2" xfId="26614" xr:uid="{61A182D8-2290-4D1B-8202-995C1AE281DD}"/>
    <cellStyle name="Normal 4 5 7 2 2 2 2" xfId="40306" xr:uid="{4CE07BD9-B6DB-4413-961B-445AEB39EC1E}"/>
    <cellStyle name="Normal 4 5 7 2 2 2 3" xfId="55190" xr:uid="{58C5C4FB-15AD-4D8C-876A-79E7FC7DF0FD}"/>
    <cellStyle name="Normal 4 5 7 2 2 3" xfId="19770" xr:uid="{A531CD6B-C2F7-417A-9E7F-37DF38B28413}"/>
    <cellStyle name="Normal 4 5 7 2 2 4" xfId="33460" xr:uid="{954F6738-A732-49B6-9EE9-DE92A7908C07}"/>
    <cellStyle name="Normal 4 5 7 2 2 5" xfId="48344" xr:uid="{59BC386E-61E8-4515-B070-65042526BC70}"/>
    <cellStyle name="Normal 4 5 7 2 3" xfId="23192" xr:uid="{9DEEB1BC-B8C4-40F5-B48C-C133AAC1D511}"/>
    <cellStyle name="Normal 4 5 7 2 3 2" xfId="36884" xr:uid="{2A681F3C-57FA-48C3-9825-1DE772019275}"/>
    <cellStyle name="Normal 4 5 7 2 3 3" xfId="51768" xr:uid="{D00A8A1D-B32F-4B30-B86A-98D15D90C0B0}"/>
    <cellStyle name="Normal 4 5 7 2 4" xfId="16348" xr:uid="{69E79D17-A836-4C2D-927E-E3026C437312}"/>
    <cellStyle name="Normal 4 5 7 2 5" xfId="30038" xr:uid="{ECD108A5-1EB3-4796-9329-6E7E009F0A5A}"/>
    <cellStyle name="Normal 4 5 7 2 6" xfId="44922" xr:uid="{0278739C-2749-4663-8A76-B2B5A3616660}"/>
    <cellStyle name="Normal 4 5 7 3" xfId="11212" xr:uid="{93F7B21D-2F34-4D8E-AFF3-C55DDA3093E9}"/>
    <cellStyle name="Normal 4 5 7 3 2" xfId="24902" xr:uid="{6619FE16-985B-49B7-9193-36F29D0E6481}"/>
    <cellStyle name="Normal 4 5 7 3 2 2" xfId="38594" xr:uid="{284D72F7-4708-46DD-8CA3-3161FFD672C8}"/>
    <cellStyle name="Normal 4 5 7 3 2 3" xfId="53478" xr:uid="{2B0FED72-B96F-41E9-AA29-C0CE4291F000}"/>
    <cellStyle name="Normal 4 5 7 3 3" xfId="18058" xr:uid="{5B4878E9-BB45-4C6F-9285-59BFC47EF2B1}"/>
    <cellStyle name="Normal 4 5 7 3 4" xfId="31748" xr:uid="{2EE92C10-7D66-4621-94C0-0312D14D271F}"/>
    <cellStyle name="Normal 4 5 7 3 5" xfId="46632" xr:uid="{A86E214D-FDAE-498B-B757-9425B8C85079}"/>
    <cellStyle name="Normal 4 5 7 4" xfId="21480" xr:uid="{C467AD05-8AB5-495B-A5EC-132D190AA3A6}"/>
    <cellStyle name="Normal 4 5 7 4 2" xfId="35172" xr:uid="{6122EB91-CB91-42ED-892A-F4F9DA63488F}"/>
    <cellStyle name="Normal 4 5 7 4 3" xfId="50056" xr:uid="{B8B3FFEB-8819-4775-87ED-DD4D2F9C5AD5}"/>
    <cellStyle name="Normal 4 5 7 5" xfId="14636" xr:uid="{1109B47D-0A0E-48AF-9FFB-30FB4A95404F}"/>
    <cellStyle name="Normal 4 5 7 6" xfId="28326" xr:uid="{B01316BC-DBF4-4254-BF37-90DD7B6EE099}"/>
    <cellStyle name="Normal 4 5 7 7" xfId="43210" xr:uid="{D331B8DE-74B4-4584-B7C0-ECE2920A2B87}"/>
    <cellStyle name="Normal 4 5 8" xfId="9473" xr:uid="{5833046B-DAA3-454E-A313-7538512E15A2}"/>
    <cellStyle name="Normal 4 5 8 2" xfId="12895" xr:uid="{71CC88B2-9C82-4157-AB20-98A3546B5A1D}"/>
    <cellStyle name="Normal 4 5 8 2 2" xfId="26585" xr:uid="{09226D23-E178-4B44-89AA-3BE5FDD89F8B}"/>
    <cellStyle name="Normal 4 5 8 2 2 2" xfId="40277" xr:uid="{25267BB6-7CEF-4F7D-8993-5830D2CF981A}"/>
    <cellStyle name="Normal 4 5 8 2 2 3" xfId="55161" xr:uid="{F709E0FF-3DE4-4967-B5EC-EFD2576AF3A3}"/>
    <cellStyle name="Normal 4 5 8 2 3" xfId="19741" xr:uid="{DC2129A7-18E0-4DD7-B42F-D32C340190F7}"/>
    <cellStyle name="Normal 4 5 8 2 4" xfId="33431" xr:uid="{95FB8099-C8B4-43D5-9C2D-20D8C77958B7}"/>
    <cellStyle name="Normal 4 5 8 2 5" xfId="48315" xr:uid="{7C5BE66B-FAB4-4AF6-878E-7D84B0CBEB66}"/>
    <cellStyle name="Normal 4 5 8 3" xfId="23163" xr:uid="{C34EF467-A606-4E29-BD8B-594BF4DC42DE}"/>
    <cellStyle name="Normal 4 5 8 3 2" xfId="36855" xr:uid="{CB5FE0A6-D919-4390-B41F-B2065FD307DF}"/>
    <cellStyle name="Normal 4 5 8 3 3" xfId="51739" xr:uid="{3B84C0AB-2B62-42B2-8CB4-0AF9EF0A759E}"/>
    <cellStyle name="Normal 4 5 8 4" xfId="16319" xr:uid="{16D30071-2DFA-46B3-A131-5FA63C336856}"/>
    <cellStyle name="Normal 4 5 8 5" xfId="30009" xr:uid="{5BDEC8B3-09E5-431B-AEA0-76243A196941}"/>
    <cellStyle name="Normal 4 5 8 6" xfId="44893" xr:uid="{AA7EA268-BAED-4E29-A8D6-BAEE87D06DF9}"/>
    <cellStyle name="Normal 4 5 9" xfId="11183" xr:uid="{D27C2971-CC78-442C-B758-959D74CDB34D}"/>
    <cellStyle name="Normal 4 5 9 2" xfId="24873" xr:uid="{A338AAEF-6F1A-4A26-A994-E89ED462246F}"/>
    <cellStyle name="Normal 4 5 9 2 2" xfId="38565" xr:uid="{5D9D8E7F-A946-4FE7-ACA8-C42AC8D98C65}"/>
    <cellStyle name="Normal 4 5 9 2 3" xfId="53449" xr:uid="{01484648-D3DF-4B48-8417-BE3EC8346444}"/>
    <cellStyle name="Normal 4 5 9 3" xfId="18029" xr:uid="{9A03C7A6-2670-44DD-83EA-3A877FCACFBC}"/>
    <cellStyle name="Normal 4 5 9 4" xfId="31719" xr:uid="{3990C141-AA9F-437B-95DD-9A31DD99E5E2}"/>
    <cellStyle name="Normal 4 5 9 5" xfId="46603" xr:uid="{DA8E26F9-0392-42E7-BF3B-E24AC01DF29F}"/>
    <cellStyle name="Normal 4 6" xfId="2503" xr:uid="{0DC1F3FB-831F-47F9-9C68-445E6C43F0F3}"/>
    <cellStyle name="Normal 4 6 10" xfId="14637" xr:uid="{DE0758ED-860D-4070-B7F8-FD86FDC5F136}"/>
    <cellStyle name="Normal 4 6 10 2" xfId="41118" xr:uid="{C4E32BF6-91C0-4CFA-9505-9E462B92AF28}"/>
    <cellStyle name="Normal 4 6 11" xfId="28327" xr:uid="{76B4A312-F807-4A2B-906C-4416C713533D}"/>
    <cellStyle name="Normal 4 6 12" xfId="43211" xr:uid="{6F792F6D-D4AE-474F-919B-F793B04049AF}"/>
    <cellStyle name="Normal 4 6 13" xfId="7791" xr:uid="{E072382A-9EE0-4A32-8ABE-7A12634F7435}"/>
    <cellStyle name="Normal 4 6 2" xfId="7792" xr:uid="{96A3B872-0875-4DEA-9879-9F7665115647}"/>
    <cellStyle name="Normal 4 6 2 10" xfId="43212" xr:uid="{1DA3BC38-7AA2-4816-9133-190EB9BA8D6C}"/>
    <cellStyle name="Normal 4 6 2 2" xfId="7793" xr:uid="{DDC42F46-6DC4-478B-BEF5-23E5A8961E2D}"/>
    <cellStyle name="Normal 4 6 2 2 2" xfId="7794" xr:uid="{952860DE-87E7-4C8C-B314-12902976001F}"/>
    <cellStyle name="Normal 4 6 2 2 2 2" xfId="9506" xr:uid="{7CA9D719-A73F-4E35-952C-704DFA19CEBC}"/>
    <cellStyle name="Normal 4 6 2 2 2 2 2" xfId="12928" xr:uid="{C940F708-81B0-4890-9E31-B4BAD56DEC65}"/>
    <cellStyle name="Normal 4 6 2 2 2 2 2 2" xfId="26618" xr:uid="{725AA685-06E1-4938-8F6A-F3D2E9778332}"/>
    <cellStyle name="Normal 4 6 2 2 2 2 2 2 2" xfId="40310" xr:uid="{FD580AA3-5C99-4E2F-9FE9-119605C660EB}"/>
    <cellStyle name="Normal 4 6 2 2 2 2 2 2 3" xfId="55194" xr:uid="{FFF4257F-8DBC-484E-9BD0-195634C551A6}"/>
    <cellStyle name="Normal 4 6 2 2 2 2 2 3" xfId="19774" xr:uid="{DB533C3F-8B0E-402B-90CA-AE8B78DDF241}"/>
    <cellStyle name="Normal 4 6 2 2 2 2 2 4" xfId="33464" xr:uid="{3DCA88BC-9C62-475F-956A-799567F9F82B}"/>
    <cellStyle name="Normal 4 6 2 2 2 2 2 5" xfId="48348" xr:uid="{593DCA4C-7EDA-44EC-B9CE-22ED17888298}"/>
    <cellStyle name="Normal 4 6 2 2 2 2 3" xfId="23196" xr:uid="{A1064FF2-09B6-401D-8F5E-C5FD492EC649}"/>
    <cellStyle name="Normal 4 6 2 2 2 2 3 2" xfId="36888" xr:uid="{541EBA89-D77E-4E98-866B-F68E4992698C}"/>
    <cellStyle name="Normal 4 6 2 2 2 2 3 3" xfId="51772" xr:uid="{F1CE11B3-DC1C-4630-804D-5E23895B58EE}"/>
    <cellStyle name="Normal 4 6 2 2 2 2 4" xfId="16352" xr:uid="{C3E3378A-4243-4F30-BA52-DB118C65A53D}"/>
    <cellStyle name="Normal 4 6 2 2 2 2 5" xfId="30042" xr:uid="{A97254DF-6924-4758-BF8E-992A9C074177}"/>
    <cellStyle name="Normal 4 6 2 2 2 2 6" xfId="44926" xr:uid="{CE9A18CC-9476-4C8D-BF8B-AC48D69FF946}"/>
    <cellStyle name="Normal 4 6 2 2 2 3" xfId="11216" xr:uid="{E8DE1811-2AEE-4FAA-A461-CA3B9337C973}"/>
    <cellStyle name="Normal 4 6 2 2 2 3 2" xfId="24906" xr:uid="{17CA8E0A-3B32-4AB7-AA0B-0DCC620965CF}"/>
    <cellStyle name="Normal 4 6 2 2 2 3 2 2" xfId="38598" xr:uid="{23C11A66-37A7-498D-9982-B8E31F1B75D1}"/>
    <cellStyle name="Normal 4 6 2 2 2 3 2 3" xfId="53482" xr:uid="{A569B58B-4D9C-47CD-8C5C-7D1784953E39}"/>
    <cellStyle name="Normal 4 6 2 2 2 3 3" xfId="18062" xr:uid="{60EA8E19-32B8-4C82-860C-78C9168D6763}"/>
    <cellStyle name="Normal 4 6 2 2 2 3 4" xfId="31752" xr:uid="{E1BC45B7-0CF3-4A77-88CC-E7B32A9CF954}"/>
    <cellStyle name="Normal 4 6 2 2 2 3 5" xfId="46636" xr:uid="{FDED4688-5C47-4566-804E-097D4964C3B7}"/>
    <cellStyle name="Normal 4 6 2 2 2 4" xfId="21484" xr:uid="{D4913502-7329-420E-8F91-3C73C09DCD3A}"/>
    <cellStyle name="Normal 4 6 2 2 2 4 2" xfId="35176" xr:uid="{253BE55B-099F-4FD9-982A-1ABD2243A0AD}"/>
    <cellStyle name="Normal 4 6 2 2 2 4 3" xfId="50060" xr:uid="{9AF28488-D104-4BC2-81C1-059531056883}"/>
    <cellStyle name="Normal 4 6 2 2 2 5" xfId="14640" xr:uid="{17EB33B2-D52D-41BF-98D4-59C3A2F2FC5C}"/>
    <cellStyle name="Normal 4 6 2 2 2 6" xfId="28330" xr:uid="{CD456B0D-AF35-46FF-AA4F-2C06D5231638}"/>
    <cellStyle name="Normal 4 6 2 2 2 7" xfId="43214" xr:uid="{49FB1633-7457-47F1-8E3A-B7DFA6EB905E}"/>
    <cellStyle name="Normal 4 6 2 2 3" xfId="9505" xr:uid="{F96F6BEA-B919-408E-9EED-1E951998F12C}"/>
    <cellStyle name="Normal 4 6 2 2 3 2" xfId="12927" xr:uid="{EE757520-2670-4EF1-AF4E-B2BF587F251E}"/>
    <cellStyle name="Normal 4 6 2 2 3 2 2" xfId="26617" xr:uid="{9B14D495-A8F9-4841-AA50-8F3607A55F63}"/>
    <cellStyle name="Normal 4 6 2 2 3 2 2 2" xfId="40309" xr:uid="{9D5B647B-E90C-4D7D-A040-BB1AF3CE9E3D}"/>
    <cellStyle name="Normal 4 6 2 2 3 2 2 3" xfId="55193" xr:uid="{7450E217-A7EA-4EC5-8700-177355E813B6}"/>
    <cellStyle name="Normal 4 6 2 2 3 2 3" xfId="19773" xr:uid="{0C185440-D2F3-41F7-9B10-D89A484D0C9B}"/>
    <cellStyle name="Normal 4 6 2 2 3 2 4" xfId="33463" xr:uid="{78C84362-7462-4DCA-93D9-111BF1B993F0}"/>
    <cellStyle name="Normal 4 6 2 2 3 2 5" xfId="48347" xr:uid="{7C9A37A0-9EF4-439A-97B0-86A3629C6322}"/>
    <cellStyle name="Normal 4 6 2 2 3 3" xfId="23195" xr:uid="{64637651-44A2-43A0-AF08-FE2FAB44B6BD}"/>
    <cellStyle name="Normal 4 6 2 2 3 3 2" xfId="36887" xr:uid="{68C39247-EB80-49C1-A4C1-CA7569E95E0D}"/>
    <cellStyle name="Normal 4 6 2 2 3 3 3" xfId="51771" xr:uid="{02F4CABE-96C3-44AC-AFE9-8EA0241EAD99}"/>
    <cellStyle name="Normal 4 6 2 2 3 4" xfId="16351" xr:uid="{8FCEE826-7995-4FE2-803D-6FC5A93F26FF}"/>
    <cellStyle name="Normal 4 6 2 2 3 5" xfId="30041" xr:uid="{80D1F07A-B735-4D7A-8C0B-153035CB3FC1}"/>
    <cellStyle name="Normal 4 6 2 2 3 6" xfId="44925" xr:uid="{2B036BC0-995A-481D-A00E-FAD2A889503F}"/>
    <cellStyle name="Normal 4 6 2 2 4" xfId="11215" xr:uid="{5B750EF1-F3BE-4C6E-B691-11984F9B7130}"/>
    <cellStyle name="Normal 4 6 2 2 4 2" xfId="24905" xr:uid="{EB739667-3BC8-4F8F-BC50-2B1EF9844723}"/>
    <cellStyle name="Normal 4 6 2 2 4 2 2" xfId="38597" xr:uid="{364437A4-857B-4707-AA0D-9BB6C0824064}"/>
    <cellStyle name="Normal 4 6 2 2 4 2 3" xfId="53481" xr:uid="{CD1E5F02-FCA7-42E8-A601-354066B83A40}"/>
    <cellStyle name="Normal 4 6 2 2 4 3" xfId="18061" xr:uid="{900CC9DC-2D63-4FE5-AE21-B079B3842528}"/>
    <cellStyle name="Normal 4 6 2 2 4 4" xfId="31751" xr:uid="{D22A2A6C-9DAF-413E-8B13-1C7DDB61E416}"/>
    <cellStyle name="Normal 4 6 2 2 4 5" xfId="46635" xr:uid="{3873752B-7C75-4FB5-BBDF-AFD08F902207}"/>
    <cellStyle name="Normal 4 6 2 2 5" xfId="21483" xr:uid="{CCACBEF5-8E4A-45BB-ADE9-3B9539BED908}"/>
    <cellStyle name="Normal 4 6 2 2 5 2" xfId="35175" xr:uid="{8DA4958F-4560-49B7-8D9B-109177E96649}"/>
    <cellStyle name="Normal 4 6 2 2 5 3" xfId="50059" xr:uid="{E9940574-889F-447D-A2A6-D3655869DE7E}"/>
    <cellStyle name="Normal 4 6 2 2 6" xfId="14639" xr:uid="{3DB6F869-D544-432A-89C9-7E3C1A06DC16}"/>
    <cellStyle name="Normal 4 6 2 2 7" xfId="28329" xr:uid="{4EB51A0B-58ED-4989-87CA-6AD60776276D}"/>
    <cellStyle name="Normal 4 6 2 2 8" xfId="43213" xr:uid="{9974D979-B942-4B99-BE63-EF0B6E0826C3}"/>
    <cellStyle name="Normal 4 6 2 3" xfId="7795" xr:uid="{6A903257-B87B-4005-B9C9-34AF964ADB1B}"/>
    <cellStyle name="Normal 4 6 2 3 2" xfId="9507" xr:uid="{C1BF24BE-A971-4E33-9A15-C8561F1BAFE7}"/>
    <cellStyle name="Normal 4 6 2 3 2 2" xfId="12929" xr:uid="{B2B9A110-D8FC-4F50-998B-A164B0E39417}"/>
    <cellStyle name="Normal 4 6 2 3 2 2 2" xfId="26619" xr:uid="{02DB5888-AA2E-4A04-B330-7AF6F3442FCB}"/>
    <cellStyle name="Normal 4 6 2 3 2 2 2 2" xfId="40311" xr:uid="{1976314B-BAF6-4FBB-A82A-9092FBACA58A}"/>
    <cellStyle name="Normal 4 6 2 3 2 2 2 3" xfId="55195" xr:uid="{5B0012DF-60F5-4F5A-B002-3C7AA798ECFD}"/>
    <cellStyle name="Normal 4 6 2 3 2 2 3" xfId="19775" xr:uid="{1DFC954F-2D63-45BE-B592-578DC0E959F7}"/>
    <cellStyle name="Normal 4 6 2 3 2 2 4" xfId="33465" xr:uid="{558288FF-3BA5-47E0-AB51-87701935E771}"/>
    <cellStyle name="Normal 4 6 2 3 2 2 5" xfId="48349" xr:uid="{64108880-2843-46A3-8DA8-4856ED8CB748}"/>
    <cellStyle name="Normal 4 6 2 3 2 3" xfId="23197" xr:uid="{D76E2E8D-AA44-4C8A-BCA9-38007FA08F5F}"/>
    <cellStyle name="Normal 4 6 2 3 2 3 2" xfId="36889" xr:uid="{DAF53998-2249-49D8-9394-36E796315AE7}"/>
    <cellStyle name="Normal 4 6 2 3 2 3 3" xfId="51773" xr:uid="{168E74FE-8B4A-423B-8963-3D73A16A609D}"/>
    <cellStyle name="Normal 4 6 2 3 2 4" xfId="16353" xr:uid="{1E805C18-A6A0-453E-B90C-B7D8EB996422}"/>
    <cellStyle name="Normal 4 6 2 3 2 5" xfId="30043" xr:uid="{A6CB0E85-010C-4BC6-B8B8-8B5037CBC4F1}"/>
    <cellStyle name="Normal 4 6 2 3 2 6" xfId="44927" xr:uid="{1D631CB2-708A-48C8-B99F-C7DD340B1ED4}"/>
    <cellStyle name="Normal 4 6 2 3 3" xfId="11217" xr:uid="{8B899247-1962-40C0-A91A-B4FBB369150C}"/>
    <cellStyle name="Normal 4 6 2 3 3 2" xfId="24907" xr:uid="{A37C564C-F289-4DD5-8188-594D09B4034B}"/>
    <cellStyle name="Normal 4 6 2 3 3 2 2" xfId="38599" xr:uid="{63A4ECED-C012-4C1B-AE09-804511FC5343}"/>
    <cellStyle name="Normal 4 6 2 3 3 2 3" xfId="53483" xr:uid="{E767AA66-B1E0-4A1C-999B-1CFE13AB343E}"/>
    <cellStyle name="Normal 4 6 2 3 3 3" xfId="18063" xr:uid="{A4BC9165-DF70-4977-8544-0BC7A20EEFF6}"/>
    <cellStyle name="Normal 4 6 2 3 3 4" xfId="31753" xr:uid="{6530F46A-5960-4677-910C-E22E0C59694D}"/>
    <cellStyle name="Normal 4 6 2 3 3 5" xfId="46637" xr:uid="{10D16BA0-4469-4F91-BCE2-7664D36C2B06}"/>
    <cellStyle name="Normal 4 6 2 3 4" xfId="21485" xr:uid="{5B047067-C5C2-4794-A786-21F2D0DF417A}"/>
    <cellStyle name="Normal 4 6 2 3 4 2" xfId="35177" xr:uid="{35D33C7E-BB55-47CD-B792-C6B85BADCDFA}"/>
    <cellStyle name="Normal 4 6 2 3 4 3" xfId="50061" xr:uid="{456D9EC4-0134-4485-B002-30518678C2EB}"/>
    <cellStyle name="Normal 4 6 2 3 5" xfId="14641" xr:uid="{60DBDE5E-7491-4F7C-A28D-BAD3FB39A55B}"/>
    <cellStyle name="Normal 4 6 2 3 6" xfId="28331" xr:uid="{A3D433E2-28CA-44D6-B68A-495C72A604F5}"/>
    <cellStyle name="Normal 4 6 2 3 7" xfId="43215" xr:uid="{ECE0502D-465B-47C5-94F8-1D1FF299C402}"/>
    <cellStyle name="Normal 4 6 2 4" xfId="7796" xr:uid="{DA9A2A74-35AB-4E4C-A277-60428C5E79F5}"/>
    <cellStyle name="Normal 4 6 2 4 2" xfId="9508" xr:uid="{8F03E7D2-1D87-4BEF-B94B-1BB0A0F672E5}"/>
    <cellStyle name="Normal 4 6 2 4 2 2" xfId="12930" xr:uid="{5FC859F1-3BD4-46C1-B228-B0661D48DB0D}"/>
    <cellStyle name="Normal 4 6 2 4 2 2 2" xfId="26620" xr:uid="{E8D3CFFA-65E5-473A-AD86-21644A8EF9BF}"/>
    <cellStyle name="Normal 4 6 2 4 2 2 2 2" xfId="40312" xr:uid="{84EFA979-0563-4096-8E04-2FB6EB4BBB65}"/>
    <cellStyle name="Normal 4 6 2 4 2 2 2 3" xfId="55196" xr:uid="{D6CA5C7C-D60F-4B47-AA46-11CBEE50BEFD}"/>
    <cellStyle name="Normal 4 6 2 4 2 2 3" xfId="19776" xr:uid="{0E7B19C6-85A1-4876-9206-46F3CD33B50F}"/>
    <cellStyle name="Normal 4 6 2 4 2 2 4" xfId="33466" xr:uid="{68DCA839-087F-40DB-8ECE-AE7AA0480697}"/>
    <cellStyle name="Normal 4 6 2 4 2 2 5" xfId="48350" xr:uid="{3E829D92-2D7D-4731-AAD0-CF1D864B2BB4}"/>
    <cellStyle name="Normal 4 6 2 4 2 3" xfId="23198" xr:uid="{12F507C1-D8D1-41C2-97AE-B58D0B9B6C68}"/>
    <cellStyle name="Normal 4 6 2 4 2 3 2" xfId="36890" xr:uid="{5F9B89E1-F876-4E88-B114-0B60F0AAEE4C}"/>
    <cellStyle name="Normal 4 6 2 4 2 3 3" xfId="51774" xr:uid="{D78EB220-FA33-43FB-B383-23AB3CF1BCE5}"/>
    <cellStyle name="Normal 4 6 2 4 2 4" xfId="16354" xr:uid="{8AB5F86B-1376-4FE1-8141-0110CD4CBEF7}"/>
    <cellStyle name="Normal 4 6 2 4 2 5" xfId="30044" xr:uid="{3F6B13C0-BBDA-4787-8D2A-E0661CA5C1E1}"/>
    <cellStyle name="Normal 4 6 2 4 2 6" xfId="44928" xr:uid="{E42BAED2-38A9-4298-B49A-320558566D6B}"/>
    <cellStyle name="Normal 4 6 2 4 3" xfId="11218" xr:uid="{DB7A215C-694D-4FF3-841F-AE16CF562BCB}"/>
    <cellStyle name="Normal 4 6 2 4 3 2" xfId="24908" xr:uid="{41B4159E-01D6-49F2-B71F-5A1C69890AF8}"/>
    <cellStyle name="Normal 4 6 2 4 3 2 2" xfId="38600" xr:uid="{A6581818-12D4-4BAC-B8D4-4CF72EA89546}"/>
    <cellStyle name="Normal 4 6 2 4 3 2 3" xfId="53484" xr:uid="{1E075FA5-C97D-46BB-BFE3-54456469EEC9}"/>
    <cellStyle name="Normal 4 6 2 4 3 3" xfId="18064" xr:uid="{D2880DCF-F338-4F6E-B72B-DAD0113B11D1}"/>
    <cellStyle name="Normal 4 6 2 4 3 4" xfId="31754" xr:uid="{A4FB2DC5-6CFC-4389-ACC5-3E1BD37CBA93}"/>
    <cellStyle name="Normal 4 6 2 4 3 5" xfId="46638" xr:uid="{AB78C731-BC50-447E-A50E-05317B3133DB}"/>
    <cellStyle name="Normal 4 6 2 4 4" xfId="21486" xr:uid="{B827EB6D-8F3F-4EB7-9AD3-1409B96368C7}"/>
    <cellStyle name="Normal 4 6 2 4 4 2" xfId="35178" xr:uid="{7557FD85-9F53-4460-89E8-80380A5B7F49}"/>
    <cellStyle name="Normal 4 6 2 4 4 3" xfId="50062" xr:uid="{27617931-2A9B-4C4A-8696-0CF5A3475A75}"/>
    <cellStyle name="Normal 4 6 2 4 5" xfId="14642" xr:uid="{3F214734-B850-4694-9155-C0EF44220A61}"/>
    <cellStyle name="Normal 4 6 2 4 6" xfId="28332" xr:uid="{36231EA5-5192-44AB-8D5C-2893BC60822B}"/>
    <cellStyle name="Normal 4 6 2 4 7" xfId="43216" xr:uid="{AC7AB520-B884-4AEC-ABE3-FBF64578E833}"/>
    <cellStyle name="Normal 4 6 2 5" xfId="9504" xr:uid="{9A9FACC8-1211-4AFA-91CE-FB36C3C063EF}"/>
    <cellStyle name="Normal 4 6 2 5 2" xfId="12926" xr:uid="{EFCF9487-68F9-4B4E-82D5-047914D1F75D}"/>
    <cellStyle name="Normal 4 6 2 5 2 2" xfId="26616" xr:uid="{F8DA9520-48BE-4D51-B263-1FF3506AB3EA}"/>
    <cellStyle name="Normal 4 6 2 5 2 2 2" xfId="40308" xr:uid="{39A59DC7-1274-4D28-846E-13773AB88FC6}"/>
    <cellStyle name="Normal 4 6 2 5 2 2 3" xfId="55192" xr:uid="{93576A92-703F-4753-8F15-AEA1AEA26DD2}"/>
    <cellStyle name="Normal 4 6 2 5 2 3" xfId="19772" xr:uid="{65124F1E-91BC-4201-83C8-59110EB6BE02}"/>
    <cellStyle name="Normal 4 6 2 5 2 4" xfId="33462" xr:uid="{C90846DF-204E-420E-87E3-CE7BF724804C}"/>
    <cellStyle name="Normal 4 6 2 5 2 5" xfId="48346" xr:uid="{77BB2287-5C77-43DB-A7AF-6D4C0BF16E5C}"/>
    <cellStyle name="Normal 4 6 2 5 3" xfId="23194" xr:uid="{460C2EFE-F001-48CF-A8FD-8FA2E6D6C175}"/>
    <cellStyle name="Normal 4 6 2 5 3 2" xfId="36886" xr:uid="{D48BD411-498F-4B18-88FD-BA13A2BFD9C7}"/>
    <cellStyle name="Normal 4 6 2 5 3 3" xfId="51770" xr:uid="{4F58EA8B-F16B-4FA0-8B02-4F47E1362839}"/>
    <cellStyle name="Normal 4 6 2 5 4" xfId="16350" xr:uid="{6F39DAF6-F1A8-410A-A793-86432A083E5C}"/>
    <cellStyle name="Normal 4 6 2 5 5" xfId="30040" xr:uid="{6E709E43-AB4F-4BBA-A2F4-A1B1834ADE75}"/>
    <cellStyle name="Normal 4 6 2 5 6" xfId="44924" xr:uid="{6EB84C5A-915F-46A8-8478-A6B47E4C5BEB}"/>
    <cellStyle name="Normal 4 6 2 6" xfId="11214" xr:uid="{8DD72B23-BBF9-40B4-8FF3-719D5F3E1346}"/>
    <cellStyle name="Normal 4 6 2 6 2" xfId="24904" xr:uid="{5FBE8221-8030-43DD-AF37-52EA504FEEF0}"/>
    <cellStyle name="Normal 4 6 2 6 2 2" xfId="38596" xr:uid="{605E5923-B72A-43A2-AE97-AC5DE47C0AD1}"/>
    <cellStyle name="Normal 4 6 2 6 2 3" xfId="53480" xr:uid="{D927EDC9-D0D7-46C7-8290-348DA6CE4417}"/>
    <cellStyle name="Normal 4 6 2 6 3" xfId="18060" xr:uid="{EB9C9A2C-4E10-4A26-A373-6C9019259216}"/>
    <cellStyle name="Normal 4 6 2 6 4" xfId="31750" xr:uid="{69B063B7-59AE-49A0-BD19-C1D6681F7121}"/>
    <cellStyle name="Normal 4 6 2 6 5" xfId="46634" xr:uid="{2F740554-F1BA-4CF6-9684-6F90123CDA5C}"/>
    <cellStyle name="Normal 4 6 2 7" xfId="21482" xr:uid="{D7E0A1C9-FF7F-418F-8DC5-EA02E4005BA0}"/>
    <cellStyle name="Normal 4 6 2 7 2" xfId="35174" xr:uid="{6A3CDD2C-3840-43F6-8E23-BE8B65DB4236}"/>
    <cellStyle name="Normal 4 6 2 7 3" xfId="50058" xr:uid="{22BD915C-9CA5-4770-83A2-6DD55787499B}"/>
    <cellStyle name="Normal 4 6 2 8" xfId="14638" xr:uid="{E242DEE7-13E4-4FDF-A357-93BF98E7505A}"/>
    <cellStyle name="Normal 4 6 2 9" xfId="28328" xr:uid="{B77243B3-29D5-47F0-9DBF-1A6DAD30B555}"/>
    <cellStyle name="Normal 4 6 3" xfId="7797" xr:uid="{A2B2B78F-46A2-4CF1-BE6F-3B7A3FA9DC17}"/>
    <cellStyle name="Normal 4 6 3 10" xfId="43217" xr:uid="{D75F82A9-E71B-48FD-8D04-B389FDED238B}"/>
    <cellStyle name="Normal 4 6 3 2" xfId="7798" xr:uid="{D4776B81-DD75-4AD5-A9CD-4D893E240590}"/>
    <cellStyle name="Normal 4 6 3 2 2" xfId="7799" xr:uid="{7D58FEB3-FF96-4A94-A65E-6B8D1C1A92C5}"/>
    <cellStyle name="Normal 4 6 3 2 2 2" xfId="9511" xr:uid="{F26D3ACD-FE98-4796-9190-F3234569CD6E}"/>
    <cellStyle name="Normal 4 6 3 2 2 2 2" xfId="12933" xr:uid="{AEE86109-8793-4480-91DE-225044CF578D}"/>
    <cellStyle name="Normal 4 6 3 2 2 2 2 2" xfId="26623" xr:uid="{25AC5BA1-67A4-45BD-B070-F4D0D7570759}"/>
    <cellStyle name="Normal 4 6 3 2 2 2 2 2 2" xfId="40315" xr:uid="{0B7BACA4-1552-4968-BB70-668B3EE6AB0E}"/>
    <cellStyle name="Normal 4 6 3 2 2 2 2 2 3" xfId="55199" xr:uid="{00F6D6A9-AEDF-4F29-98E3-4122D8E6014A}"/>
    <cellStyle name="Normal 4 6 3 2 2 2 2 3" xfId="19779" xr:uid="{9FFF2855-F78A-4BF9-8C7D-E81021CEE2BD}"/>
    <cellStyle name="Normal 4 6 3 2 2 2 2 4" xfId="33469" xr:uid="{5268F957-A73B-4AE5-B34E-3B7928FDC0EE}"/>
    <cellStyle name="Normal 4 6 3 2 2 2 2 5" xfId="48353" xr:uid="{D480D430-AFFC-4C52-BAB9-E18796DDFC3E}"/>
    <cellStyle name="Normal 4 6 3 2 2 2 3" xfId="23201" xr:uid="{95F1114B-0BF0-4694-B857-AA3DFFA51A7C}"/>
    <cellStyle name="Normal 4 6 3 2 2 2 3 2" xfId="36893" xr:uid="{077E0432-9416-4224-A23B-C8F4DD6D699D}"/>
    <cellStyle name="Normal 4 6 3 2 2 2 3 3" xfId="51777" xr:uid="{C8D3B653-3ADE-4132-9DC3-8E114A854C39}"/>
    <cellStyle name="Normal 4 6 3 2 2 2 4" xfId="16357" xr:uid="{F65D2954-E27D-47B1-97A7-77EF52904921}"/>
    <cellStyle name="Normal 4 6 3 2 2 2 5" xfId="30047" xr:uid="{4C1C8597-F20C-436B-A3DD-41B76909D1F2}"/>
    <cellStyle name="Normal 4 6 3 2 2 2 6" xfId="44931" xr:uid="{08B27824-4993-4045-90C5-838CA8CC5988}"/>
    <cellStyle name="Normal 4 6 3 2 2 3" xfId="11221" xr:uid="{439676BB-26A5-47A1-9B36-16A7DF83306C}"/>
    <cellStyle name="Normal 4 6 3 2 2 3 2" xfId="24911" xr:uid="{69045DA4-5BC5-4B24-8B2E-6F378CB24D8A}"/>
    <cellStyle name="Normal 4 6 3 2 2 3 2 2" xfId="38603" xr:uid="{5808C85D-0761-413C-BDB9-6D93B1CDF707}"/>
    <cellStyle name="Normal 4 6 3 2 2 3 2 3" xfId="53487" xr:uid="{69A4D08A-BC7D-44FA-B14F-64D7DD60E326}"/>
    <cellStyle name="Normal 4 6 3 2 2 3 3" xfId="18067" xr:uid="{43B7EC88-6BF0-414D-8A0B-833AEFBDB5D8}"/>
    <cellStyle name="Normal 4 6 3 2 2 3 4" xfId="31757" xr:uid="{81924463-A0F7-401B-AF3B-D5CE8C4CC318}"/>
    <cellStyle name="Normal 4 6 3 2 2 3 5" xfId="46641" xr:uid="{39A9A092-AD08-4C19-8B83-D2E3B7D2AE5A}"/>
    <cellStyle name="Normal 4 6 3 2 2 4" xfId="21489" xr:uid="{0D024FB9-FC2B-4B15-AC73-97B15FB66C9C}"/>
    <cellStyle name="Normal 4 6 3 2 2 4 2" xfId="35181" xr:uid="{9424F36C-34C5-4501-8ED8-822CD77F6835}"/>
    <cellStyle name="Normal 4 6 3 2 2 4 3" xfId="50065" xr:uid="{55AA1A2C-5EA8-43E1-8911-7A34019DF527}"/>
    <cellStyle name="Normal 4 6 3 2 2 5" xfId="14645" xr:uid="{B87CB817-2A59-448D-BD8C-AFBAEE2AFC7B}"/>
    <cellStyle name="Normal 4 6 3 2 2 6" xfId="28335" xr:uid="{8CB6501F-659C-474B-BCDF-91944C21CBE8}"/>
    <cellStyle name="Normal 4 6 3 2 2 7" xfId="43219" xr:uid="{1EF66654-F5B2-4AFA-8766-A6A948E52EBC}"/>
    <cellStyle name="Normal 4 6 3 2 3" xfId="9510" xr:uid="{E0F9CBD7-D2C3-47DE-BC5E-70950A6D82CD}"/>
    <cellStyle name="Normal 4 6 3 2 3 2" xfId="12932" xr:uid="{89A2DCC0-DC0C-4B05-9337-249FCB326B48}"/>
    <cellStyle name="Normal 4 6 3 2 3 2 2" xfId="26622" xr:uid="{C3CEC372-3E3E-48F8-A42C-18D405766B04}"/>
    <cellStyle name="Normal 4 6 3 2 3 2 2 2" xfId="40314" xr:uid="{09BD87AC-D8CA-4681-9A33-BE8AC4DDD0F4}"/>
    <cellStyle name="Normal 4 6 3 2 3 2 2 3" xfId="55198" xr:uid="{C9F2B14F-C84E-4521-827E-4CDBD14E21FB}"/>
    <cellStyle name="Normal 4 6 3 2 3 2 3" xfId="19778" xr:uid="{A63A447C-2568-4790-8325-7BD4022C4C69}"/>
    <cellStyle name="Normal 4 6 3 2 3 2 4" xfId="33468" xr:uid="{4207555F-567C-40B4-A2A1-898E518E55F5}"/>
    <cellStyle name="Normal 4 6 3 2 3 2 5" xfId="48352" xr:uid="{D543F114-F8EA-4CDC-9760-555BFB16FA01}"/>
    <cellStyle name="Normal 4 6 3 2 3 3" xfId="23200" xr:uid="{60EEA086-4151-46EC-B549-2FD7F118DC48}"/>
    <cellStyle name="Normal 4 6 3 2 3 3 2" xfId="36892" xr:uid="{8DA3BA80-773E-4AFD-818F-B180F74D0018}"/>
    <cellStyle name="Normal 4 6 3 2 3 3 3" xfId="51776" xr:uid="{510275CB-C382-460A-A12E-49E0E1EFEDCF}"/>
    <cellStyle name="Normal 4 6 3 2 3 4" xfId="16356" xr:uid="{54FEF20C-8EB9-4C3B-8E27-A176490289B6}"/>
    <cellStyle name="Normal 4 6 3 2 3 5" xfId="30046" xr:uid="{F8381FE7-64E4-4644-A267-B57F1D1F58FD}"/>
    <cellStyle name="Normal 4 6 3 2 3 6" xfId="44930" xr:uid="{DDCE6B25-EACA-4928-9182-39113DD3C86A}"/>
    <cellStyle name="Normal 4 6 3 2 4" xfId="11220" xr:uid="{37EF037A-A9D4-4E00-BC92-159A49BB8E82}"/>
    <cellStyle name="Normal 4 6 3 2 4 2" xfId="24910" xr:uid="{40641E76-EEC4-4CFD-BDE8-F850F03F0B7C}"/>
    <cellStyle name="Normal 4 6 3 2 4 2 2" xfId="38602" xr:uid="{3EEA2D53-1F69-467E-AECE-F71599B7116A}"/>
    <cellStyle name="Normal 4 6 3 2 4 2 3" xfId="53486" xr:uid="{11AF73B7-2481-4ECD-88E4-04C81B4B0163}"/>
    <cellStyle name="Normal 4 6 3 2 4 3" xfId="18066" xr:uid="{9CEA879B-0328-4764-89DB-3EF100161CE4}"/>
    <cellStyle name="Normal 4 6 3 2 4 4" xfId="31756" xr:uid="{A043B4A4-EAE9-49A2-B95B-56B9D24E2393}"/>
    <cellStyle name="Normal 4 6 3 2 4 5" xfId="46640" xr:uid="{4A0F116B-4A34-42F3-A463-7C5DB51C7E68}"/>
    <cellStyle name="Normal 4 6 3 2 5" xfId="21488" xr:uid="{D3823761-2BAA-44EB-B396-D52715BE5309}"/>
    <cellStyle name="Normal 4 6 3 2 5 2" xfId="35180" xr:uid="{7737B1AF-710E-486C-9E2F-F6F882FC7E60}"/>
    <cellStyle name="Normal 4 6 3 2 5 3" xfId="50064" xr:uid="{EE96EBFF-BCDC-42E9-803E-E90597D19439}"/>
    <cellStyle name="Normal 4 6 3 2 6" xfId="14644" xr:uid="{67A71F04-61AC-43E9-8308-CC01E443301E}"/>
    <cellStyle name="Normal 4 6 3 2 7" xfId="28334" xr:uid="{5314F4B8-753B-4C6B-BF4E-99B2136994FE}"/>
    <cellStyle name="Normal 4 6 3 2 8" xfId="43218" xr:uid="{96DA4C8B-7AC6-46D4-ABC2-AE90159E19C1}"/>
    <cellStyle name="Normal 4 6 3 3" xfId="7800" xr:uid="{AE120C28-352E-4351-99DB-A7B84395CCCD}"/>
    <cellStyle name="Normal 4 6 3 3 2" xfId="9512" xr:uid="{D2BF7483-5C4D-489D-BC57-F6E666BB8C8F}"/>
    <cellStyle name="Normal 4 6 3 3 2 2" xfId="12934" xr:uid="{0252EBE3-1649-46DA-AF53-1D10ECC88A27}"/>
    <cellStyle name="Normal 4 6 3 3 2 2 2" xfId="26624" xr:uid="{9845E6CF-D524-4C00-B5B8-56AD7331E857}"/>
    <cellStyle name="Normal 4 6 3 3 2 2 2 2" xfId="40316" xr:uid="{3B618722-3F71-402B-AE4A-4628E427936C}"/>
    <cellStyle name="Normal 4 6 3 3 2 2 2 3" xfId="55200" xr:uid="{05F031D6-891B-4092-8BC5-08CE74F56AAA}"/>
    <cellStyle name="Normal 4 6 3 3 2 2 3" xfId="19780" xr:uid="{78270BB3-653A-4814-BAA8-202E10636A6F}"/>
    <cellStyle name="Normal 4 6 3 3 2 2 4" xfId="33470" xr:uid="{F5A28231-A0D9-439C-B83A-39216F07E4A5}"/>
    <cellStyle name="Normal 4 6 3 3 2 2 5" xfId="48354" xr:uid="{60131D9C-701A-41BE-9D70-584C4911FFCC}"/>
    <cellStyle name="Normal 4 6 3 3 2 3" xfId="23202" xr:uid="{273C0C75-DBD5-4AD9-888A-5BE2440F1127}"/>
    <cellStyle name="Normal 4 6 3 3 2 3 2" xfId="36894" xr:uid="{8F480850-31D4-446F-A84F-B98D24FEF224}"/>
    <cellStyle name="Normal 4 6 3 3 2 3 3" xfId="51778" xr:uid="{FA3BA082-28E2-4676-9A85-F7DAA3782CB8}"/>
    <cellStyle name="Normal 4 6 3 3 2 4" xfId="16358" xr:uid="{E1FC9218-FD17-4653-805B-A4FF85F56DD6}"/>
    <cellStyle name="Normal 4 6 3 3 2 5" xfId="30048" xr:uid="{FC01D438-7053-4F54-8FAE-1B81762C3C9A}"/>
    <cellStyle name="Normal 4 6 3 3 2 6" xfId="44932" xr:uid="{FAD25D1A-A79F-4198-A469-DA960DE42D88}"/>
    <cellStyle name="Normal 4 6 3 3 3" xfId="11222" xr:uid="{7C49A09C-4252-4750-A2CB-DDEC0892D5F0}"/>
    <cellStyle name="Normal 4 6 3 3 3 2" xfId="24912" xr:uid="{CC89E699-9485-487E-AFC1-9BD013CF1187}"/>
    <cellStyle name="Normal 4 6 3 3 3 2 2" xfId="38604" xr:uid="{40B111D4-95B5-4543-9C8A-78C5279DF709}"/>
    <cellStyle name="Normal 4 6 3 3 3 2 3" xfId="53488" xr:uid="{E518C485-DBE5-4E74-99BC-636F9A5CC0D0}"/>
    <cellStyle name="Normal 4 6 3 3 3 3" xfId="18068" xr:uid="{A32904D7-9EA0-4B7D-8037-00E02ADA7FBB}"/>
    <cellStyle name="Normal 4 6 3 3 3 4" xfId="31758" xr:uid="{F118D1E8-21A4-45E5-9E9A-15ADCFDD8B6F}"/>
    <cellStyle name="Normal 4 6 3 3 3 5" xfId="46642" xr:uid="{FA268D94-32AE-4DDA-B4A0-FEEFB92197A6}"/>
    <cellStyle name="Normal 4 6 3 3 4" xfId="21490" xr:uid="{F8BA5701-1F16-448B-8867-3E2E5B6A5657}"/>
    <cellStyle name="Normal 4 6 3 3 4 2" xfId="35182" xr:uid="{E684D3C9-8C91-4140-955C-66998CEA4D6D}"/>
    <cellStyle name="Normal 4 6 3 3 4 3" xfId="50066" xr:uid="{855666FD-615A-4B25-B219-912BAE5D511B}"/>
    <cellStyle name="Normal 4 6 3 3 5" xfId="14646" xr:uid="{D4190B97-8F9F-4D65-B5B7-15E9FDCF4295}"/>
    <cellStyle name="Normal 4 6 3 3 6" xfId="28336" xr:uid="{0DA852D1-9F99-48F7-8256-8037D20BF2D4}"/>
    <cellStyle name="Normal 4 6 3 3 7" xfId="43220" xr:uid="{AB60D1C3-CD3D-4C7C-AF43-62997DC66BEC}"/>
    <cellStyle name="Normal 4 6 3 4" xfId="7801" xr:uid="{61B4B63F-03A2-4B6A-B4F2-1D9AF53E706E}"/>
    <cellStyle name="Normal 4 6 3 4 2" xfId="9513" xr:uid="{812D041D-AF30-4D74-A96D-88ACE25AC8A8}"/>
    <cellStyle name="Normal 4 6 3 4 2 2" xfId="12935" xr:uid="{83A74BA7-E3AC-40F7-8445-123BAC27DF84}"/>
    <cellStyle name="Normal 4 6 3 4 2 2 2" xfId="26625" xr:uid="{D58C2D30-B312-4E84-9608-0A1E923D7555}"/>
    <cellStyle name="Normal 4 6 3 4 2 2 2 2" xfId="40317" xr:uid="{F830CEA3-F7A9-4F84-AAAB-50536DF3CA3D}"/>
    <cellStyle name="Normal 4 6 3 4 2 2 2 3" xfId="55201" xr:uid="{A699785D-36AF-45DF-B316-2AA51DD25468}"/>
    <cellStyle name="Normal 4 6 3 4 2 2 3" xfId="19781" xr:uid="{63230EF9-DB79-4010-AF14-1051A097E107}"/>
    <cellStyle name="Normal 4 6 3 4 2 2 4" xfId="33471" xr:uid="{055AE75A-E5EC-4720-8EEE-769970ADFF42}"/>
    <cellStyle name="Normal 4 6 3 4 2 2 5" xfId="48355" xr:uid="{4ABF46E9-72C6-49FF-8F37-B3ECACAD9152}"/>
    <cellStyle name="Normal 4 6 3 4 2 3" xfId="23203" xr:uid="{03487B04-A747-4E92-BCC5-B4F3DE9C8D66}"/>
    <cellStyle name="Normal 4 6 3 4 2 3 2" xfId="36895" xr:uid="{10122B7E-8D98-43A7-8A17-8D92198FFEE9}"/>
    <cellStyle name="Normal 4 6 3 4 2 3 3" xfId="51779" xr:uid="{C98D02EE-2F66-493E-91CC-0A5BC6382042}"/>
    <cellStyle name="Normal 4 6 3 4 2 4" xfId="16359" xr:uid="{9CF9FF37-67C7-47B8-941E-7B14C48B4E68}"/>
    <cellStyle name="Normal 4 6 3 4 2 5" xfId="30049" xr:uid="{FA5A6025-6382-4143-8F3E-2E026E511ED9}"/>
    <cellStyle name="Normal 4 6 3 4 2 6" xfId="44933" xr:uid="{E5A63F0E-CAD8-4EA9-B88A-EB06B3DF5F5D}"/>
    <cellStyle name="Normal 4 6 3 4 3" xfId="11223" xr:uid="{1264A0EE-47B0-42DC-AD7E-6FACC821F5A3}"/>
    <cellStyle name="Normal 4 6 3 4 3 2" xfId="24913" xr:uid="{AC2CEDD8-6BF1-4E90-98B4-34DCF7D67ECE}"/>
    <cellStyle name="Normal 4 6 3 4 3 2 2" xfId="38605" xr:uid="{751D15D8-BEF0-4845-A1AB-90554ED94469}"/>
    <cellStyle name="Normal 4 6 3 4 3 2 3" xfId="53489" xr:uid="{05AD2CA6-7ADC-4ED0-99CE-73C316919BA9}"/>
    <cellStyle name="Normal 4 6 3 4 3 3" xfId="18069" xr:uid="{E1CDAE43-404D-4D12-B29D-E77A264EE0DF}"/>
    <cellStyle name="Normal 4 6 3 4 3 4" xfId="31759" xr:uid="{7B83ACD0-A753-41CD-BEB9-5B5EA8782EEA}"/>
    <cellStyle name="Normal 4 6 3 4 3 5" xfId="46643" xr:uid="{C2AA1FE9-43D4-430F-B6E5-E15978D80AD4}"/>
    <cellStyle name="Normal 4 6 3 4 4" xfId="21491" xr:uid="{BC26FF8E-429F-4EAD-9878-B77842AFB2B1}"/>
    <cellStyle name="Normal 4 6 3 4 4 2" xfId="35183" xr:uid="{D438C26C-2551-4420-8C27-E24F7570B699}"/>
    <cellStyle name="Normal 4 6 3 4 4 3" xfId="50067" xr:uid="{FC8E6649-490F-4E38-A91F-08BC49CD7AF7}"/>
    <cellStyle name="Normal 4 6 3 4 5" xfId="14647" xr:uid="{167DF6CA-5927-4BEA-8634-48064F0CC731}"/>
    <cellStyle name="Normal 4 6 3 4 6" xfId="28337" xr:uid="{FF3E9B4C-D304-4C0D-A78A-04BD1D2E2A18}"/>
    <cellStyle name="Normal 4 6 3 4 7" xfId="43221" xr:uid="{F61B6E13-A741-4D91-BDA9-3C25B8159BC8}"/>
    <cellStyle name="Normal 4 6 3 5" xfId="9509" xr:uid="{0D00B4FE-8906-475A-A926-56D2D3A99FE0}"/>
    <cellStyle name="Normal 4 6 3 5 2" xfId="12931" xr:uid="{B0FE5620-7434-4177-A539-93A45B687A89}"/>
    <cellStyle name="Normal 4 6 3 5 2 2" xfId="26621" xr:uid="{77FA709C-F5E9-4752-90A0-9C968016EA11}"/>
    <cellStyle name="Normal 4 6 3 5 2 2 2" xfId="40313" xr:uid="{504E1CAD-5B3F-430D-AE01-EC0E77F912FE}"/>
    <cellStyle name="Normal 4 6 3 5 2 2 3" xfId="55197" xr:uid="{6649A43C-3ECC-48A9-920B-A72154331F06}"/>
    <cellStyle name="Normal 4 6 3 5 2 3" xfId="19777" xr:uid="{EFB12882-8B46-486C-8FDF-68FAFDD3EA65}"/>
    <cellStyle name="Normal 4 6 3 5 2 4" xfId="33467" xr:uid="{32F4AA46-847F-406E-94C2-6502848E714B}"/>
    <cellStyle name="Normal 4 6 3 5 2 5" xfId="48351" xr:uid="{1A7CD587-464B-4C0B-828C-F5EAABA098AA}"/>
    <cellStyle name="Normal 4 6 3 5 3" xfId="23199" xr:uid="{7EEC9E2F-A570-40F7-839B-73CC096A3D6C}"/>
    <cellStyle name="Normal 4 6 3 5 3 2" xfId="36891" xr:uid="{8A3E839C-02D8-4425-8FE6-4D171EA90440}"/>
    <cellStyle name="Normal 4 6 3 5 3 3" xfId="51775" xr:uid="{71CA2A6A-1772-4893-887B-41DA70E63AF9}"/>
    <cellStyle name="Normal 4 6 3 5 4" xfId="16355" xr:uid="{86BB138F-B28F-43CF-ADC3-4FE6057051B3}"/>
    <cellStyle name="Normal 4 6 3 5 5" xfId="30045" xr:uid="{E50BF7D1-CCC3-4D0F-A68E-5FACE9C810DB}"/>
    <cellStyle name="Normal 4 6 3 5 6" xfId="44929" xr:uid="{0523EC64-B613-4701-B232-175C2097F031}"/>
    <cellStyle name="Normal 4 6 3 6" xfId="11219" xr:uid="{24FBA120-2C41-4DAE-BD96-49B032C42434}"/>
    <cellStyle name="Normal 4 6 3 6 2" xfId="24909" xr:uid="{691DFD8A-68A8-4696-B489-6AA8F7003CE5}"/>
    <cellStyle name="Normal 4 6 3 6 2 2" xfId="38601" xr:uid="{C63CA826-E77C-40E6-B9A4-6D322CEE9FA2}"/>
    <cellStyle name="Normal 4 6 3 6 2 3" xfId="53485" xr:uid="{89E76F62-7AD8-485F-9B47-31648E4D94AC}"/>
    <cellStyle name="Normal 4 6 3 6 3" xfId="18065" xr:uid="{FD7BFB03-B26D-4C4C-ACD1-0E470E35C3C4}"/>
    <cellStyle name="Normal 4 6 3 6 4" xfId="31755" xr:uid="{236380E6-F7A1-4950-9908-887C2ED89578}"/>
    <cellStyle name="Normal 4 6 3 6 5" xfId="46639" xr:uid="{CA3587EE-1A78-4CE6-841D-FF863E2624F8}"/>
    <cellStyle name="Normal 4 6 3 7" xfId="21487" xr:uid="{329AB14A-184C-4FFF-969D-7CEFE762D4EE}"/>
    <cellStyle name="Normal 4 6 3 7 2" xfId="35179" xr:uid="{D1B90419-6A29-4450-95E5-5F10824C64D2}"/>
    <cellStyle name="Normal 4 6 3 7 3" xfId="50063" xr:uid="{2719723A-8DE7-4059-91A5-8B8C6A8F7F57}"/>
    <cellStyle name="Normal 4 6 3 8" xfId="14643" xr:uid="{DB6D1969-D694-4E16-89AB-CEBF7790C2B5}"/>
    <cellStyle name="Normal 4 6 3 9" xfId="28333" xr:uid="{B38FCFFF-38D0-4895-BA1E-2D7B7C52E6DC}"/>
    <cellStyle name="Normal 4 6 4" xfId="7802" xr:uid="{B8A81BC1-A125-4869-8C87-E527FFB3C94A}"/>
    <cellStyle name="Normal 4 6 4 2" xfId="7803" xr:uid="{D1455FD7-321E-4383-819A-459DB2FC91F0}"/>
    <cellStyle name="Normal 4 6 4 2 2" xfId="9515" xr:uid="{CF69E718-BA41-4B9E-9636-83AADA27B346}"/>
    <cellStyle name="Normal 4 6 4 2 2 2" xfId="12937" xr:uid="{7829B614-F498-49AE-934E-2E6B5E8953F3}"/>
    <cellStyle name="Normal 4 6 4 2 2 2 2" xfId="26627" xr:uid="{4CFEC489-9BE4-463E-88B1-1872BD5F3D54}"/>
    <cellStyle name="Normal 4 6 4 2 2 2 2 2" xfId="40319" xr:uid="{B9CAAC4D-8F2A-49D1-BE83-6277BD291C8F}"/>
    <cellStyle name="Normal 4 6 4 2 2 2 2 3" xfId="55203" xr:uid="{62E31856-4FD3-4A84-9885-E2EBB559F905}"/>
    <cellStyle name="Normal 4 6 4 2 2 2 3" xfId="19783" xr:uid="{24933D1E-A01F-4382-8B45-C1F824756329}"/>
    <cellStyle name="Normal 4 6 4 2 2 2 4" xfId="33473" xr:uid="{0B92022D-F9A9-4910-9B11-FBA3261D937B}"/>
    <cellStyle name="Normal 4 6 4 2 2 2 5" xfId="48357" xr:uid="{586C9D2E-53DF-4035-80D0-51FBA5F9ECE2}"/>
    <cellStyle name="Normal 4 6 4 2 2 3" xfId="23205" xr:uid="{E96293E4-27A5-4D6E-9E20-90477A514F18}"/>
    <cellStyle name="Normal 4 6 4 2 2 3 2" xfId="36897" xr:uid="{85BEC2E3-43B6-4820-B8A3-4AF38B4DBFDF}"/>
    <cellStyle name="Normal 4 6 4 2 2 3 3" xfId="51781" xr:uid="{D661FBDB-7E83-4DEA-91D9-8114F73F469C}"/>
    <cellStyle name="Normal 4 6 4 2 2 4" xfId="16361" xr:uid="{5D56FC49-2B69-4E90-BA1F-031FE00A5B91}"/>
    <cellStyle name="Normal 4 6 4 2 2 5" xfId="30051" xr:uid="{9110C272-1875-406A-89F8-1E7060F2D1C8}"/>
    <cellStyle name="Normal 4 6 4 2 2 6" xfId="44935" xr:uid="{73B2FC30-DD23-46EE-8FE0-C21317E7D18E}"/>
    <cellStyle name="Normal 4 6 4 2 3" xfId="11225" xr:uid="{7D334FF2-00AF-4145-A73E-129904AE11FA}"/>
    <cellStyle name="Normal 4 6 4 2 3 2" xfId="24915" xr:uid="{EEFBD500-0547-426C-AC76-9048A60EC5DE}"/>
    <cellStyle name="Normal 4 6 4 2 3 2 2" xfId="38607" xr:uid="{BDB33B25-2BB3-428C-82B9-4A9E984027A1}"/>
    <cellStyle name="Normal 4 6 4 2 3 2 3" xfId="53491" xr:uid="{5B81A9E0-3067-4E63-845E-0946BE2A89DA}"/>
    <cellStyle name="Normal 4 6 4 2 3 3" xfId="18071" xr:uid="{FFE3364F-87A3-4D66-B7C9-C5A1D9A484C7}"/>
    <cellStyle name="Normal 4 6 4 2 3 4" xfId="31761" xr:uid="{30768CBE-3E1A-4A5B-A54B-16C7BF837CAD}"/>
    <cellStyle name="Normal 4 6 4 2 3 5" xfId="46645" xr:uid="{81F662F7-BA2F-47F8-9E59-51D31E317666}"/>
    <cellStyle name="Normal 4 6 4 2 4" xfId="21493" xr:uid="{80BD7C49-AD3D-43B7-B71F-49A32A4412F5}"/>
    <cellStyle name="Normal 4 6 4 2 4 2" xfId="35185" xr:uid="{8B3E971D-FEF4-4900-A811-76FAE5FFFA94}"/>
    <cellStyle name="Normal 4 6 4 2 4 3" xfId="50069" xr:uid="{3DC79F6A-84E1-4CDA-AAC7-71C012ACBF0B}"/>
    <cellStyle name="Normal 4 6 4 2 5" xfId="14649" xr:uid="{A1652F0E-103B-4854-8FEE-8ABABA4E737E}"/>
    <cellStyle name="Normal 4 6 4 2 6" xfId="28339" xr:uid="{34F714D4-ADBF-4D7C-A4A8-353E53B5C342}"/>
    <cellStyle name="Normal 4 6 4 2 7" xfId="43223" xr:uid="{0343B356-3C8F-4904-ACCC-7E210EA3F075}"/>
    <cellStyle name="Normal 4 6 4 3" xfId="9514" xr:uid="{C341313F-F4C1-4CFA-A36C-B77895C80942}"/>
    <cellStyle name="Normal 4 6 4 3 2" xfId="12936" xr:uid="{8400A24E-2D48-491F-8489-F5750E769E56}"/>
    <cellStyle name="Normal 4 6 4 3 2 2" xfId="26626" xr:uid="{250EA187-56C3-4F25-ABFF-8749BCD9670F}"/>
    <cellStyle name="Normal 4 6 4 3 2 2 2" xfId="40318" xr:uid="{E387E306-5D3D-42A9-80C7-928682907ADE}"/>
    <cellStyle name="Normal 4 6 4 3 2 2 3" xfId="55202" xr:uid="{F2333C89-8B11-47EE-A14A-E601ED6F2F06}"/>
    <cellStyle name="Normal 4 6 4 3 2 3" xfId="19782" xr:uid="{6F69CE4D-5829-4BD9-AFE1-B087F5682D2C}"/>
    <cellStyle name="Normal 4 6 4 3 2 4" xfId="33472" xr:uid="{512DC6D5-6F73-4313-B3A9-AA476CC37A16}"/>
    <cellStyle name="Normal 4 6 4 3 2 5" xfId="48356" xr:uid="{901AF5FF-A1C3-425D-8085-94D3E659C122}"/>
    <cellStyle name="Normal 4 6 4 3 3" xfId="23204" xr:uid="{CBFA55C1-70B6-40CE-862E-975B15575BC7}"/>
    <cellStyle name="Normal 4 6 4 3 3 2" xfId="36896" xr:uid="{50B2F0DD-244D-4D0E-ADAD-96FC880D1DCF}"/>
    <cellStyle name="Normal 4 6 4 3 3 3" xfId="51780" xr:uid="{0C292DF0-DB08-480D-A69D-D47D622A7B19}"/>
    <cellStyle name="Normal 4 6 4 3 4" xfId="16360" xr:uid="{6EB91A54-483D-4DE7-820E-3A1BF5EAB197}"/>
    <cellStyle name="Normal 4 6 4 3 5" xfId="30050" xr:uid="{79FB44A7-DAAE-4BD2-92A6-26A86BBBED9E}"/>
    <cellStyle name="Normal 4 6 4 3 6" xfId="44934" xr:uid="{67941C05-1670-4E3E-8CCE-41FB30A098B3}"/>
    <cellStyle name="Normal 4 6 4 4" xfId="11224" xr:uid="{A70D2DF6-B1E7-456E-9FB9-F421EFB5F5F0}"/>
    <cellStyle name="Normal 4 6 4 4 2" xfId="24914" xr:uid="{CAF5F1F9-5098-442D-ADD9-7C225E04FD3D}"/>
    <cellStyle name="Normal 4 6 4 4 2 2" xfId="38606" xr:uid="{5BB4398B-7871-4BD8-9828-18911545CA96}"/>
    <cellStyle name="Normal 4 6 4 4 2 3" xfId="53490" xr:uid="{EA15F5EA-0265-4C2D-B257-CADF6EAC3227}"/>
    <cellStyle name="Normal 4 6 4 4 3" xfId="18070" xr:uid="{E6BB98B2-F47F-44AE-BA35-C4E07E86E42C}"/>
    <cellStyle name="Normal 4 6 4 4 4" xfId="31760" xr:uid="{EA6D9680-2DB4-45DB-A3FD-4C5AB56CD1B6}"/>
    <cellStyle name="Normal 4 6 4 4 5" xfId="46644" xr:uid="{B11335C8-7175-4E11-805A-9B8C4E9971F9}"/>
    <cellStyle name="Normal 4 6 4 5" xfId="21492" xr:uid="{7EFC9CE1-1DD3-4CDA-8805-102FC056AC12}"/>
    <cellStyle name="Normal 4 6 4 5 2" xfId="35184" xr:uid="{C4D8EF44-8636-4892-A143-E12F57665662}"/>
    <cellStyle name="Normal 4 6 4 5 3" xfId="50068" xr:uid="{24FCAFB9-0950-46AE-BBCF-27606D881332}"/>
    <cellStyle name="Normal 4 6 4 6" xfId="14648" xr:uid="{9CE3EC8B-0B4C-48CF-BCA6-D5C33053EE92}"/>
    <cellStyle name="Normal 4 6 4 7" xfId="28338" xr:uid="{03C145FE-8CCD-4D47-9DD3-AC923205F445}"/>
    <cellStyle name="Normal 4 6 4 8" xfId="43222" xr:uid="{F06CB032-5AEB-432B-976D-FBC7FF1B8557}"/>
    <cellStyle name="Normal 4 6 5" xfId="7804" xr:uid="{5DA796C2-A8A1-44FF-956F-635499D66651}"/>
    <cellStyle name="Normal 4 6 5 2" xfId="9516" xr:uid="{0627334B-BF63-4C35-8B9D-B7C4C398C836}"/>
    <cellStyle name="Normal 4 6 5 2 2" xfId="12938" xr:uid="{86A89FAC-6029-41B7-A8E2-F3EB9F8B2D26}"/>
    <cellStyle name="Normal 4 6 5 2 2 2" xfId="26628" xr:uid="{1213D82D-9E38-4441-81F0-AA5463196B7F}"/>
    <cellStyle name="Normal 4 6 5 2 2 2 2" xfId="40320" xr:uid="{FC0C2B56-5C93-4711-B511-9CBA0CDB88A9}"/>
    <cellStyle name="Normal 4 6 5 2 2 2 3" xfId="55204" xr:uid="{2810B45E-EACF-462C-ABDA-C9D73EE7447B}"/>
    <cellStyle name="Normal 4 6 5 2 2 3" xfId="19784" xr:uid="{325F14DA-AA7C-4903-938F-718804346B80}"/>
    <cellStyle name="Normal 4 6 5 2 2 4" xfId="33474" xr:uid="{E574650F-73D6-40A9-AA35-78380D24D0E7}"/>
    <cellStyle name="Normal 4 6 5 2 2 5" xfId="48358" xr:uid="{9FA4DE1A-E3D3-4906-B9C1-18D326FD23F7}"/>
    <cellStyle name="Normal 4 6 5 2 3" xfId="23206" xr:uid="{CC9B0C17-2B80-488E-99EA-C1267F400666}"/>
    <cellStyle name="Normal 4 6 5 2 3 2" xfId="36898" xr:uid="{73E7C3F0-4195-408B-9379-FC5D7E8E6221}"/>
    <cellStyle name="Normal 4 6 5 2 3 3" xfId="51782" xr:uid="{34DE2634-E9D5-473B-9292-46AB3D87CF32}"/>
    <cellStyle name="Normal 4 6 5 2 4" xfId="16362" xr:uid="{6B4A5C25-80FF-42A9-8822-777861EB0977}"/>
    <cellStyle name="Normal 4 6 5 2 5" xfId="30052" xr:uid="{316D7AD5-0558-40DB-B8FF-23F65B622CC2}"/>
    <cellStyle name="Normal 4 6 5 2 6" xfId="44936" xr:uid="{A412EAA8-F982-4D22-A411-20D385725018}"/>
    <cellStyle name="Normal 4 6 5 3" xfId="11226" xr:uid="{B4CF656F-8258-45D7-A21B-2B4046CE1657}"/>
    <cellStyle name="Normal 4 6 5 3 2" xfId="24916" xr:uid="{E51E7861-76DF-43CB-A5CC-AE06B5A2E0E5}"/>
    <cellStyle name="Normal 4 6 5 3 2 2" xfId="38608" xr:uid="{A50523CF-E00C-4B75-9042-36971D1E211F}"/>
    <cellStyle name="Normal 4 6 5 3 2 3" xfId="53492" xr:uid="{4653A8AB-84CD-4A07-AD34-61FBB98203A3}"/>
    <cellStyle name="Normal 4 6 5 3 3" xfId="18072" xr:uid="{0F4C102B-A63D-47BA-B74F-5A497C4A8AF8}"/>
    <cellStyle name="Normal 4 6 5 3 4" xfId="31762" xr:uid="{BB31C405-2C74-4FB3-98C6-DE7E04D9A6D6}"/>
    <cellStyle name="Normal 4 6 5 3 5" xfId="46646" xr:uid="{E5870FA4-FF42-44D2-A5C7-07B683E391DA}"/>
    <cellStyle name="Normal 4 6 5 4" xfId="21494" xr:uid="{812FF4FD-26A6-46BE-8F06-39B6D5D7A3C6}"/>
    <cellStyle name="Normal 4 6 5 4 2" xfId="35186" xr:uid="{74348763-3617-441A-B4CF-CB2DCFC2416C}"/>
    <cellStyle name="Normal 4 6 5 4 3" xfId="50070" xr:uid="{077F9B74-C227-4CDC-8ADF-E86D0EB2A2A0}"/>
    <cellStyle name="Normal 4 6 5 5" xfId="14650" xr:uid="{D84B0A90-7124-4BF3-884B-6B582F450017}"/>
    <cellStyle name="Normal 4 6 5 6" xfId="28340" xr:uid="{F615E1D7-B312-4276-A2C3-71D8FF91349E}"/>
    <cellStyle name="Normal 4 6 5 7" xfId="43224" xr:uid="{E99C4911-1AFC-4912-BA96-39F779B57373}"/>
    <cellStyle name="Normal 4 6 6" xfId="7805" xr:uid="{6960C84A-EBE7-4E5A-BC79-C4678B24C01B}"/>
    <cellStyle name="Normal 4 6 6 2" xfId="9517" xr:uid="{CB83ED6B-754D-45A7-8071-208C79CA3FCD}"/>
    <cellStyle name="Normal 4 6 6 2 2" xfId="12939" xr:uid="{4050AEF1-E42C-48F1-9352-1E4AEB1F626E}"/>
    <cellStyle name="Normal 4 6 6 2 2 2" xfId="26629" xr:uid="{12E4FC00-B83B-4B87-BEF3-95ADB7AE674E}"/>
    <cellStyle name="Normal 4 6 6 2 2 2 2" xfId="40321" xr:uid="{E8020D71-9E10-4579-883D-54EBA4FFAA60}"/>
    <cellStyle name="Normal 4 6 6 2 2 2 3" xfId="55205" xr:uid="{01E6D420-7A06-44DE-80B9-913527C59516}"/>
    <cellStyle name="Normal 4 6 6 2 2 3" xfId="19785" xr:uid="{A7F7B177-522B-4741-AEEF-EC323C08A6D7}"/>
    <cellStyle name="Normal 4 6 6 2 2 4" xfId="33475" xr:uid="{8E172103-D9B3-4285-A9CA-9C3D62200C3A}"/>
    <cellStyle name="Normal 4 6 6 2 2 5" xfId="48359" xr:uid="{9CDA6915-DB9E-4AD3-AF48-BBBF28F108F3}"/>
    <cellStyle name="Normal 4 6 6 2 3" xfId="23207" xr:uid="{9162FDF7-B19E-4BAC-A7BF-3F5E41ACF8B6}"/>
    <cellStyle name="Normal 4 6 6 2 3 2" xfId="36899" xr:uid="{D18561F7-020D-4A02-BEF0-F1C4517116F8}"/>
    <cellStyle name="Normal 4 6 6 2 3 3" xfId="51783" xr:uid="{3728ABE1-95B7-4BEB-84AF-C6E1EAFAD5C8}"/>
    <cellStyle name="Normal 4 6 6 2 4" xfId="16363" xr:uid="{0F8BF429-6B3D-40F7-B445-AAB44BB33AA8}"/>
    <cellStyle name="Normal 4 6 6 2 5" xfId="30053" xr:uid="{9ED20009-FC04-456D-BA1B-11C39D12BEC5}"/>
    <cellStyle name="Normal 4 6 6 2 6" xfId="44937" xr:uid="{064794A5-B686-42A4-A886-5A599AF5A1F7}"/>
    <cellStyle name="Normal 4 6 6 3" xfId="11227" xr:uid="{AA229494-9A26-4F66-B524-D3356839419B}"/>
    <cellStyle name="Normal 4 6 6 3 2" xfId="24917" xr:uid="{65F19037-C2F7-42A0-8616-4C1BDAF93290}"/>
    <cellStyle name="Normal 4 6 6 3 2 2" xfId="38609" xr:uid="{DC674061-5D33-4AC1-8393-5147D40425BC}"/>
    <cellStyle name="Normal 4 6 6 3 2 3" xfId="53493" xr:uid="{16922E34-8BA8-408A-89A2-DD183017F2FD}"/>
    <cellStyle name="Normal 4 6 6 3 3" xfId="18073" xr:uid="{615D5620-8220-4108-9454-45EAA83B3547}"/>
    <cellStyle name="Normal 4 6 6 3 4" xfId="31763" xr:uid="{3E769FA2-9DBF-43A1-8FCC-C5F595A8FE9B}"/>
    <cellStyle name="Normal 4 6 6 3 5" xfId="46647" xr:uid="{5BAFA299-877E-4183-BE14-3F0664E057CB}"/>
    <cellStyle name="Normal 4 6 6 4" xfId="21495" xr:uid="{8C237F0E-2265-4BD2-971D-3461E92DA9E8}"/>
    <cellStyle name="Normal 4 6 6 4 2" xfId="35187" xr:uid="{E1FD76F0-4190-41FB-B76D-38A6443A4AF0}"/>
    <cellStyle name="Normal 4 6 6 4 3" xfId="50071" xr:uid="{4566696B-101F-410D-B60E-AC6732492F24}"/>
    <cellStyle name="Normal 4 6 6 5" xfId="14651" xr:uid="{DE5D8AFA-FE39-4CCE-A4CB-6F2D5FE23075}"/>
    <cellStyle name="Normal 4 6 6 6" xfId="28341" xr:uid="{CE44C8DC-D31B-481B-8D1A-216FDC384BAF}"/>
    <cellStyle name="Normal 4 6 6 7" xfId="43225" xr:uid="{4B217E35-518E-4547-B9D4-DE8318F58D82}"/>
    <cellStyle name="Normal 4 6 7" xfId="9503" xr:uid="{5E8401C1-B2F1-4B0C-B5A5-E3AE82070C38}"/>
    <cellStyle name="Normal 4 6 7 2" xfId="12925" xr:uid="{3C29A05F-5C17-4703-B7B8-1333A095D0BC}"/>
    <cellStyle name="Normal 4 6 7 2 2" xfId="26615" xr:uid="{700FF864-BF5F-4FD9-892A-90021C2FB735}"/>
    <cellStyle name="Normal 4 6 7 2 2 2" xfId="40307" xr:uid="{F63C2B28-6CCC-4E41-9E5E-1373DED08EFA}"/>
    <cellStyle name="Normal 4 6 7 2 2 3" xfId="55191" xr:uid="{4F3C0562-A7BE-4980-9EA1-749A0C507791}"/>
    <cellStyle name="Normal 4 6 7 2 3" xfId="19771" xr:uid="{BA43F82F-864F-401D-BC35-676C843E8D49}"/>
    <cellStyle name="Normal 4 6 7 2 4" xfId="33461" xr:uid="{798C16C5-347E-4218-9A72-306018B78782}"/>
    <cellStyle name="Normal 4 6 7 2 5" xfId="48345" xr:uid="{85450552-18A0-4B01-B409-BE0FF64146C9}"/>
    <cellStyle name="Normal 4 6 7 3" xfId="23193" xr:uid="{89D05B97-9172-40BF-8878-4B96AA37FDC8}"/>
    <cellStyle name="Normal 4 6 7 3 2" xfId="36885" xr:uid="{88E7EAB9-C8C2-4D5F-BF10-04EE9B7BF1B2}"/>
    <cellStyle name="Normal 4 6 7 3 3" xfId="51769" xr:uid="{D0CFE900-3739-47A6-B8DA-89D91BDF565F}"/>
    <cellStyle name="Normal 4 6 7 4" xfId="16349" xr:uid="{9B21B92C-0C25-4DAB-ADBA-CC015A742B68}"/>
    <cellStyle name="Normal 4 6 7 5" xfId="30039" xr:uid="{21CB1D3F-3BED-4151-94B8-1EBA9A55522F}"/>
    <cellStyle name="Normal 4 6 7 6" xfId="44923" xr:uid="{B08D2716-2B09-4A34-A4A0-A0F6EED7AE0C}"/>
    <cellStyle name="Normal 4 6 8" xfId="11213" xr:uid="{E66A82F4-D7B0-4A72-8039-E0F5C8995B97}"/>
    <cellStyle name="Normal 4 6 8 2" xfId="24903" xr:uid="{AC75532D-CA2F-4451-9A80-E837494107C3}"/>
    <cellStyle name="Normal 4 6 8 2 2" xfId="38595" xr:uid="{46FFFB4E-F9E3-4D2F-AD74-A474BBDEC272}"/>
    <cellStyle name="Normal 4 6 8 2 3" xfId="53479" xr:uid="{E1BCC344-2A79-49D3-862E-B8BC9069CDD8}"/>
    <cellStyle name="Normal 4 6 8 3" xfId="18059" xr:uid="{52D8240F-6118-4B6E-AEAC-4E3D1467955A}"/>
    <cellStyle name="Normal 4 6 8 4" xfId="31749" xr:uid="{6BB2DF4C-9739-4BDF-B0A8-586A610E18E9}"/>
    <cellStyle name="Normal 4 6 8 5" xfId="46633" xr:uid="{C277655B-038A-4B28-A177-0F3174465B24}"/>
    <cellStyle name="Normal 4 6 9" xfId="21481" xr:uid="{925E0870-CDB4-4F5C-9863-B5A0663A4B0B}"/>
    <cellStyle name="Normal 4 6 9 2" xfId="35173" xr:uid="{4C62E226-2796-4562-9859-CAEFC1F7DED2}"/>
    <cellStyle name="Normal 4 6 9 3" xfId="50057" xr:uid="{E44BAA2C-C131-4124-A504-B2C05575457A}"/>
    <cellStyle name="Normal 4 7" xfId="906" xr:uid="{4E408E70-1707-4A8D-A9DE-6E4D19F8011C}"/>
    <cellStyle name="Normal 4 7 10" xfId="14652" xr:uid="{7884ACAF-C88E-48AE-A8AA-D9282C5A4713}"/>
    <cellStyle name="Normal 4 7 10 2" xfId="40875" xr:uid="{B4659085-B446-494A-8FC0-2CFBE4BCEE41}"/>
    <cellStyle name="Normal 4 7 11" xfId="28342" xr:uid="{4AA79AA7-51BF-417B-B8FF-FC5F90023A37}"/>
    <cellStyle name="Normal 4 7 12" xfId="43226" xr:uid="{127E238D-09AD-45A4-B9AB-6FED48F6C423}"/>
    <cellStyle name="Normal 4 7 13" xfId="7806" xr:uid="{5529CDD8-1151-44C5-88F4-438EA2ED95AB}"/>
    <cellStyle name="Normal 4 7 14" xfId="5943" xr:uid="{976EF424-9332-472F-A186-A74A7091D83C}"/>
    <cellStyle name="Normal 4 7 15" xfId="5351" xr:uid="{DAB507D6-352C-4FF6-92BC-ACDC82F887B3}"/>
    <cellStyle name="Normal 4 7 16" xfId="55649" xr:uid="{21420A96-BD33-4A00-AAF7-8E102719EA70}"/>
    <cellStyle name="Normal 4 7 2" xfId="7807" xr:uid="{99769D63-B847-42BE-86D8-33F6B4BC62DF}"/>
    <cellStyle name="Normal 4 7 2 10" xfId="43227" xr:uid="{504556D1-7D9A-425F-9FBB-8A1F9764692C}"/>
    <cellStyle name="Normal 4 7 2 11" xfId="56271" xr:uid="{08DB0B35-9840-4EE3-A276-96027DAD811C}"/>
    <cellStyle name="Normal 4 7 2 2" xfId="7808" xr:uid="{5D59D07A-AB21-489B-ACDA-CE8CACBA327B}"/>
    <cellStyle name="Normal 4 7 2 2 2" xfId="7809" xr:uid="{6EE22B82-652E-4D6B-95AE-B74F27142706}"/>
    <cellStyle name="Normal 4 7 2 2 2 2" xfId="9521" xr:uid="{FA9B8321-AA19-4DEE-B56D-3E7C8863F537}"/>
    <cellStyle name="Normal 4 7 2 2 2 2 2" xfId="12943" xr:uid="{5317EEE7-4392-4B9C-9CBE-F66334C854FB}"/>
    <cellStyle name="Normal 4 7 2 2 2 2 2 2" xfId="26633" xr:uid="{CA0015B0-10D0-4F6C-AD43-49162F33DFC5}"/>
    <cellStyle name="Normal 4 7 2 2 2 2 2 2 2" xfId="40325" xr:uid="{57064354-2250-46B0-B796-1F999094979A}"/>
    <cellStyle name="Normal 4 7 2 2 2 2 2 2 3" xfId="55209" xr:uid="{7490E26F-7819-4D26-9680-16E72E819C62}"/>
    <cellStyle name="Normal 4 7 2 2 2 2 2 3" xfId="19789" xr:uid="{317B20D1-A1E6-4BFA-A27F-4CF378D0ED35}"/>
    <cellStyle name="Normal 4 7 2 2 2 2 2 4" xfId="33479" xr:uid="{3F289B5E-D1A4-4402-ABA8-8BBA7FDD2A68}"/>
    <cellStyle name="Normal 4 7 2 2 2 2 2 5" xfId="48363" xr:uid="{C6E2F802-5E4C-435B-B142-D9EA8C86770B}"/>
    <cellStyle name="Normal 4 7 2 2 2 2 3" xfId="23211" xr:uid="{657F1D43-20C3-4EA3-9653-9BCAA7E46D88}"/>
    <cellStyle name="Normal 4 7 2 2 2 2 3 2" xfId="36903" xr:uid="{A5BF0769-7402-4E77-8AD5-A42B5506AAD2}"/>
    <cellStyle name="Normal 4 7 2 2 2 2 3 3" xfId="51787" xr:uid="{3BD7ABD7-A9DC-4455-B633-83AAEDD283CF}"/>
    <cellStyle name="Normal 4 7 2 2 2 2 4" xfId="16367" xr:uid="{B4C7BE7F-5589-4E30-86BC-3EA6B2C02CEE}"/>
    <cellStyle name="Normal 4 7 2 2 2 2 5" xfId="30057" xr:uid="{2F440B86-72F5-49DC-B7BD-7D70235F2C42}"/>
    <cellStyle name="Normal 4 7 2 2 2 2 6" xfId="44941" xr:uid="{E3D64874-74F1-499C-873B-C8A74CF333FE}"/>
    <cellStyle name="Normal 4 7 2 2 2 3" xfId="11231" xr:uid="{95211BCB-6490-4494-8112-C62813431B91}"/>
    <cellStyle name="Normal 4 7 2 2 2 3 2" xfId="24921" xr:uid="{A7708CBA-7483-4ECF-B06C-A580C07A2278}"/>
    <cellStyle name="Normal 4 7 2 2 2 3 2 2" xfId="38613" xr:uid="{1566E6D4-9899-4FB1-A806-3C301FD25C72}"/>
    <cellStyle name="Normal 4 7 2 2 2 3 2 3" xfId="53497" xr:uid="{2A2FD524-5E04-40C7-AF31-F4EEFF879763}"/>
    <cellStyle name="Normal 4 7 2 2 2 3 3" xfId="18077" xr:uid="{BEAA3F60-7500-407C-94C9-2A69A2584021}"/>
    <cellStyle name="Normal 4 7 2 2 2 3 4" xfId="31767" xr:uid="{22E5B395-1212-4C1B-9FFD-A4022C1C1680}"/>
    <cellStyle name="Normal 4 7 2 2 2 3 5" xfId="46651" xr:uid="{F01374F3-9F75-49C7-A846-E8DF122CBF3E}"/>
    <cellStyle name="Normal 4 7 2 2 2 4" xfId="21499" xr:uid="{4D304336-14BA-4655-ADE1-30360216A637}"/>
    <cellStyle name="Normal 4 7 2 2 2 4 2" xfId="35191" xr:uid="{ACBDCFCF-E5DA-4D0E-808F-D4D589478DE2}"/>
    <cellStyle name="Normal 4 7 2 2 2 4 3" xfId="50075" xr:uid="{02B18CDE-F50A-4600-AEAE-A836ECC16776}"/>
    <cellStyle name="Normal 4 7 2 2 2 5" xfId="14655" xr:uid="{588D1D7F-47AA-4173-B240-B6C3A08317CD}"/>
    <cellStyle name="Normal 4 7 2 2 2 6" xfId="28345" xr:uid="{299621C6-6D59-463A-AD47-51B04988F330}"/>
    <cellStyle name="Normal 4 7 2 2 2 7" xfId="43229" xr:uid="{D040AFD0-F797-4DAB-AD8B-19317754BBB5}"/>
    <cellStyle name="Normal 4 7 2 2 3" xfId="9520" xr:uid="{8734060D-7F1A-49FB-A4E3-02C82F183AC3}"/>
    <cellStyle name="Normal 4 7 2 2 3 2" xfId="12942" xr:uid="{6E8F7760-6861-4CCD-8C33-DFCDE43AA362}"/>
    <cellStyle name="Normal 4 7 2 2 3 2 2" xfId="26632" xr:uid="{36191B36-812A-431F-96B6-4D4AA89EC784}"/>
    <cellStyle name="Normal 4 7 2 2 3 2 2 2" xfId="40324" xr:uid="{3EBE22B4-F772-45FA-8DAE-4F6069179C29}"/>
    <cellStyle name="Normal 4 7 2 2 3 2 2 3" xfId="55208" xr:uid="{19766C1A-FF6D-4B86-80EA-E5E67D315A43}"/>
    <cellStyle name="Normal 4 7 2 2 3 2 3" xfId="19788" xr:uid="{89536520-1626-4BE2-98A8-9FED24AA727C}"/>
    <cellStyle name="Normal 4 7 2 2 3 2 4" xfId="33478" xr:uid="{14D2C029-9584-455F-9C64-0F82DC8C56C9}"/>
    <cellStyle name="Normal 4 7 2 2 3 2 5" xfId="48362" xr:uid="{78504097-919D-4099-9A4F-6ADC48737DBC}"/>
    <cellStyle name="Normal 4 7 2 2 3 3" xfId="23210" xr:uid="{2ABCFE73-4D76-4028-90B3-5C484BD38CD4}"/>
    <cellStyle name="Normal 4 7 2 2 3 3 2" xfId="36902" xr:uid="{9E2E38E6-B9DA-4A07-B52E-1B7E45C4DC4E}"/>
    <cellStyle name="Normal 4 7 2 2 3 3 3" xfId="51786" xr:uid="{B8B88F60-5DF0-426A-AF0E-3B9280BCC0CD}"/>
    <cellStyle name="Normal 4 7 2 2 3 4" xfId="16366" xr:uid="{5023B058-B85C-4DE9-A1BC-F171BC753901}"/>
    <cellStyle name="Normal 4 7 2 2 3 5" xfId="30056" xr:uid="{64ACAF84-1757-4FDF-A44A-2DF1432527A2}"/>
    <cellStyle name="Normal 4 7 2 2 3 6" xfId="44940" xr:uid="{BB1A1E27-1F58-4915-A221-8066C39415E0}"/>
    <cellStyle name="Normal 4 7 2 2 4" xfId="11230" xr:uid="{58C33E01-2D54-42F0-954B-00D172C9EFB9}"/>
    <cellStyle name="Normal 4 7 2 2 4 2" xfId="24920" xr:uid="{53923A8B-FFBC-450C-997B-850BA10CE256}"/>
    <cellStyle name="Normal 4 7 2 2 4 2 2" xfId="38612" xr:uid="{1B9E06BC-2B40-4424-B124-DD5752C94030}"/>
    <cellStyle name="Normal 4 7 2 2 4 2 3" xfId="53496" xr:uid="{3966D15D-F2F8-4687-A113-D59C4E550092}"/>
    <cellStyle name="Normal 4 7 2 2 4 3" xfId="18076" xr:uid="{2BC36767-7D1B-4C18-884A-FCE2FCA7FBC1}"/>
    <cellStyle name="Normal 4 7 2 2 4 4" xfId="31766" xr:uid="{0428410C-17DC-48E2-86BB-D115A3C057AA}"/>
    <cellStyle name="Normal 4 7 2 2 4 5" xfId="46650" xr:uid="{30598A64-BDFB-4D79-B2F9-7ED24EAC4A3F}"/>
    <cellStyle name="Normal 4 7 2 2 5" xfId="21498" xr:uid="{813739EF-8F61-43EC-BF79-E269670549C1}"/>
    <cellStyle name="Normal 4 7 2 2 5 2" xfId="35190" xr:uid="{E4931E26-F30A-481C-A0A5-90421D2FBFE9}"/>
    <cellStyle name="Normal 4 7 2 2 5 3" xfId="50074" xr:uid="{935B5B42-214B-4BAC-907C-40B0BE4941D0}"/>
    <cellStyle name="Normal 4 7 2 2 6" xfId="14654" xr:uid="{C14796A0-AAD9-4FE0-95E0-AB6C58AB75E2}"/>
    <cellStyle name="Normal 4 7 2 2 7" xfId="28344" xr:uid="{EE7B26B5-26E6-4903-B719-DAE6BFF275C9}"/>
    <cellStyle name="Normal 4 7 2 2 8" xfId="43228" xr:uid="{80C04477-D0E2-4237-AE11-81CCD5114908}"/>
    <cellStyle name="Normal 4 7 2 2 9" xfId="56331" xr:uid="{08BEFA98-46B5-4D7D-9D30-0ABB936833AA}"/>
    <cellStyle name="Normal 4 7 2 3" xfId="7810" xr:uid="{E89EB9BA-9941-40F7-B325-D49BF9E3D284}"/>
    <cellStyle name="Normal 4 7 2 3 2" xfId="9522" xr:uid="{CC3C7275-66C9-4254-A99C-848C34FF4F5E}"/>
    <cellStyle name="Normal 4 7 2 3 2 2" xfId="12944" xr:uid="{6C71E539-88B4-4266-BAB1-2A28694D61AE}"/>
    <cellStyle name="Normal 4 7 2 3 2 2 2" xfId="26634" xr:uid="{FC15196F-65BB-40DF-A19F-62DB96A4E181}"/>
    <cellStyle name="Normal 4 7 2 3 2 2 2 2" xfId="40326" xr:uid="{B39C8636-C960-46D9-98B4-7A82BB44D9B2}"/>
    <cellStyle name="Normal 4 7 2 3 2 2 2 3" xfId="55210" xr:uid="{E61890FD-2B0A-4D9F-9386-D9C63304A2FC}"/>
    <cellStyle name="Normal 4 7 2 3 2 2 3" xfId="19790" xr:uid="{69DFDEDA-3393-4429-83FB-E66768A783DE}"/>
    <cellStyle name="Normal 4 7 2 3 2 2 4" xfId="33480" xr:uid="{2FD81E14-F38F-4FB2-9BCD-FEC7C937D9BA}"/>
    <cellStyle name="Normal 4 7 2 3 2 2 5" xfId="48364" xr:uid="{58504E77-883B-4225-A343-B442493AA0BF}"/>
    <cellStyle name="Normal 4 7 2 3 2 3" xfId="23212" xr:uid="{70DD1828-DE7C-4996-88DA-D41B6793C2EB}"/>
    <cellStyle name="Normal 4 7 2 3 2 3 2" xfId="36904" xr:uid="{1F45CF6B-18AB-4EA6-BABB-765463D1EB25}"/>
    <cellStyle name="Normal 4 7 2 3 2 3 3" xfId="51788" xr:uid="{7ABF8393-420C-4B08-93F6-46597752132E}"/>
    <cellStyle name="Normal 4 7 2 3 2 4" xfId="16368" xr:uid="{5700AC2C-2C80-4175-8A83-934E998B941E}"/>
    <cellStyle name="Normal 4 7 2 3 2 5" xfId="30058" xr:uid="{78752DE5-4515-452F-A723-587D0B93AEE7}"/>
    <cellStyle name="Normal 4 7 2 3 2 6" xfId="44942" xr:uid="{449CA4F2-F018-4651-BD68-206F23262F6B}"/>
    <cellStyle name="Normal 4 7 2 3 3" xfId="11232" xr:uid="{D3099301-AD81-430C-B9A3-3C03D5755C8C}"/>
    <cellStyle name="Normal 4 7 2 3 3 2" xfId="24922" xr:uid="{E779FCDA-BA87-4F45-AB21-B78B90981317}"/>
    <cellStyle name="Normal 4 7 2 3 3 2 2" xfId="38614" xr:uid="{D662C985-3ADC-45A2-A19D-621279DE8144}"/>
    <cellStyle name="Normal 4 7 2 3 3 2 3" xfId="53498" xr:uid="{0EE38E38-ADC4-4B31-B78E-F0FFA6FB5633}"/>
    <cellStyle name="Normal 4 7 2 3 3 3" xfId="18078" xr:uid="{ED62FE33-80F5-47B4-8B7C-96B30B268751}"/>
    <cellStyle name="Normal 4 7 2 3 3 4" xfId="31768" xr:uid="{CDF1B9D8-B0DD-4C35-A8A1-2BE755F98160}"/>
    <cellStyle name="Normal 4 7 2 3 3 5" xfId="46652" xr:uid="{19122653-4E92-41ED-A320-90FA531D92BB}"/>
    <cellStyle name="Normal 4 7 2 3 4" xfId="21500" xr:uid="{D580407C-B449-40C5-A894-B12F07BC5C97}"/>
    <cellStyle name="Normal 4 7 2 3 4 2" xfId="35192" xr:uid="{A46B1C3F-87AD-43A7-AD20-B73CECC9ACF8}"/>
    <cellStyle name="Normal 4 7 2 3 4 3" xfId="50076" xr:uid="{C16763F5-CE09-4966-9C38-9C4A63D8ABEB}"/>
    <cellStyle name="Normal 4 7 2 3 5" xfId="14656" xr:uid="{147D77FA-A124-4A05-A13E-90F7B9E9140C}"/>
    <cellStyle name="Normal 4 7 2 3 6" xfId="28346" xr:uid="{3A2FBF5B-7021-4D12-947A-01FD7FD2C18A}"/>
    <cellStyle name="Normal 4 7 2 3 7" xfId="43230" xr:uid="{CBD1A521-D1DA-48C3-9575-3AD17ADE6882}"/>
    <cellStyle name="Normal 4 7 2 4" xfId="7811" xr:uid="{0EF9197C-0F68-4954-88B0-5628E9D542C6}"/>
    <cellStyle name="Normal 4 7 2 4 2" xfId="9523" xr:uid="{60BE55AE-0786-4B92-857C-B84821BA850B}"/>
    <cellStyle name="Normal 4 7 2 4 2 2" xfId="12945" xr:uid="{38BE3F03-0A0A-4A39-8EA3-D0A4CCA64E8F}"/>
    <cellStyle name="Normal 4 7 2 4 2 2 2" xfId="26635" xr:uid="{AEAED205-0B15-48F7-9251-AD733304E2DC}"/>
    <cellStyle name="Normal 4 7 2 4 2 2 2 2" xfId="40327" xr:uid="{0CF59C9D-78CA-48E9-AFB3-7B84422E5E08}"/>
    <cellStyle name="Normal 4 7 2 4 2 2 2 3" xfId="55211" xr:uid="{815CD4FB-DB62-4869-9EF4-D1D36DC95707}"/>
    <cellStyle name="Normal 4 7 2 4 2 2 3" xfId="19791" xr:uid="{EEC4B28B-6B26-42F6-A079-0C552DCE6134}"/>
    <cellStyle name="Normal 4 7 2 4 2 2 4" xfId="33481" xr:uid="{FB1B7709-60A2-4667-BA12-FD56F1A9D530}"/>
    <cellStyle name="Normal 4 7 2 4 2 2 5" xfId="48365" xr:uid="{4406F896-FBE1-46C8-9E95-37DEB963AE14}"/>
    <cellStyle name="Normal 4 7 2 4 2 3" xfId="23213" xr:uid="{4978BAF2-49CC-4D85-B322-165BDCCC5A73}"/>
    <cellStyle name="Normal 4 7 2 4 2 3 2" xfId="36905" xr:uid="{0AFFAE58-592C-478E-B4CC-0E07FC3EDB40}"/>
    <cellStyle name="Normal 4 7 2 4 2 3 3" xfId="51789" xr:uid="{8AAAA324-C729-4C3E-BB34-3F210CE1BE9C}"/>
    <cellStyle name="Normal 4 7 2 4 2 4" xfId="16369" xr:uid="{EAA04D02-4C11-419C-A8DE-420F0C74CDC8}"/>
    <cellStyle name="Normal 4 7 2 4 2 5" xfId="30059" xr:uid="{88E22651-DDB8-463E-B625-043E77481A54}"/>
    <cellStyle name="Normal 4 7 2 4 2 6" xfId="44943" xr:uid="{1E563AB5-E30A-4D87-B81E-B240C8ACAEA9}"/>
    <cellStyle name="Normal 4 7 2 4 3" xfId="11233" xr:uid="{4C37F971-E789-4FC2-ACD2-B8FD93248CDE}"/>
    <cellStyle name="Normal 4 7 2 4 3 2" xfId="24923" xr:uid="{6C6366A5-320A-43C7-8210-4CE4BB346E3F}"/>
    <cellStyle name="Normal 4 7 2 4 3 2 2" xfId="38615" xr:uid="{0E7D119F-CA5A-4BE9-AB59-9E7CF07672EB}"/>
    <cellStyle name="Normal 4 7 2 4 3 2 3" xfId="53499" xr:uid="{C35FDC35-7CFA-4633-9750-FDD73701821C}"/>
    <cellStyle name="Normal 4 7 2 4 3 3" xfId="18079" xr:uid="{F6B16C74-3DD5-4A90-A23E-1B88D0C41A8F}"/>
    <cellStyle name="Normal 4 7 2 4 3 4" xfId="31769" xr:uid="{0C8579F1-1878-4727-8D1F-8AD0FE98FD7E}"/>
    <cellStyle name="Normal 4 7 2 4 3 5" xfId="46653" xr:uid="{5F6D838C-7ABA-4B94-97A6-291550DDBEAB}"/>
    <cellStyle name="Normal 4 7 2 4 4" xfId="21501" xr:uid="{F41BFF48-B90D-4B99-A2FB-8F38EA345195}"/>
    <cellStyle name="Normal 4 7 2 4 4 2" xfId="35193" xr:uid="{561DE8C2-EBC8-424E-957F-36A8A3964CF3}"/>
    <cellStyle name="Normal 4 7 2 4 4 3" xfId="50077" xr:uid="{CD38550B-CCF1-4B02-9E6F-603F9C8248E1}"/>
    <cellStyle name="Normal 4 7 2 4 5" xfId="14657" xr:uid="{F085881C-FCDD-40D3-B224-14D137EEB752}"/>
    <cellStyle name="Normal 4 7 2 4 6" xfId="28347" xr:uid="{2B211B32-14D2-4C02-80A8-C4C0946B6037}"/>
    <cellStyle name="Normal 4 7 2 4 7" xfId="43231" xr:uid="{AF5AFDF3-9635-4D71-86B9-B8109C27D314}"/>
    <cellStyle name="Normal 4 7 2 5" xfId="9519" xr:uid="{1D8CAEAF-C129-4F1C-881F-1AB80B75C623}"/>
    <cellStyle name="Normal 4 7 2 5 2" xfId="12941" xr:uid="{47121A75-7BA5-48B9-91EA-4A45CD4372C2}"/>
    <cellStyle name="Normal 4 7 2 5 2 2" xfId="26631" xr:uid="{DD1425E9-496C-41CB-9A77-54E0E4080FC7}"/>
    <cellStyle name="Normal 4 7 2 5 2 2 2" xfId="40323" xr:uid="{2EC3931B-E0A9-4B30-869F-FC173652DED7}"/>
    <cellStyle name="Normal 4 7 2 5 2 2 3" xfId="55207" xr:uid="{4E3D61A5-8E39-449C-AA69-C9EE5A05B86E}"/>
    <cellStyle name="Normal 4 7 2 5 2 3" xfId="19787" xr:uid="{AFC0F9DE-80AB-4667-8D7B-2DA8498D1DA5}"/>
    <cellStyle name="Normal 4 7 2 5 2 4" xfId="33477" xr:uid="{6BDE9512-C7C7-422A-B13E-5D900A7EF019}"/>
    <cellStyle name="Normal 4 7 2 5 2 5" xfId="48361" xr:uid="{AA051169-DB47-4B7D-AD58-1EF5B93960C6}"/>
    <cellStyle name="Normal 4 7 2 5 3" xfId="23209" xr:uid="{F6D44E09-9866-4DB9-8FE3-DD18A1153B50}"/>
    <cellStyle name="Normal 4 7 2 5 3 2" xfId="36901" xr:uid="{74839D53-A638-493D-87EC-7FD46B9BB8A7}"/>
    <cellStyle name="Normal 4 7 2 5 3 3" xfId="51785" xr:uid="{39631928-AFBC-49AF-9F35-2E225B639312}"/>
    <cellStyle name="Normal 4 7 2 5 4" xfId="16365" xr:uid="{1946F286-4594-4369-9246-C077A4C8A3FF}"/>
    <cellStyle name="Normal 4 7 2 5 5" xfId="30055" xr:uid="{17FBA37D-AE49-48D1-8AD5-13FCE1B2E7D1}"/>
    <cellStyle name="Normal 4 7 2 5 6" xfId="44939" xr:uid="{1B06AE15-0142-4A99-9F58-19CD7F5DBA40}"/>
    <cellStyle name="Normal 4 7 2 6" xfId="11229" xr:uid="{BCBFD076-67B1-46C4-BBF9-BC26346704A8}"/>
    <cellStyle name="Normal 4 7 2 6 2" xfId="24919" xr:uid="{8A579BDA-2DAF-48CD-B9FC-946012E78C90}"/>
    <cellStyle name="Normal 4 7 2 6 2 2" xfId="38611" xr:uid="{ECCC91CC-5D40-440E-A106-63D655CCE778}"/>
    <cellStyle name="Normal 4 7 2 6 2 3" xfId="53495" xr:uid="{23F16A31-A528-4AA1-A1A5-80C53F91EE62}"/>
    <cellStyle name="Normal 4 7 2 6 3" xfId="18075" xr:uid="{0F1247BF-D357-4671-BD82-D3DFC5DA21C3}"/>
    <cellStyle name="Normal 4 7 2 6 4" xfId="31765" xr:uid="{F26C9DEE-4865-42B7-BA99-975F90BA0BF7}"/>
    <cellStyle name="Normal 4 7 2 6 5" xfId="46649" xr:uid="{BC0BAAFB-4CA9-4DB6-9286-6EBE37C9BB3D}"/>
    <cellStyle name="Normal 4 7 2 7" xfId="21497" xr:uid="{7E53C5C8-DB55-4A1E-8B87-D660714F934B}"/>
    <cellStyle name="Normal 4 7 2 7 2" xfId="35189" xr:uid="{B35B1396-7CE6-425F-AD21-FE98E5CBFCC2}"/>
    <cellStyle name="Normal 4 7 2 7 3" xfId="50073" xr:uid="{8F6B856F-72A6-4DD4-B49E-682706BC6C92}"/>
    <cellStyle name="Normal 4 7 2 8" xfId="14653" xr:uid="{1BF3A0AE-E1A7-4F98-AC24-7F8A4E546D64}"/>
    <cellStyle name="Normal 4 7 2 9" xfId="28343" xr:uid="{9A6F68C6-A11E-4198-BB21-6F4F691E832C}"/>
    <cellStyle name="Normal 4 7 3" xfId="7812" xr:uid="{77CA1864-A1AA-4358-8D17-129E55C98289}"/>
    <cellStyle name="Normal 4 7 3 10" xfId="43232" xr:uid="{BFA50CE4-B97B-43EE-BF63-396B9BBC1B20}"/>
    <cellStyle name="Normal 4 7 3 11" xfId="56241" xr:uid="{AD2D9A3C-002A-4224-A7EF-046F283BEA47}"/>
    <cellStyle name="Normal 4 7 3 2" xfId="7813" xr:uid="{0392E3C8-D896-45E0-952C-BCBFDBD642E7}"/>
    <cellStyle name="Normal 4 7 3 2 2" xfId="7814" xr:uid="{9E8E441F-0DBB-4D31-99A9-D2144EE20D65}"/>
    <cellStyle name="Normal 4 7 3 2 2 2" xfId="9526" xr:uid="{5DD4125A-8928-479A-9126-837FE2FD0599}"/>
    <cellStyle name="Normal 4 7 3 2 2 2 2" xfId="12948" xr:uid="{BE443819-7928-4BF0-93FF-075211947DE6}"/>
    <cellStyle name="Normal 4 7 3 2 2 2 2 2" xfId="26638" xr:uid="{F1C4E1DA-C3BB-4DE2-8866-125E12019014}"/>
    <cellStyle name="Normal 4 7 3 2 2 2 2 2 2" xfId="40330" xr:uid="{47A69EEC-5CA3-4F48-95E3-37D2DB5594BE}"/>
    <cellStyle name="Normal 4 7 3 2 2 2 2 2 3" xfId="55214" xr:uid="{76BEBD69-6F04-467B-A2B6-FA92D6154A20}"/>
    <cellStyle name="Normal 4 7 3 2 2 2 2 3" xfId="19794" xr:uid="{997B39F3-7C59-4164-986C-383D0C88E5F5}"/>
    <cellStyle name="Normal 4 7 3 2 2 2 2 4" xfId="33484" xr:uid="{F8174ABE-5E60-4FEC-AF4C-4266704D5BAA}"/>
    <cellStyle name="Normal 4 7 3 2 2 2 2 5" xfId="48368" xr:uid="{7A6F4621-C986-4C7A-82EF-56819E6B0F31}"/>
    <cellStyle name="Normal 4 7 3 2 2 2 3" xfId="23216" xr:uid="{0CF14FEC-8062-4EA6-8353-BAD50CDE42B6}"/>
    <cellStyle name="Normal 4 7 3 2 2 2 3 2" xfId="36908" xr:uid="{53531600-A4FA-4918-B1B3-04DF64C9E3B1}"/>
    <cellStyle name="Normal 4 7 3 2 2 2 3 3" xfId="51792" xr:uid="{1E89DFFC-C408-4273-9062-E2E4EF672B3D}"/>
    <cellStyle name="Normal 4 7 3 2 2 2 4" xfId="16372" xr:uid="{A1825D54-375B-4486-BA3B-796AD222BC43}"/>
    <cellStyle name="Normal 4 7 3 2 2 2 5" xfId="30062" xr:uid="{6B21AFE5-70CE-4605-B823-C26FEE84DC9D}"/>
    <cellStyle name="Normal 4 7 3 2 2 2 6" xfId="44946" xr:uid="{8147D25D-BAF0-4045-A838-2741CD607375}"/>
    <cellStyle name="Normal 4 7 3 2 2 3" xfId="11236" xr:uid="{9542954D-421D-4EDD-8455-1F017E15DABC}"/>
    <cellStyle name="Normal 4 7 3 2 2 3 2" xfId="24926" xr:uid="{D705E6AF-68B6-4C55-8228-B42A638E90E2}"/>
    <cellStyle name="Normal 4 7 3 2 2 3 2 2" xfId="38618" xr:uid="{37D3B5CC-E4D6-4152-B779-0741D7051A8C}"/>
    <cellStyle name="Normal 4 7 3 2 2 3 2 3" xfId="53502" xr:uid="{42770A39-67AD-4D1D-BE87-E5E672DD51E0}"/>
    <cellStyle name="Normal 4 7 3 2 2 3 3" xfId="18082" xr:uid="{823A44FF-C72C-4C55-8B3A-28950197EAF1}"/>
    <cellStyle name="Normal 4 7 3 2 2 3 4" xfId="31772" xr:uid="{A199DEED-F45F-46E2-A365-CF0C1C4E8BFE}"/>
    <cellStyle name="Normal 4 7 3 2 2 3 5" xfId="46656" xr:uid="{A7D49BCC-B24D-4C1E-9CCC-09BCF34B3671}"/>
    <cellStyle name="Normal 4 7 3 2 2 4" xfId="21504" xr:uid="{9457BECC-A778-4F51-AB44-ACE686FC4608}"/>
    <cellStyle name="Normal 4 7 3 2 2 4 2" xfId="35196" xr:uid="{8C5ADE69-FAB9-4629-8423-27A4F560E7F0}"/>
    <cellStyle name="Normal 4 7 3 2 2 4 3" xfId="50080" xr:uid="{64F6DD57-E069-4DF6-B8C2-F6E407D54AEC}"/>
    <cellStyle name="Normal 4 7 3 2 2 5" xfId="14660" xr:uid="{A39BB473-B879-445A-9A22-902605400632}"/>
    <cellStyle name="Normal 4 7 3 2 2 6" xfId="28350" xr:uid="{B8F87D31-410C-471A-8B5C-C8D24B46EB5D}"/>
    <cellStyle name="Normal 4 7 3 2 2 7" xfId="43234" xr:uid="{245CA863-F8FA-416A-8090-30BA0776EE36}"/>
    <cellStyle name="Normal 4 7 3 2 3" xfId="9525" xr:uid="{E98CAA7C-E830-47F5-B524-8FE34CEC632A}"/>
    <cellStyle name="Normal 4 7 3 2 3 2" xfId="12947" xr:uid="{C84A62F4-4FE0-4E48-B137-133A374DEB32}"/>
    <cellStyle name="Normal 4 7 3 2 3 2 2" xfId="26637" xr:uid="{8D169B5D-BA02-478F-A18A-9421A9EB0C96}"/>
    <cellStyle name="Normal 4 7 3 2 3 2 2 2" xfId="40329" xr:uid="{0DA8F74F-1DB7-4B58-949E-8BD6DBDB3E8D}"/>
    <cellStyle name="Normal 4 7 3 2 3 2 2 3" xfId="55213" xr:uid="{0F87E6DE-6602-4D4E-BA65-5976D61E3065}"/>
    <cellStyle name="Normal 4 7 3 2 3 2 3" xfId="19793" xr:uid="{4202B74D-E1F0-4EBB-84AA-4E4BC6BA2EB0}"/>
    <cellStyle name="Normal 4 7 3 2 3 2 4" xfId="33483" xr:uid="{863642D1-1DD4-43E6-882E-06D26F866612}"/>
    <cellStyle name="Normal 4 7 3 2 3 2 5" xfId="48367" xr:uid="{3BDD100D-E5E9-4EB5-A0B3-FC5183DD5F38}"/>
    <cellStyle name="Normal 4 7 3 2 3 3" xfId="23215" xr:uid="{536F398F-FE68-4AD2-BE4B-1E0AA0B14FDA}"/>
    <cellStyle name="Normal 4 7 3 2 3 3 2" xfId="36907" xr:uid="{077B9FB7-4380-4054-8E42-C513ECD4CDE4}"/>
    <cellStyle name="Normal 4 7 3 2 3 3 3" xfId="51791" xr:uid="{C6CE8721-14CD-4948-8429-73B16061140E}"/>
    <cellStyle name="Normal 4 7 3 2 3 4" xfId="16371" xr:uid="{5D1CC0D2-0581-4F97-AB86-9A22AEE100E1}"/>
    <cellStyle name="Normal 4 7 3 2 3 5" xfId="30061" xr:uid="{55736746-A6EE-4714-A9FF-216ADB4461E3}"/>
    <cellStyle name="Normal 4 7 3 2 3 6" xfId="44945" xr:uid="{D2A5FDA8-C5BB-40E6-8CDF-C92252129DA5}"/>
    <cellStyle name="Normal 4 7 3 2 4" xfId="11235" xr:uid="{8566125C-D6A2-4F2A-AB90-6168E9B7A93B}"/>
    <cellStyle name="Normal 4 7 3 2 4 2" xfId="24925" xr:uid="{29A36FC5-E74F-40A3-B30E-F78EE7450A83}"/>
    <cellStyle name="Normal 4 7 3 2 4 2 2" xfId="38617" xr:uid="{B68A9944-53F6-4766-824F-9B343614123A}"/>
    <cellStyle name="Normal 4 7 3 2 4 2 3" xfId="53501" xr:uid="{BF33B1E5-CFF6-4157-84E1-FB0D7A3039B7}"/>
    <cellStyle name="Normal 4 7 3 2 4 3" xfId="18081" xr:uid="{83CBCCD2-198D-4955-B8A3-6E980D27465E}"/>
    <cellStyle name="Normal 4 7 3 2 4 4" xfId="31771" xr:uid="{FB59BF71-CCD0-4024-830B-6C5448CA1363}"/>
    <cellStyle name="Normal 4 7 3 2 4 5" xfId="46655" xr:uid="{9D7D8DED-2574-415C-87E7-B27DA37E32D2}"/>
    <cellStyle name="Normal 4 7 3 2 5" xfId="21503" xr:uid="{1466F963-963F-4DAC-995B-035764F2A0DF}"/>
    <cellStyle name="Normal 4 7 3 2 5 2" xfId="35195" xr:uid="{80E44F03-F964-4446-BD8B-6BE6EF913ED7}"/>
    <cellStyle name="Normal 4 7 3 2 5 3" xfId="50079" xr:uid="{52A5F953-C6C9-45AA-8373-5ECBE9B206B2}"/>
    <cellStyle name="Normal 4 7 3 2 6" xfId="14659" xr:uid="{2A721C3B-E3E9-43D7-82FF-D7803327A90B}"/>
    <cellStyle name="Normal 4 7 3 2 7" xfId="28349" xr:uid="{BB546A39-4B1D-46F7-8879-D752B7D1F1B4}"/>
    <cellStyle name="Normal 4 7 3 2 8" xfId="43233" xr:uid="{8DAFCBDF-7C08-48B8-9EDC-87A19ACBEC8D}"/>
    <cellStyle name="Normal 4 7 3 3" xfId="7815" xr:uid="{A3CF062C-C1A0-4DE5-BC33-7F7FC5BD449D}"/>
    <cellStyle name="Normal 4 7 3 3 2" xfId="9527" xr:uid="{5AF88A80-02CA-4842-A9EF-1734CE81F02A}"/>
    <cellStyle name="Normal 4 7 3 3 2 2" xfId="12949" xr:uid="{F688A2F5-7AAB-4DD9-8118-7E24DD075FAB}"/>
    <cellStyle name="Normal 4 7 3 3 2 2 2" xfId="26639" xr:uid="{DACFACD1-EE86-4FB4-AACF-715176038C41}"/>
    <cellStyle name="Normal 4 7 3 3 2 2 2 2" xfId="40331" xr:uid="{128A71DE-AF1D-435C-8FB2-8F7CA9C4321E}"/>
    <cellStyle name="Normal 4 7 3 3 2 2 2 3" xfId="55215" xr:uid="{2F828FCC-758B-4062-AB61-F09553C2C4A1}"/>
    <cellStyle name="Normal 4 7 3 3 2 2 3" xfId="19795" xr:uid="{552E1096-3856-4177-84D0-D3A49C1E754B}"/>
    <cellStyle name="Normal 4 7 3 3 2 2 4" xfId="33485" xr:uid="{C6E1630B-2D42-46DC-BEF9-ED15725F325A}"/>
    <cellStyle name="Normal 4 7 3 3 2 2 5" xfId="48369" xr:uid="{89907756-807E-4684-AF52-2B022580FDFA}"/>
    <cellStyle name="Normal 4 7 3 3 2 3" xfId="23217" xr:uid="{5A4E49B1-9D3B-4E67-9488-86875A75F76F}"/>
    <cellStyle name="Normal 4 7 3 3 2 3 2" xfId="36909" xr:uid="{9FD6452A-B511-4C4E-8A8F-7A3C7CC8781F}"/>
    <cellStyle name="Normal 4 7 3 3 2 3 3" xfId="51793" xr:uid="{F652FF5F-EBB5-465A-AFDB-50F8BC2F9A70}"/>
    <cellStyle name="Normal 4 7 3 3 2 4" xfId="16373" xr:uid="{54B66586-C270-4EA7-81A2-A755298CA1B7}"/>
    <cellStyle name="Normal 4 7 3 3 2 5" xfId="30063" xr:uid="{FFA79B91-9DC0-4FA1-9549-FC00820343C4}"/>
    <cellStyle name="Normal 4 7 3 3 2 6" xfId="44947" xr:uid="{A368FF64-38C8-437A-8E31-200E5390ED46}"/>
    <cellStyle name="Normal 4 7 3 3 3" xfId="11237" xr:uid="{2DFD3D35-0EE8-410A-A23C-7FB45D811CCA}"/>
    <cellStyle name="Normal 4 7 3 3 3 2" xfId="24927" xr:uid="{E3B9DD1B-7E14-4673-A72C-D282CB3106D4}"/>
    <cellStyle name="Normal 4 7 3 3 3 2 2" xfId="38619" xr:uid="{E989289E-92AF-4B13-A48E-0D9850BEB83C}"/>
    <cellStyle name="Normal 4 7 3 3 3 2 3" xfId="53503" xr:uid="{9C693A47-CAFB-4AC2-AB90-BD1ED285627F}"/>
    <cellStyle name="Normal 4 7 3 3 3 3" xfId="18083" xr:uid="{5570AC37-2B33-420E-AD7A-E40EF95BFBED}"/>
    <cellStyle name="Normal 4 7 3 3 3 4" xfId="31773" xr:uid="{49F65F9C-6C29-4EC4-A1C1-35E999E31903}"/>
    <cellStyle name="Normal 4 7 3 3 3 5" xfId="46657" xr:uid="{B63412DD-443F-43A1-B921-E5731C0900EF}"/>
    <cellStyle name="Normal 4 7 3 3 4" xfId="21505" xr:uid="{FE7F33EC-5B33-45CD-A280-03FBB68F0545}"/>
    <cellStyle name="Normal 4 7 3 3 4 2" xfId="35197" xr:uid="{BA6A96E2-C3BB-4C28-AE22-DC1616DC029F}"/>
    <cellStyle name="Normal 4 7 3 3 4 3" xfId="50081" xr:uid="{B3393BE0-573E-42D4-B018-870FE3BE68D7}"/>
    <cellStyle name="Normal 4 7 3 3 5" xfId="14661" xr:uid="{5C432E6F-3962-4447-8658-BBB742E4EC54}"/>
    <cellStyle name="Normal 4 7 3 3 6" xfId="28351" xr:uid="{245732BF-17EB-4B77-962D-094D38C954EC}"/>
    <cellStyle name="Normal 4 7 3 3 7" xfId="43235" xr:uid="{9C502BBF-AA0C-4D75-A9E5-3BFB61CBECC0}"/>
    <cellStyle name="Normal 4 7 3 4" xfId="7816" xr:uid="{F1DB73B2-1BCE-4DEE-8C71-5F5182A6F220}"/>
    <cellStyle name="Normal 4 7 3 4 2" xfId="9528" xr:uid="{E6C6F2A6-4043-4A00-BFB7-FF7B3D3676A7}"/>
    <cellStyle name="Normal 4 7 3 4 2 2" xfId="12950" xr:uid="{734ED362-53B3-40FA-B634-115E721131BF}"/>
    <cellStyle name="Normal 4 7 3 4 2 2 2" xfId="26640" xr:uid="{70174C3C-B121-48C7-853E-B30C3302DC14}"/>
    <cellStyle name="Normal 4 7 3 4 2 2 2 2" xfId="40332" xr:uid="{0CC43AC0-273D-4520-BAB6-C515BDA8A736}"/>
    <cellStyle name="Normal 4 7 3 4 2 2 2 3" xfId="55216" xr:uid="{DAC212C1-7EA6-48AD-A3BB-2A9CC3B970E2}"/>
    <cellStyle name="Normal 4 7 3 4 2 2 3" xfId="19796" xr:uid="{C23C51DB-56F8-40F8-8F00-A2F1E3AAB63A}"/>
    <cellStyle name="Normal 4 7 3 4 2 2 4" xfId="33486" xr:uid="{96584332-5127-424A-9475-7536C8B845B3}"/>
    <cellStyle name="Normal 4 7 3 4 2 2 5" xfId="48370" xr:uid="{25028F60-37CC-4A60-913A-04225B81696E}"/>
    <cellStyle name="Normal 4 7 3 4 2 3" xfId="23218" xr:uid="{BC02C8D7-F1EE-40BB-BBCF-07FACB01E9AB}"/>
    <cellStyle name="Normal 4 7 3 4 2 3 2" xfId="36910" xr:uid="{95CC608F-0C3C-4371-9574-D407B3A87EE2}"/>
    <cellStyle name="Normal 4 7 3 4 2 3 3" xfId="51794" xr:uid="{51E8E2D2-0326-4166-A541-D6E97CB3482A}"/>
    <cellStyle name="Normal 4 7 3 4 2 4" xfId="16374" xr:uid="{9E95E0BD-1BCD-417A-A481-B2BB6422AF50}"/>
    <cellStyle name="Normal 4 7 3 4 2 5" xfId="30064" xr:uid="{312BEF12-A67A-4F8B-86DA-8D09BD40C00C}"/>
    <cellStyle name="Normal 4 7 3 4 2 6" xfId="44948" xr:uid="{E8316247-8E1D-44AF-9EE8-DF557F83BD9F}"/>
    <cellStyle name="Normal 4 7 3 4 3" xfId="11238" xr:uid="{D3BB98CC-DF8A-4177-BC7A-53322FFA8D7C}"/>
    <cellStyle name="Normal 4 7 3 4 3 2" xfId="24928" xr:uid="{84AC79C1-97C9-4B6F-9D05-3DC01D9270ED}"/>
    <cellStyle name="Normal 4 7 3 4 3 2 2" xfId="38620" xr:uid="{EB5D2A47-B83A-4D9D-8199-54614818DC62}"/>
    <cellStyle name="Normal 4 7 3 4 3 2 3" xfId="53504" xr:uid="{DAC7CB6C-4791-4A21-92F7-8A8112659302}"/>
    <cellStyle name="Normal 4 7 3 4 3 3" xfId="18084" xr:uid="{132532C4-600C-4C2C-B987-63E1CB27F991}"/>
    <cellStyle name="Normal 4 7 3 4 3 4" xfId="31774" xr:uid="{233B53A5-5134-4586-9F54-81F6E7D75F39}"/>
    <cellStyle name="Normal 4 7 3 4 3 5" xfId="46658" xr:uid="{43E85D3A-D191-4AF5-BCA8-3A574B1B41B1}"/>
    <cellStyle name="Normal 4 7 3 4 4" xfId="21506" xr:uid="{3A17DBC3-4FA3-4ABF-9AA6-846901B5629E}"/>
    <cellStyle name="Normal 4 7 3 4 4 2" xfId="35198" xr:uid="{FC2921B5-D0BC-4BC3-9D54-8AB02318A104}"/>
    <cellStyle name="Normal 4 7 3 4 4 3" xfId="50082" xr:uid="{42DFC2C7-BC53-4E84-BBFB-3BF66692CB95}"/>
    <cellStyle name="Normal 4 7 3 4 5" xfId="14662" xr:uid="{23F4635B-424E-44F6-A9C0-49968F77373E}"/>
    <cellStyle name="Normal 4 7 3 4 6" xfId="28352" xr:uid="{147B5B0A-D3CB-46D8-8222-D6CA32A2BF42}"/>
    <cellStyle name="Normal 4 7 3 4 7" xfId="43236" xr:uid="{357F560E-AA29-404F-B555-BA2B8B701658}"/>
    <cellStyle name="Normal 4 7 3 5" xfId="9524" xr:uid="{93290841-1385-4654-A54F-3E3E14A73373}"/>
    <cellStyle name="Normal 4 7 3 5 2" xfId="12946" xr:uid="{76B01F20-8022-43D5-88F1-CC35CAB32239}"/>
    <cellStyle name="Normal 4 7 3 5 2 2" xfId="26636" xr:uid="{7D957FDC-D6D0-4496-91AC-5849EF2CE84E}"/>
    <cellStyle name="Normal 4 7 3 5 2 2 2" xfId="40328" xr:uid="{801FE307-D046-43DD-AA80-25C154EE0517}"/>
    <cellStyle name="Normal 4 7 3 5 2 2 3" xfId="55212" xr:uid="{A1C5786B-C724-4F13-A7B1-221D948E22A7}"/>
    <cellStyle name="Normal 4 7 3 5 2 3" xfId="19792" xr:uid="{CB91EDD5-8EA7-4196-8DDA-9FCF35A6A231}"/>
    <cellStyle name="Normal 4 7 3 5 2 4" xfId="33482" xr:uid="{E65BBD17-53FD-4707-8B7C-D11D72ECFD40}"/>
    <cellStyle name="Normal 4 7 3 5 2 5" xfId="48366" xr:uid="{CBE17756-5FE7-404C-A149-218A9929C81D}"/>
    <cellStyle name="Normal 4 7 3 5 3" xfId="23214" xr:uid="{12D0548C-DA2E-4E28-8F89-C200654AE070}"/>
    <cellStyle name="Normal 4 7 3 5 3 2" xfId="36906" xr:uid="{3357769D-59DD-4E5D-B456-7F9397CA4F74}"/>
    <cellStyle name="Normal 4 7 3 5 3 3" xfId="51790" xr:uid="{7D2408B4-1580-4A11-8FBB-CD5F85465F4C}"/>
    <cellStyle name="Normal 4 7 3 5 4" xfId="16370" xr:uid="{65D52353-45E2-4050-9EE9-67A972E2A72E}"/>
    <cellStyle name="Normal 4 7 3 5 5" xfId="30060" xr:uid="{DF7E52B0-4647-432E-BEFC-4E8A520C2B69}"/>
    <cellStyle name="Normal 4 7 3 5 6" xfId="44944" xr:uid="{7EFE11CA-33FA-4E79-961E-37130813A0DA}"/>
    <cellStyle name="Normal 4 7 3 6" xfId="11234" xr:uid="{104DFF50-243F-42C1-8F6D-B3900CF79481}"/>
    <cellStyle name="Normal 4 7 3 6 2" xfId="24924" xr:uid="{303DED1F-C0FC-4A2A-AD55-41A242E9151F}"/>
    <cellStyle name="Normal 4 7 3 6 2 2" xfId="38616" xr:uid="{A9CC11B4-BB16-450B-BD09-AB26466F5973}"/>
    <cellStyle name="Normal 4 7 3 6 2 3" xfId="53500" xr:uid="{DC1C11B8-5E47-4FA1-A834-4014C65A4594}"/>
    <cellStyle name="Normal 4 7 3 6 3" xfId="18080" xr:uid="{01C72D70-D07C-4DE3-8CEC-1462EFF50774}"/>
    <cellStyle name="Normal 4 7 3 6 4" xfId="31770" xr:uid="{B2AE8C90-39E1-4554-A245-92877731C145}"/>
    <cellStyle name="Normal 4 7 3 6 5" xfId="46654" xr:uid="{AB3ED460-0E8F-4E80-BE4D-BFC5F397BB37}"/>
    <cellStyle name="Normal 4 7 3 7" xfId="21502" xr:uid="{5924D3F7-0B89-4F98-BE21-D2AE922F6E22}"/>
    <cellStyle name="Normal 4 7 3 7 2" xfId="35194" xr:uid="{02517BC7-F983-4AF8-914C-109E422A66E2}"/>
    <cellStyle name="Normal 4 7 3 7 3" xfId="50078" xr:uid="{4BD3B1C7-23BD-4CF4-860C-E151F6005B8E}"/>
    <cellStyle name="Normal 4 7 3 8" xfId="14658" xr:uid="{8E2DAEFE-40CF-4A0E-9822-34CBFFAA35EF}"/>
    <cellStyle name="Normal 4 7 3 9" xfId="28348" xr:uid="{C15F8054-7B18-4D38-A4EA-CC44E8512C6C}"/>
    <cellStyle name="Normal 4 7 4" xfId="7817" xr:uid="{FCE961A8-B598-4F8F-ABE9-47D79C335C61}"/>
    <cellStyle name="Normal 4 7 4 2" xfId="7818" xr:uid="{161C4416-326B-4352-ACF3-1B85932C44B0}"/>
    <cellStyle name="Normal 4 7 4 2 2" xfId="9530" xr:uid="{68686F41-1EEC-4EBA-943B-2BC2E50C657F}"/>
    <cellStyle name="Normal 4 7 4 2 2 2" xfId="12952" xr:uid="{EBA90D10-D829-450B-B172-5A8D71CFE23D}"/>
    <cellStyle name="Normal 4 7 4 2 2 2 2" xfId="26642" xr:uid="{974991EB-1F93-4E57-81EC-E723069F2855}"/>
    <cellStyle name="Normal 4 7 4 2 2 2 2 2" xfId="40334" xr:uid="{CDA3819F-7A49-4A70-AFD1-8FD97CEBB4BE}"/>
    <cellStyle name="Normal 4 7 4 2 2 2 2 3" xfId="55218" xr:uid="{52A48AB8-A32F-4186-A28F-D079F1DAA0D7}"/>
    <cellStyle name="Normal 4 7 4 2 2 2 3" xfId="19798" xr:uid="{E7153DAF-7CA0-43C6-97AC-EB6C14DDFB56}"/>
    <cellStyle name="Normal 4 7 4 2 2 2 4" xfId="33488" xr:uid="{698EA17C-815C-4B50-A4A1-03A6692D6DBA}"/>
    <cellStyle name="Normal 4 7 4 2 2 2 5" xfId="48372" xr:uid="{CB90885E-9B92-475B-A5E5-EE2B21792ABB}"/>
    <cellStyle name="Normal 4 7 4 2 2 3" xfId="23220" xr:uid="{BCB8C1BC-F6B3-4D84-8CC4-EF245B374790}"/>
    <cellStyle name="Normal 4 7 4 2 2 3 2" xfId="36912" xr:uid="{071BC1CE-3362-4363-91B8-31ADC0D762A2}"/>
    <cellStyle name="Normal 4 7 4 2 2 3 3" xfId="51796" xr:uid="{14447E10-3CAA-4B1F-8406-A9525A0E8CDC}"/>
    <cellStyle name="Normal 4 7 4 2 2 4" xfId="16376" xr:uid="{80AB9C49-1667-45AF-A02F-C06E6B6F02BB}"/>
    <cellStyle name="Normal 4 7 4 2 2 5" xfId="30066" xr:uid="{41AC4003-661F-4B73-904A-30B87B163AE4}"/>
    <cellStyle name="Normal 4 7 4 2 2 6" xfId="44950" xr:uid="{01EF85A1-1CDE-4CAC-84CF-76BE75F9655D}"/>
    <cellStyle name="Normal 4 7 4 2 3" xfId="11240" xr:uid="{AB1B33E8-9F44-4933-9A21-2BF2C6518DFD}"/>
    <cellStyle name="Normal 4 7 4 2 3 2" xfId="24930" xr:uid="{3AA47EA8-C821-43CC-9CAE-91AD31B51DAA}"/>
    <cellStyle name="Normal 4 7 4 2 3 2 2" xfId="38622" xr:uid="{E26B60BC-E8B1-499E-A6C9-5804ECFDFA09}"/>
    <cellStyle name="Normal 4 7 4 2 3 2 3" xfId="53506" xr:uid="{C91E0FFC-F87F-42E1-AE84-1B9AA28A37F9}"/>
    <cellStyle name="Normal 4 7 4 2 3 3" xfId="18086" xr:uid="{5528FEA8-4A26-4E1F-8A82-2C97EFC5C780}"/>
    <cellStyle name="Normal 4 7 4 2 3 4" xfId="31776" xr:uid="{52F48066-F028-45CC-AC87-4952EEE4769B}"/>
    <cellStyle name="Normal 4 7 4 2 3 5" xfId="46660" xr:uid="{46324FBB-90E8-4B0B-B051-C33FB4D5F87C}"/>
    <cellStyle name="Normal 4 7 4 2 4" xfId="21508" xr:uid="{C9D77ADC-8069-4952-B26C-8F5D638B2FE7}"/>
    <cellStyle name="Normal 4 7 4 2 4 2" xfId="35200" xr:uid="{F6DD2B0A-95C0-4751-9670-1D0E42B8EEE1}"/>
    <cellStyle name="Normal 4 7 4 2 4 3" xfId="50084" xr:uid="{EEDB9D4C-2FAA-4AE4-98D5-AD18BD6450B5}"/>
    <cellStyle name="Normal 4 7 4 2 5" xfId="14664" xr:uid="{21366B70-4FD1-4ED1-858D-00C8B022A2EB}"/>
    <cellStyle name="Normal 4 7 4 2 6" xfId="28354" xr:uid="{95399484-9D33-4F6B-A4BE-F684F75FCBF7}"/>
    <cellStyle name="Normal 4 7 4 2 7" xfId="43238" xr:uid="{FFA6EEFA-A694-4C70-B87F-24BEE4BF457C}"/>
    <cellStyle name="Normal 4 7 4 3" xfId="9529" xr:uid="{7528E249-1236-40A3-831D-8AC2E8E80B65}"/>
    <cellStyle name="Normal 4 7 4 3 2" xfId="12951" xr:uid="{BED9113A-E90D-47B2-B5E1-9920A21F00C6}"/>
    <cellStyle name="Normal 4 7 4 3 2 2" xfId="26641" xr:uid="{8E2A00EF-FE05-424E-B987-9B1FEA44582F}"/>
    <cellStyle name="Normal 4 7 4 3 2 2 2" xfId="40333" xr:uid="{AB58F7DF-5E16-437F-987A-21CD66B25B7D}"/>
    <cellStyle name="Normal 4 7 4 3 2 2 3" xfId="55217" xr:uid="{A793407C-0FD6-4A0F-930C-2930B8B89B0C}"/>
    <cellStyle name="Normal 4 7 4 3 2 3" xfId="19797" xr:uid="{EC8434D8-7B2C-4598-80B6-2F514CF48EC2}"/>
    <cellStyle name="Normal 4 7 4 3 2 4" xfId="33487" xr:uid="{B6529EDB-36B4-4FAD-93A7-7B62B613D060}"/>
    <cellStyle name="Normal 4 7 4 3 2 5" xfId="48371" xr:uid="{3FA96745-177F-4932-9A2D-5D56BCF1AD56}"/>
    <cellStyle name="Normal 4 7 4 3 3" xfId="23219" xr:uid="{A58D5AF9-0D0C-40FF-A849-5F7532920BFE}"/>
    <cellStyle name="Normal 4 7 4 3 3 2" xfId="36911" xr:uid="{C37B3F63-F4B1-40A9-BF2D-003F05D54E60}"/>
    <cellStyle name="Normal 4 7 4 3 3 3" xfId="51795" xr:uid="{A6E7BC75-4BB4-4729-B904-8A962A4113ED}"/>
    <cellStyle name="Normal 4 7 4 3 4" xfId="16375" xr:uid="{0F7EFE28-64D9-4F91-82F4-400A922C481C}"/>
    <cellStyle name="Normal 4 7 4 3 5" xfId="30065" xr:uid="{9FF322F9-E545-40E4-99C3-E02DA8D004CF}"/>
    <cellStyle name="Normal 4 7 4 3 6" xfId="44949" xr:uid="{A1575471-2438-4FEA-B596-2E7038AAF8AE}"/>
    <cellStyle name="Normal 4 7 4 4" xfId="11239" xr:uid="{84938350-3656-4B1D-AB06-9AFE5EAB428E}"/>
    <cellStyle name="Normal 4 7 4 4 2" xfId="24929" xr:uid="{8141FB13-974E-44C6-AFBC-9729DB2B9510}"/>
    <cellStyle name="Normal 4 7 4 4 2 2" xfId="38621" xr:uid="{99BCBD35-14F0-4A50-8D57-9AFEDBF9D906}"/>
    <cellStyle name="Normal 4 7 4 4 2 3" xfId="53505" xr:uid="{E5F850B9-6703-4A2D-A9C0-0008ACA1D694}"/>
    <cellStyle name="Normal 4 7 4 4 3" xfId="18085" xr:uid="{5EBF2831-63D2-4ED4-BAE4-24AD00931D7D}"/>
    <cellStyle name="Normal 4 7 4 4 4" xfId="31775" xr:uid="{9C14EE6A-7B59-4B5A-A397-9EC074D15757}"/>
    <cellStyle name="Normal 4 7 4 4 5" xfId="46659" xr:uid="{D89E4423-F744-47E2-ACFC-5FB687AB903F}"/>
    <cellStyle name="Normal 4 7 4 5" xfId="21507" xr:uid="{B98EE471-BDFF-4204-8E94-763EBC626544}"/>
    <cellStyle name="Normal 4 7 4 5 2" xfId="35199" xr:uid="{434356D0-67CE-45F1-8A6F-9D5B18AF76CE}"/>
    <cellStyle name="Normal 4 7 4 5 3" xfId="50083" xr:uid="{A096E4FD-E360-4C1B-8DE1-623DA9726366}"/>
    <cellStyle name="Normal 4 7 4 6" xfId="14663" xr:uid="{5A80D089-DE06-4181-882C-AC39A6997CDF}"/>
    <cellStyle name="Normal 4 7 4 7" xfId="28353" xr:uid="{0804519C-7AF2-48A8-8E39-5D8AB96FD178}"/>
    <cellStyle name="Normal 4 7 4 8" xfId="43237" xr:uid="{0BCA81F6-A019-4C71-99FB-84F1A506A1DA}"/>
    <cellStyle name="Normal 4 7 4 9" xfId="56301" xr:uid="{238800D7-7792-416E-826F-6D2218BF401D}"/>
    <cellStyle name="Normal 4 7 5" xfId="7819" xr:uid="{5F772E5C-A319-405D-A32A-CCE2F7A0F0DA}"/>
    <cellStyle name="Normal 4 7 5 2" xfId="9531" xr:uid="{7CDB4AB0-CFA5-4A64-9A38-F8B571407842}"/>
    <cellStyle name="Normal 4 7 5 2 2" xfId="12953" xr:uid="{96B1C6DC-75DF-4AC0-A48B-34545EA94FCE}"/>
    <cellStyle name="Normal 4 7 5 2 2 2" xfId="26643" xr:uid="{1CC3C3CF-25E9-439C-B016-BC73EE5A9998}"/>
    <cellStyle name="Normal 4 7 5 2 2 2 2" xfId="40335" xr:uid="{5C8741FB-BAC8-4962-A351-B64E32EB1259}"/>
    <cellStyle name="Normal 4 7 5 2 2 2 3" xfId="55219" xr:uid="{FA5DA641-311A-4198-8154-9BA6E51E4A91}"/>
    <cellStyle name="Normal 4 7 5 2 2 3" xfId="19799" xr:uid="{82D1BAE2-6334-4270-BDD2-DAA77F8635D3}"/>
    <cellStyle name="Normal 4 7 5 2 2 4" xfId="33489" xr:uid="{3320BF1E-76D5-400C-BC6A-07FE2AAB66BA}"/>
    <cellStyle name="Normal 4 7 5 2 2 5" xfId="48373" xr:uid="{2D18AF3D-4CA2-40C3-B9ED-E11B0CEE161E}"/>
    <cellStyle name="Normal 4 7 5 2 3" xfId="23221" xr:uid="{8855CE69-999E-40BC-8AA4-9FAB9AFF7EC9}"/>
    <cellStyle name="Normal 4 7 5 2 3 2" xfId="36913" xr:uid="{885163CE-1F6D-4F8A-B5CB-2E1E85473CCA}"/>
    <cellStyle name="Normal 4 7 5 2 3 3" xfId="51797" xr:uid="{55054B84-4801-4E47-816F-946F87E4F351}"/>
    <cellStyle name="Normal 4 7 5 2 4" xfId="16377" xr:uid="{0B920603-447D-4EA9-AA84-4534E321BDD3}"/>
    <cellStyle name="Normal 4 7 5 2 5" xfId="30067" xr:uid="{52C89230-978B-4343-B001-8D23892C1AC4}"/>
    <cellStyle name="Normal 4 7 5 2 6" xfId="44951" xr:uid="{2457AF39-3FB4-458B-A3CF-61A6534D2EB6}"/>
    <cellStyle name="Normal 4 7 5 3" xfId="11241" xr:uid="{B8B33B81-FD6D-4BC3-B215-5BEBBC44F111}"/>
    <cellStyle name="Normal 4 7 5 3 2" xfId="24931" xr:uid="{2987463A-7F4E-40F9-A3D0-427421C3AF44}"/>
    <cellStyle name="Normal 4 7 5 3 2 2" xfId="38623" xr:uid="{B0546488-7EC0-4D35-B4CD-239CD928D814}"/>
    <cellStyle name="Normal 4 7 5 3 2 3" xfId="53507" xr:uid="{206EC9E1-9524-4735-840B-7DF9DCBEF01D}"/>
    <cellStyle name="Normal 4 7 5 3 3" xfId="18087" xr:uid="{7445A6CD-E29A-4811-AF39-951943464DFA}"/>
    <cellStyle name="Normal 4 7 5 3 4" xfId="31777" xr:uid="{173D6051-7D7A-45ED-AC88-31521B9ACB9A}"/>
    <cellStyle name="Normal 4 7 5 3 5" xfId="46661" xr:uid="{4BF14DBC-4626-4256-9DD5-F2E89B82C0BB}"/>
    <cellStyle name="Normal 4 7 5 4" xfId="21509" xr:uid="{A2368C49-E77C-44E5-B2A6-802057100AC9}"/>
    <cellStyle name="Normal 4 7 5 4 2" xfId="35201" xr:uid="{BFB595AC-E6B7-4881-8D43-D37618C6E198}"/>
    <cellStyle name="Normal 4 7 5 4 3" xfId="50085" xr:uid="{FED8D606-E35A-4708-9A3A-4AFC5A6D2A5A}"/>
    <cellStyle name="Normal 4 7 5 5" xfId="14665" xr:uid="{72CF764B-6C30-457C-88E1-D12B5C616A12}"/>
    <cellStyle name="Normal 4 7 5 6" xfId="28355" xr:uid="{4DE501F2-01D5-4E4A-8BF1-B7D99DB13BD7}"/>
    <cellStyle name="Normal 4 7 5 7" xfId="43239" xr:uid="{8DB9258E-2DB7-40FB-93B7-9D9C396692C1}"/>
    <cellStyle name="Normal 4 7 5 8" xfId="56361" xr:uid="{00C03A7A-8B8D-4224-939D-FFF0B3EB18A1}"/>
    <cellStyle name="Normal 4 7 6" xfId="7820" xr:uid="{2CDCC082-9A5B-4E56-BEBF-A309AA37694C}"/>
    <cellStyle name="Normal 4 7 6 2" xfId="9532" xr:uid="{1E009EE5-0FA0-4610-9C31-F393BC6848E4}"/>
    <cellStyle name="Normal 4 7 6 2 2" xfId="12954" xr:uid="{8860BFEC-CA70-4888-A04C-A49372901E70}"/>
    <cellStyle name="Normal 4 7 6 2 2 2" xfId="26644" xr:uid="{4F34C1F3-6F0A-4585-91AE-0BB7557FA748}"/>
    <cellStyle name="Normal 4 7 6 2 2 2 2" xfId="40336" xr:uid="{FAE09D72-EB0B-4FFA-B602-8BD1BEF2DAA8}"/>
    <cellStyle name="Normal 4 7 6 2 2 2 3" xfId="55220" xr:uid="{82AB97BB-3B54-441A-8519-7900E2B0807C}"/>
    <cellStyle name="Normal 4 7 6 2 2 3" xfId="19800" xr:uid="{23ECDE32-AF24-4C71-A765-4AC7F67F1A14}"/>
    <cellStyle name="Normal 4 7 6 2 2 4" xfId="33490" xr:uid="{41CB6463-0756-4534-8D37-4E49B2B47165}"/>
    <cellStyle name="Normal 4 7 6 2 2 5" xfId="48374" xr:uid="{F97F9E23-23B1-48C2-9E13-CB554D823D16}"/>
    <cellStyle name="Normal 4 7 6 2 3" xfId="23222" xr:uid="{6753A8F3-6439-45E3-8430-F9DCACBE55FA}"/>
    <cellStyle name="Normal 4 7 6 2 3 2" xfId="36914" xr:uid="{F2338AD1-F535-4217-A3C8-45D3F95B8522}"/>
    <cellStyle name="Normal 4 7 6 2 3 3" xfId="51798" xr:uid="{6A0F29C1-DB7F-4EE0-9F15-4EE15E3DEF32}"/>
    <cellStyle name="Normal 4 7 6 2 4" xfId="16378" xr:uid="{99303D91-16C6-43A8-A59E-EA88A6A77315}"/>
    <cellStyle name="Normal 4 7 6 2 5" xfId="30068" xr:uid="{CBFC7476-818B-48A6-B11C-67756B0EA3EC}"/>
    <cellStyle name="Normal 4 7 6 2 6" xfId="44952" xr:uid="{2C2492C8-C525-4029-8E93-7413C18D7114}"/>
    <cellStyle name="Normal 4 7 6 3" xfId="11242" xr:uid="{66F5B449-E25C-4891-8AE0-85A6576965CC}"/>
    <cellStyle name="Normal 4 7 6 3 2" xfId="24932" xr:uid="{3091D65A-7CEF-43C9-86A5-44FCC77803CD}"/>
    <cellStyle name="Normal 4 7 6 3 2 2" xfId="38624" xr:uid="{0E4B6CC0-C3FB-436E-B89C-95FE85537D1D}"/>
    <cellStyle name="Normal 4 7 6 3 2 3" xfId="53508" xr:uid="{2192A1C4-862A-4E23-BF49-E42DA2525C5F}"/>
    <cellStyle name="Normal 4 7 6 3 3" xfId="18088" xr:uid="{9C4CDF09-A044-48C8-9CBE-3510DA4023AF}"/>
    <cellStyle name="Normal 4 7 6 3 4" xfId="31778" xr:uid="{5FEA2266-3262-4D5F-8F9D-10BD297F53CA}"/>
    <cellStyle name="Normal 4 7 6 3 5" xfId="46662" xr:uid="{97ED2698-4CA6-4C3F-9A74-E4E137F7C56C}"/>
    <cellStyle name="Normal 4 7 6 4" xfId="21510" xr:uid="{7FED3B8A-E9B0-48B1-A849-7DE69FBCAA0F}"/>
    <cellStyle name="Normal 4 7 6 4 2" xfId="35202" xr:uid="{52521923-8C64-4971-A3D9-D2BE005B546F}"/>
    <cellStyle name="Normal 4 7 6 4 3" xfId="50086" xr:uid="{E4250237-F0E1-4298-AA2A-AC869CE52CCE}"/>
    <cellStyle name="Normal 4 7 6 5" xfId="14666" xr:uid="{787E2673-C762-4121-BF25-3A587174DD27}"/>
    <cellStyle name="Normal 4 7 6 6" xfId="28356" xr:uid="{B4F42AB3-8B38-4C57-89E6-89B7F4E197BF}"/>
    <cellStyle name="Normal 4 7 6 7" xfId="43240" xr:uid="{F1797AE9-F548-4E35-B8D2-09F93C086746}"/>
    <cellStyle name="Normal 4 7 7" xfId="9518" xr:uid="{BF5AC476-83AA-4AA9-B731-ED81E2D5BF89}"/>
    <cellStyle name="Normal 4 7 7 2" xfId="12940" xr:uid="{EC8B13F6-1C3C-440B-9EAF-DC6CC234CC24}"/>
    <cellStyle name="Normal 4 7 7 2 2" xfId="26630" xr:uid="{691B77BF-F452-4678-8692-29A2FF5DFACF}"/>
    <cellStyle name="Normal 4 7 7 2 2 2" xfId="40322" xr:uid="{925DD08D-4A5C-4F64-BC35-3E8FF5B1306E}"/>
    <cellStyle name="Normal 4 7 7 2 2 3" xfId="55206" xr:uid="{0440459B-47F1-481D-A6E6-693EF4110CA5}"/>
    <cellStyle name="Normal 4 7 7 2 3" xfId="19786" xr:uid="{F585671F-C1C0-4869-B143-45C00A5DA21E}"/>
    <cellStyle name="Normal 4 7 7 2 4" xfId="33476" xr:uid="{542E6575-DA43-4533-82CF-92666304F4FB}"/>
    <cellStyle name="Normal 4 7 7 2 5" xfId="48360" xr:uid="{6C652F20-5CDB-4EB5-814A-C4ADC9914144}"/>
    <cellStyle name="Normal 4 7 7 3" xfId="23208" xr:uid="{E8477C04-8E74-4172-AB1B-1CDF3DC58BF7}"/>
    <cellStyle name="Normal 4 7 7 3 2" xfId="36900" xr:uid="{B8297A99-7C75-4C48-A61A-6782272A29FB}"/>
    <cellStyle name="Normal 4 7 7 3 3" xfId="51784" xr:uid="{77609CCC-A88B-498A-B541-FE91C45E1FC1}"/>
    <cellStyle name="Normal 4 7 7 4" xfId="16364" xr:uid="{C1ED374F-1148-4ABD-ACD4-CDCA497385A5}"/>
    <cellStyle name="Normal 4 7 7 5" xfId="30054" xr:uid="{FC897B69-62F8-4431-B209-ED04F2CF4C97}"/>
    <cellStyle name="Normal 4 7 7 6" xfId="44938" xr:uid="{103ADB38-6427-4F01-A542-10C26B483553}"/>
    <cellStyle name="Normal 4 7 8" xfId="11228" xr:uid="{BBE0C725-9EB1-4475-82EB-FFC91392F9FF}"/>
    <cellStyle name="Normal 4 7 8 2" xfId="24918" xr:uid="{5FEAF454-1355-40CF-A533-75DC8360C170}"/>
    <cellStyle name="Normal 4 7 8 2 2" xfId="38610" xr:uid="{5BD59C41-3155-494B-98B9-A499DFAF6C26}"/>
    <cellStyle name="Normal 4 7 8 2 3" xfId="53494" xr:uid="{047DA538-AE7B-439D-9930-7B188D92E10F}"/>
    <cellStyle name="Normal 4 7 8 3" xfId="18074" xr:uid="{6818897F-CCAE-426E-9598-3EDCBBB83697}"/>
    <cellStyle name="Normal 4 7 8 4" xfId="31764" xr:uid="{E98FA8C3-A360-423E-B456-41554054CA61}"/>
    <cellStyle name="Normal 4 7 8 5" xfId="46648" xr:uid="{837B00A3-704F-4789-80B9-699EF9471563}"/>
    <cellStyle name="Normal 4 7 9" xfId="21496" xr:uid="{E5F2D063-1C88-4FC7-AFE4-76A4247F5AA6}"/>
    <cellStyle name="Normal 4 7 9 2" xfId="35188" xr:uid="{2579144E-8650-4A86-BD15-A02FC9F133DD}"/>
    <cellStyle name="Normal 4 7 9 3" xfId="50072" xr:uid="{17D877B3-9563-4FCC-8E51-532A3863E1B4}"/>
    <cellStyle name="Normal 4 8" xfId="7821" xr:uid="{71C1964F-E1C0-46BC-A97A-2535C3DE4447}"/>
    <cellStyle name="Normal 4 8 10" xfId="43241" xr:uid="{BF00D4AD-D754-4F59-95C7-EE536910F55F}"/>
    <cellStyle name="Normal 4 8 11" xfId="56268" xr:uid="{87223034-7FF6-4CB8-9233-1CED7624079C}"/>
    <cellStyle name="Normal 4 8 2" xfId="7822" xr:uid="{00091C68-5B33-480D-AB08-1D8D57F33FD5}"/>
    <cellStyle name="Normal 4 8 2 2" xfId="7823" xr:uid="{A2FD3F7D-1A20-4801-98EA-6B620C1BC70E}"/>
    <cellStyle name="Normal 4 8 2 2 2" xfId="9535" xr:uid="{3C0155A8-4762-4FA5-854B-C0702180CEC0}"/>
    <cellStyle name="Normal 4 8 2 2 2 2" xfId="12957" xr:uid="{2DD38197-DEC3-4B0B-97B4-8FF4857CA7EE}"/>
    <cellStyle name="Normal 4 8 2 2 2 2 2" xfId="26647" xr:uid="{73114E06-4C82-4B5C-A826-90E2EC70CB22}"/>
    <cellStyle name="Normal 4 8 2 2 2 2 2 2" xfId="40339" xr:uid="{CAFD8EC2-DFCA-472A-B9E7-74E515FF7EBC}"/>
    <cellStyle name="Normal 4 8 2 2 2 2 2 3" xfId="55223" xr:uid="{6AE5CA22-70D1-4770-86DD-7956CC33A0FB}"/>
    <cellStyle name="Normal 4 8 2 2 2 2 3" xfId="19803" xr:uid="{9454A3BD-BAAA-40D0-8A6C-18C3E255C935}"/>
    <cellStyle name="Normal 4 8 2 2 2 2 4" xfId="33493" xr:uid="{D8A22166-7646-4D51-83C2-580F3581AA94}"/>
    <cellStyle name="Normal 4 8 2 2 2 2 5" xfId="48377" xr:uid="{C26ECFCE-4531-4BF4-A842-F46CC4C68F0F}"/>
    <cellStyle name="Normal 4 8 2 2 2 3" xfId="23225" xr:uid="{E452BA47-9EFA-48B1-B7D8-447FA3D96BE3}"/>
    <cellStyle name="Normal 4 8 2 2 2 3 2" xfId="36917" xr:uid="{11B8B0ED-B276-4F24-A8A8-6707115E9861}"/>
    <cellStyle name="Normal 4 8 2 2 2 3 3" xfId="51801" xr:uid="{6D966574-C5FD-4E34-8B24-6E053351DECB}"/>
    <cellStyle name="Normal 4 8 2 2 2 4" xfId="16381" xr:uid="{4EA1BD10-8C5C-47D5-877E-EC734AF93CAD}"/>
    <cellStyle name="Normal 4 8 2 2 2 5" xfId="30071" xr:uid="{88B327BA-9D17-4D44-8604-F3D64E87EC8F}"/>
    <cellStyle name="Normal 4 8 2 2 2 6" xfId="44955" xr:uid="{0F603FFE-786A-4184-A21A-616729E6A716}"/>
    <cellStyle name="Normal 4 8 2 2 3" xfId="11245" xr:uid="{AB35A1DC-6FCD-42FD-ADF7-33F6A36E5EA0}"/>
    <cellStyle name="Normal 4 8 2 2 3 2" xfId="24935" xr:uid="{44402845-5C79-4B07-A449-E921514B650B}"/>
    <cellStyle name="Normal 4 8 2 2 3 2 2" xfId="38627" xr:uid="{9BE9C817-5CA6-4998-89E9-95A6ABCBE635}"/>
    <cellStyle name="Normal 4 8 2 2 3 2 3" xfId="53511" xr:uid="{76A68B4D-9F1B-4D33-8D92-E43757365C04}"/>
    <cellStyle name="Normal 4 8 2 2 3 3" xfId="18091" xr:uid="{C84035FD-D07E-482E-B3A4-2C26C0F88CCD}"/>
    <cellStyle name="Normal 4 8 2 2 3 4" xfId="31781" xr:uid="{09191BFB-17DA-4062-A82F-4E16A4F4D7BE}"/>
    <cellStyle name="Normal 4 8 2 2 3 5" xfId="46665" xr:uid="{08B3E330-4DD3-4818-BFED-36744448FAD8}"/>
    <cellStyle name="Normal 4 8 2 2 4" xfId="21513" xr:uid="{4AD181BE-FAFC-4AD2-B7A5-90657D245FD2}"/>
    <cellStyle name="Normal 4 8 2 2 4 2" xfId="35205" xr:uid="{7B1C01EA-DA45-4E93-8477-96C266C5B8DE}"/>
    <cellStyle name="Normal 4 8 2 2 4 3" xfId="50089" xr:uid="{F912C580-5DF5-47B3-8AF2-11EE1610B902}"/>
    <cellStyle name="Normal 4 8 2 2 5" xfId="14669" xr:uid="{747AFEE8-6259-4BBE-83E1-7856FAA0DEB6}"/>
    <cellStyle name="Normal 4 8 2 2 6" xfId="28359" xr:uid="{107E5622-0959-453C-B33E-FB2300C2BFF8}"/>
    <cellStyle name="Normal 4 8 2 2 7" xfId="43243" xr:uid="{3E6B796E-F649-4859-9FC5-BE6A55E8B903}"/>
    <cellStyle name="Normal 4 8 2 3" xfId="9534" xr:uid="{7DE7B2F5-A7D2-4C34-9D33-822239E83526}"/>
    <cellStyle name="Normal 4 8 2 3 2" xfId="12956" xr:uid="{5DE1DBAF-AD0B-45D3-9AFC-BE5555B890E8}"/>
    <cellStyle name="Normal 4 8 2 3 2 2" xfId="26646" xr:uid="{9F1C0463-AB98-47DF-8EA6-D14A84373558}"/>
    <cellStyle name="Normal 4 8 2 3 2 2 2" xfId="40338" xr:uid="{B5BD7908-5680-47BD-A8A6-C7D03DBADE59}"/>
    <cellStyle name="Normal 4 8 2 3 2 2 3" xfId="55222" xr:uid="{FB4AF342-4375-4477-8036-05EDDB95400C}"/>
    <cellStyle name="Normal 4 8 2 3 2 3" xfId="19802" xr:uid="{BA90F933-D4A9-479A-B8B3-DE3E132C8A07}"/>
    <cellStyle name="Normal 4 8 2 3 2 4" xfId="33492" xr:uid="{871443FD-45AC-44F1-B5CB-714F5E398B67}"/>
    <cellStyle name="Normal 4 8 2 3 2 5" xfId="48376" xr:uid="{61890191-435A-4C43-81AF-EEB44BC6B1A6}"/>
    <cellStyle name="Normal 4 8 2 3 3" xfId="23224" xr:uid="{DB10A5FE-866B-42F5-B1C9-9AAB534AD032}"/>
    <cellStyle name="Normal 4 8 2 3 3 2" xfId="36916" xr:uid="{98C39654-1E5E-4541-B7EA-FA88D2FC0A85}"/>
    <cellStyle name="Normal 4 8 2 3 3 3" xfId="51800" xr:uid="{B73690E3-2DB6-4567-9DF3-F46C13844132}"/>
    <cellStyle name="Normal 4 8 2 3 4" xfId="16380" xr:uid="{2FDC9ADB-6C90-4EC0-B155-34500417F7D4}"/>
    <cellStyle name="Normal 4 8 2 3 5" xfId="30070" xr:uid="{28467DB8-F1E8-4D6D-A99B-7A5A348A2059}"/>
    <cellStyle name="Normal 4 8 2 3 6" xfId="44954" xr:uid="{4C66647C-CD85-40B7-AAAE-00A4E1F0D00A}"/>
    <cellStyle name="Normal 4 8 2 4" xfId="11244" xr:uid="{BFA64404-2390-4FB4-9FB3-AFEB0DB743FD}"/>
    <cellStyle name="Normal 4 8 2 4 2" xfId="24934" xr:uid="{2DDB55B9-B992-47E2-8449-7D6BFEE05BFD}"/>
    <cellStyle name="Normal 4 8 2 4 2 2" xfId="38626" xr:uid="{0C76DC4D-8B20-4391-A2DE-6C07BC8E5916}"/>
    <cellStyle name="Normal 4 8 2 4 2 3" xfId="53510" xr:uid="{AD4CFB8A-E393-466E-851B-6C31F0E888C3}"/>
    <cellStyle name="Normal 4 8 2 4 3" xfId="18090" xr:uid="{31195006-4029-42B9-BFCF-D26F41E82146}"/>
    <cellStyle name="Normal 4 8 2 4 4" xfId="31780" xr:uid="{DEBA6172-7467-4A0D-B7D1-62BB84934713}"/>
    <cellStyle name="Normal 4 8 2 4 5" xfId="46664" xr:uid="{625A4155-BDAA-429F-B853-2A0BAAADEA49}"/>
    <cellStyle name="Normal 4 8 2 5" xfId="21512" xr:uid="{60EDF088-B5B6-48EF-B1E0-F5350A6533EE}"/>
    <cellStyle name="Normal 4 8 2 5 2" xfId="35204" xr:uid="{4A80BEB1-2947-4FC2-A821-E41C0C30A570}"/>
    <cellStyle name="Normal 4 8 2 5 3" xfId="50088" xr:uid="{7C55EEA4-1090-4A3A-B2B8-7F08989C8969}"/>
    <cellStyle name="Normal 4 8 2 6" xfId="14668" xr:uid="{7ABA29DD-242E-4739-9566-8AF37FFC5B0C}"/>
    <cellStyle name="Normal 4 8 2 7" xfId="28358" xr:uid="{DD470ED6-4F0D-428D-9D0A-1F84C06CB90E}"/>
    <cellStyle name="Normal 4 8 2 8" xfId="43242" xr:uid="{CFFD34D8-2322-4CD5-A0AD-498AB8FEEC14}"/>
    <cellStyle name="Normal 4 8 2 9" xfId="56328" xr:uid="{85457EB3-FB32-46D7-B6EB-4B9B47A7AA25}"/>
    <cellStyle name="Normal 4 8 3" xfId="7824" xr:uid="{B8C71B76-A601-4EBD-939E-66416FE5D00A}"/>
    <cellStyle name="Normal 4 8 3 2" xfId="9536" xr:uid="{7F6AEE58-C62B-48B8-ABBA-5A61B3CB5D23}"/>
    <cellStyle name="Normal 4 8 3 2 2" xfId="12958" xr:uid="{3B075F3E-C3BE-47DE-B152-AF7E1E88865E}"/>
    <cellStyle name="Normal 4 8 3 2 2 2" xfId="26648" xr:uid="{869388BA-76AA-4E5E-80AC-70AE0F8E81F6}"/>
    <cellStyle name="Normal 4 8 3 2 2 2 2" xfId="40340" xr:uid="{ED14F976-FB23-4B6F-A11C-4C076BECCA65}"/>
    <cellStyle name="Normal 4 8 3 2 2 2 3" xfId="55224" xr:uid="{598D5F1A-7332-4A3E-9D52-39530FC12CCF}"/>
    <cellStyle name="Normal 4 8 3 2 2 3" xfId="19804" xr:uid="{F275E3EC-9829-4285-AB9C-F013EF71B4E6}"/>
    <cellStyle name="Normal 4 8 3 2 2 4" xfId="33494" xr:uid="{EF4AFDAF-57F8-454B-AE3D-87F9FA42BEA0}"/>
    <cellStyle name="Normal 4 8 3 2 2 5" xfId="48378" xr:uid="{025BE75C-2201-4944-91F4-776076F8A02A}"/>
    <cellStyle name="Normal 4 8 3 2 3" xfId="23226" xr:uid="{730254B1-EBC2-4787-8596-77329379B82B}"/>
    <cellStyle name="Normal 4 8 3 2 3 2" xfId="36918" xr:uid="{A758D96E-D3EA-40AF-8D94-9D5225D4EE3B}"/>
    <cellStyle name="Normal 4 8 3 2 3 3" xfId="51802" xr:uid="{77878E55-9F63-4710-B49E-12FDEBE832C6}"/>
    <cellStyle name="Normal 4 8 3 2 4" xfId="16382" xr:uid="{84A11AB1-17C8-4824-8439-0ADAB7D4373A}"/>
    <cellStyle name="Normal 4 8 3 2 5" xfId="30072" xr:uid="{A395ED05-25CC-44D1-9795-228CCE2AC94A}"/>
    <cellStyle name="Normal 4 8 3 2 6" xfId="44956" xr:uid="{25328BDE-B198-4B2B-9F5B-220F2A66094B}"/>
    <cellStyle name="Normal 4 8 3 3" xfId="11246" xr:uid="{23F6D4B3-C940-4B15-9C6A-7A7244029F2A}"/>
    <cellStyle name="Normal 4 8 3 3 2" xfId="24936" xr:uid="{07327EE1-4508-4047-AD26-D7F79E0D03C4}"/>
    <cellStyle name="Normal 4 8 3 3 2 2" xfId="38628" xr:uid="{8851BEBD-EB6D-43F3-A800-A6F2190BF532}"/>
    <cellStyle name="Normal 4 8 3 3 2 3" xfId="53512" xr:uid="{EEB492AD-924B-46C6-AA76-8BEB83FCF6C1}"/>
    <cellStyle name="Normal 4 8 3 3 3" xfId="18092" xr:uid="{2DD98EB7-7E72-4D25-B0AE-1A8ECFF4D84A}"/>
    <cellStyle name="Normal 4 8 3 3 4" xfId="31782" xr:uid="{4B2A7CAD-EEB0-4F15-8A4C-C5735A65D6D0}"/>
    <cellStyle name="Normal 4 8 3 3 5" xfId="46666" xr:uid="{25928C33-FCBB-4E2A-9299-800E962080AB}"/>
    <cellStyle name="Normal 4 8 3 4" xfId="21514" xr:uid="{CE7EED8B-DE2C-403A-AA6D-CCE09418FB52}"/>
    <cellStyle name="Normal 4 8 3 4 2" xfId="35206" xr:uid="{570C1DE5-4E6F-4A1D-A779-964C4E9D0BDD}"/>
    <cellStyle name="Normal 4 8 3 4 3" xfId="50090" xr:uid="{9CA20A65-25A2-455F-8154-0145DB469E7F}"/>
    <cellStyle name="Normal 4 8 3 5" xfId="14670" xr:uid="{620E85AE-03E2-460F-9A85-86FDEE218FAA}"/>
    <cellStyle name="Normal 4 8 3 6" xfId="28360" xr:uid="{58A70187-80A5-48FD-B555-72DB8A654E58}"/>
    <cellStyle name="Normal 4 8 3 7" xfId="43244" xr:uid="{180B5866-6D93-449B-BFD8-F713E3032C64}"/>
    <cellStyle name="Normal 4 8 4" xfId="7825" xr:uid="{8D4A648B-09D5-49D7-829B-6A372B75584A}"/>
    <cellStyle name="Normal 4 8 4 2" xfId="9537" xr:uid="{27D2CC3C-9F17-4449-99E9-65E9C1A9F437}"/>
    <cellStyle name="Normal 4 8 4 2 2" xfId="12959" xr:uid="{C2BA3E4A-677E-468F-B38D-3B2B7B48C0CB}"/>
    <cellStyle name="Normal 4 8 4 2 2 2" xfId="26649" xr:uid="{FFBE69D5-9B20-4F21-BD49-332A55FCDFDD}"/>
    <cellStyle name="Normal 4 8 4 2 2 2 2" xfId="40341" xr:uid="{6CF5DA68-390F-4766-B855-B723A69D42F4}"/>
    <cellStyle name="Normal 4 8 4 2 2 2 3" xfId="55225" xr:uid="{25F9D492-9AF2-49EC-B88E-6AC2F2900426}"/>
    <cellStyle name="Normal 4 8 4 2 2 3" xfId="19805" xr:uid="{4789A4F9-7E11-4247-BDB1-A6CC4ABA87A0}"/>
    <cellStyle name="Normal 4 8 4 2 2 4" xfId="33495" xr:uid="{705A8725-705F-4E21-A2D3-61B72D4BD19E}"/>
    <cellStyle name="Normal 4 8 4 2 2 5" xfId="48379" xr:uid="{72919E63-FD7B-4011-A442-D8ABCE74843B}"/>
    <cellStyle name="Normal 4 8 4 2 3" xfId="23227" xr:uid="{C4A8296E-D247-4E48-8602-1E880DA69876}"/>
    <cellStyle name="Normal 4 8 4 2 3 2" xfId="36919" xr:uid="{82E40F89-2661-4A89-A5F8-997AC6A9AD3C}"/>
    <cellStyle name="Normal 4 8 4 2 3 3" xfId="51803" xr:uid="{D9F1AA2E-D8D6-4349-8E78-5AB99E44BEA7}"/>
    <cellStyle name="Normal 4 8 4 2 4" xfId="16383" xr:uid="{82C5E67B-C999-4D57-8BD6-280BE3C7A23C}"/>
    <cellStyle name="Normal 4 8 4 2 5" xfId="30073" xr:uid="{24CCDB38-36D6-4D30-A67C-003C6EFE5C9E}"/>
    <cellStyle name="Normal 4 8 4 2 6" xfId="44957" xr:uid="{B961D51E-8BE7-4273-A68B-34DB57E5EC1B}"/>
    <cellStyle name="Normal 4 8 4 3" xfId="11247" xr:uid="{64989296-A5EF-462F-95EA-15662B4B2179}"/>
    <cellStyle name="Normal 4 8 4 3 2" xfId="24937" xr:uid="{86FB32DB-B18B-4C76-8B3B-FEECEC3CC694}"/>
    <cellStyle name="Normal 4 8 4 3 2 2" xfId="38629" xr:uid="{E2E7E865-597D-4F37-A232-01126E40BBC3}"/>
    <cellStyle name="Normal 4 8 4 3 2 3" xfId="53513" xr:uid="{5F8F5F68-2D42-43AA-8BA7-18AEF255DDF8}"/>
    <cellStyle name="Normal 4 8 4 3 3" xfId="18093" xr:uid="{752087E6-DBEA-4711-858B-F66C36ABD292}"/>
    <cellStyle name="Normal 4 8 4 3 4" xfId="31783" xr:uid="{624F1FA4-F903-4466-8C42-30583701027F}"/>
    <cellStyle name="Normal 4 8 4 3 5" xfId="46667" xr:uid="{297272FB-2428-4A1E-A7E0-DEEF99E4F5EA}"/>
    <cellStyle name="Normal 4 8 4 4" xfId="21515" xr:uid="{B4217B08-F41D-4D6B-841F-B2BD2772D2A7}"/>
    <cellStyle name="Normal 4 8 4 4 2" xfId="35207" xr:uid="{A0464CD8-2DD9-4F4C-9533-9989E1E0DE05}"/>
    <cellStyle name="Normal 4 8 4 4 3" xfId="50091" xr:uid="{1D71EFAC-52C1-4C91-9088-AB2CF6E34623}"/>
    <cellStyle name="Normal 4 8 4 5" xfId="14671" xr:uid="{241ACD45-8E65-43D9-B5EA-C98C7BAB54DA}"/>
    <cellStyle name="Normal 4 8 4 6" xfId="28361" xr:uid="{F3E63AED-D7F8-40B6-B8E3-FA4EA15B6A71}"/>
    <cellStyle name="Normal 4 8 4 7" xfId="43245" xr:uid="{D504BAE4-06F3-4CF8-B104-F0E377C0D822}"/>
    <cellStyle name="Normal 4 8 5" xfId="9533" xr:uid="{050203D3-E379-4B1F-A866-25FF46C91DE5}"/>
    <cellStyle name="Normal 4 8 5 2" xfId="12955" xr:uid="{7DEF3E62-181A-436E-8BE9-FF872A87EC77}"/>
    <cellStyle name="Normal 4 8 5 2 2" xfId="26645" xr:uid="{1EED2E2E-9127-4B5E-8866-97FBD11E97C5}"/>
    <cellStyle name="Normal 4 8 5 2 2 2" xfId="40337" xr:uid="{AF24A8E7-6D1F-4BA6-9D7B-3D9578B54A09}"/>
    <cellStyle name="Normal 4 8 5 2 2 3" xfId="55221" xr:uid="{6FE10765-7AB1-4771-B3B6-8D046C28A1E5}"/>
    <cellStyle name="Normal 4 8 5 2 3" xfId="19801" xr:uid="{A7D9A04A-54A1-4D48-B327-D88CC243D014}"/>
    <cellStyle name="Normal 4 8 5 2 4" xfId="33491" xr:uid="{16A84C7D-4801-4B0E-A36B-29911E2A227E}"/>
    <cellStyle name="Normal 4 8 5 2 5" xfId="48375" xr:uid="{FF8194A2-6BD3-4837-9D67-3A0E23CB3376}"/>
    <cellStyle name="Normal 4 8 5 3" xfId="23223" xr:uid="{1B080300-7839-4DAE-8E14-FB3319113FAB}"/>
    <cellStyle name="Normal 4 8 5 3 2" xfId="36915" xr:uid="{FFDAA58B-C892-4164-BD93-4E1A9F645507}"/>
    <cellStyle name="Normal 4 8 5 3 3" xfId="51799" xr:uid="{1BC80049-6738-43B2-9BFD-779C1EEACDBF}"/>
    <cellStyle name="Normal 4 8 5 4" xfId="16379" xr:uid="{88D987AF-B1D9-4BC4-B525-E78A374E03AE}"/>
    <cellStyle name="Normal 4 8 5 5" xfId="30069" xr:uid="{BE478A8E-85ED-403F-B0D6-BA8C641BFBF3}"/>
    <cellStyle name="Normal 4 8 5 6" xfId="44953" xr:uid="{83BAA47B-4367-4D51-86AF-BEE0A5FA19EF}"/>
    <cellStyle name="Normal 4 8 6" xfId="11243" xr:uid="{39DEF89B-4862-462D-958D-5E98491AF392}"/>
    <cellStyle name="Normal 4 8 6 2" xfId="24933" xr:uid="{0B486291-01FC-4192-BD96-74B4AC731CEB}"/>
    <cellStyle name="Normal 4 8 6 2 2" xfId="38625" xr:uid="{54ACA071-15AD-4B3F-9468-7BA6E13DD569}"/>
    <cellStyle name="Normal 4 8 6 2 3" xfId="53509" xr:uid="{AA5C6CA0-1898-44B1-8EF0-3F986482B354}"/>
    <cellStyle name="Normal 4 8 6 3" xfId="18089" xr:uid="{74401320-9F9B-4E33-A8EA-29F7C5D00980}"/>
    <cellStyle name="Normal 4 8 6 4" xfId="31779" xr:uid="{CE7AA8DD-6304-43C9-BA46-38B43279BEA6}"/>
    <cellStyle name="Normal 4 8 6 5" xfId="46663" xr:uid="{2992B312-5AE7-4ECF-AE71-9785D32B4CD2}"/>
    <cellStyle name="Normal 4 8 7" xfId="21511" xr:uid="{F85947F3-BD21-4C7D-B235-2D8393A617B3}"/>
    <cellStyle name="Normal 4 8 7 2" xfId="35203" xr:uid="{B12EE49D-1658-485E-8C86-7B47EA43AD86}"/>
    <cellStyle name="Normal 4 8 7 3" xfId="50087" xr:uid="{CA97812F-3FC9-405D-A33A-650E6B613E8C}"/>
    <cellStyle name="Normal 4 8 8" xfId="14667" xr:uid="{FF06E0F3-D8E9-472C-8970-3DDA43DC4FCC}"/>
    <cellStyle name="Normal 4 8 9" xfId="28357" xr:uid="{95A39949-0CEE-4526-98ED-6CE3BEFE7F77}"/>
    <cellStyle name="Normal 4 9" xfId="7826" xr:uid="{2147D42A-52CA-470E-95A4-B5909E76DB41}"/>
    <cellStyle name="Normal 4 9 10" xfId="43246" xr:uid="{83E2DA64-66E2-4DE2-B589-83B059403218}"/>
    <cellStyle name="Normal 4 9 11" xfId="56238" xr:uid="{1AF89CBE-5307-42DE-8FF8-0BD8C1ED0A67}"/>
    <cellStyle name="Normal 4 9 2" xfId="7827" xr:uid="{11BBE6FE-325C-46DF-A23D-21E10575C701}"/>
    <cellStyle name="Normal 4 9 2 2" xfId="7828" xr:uid="{96C020B4-A07A-40A4-957D-A28C35656476}"/>
    <cellStyle name="Normal 4 9 2 2 2" xfId="9540" xr:uid="{DDC60BEA-308A-492F-9A6C-97C03C8A7EDE}"/>
    <cellStyle name="Normal 4 9 2 2 2 2" xfId="12962" xr:uid="{DEF62AE6-F4B3-4E18-AA66-ED047A3AE45C}"/>
    <cellStyle name="Normal 4 9 2 2 2 2 2" xfId="26652" xr:uid="{3D133E87-68F3-44E1-AD24-EB521F278BE8}"/>
    <cellStyle name="Normal 4 9 2 2 2 2 2 2" xfId="40344" xr:uid="{02E10FF0-9FA2-41BB-811D-5C572821CA8B}"/>
    <cellStyle name="Normal 4 9 2 2 2 2 2 3" xfId="55228" xr:uid="{D667DE43-74DB-4C84-A2B4-0A8C0CC9E4E5}"/>
    <cellStyle name="Normal 4 9 2 2 2 2 3" xfId="19808" xr:uid="{225E4E17-EE32-4958-99B8-966B5F2DB83D}"/>
    <cellStyle name="Normal 4 9 2 2 2 2 4" xfId="33498" xr:uid="{AED39B0A-670A-467F-A545-75D603131D3E}"/>
    <cellStyle name="Normal 4 9 2 2 2 2 5" xfId="48382" xr:uid="{FE7DEE28-7CB3-45A0-8936-AFC97932880B}"/>
    <cellStyle name="Normal 4 9 2 2 2 3" xfId="23230" xr:uid="{D782C15C-775B-468C-8227-73CCD0D2601A}"/>
    <cellStyle name="Normal 4 9 2 2 2 3 2" xfId="36922" xr:uid="{6777C289-838C-41B6-B1DD-FADD66C9618C}"/>
    <cellStyle name="Normal 4 9 2 2 2 3 3" xfId="51806" xr:uid="{6F4B8854-B02D-417D-ABC6-6DCD357FD9CD}"/>
    <cellStyle name="Normal 4 9 2 2 2 4" xfId="16386" xr:uid="{4E7355BE-B436-40F1-8E31-7363B52EDF63}"/>
    <cellStyle name="Normal 4 9 2 2 2 5" xfId="30076" xr:uid="{BE0AAA95-CEBA-4042-A32C-3885FFE12070}"/>
    <cellStyle name="Normal 4 9 2 2 2 6" xfId="44960" xr:uid="{8337F9B3-0CB7-4F75-842B-5BA37FCA5824}"/>
    <cellStyle name="Normal 4 9 2 2 3" xfId="11250" xr:uid="{0FDE0C99-8E5D-4D45-BBCB-BBA1CBFEDC2D}"/>
    <cellStyle name="Normal 4 9 2 2 3 2" xfId="24940" xr:uid="{AAC4456E-5590-4DFF-ADBE-673571FABFCD}"/>
    <cellStyle name="Normal 4 9 2 2 3 2 2" xfId="38632" xr:uid="{E9DAC76F-566F-4C93-A895-490A70F29C10}"/>
    <cellStyle name="Normal 4 9 2 2 3 2 3" xfId="53516" xr:uid="{971948AF-6F2B-4A52-9EE1-0164E08371F9}"/>
    <cellStyle name="Normal 4 9 2 2 3 3" xfId="18096" xr:uid="{22A449D9-A9D2-4187-A4DA-E7308A8E52DE}"/>
    <cellStyle name="Normal 4 9 2 2 3 4" xfId="31786" xr:uid="{AC3D687E-3EF6-47AF-A6A3-A49989CDA72E}"/>
    <cellStyle name="Normal 4 9 2 2 3 5" xfId="46670" xr:uid="{4E4C9160-7A36-4AC5-BED0-7FD46C462A62}"/>
    <cellStyle name="Normal 4 9 2 2 4" xfId="21518" xr:uid="{08E44157-2165-4AFC-AFE3-019D65C3E504}"/>
    <cellStyle name="Normal 4 9 2 2 4 2" xfId="35210" xr:uid="{E91CA3F9-3597-4398-9DEE-6C25C7AAE105}"/>
    <cellStyle name="Normal 4 9 2 2 4 3" xfId="50094" xr:uid="{7C4E1EA2-B3E6-440A-A7F7-66E27FB1B5EB}"/>
    <cellStyle name="Normal 4 9 2 2 5" xfId="14674" xr:uid="{6AB669DA-292E-4D7F-987D-30A334063A63}"/>
    <cellStyle name="Normal 4 9 2 2 6" xfId="28364" xr:uid="{0B3ABDB7-B795-4CEB-84A4-55E7B0208B1A}"/>
    <cellStyle name="Normal 4 9 2 2 7" xfId="43248" xr:uid="{28A09DB4-2C0B-4CD1-BBC8-707706F2F04D}"/>
    <cellStyle name="Normal 4 9 2 3" xfId="9539" xr:uid="{355BFAE8-AA19-4DB2-B365-41BB22005AE6}"/>
    <cellStyle name="Normal 4 9 2 3 2" xfId="12961" xr:uid="{080A145D-475C-4E6E-868F-6967AA7CE405}"/>
    <cellStyle name="Normal 4 9 2 3 2 2" xfId="26651" xr:uid="{13D0B153-D161-4FF4-809F-6942EA828E89}"/>
    <cellStyle name="Normal 4 9 2 3 2 2 2" xfId="40343" xr:uid="{40C1BFFA-D5DA-464B-B35B-E2A39FB143A4}"/>
    <cellStyle name="Normal 4 9 2 3 2 2 3" xfId="55227" xr:uid="{E9785253-BCEF-4C4E-B2BC-74D9F6EF56FD}"/>
    <cellStyle name="Normal 4 9 2 3 2 3" xfId="19807" xr:uid="{346F6179-DE47-46CC-9957-FA34C7928561}"/>
    <cellStyle name="Normal 4 9 2 3 2 4" xfId="33497" xr:uid="{54D0E506-CDA3-4561-8C4F-90483FEEC1FA}"/>
    <cellStyle name="Normal 4 9 2 3 2 5" xfId="48381" xr:uid="{F74A8DBB-60AE-4A3C-9DE4-83072989A353}"/>
    <cellStyle name="Normal 4 9 2 3 3" xfId="23229" xr:uid="{15AF70EF-5DE4-4E6C-BBFB-A61ECFC1099A}"/>
    <cellStyle name="Normal 4 9 2 3 3 2" xfId="36921" xr:uid="{909A6CE0-B20C-44BF-B69B-C91F9A9CB9EC}"/>
    <cellStyle name="Normal 4 9 2 3 3 3" xfId="51805" xr:uid="{6CCC85AD-F729-44F0-9381-CEFE00D4E177}"/>
    <cellStyle name="Normal 4 9 2 3 4" xfId="16385" xr:uid="{5E6DFD55-3CA8-43F7-AF6D-A20F713D0DD1}"/>
    <cellStyle name="Normal 4 9 2 3 5" xfId="30075" xr:uid="{5FD64EDF-E48F-4BCC-ACBE-F5266A344D87}"/>
    <cellStyle name="Normal 4 9 2 3 6" xfId="44959" xr:uid="{10C3A78C-66DB-4D5D-A0AC-FDDD439C8B36}"/>
    <cellStyle name="Normal 4 9 2 4" xfId="11249" xr:uid="{3D865EDF-A8F7-4C6C-8001-FBCC0EFE2FE7}"/>
    <cellStyle name="Normal 4 9 2 4 2" xfId="24939" xr:uid="{1E747BA2-797D-4494-B83C-41F70B90A986}"/>
    <cellStyle name="Normal 4 9 2 4 2 2" xfId="38631" xr:uid="{28A54577-B0EA-49FD-97C8-5FBD25287E17}"/>
    <cellStyle name="Normal 4 9 2 4 2 3" xfId="53515" xr:uid="{353EACD4-F9F9-4A81-8E07-B0514C0C3466}"/>
    <cellStyle name="Normal 4 9 2 4 3" xfId="18095" xr:uid="{AD3CE999-743F-4F64-A0FD-7DFA9B03F26A}"/>
    <cellStyle name="Normal 4 9 2 4 4" xfId="31785" xr:uid="{37212C42-5216-4AF1-9F7C-AD107FA79B26}"/>
    <cellStyle name="Normal 4 9 2 4 5" xfId="46669" xr:uid="{F40C40F3-C4B3-4D6F-965B-21491FF65257}"/>
    <cellStyle name="Normal 4 9 2 5" xfId="21517" xr:uid="{78111EF2-68E0-4CA9-9164-77AF0EDB0DCD}"/>
    <cellStyle name="Normal 4 9 2 5 2" xfId="35209" xr:uid="{58C1E9DD-7A25-4B1E-A22F-6BC7CE230BC4}"/>
    <cellStyle name="Normal 4 9 2 5 3" xfId="50093" xr:uid="{D3006027-0D98-414C-9D76-BDBAEA66742B}"/>
    <cellStyle name="Normal 4 9 2 6" xfId="14673" xr:uid="{15DC3EEB-A183-4C95-8BA5-BD1B9D9C7A93}"/>
    <cellStyle name="Normal 4 9 2 7" xfId="28363" xr:uid="{B9EF9EA1-83C9-43DB-AC5A-0744BD3B4981}"/>
    <cellStyle name="Normal 4 9 2 8" xfId="43247" xr:uid="{979614CF-93F9-4EBD-A621-9950C1FAEBEE}"/>
    <cellStyle name="Normal 4 9 3" xfId="7829" xr:uid="{0BFC0C3A-DE56-4C17-87F6-40920025A836}"/>
    <cellStyle name="Normal 4 9 3 2" xfId="9541" xr:uid="{70B31130-CE18-477D-9267-13E0A54A77BB}"/>
    <cellStyle name="Normal 4 9 3 2 2" xfId="12963" xr:uid="{AEFEE98E-FD78-411E-AB26-3C1347B2EB4C}"/>
    <cellStyle name="Normal 4 9 3 2 2 2" xfId="26653" xr:uid="{2198365D-D5D5-403F-B4BD-EB01A811D133}"/>
    <cellStyle name="Normal 4 9 3 2 2 2 2" xfId="40345" xr:uid="{CD72ADAD-BA2B-41F6-A9C5-BF5017450807}"/>
    <cellStyle name="Normal 4 9 3 2 2 2 3" xfId="55229" xr:uid="{2C993BF4-A4A4-406D-B0F9-26DF934542A9}"/>
    <cellStyle name="Normal 4 9 3 2 2 3" xfId="19809" xr:uid="{A968D956-E187-4A0D-8129-0D06D674B281}"/>
    <cellStyle name="Normal 4 9 3 2 2 4" xfId="33499" xr:uid="{232055FB-BE6A-410F-B45A-83B3D4E0360F}"/>
    <cellStyle name="Normal 4 9 3 2 2 5" xfId="48383" xr:uid="{0801E7FC-AD75-41D4-881B-F3E2FFD06946}"/>
    <cellStyle name="Normal 4 9 3 2 3" xfId="23231" xr:uid="{E98C09F9-EFB8-46C4-9848-A939C44DD8FF}"/>
    <cellStyle name="Normal 4 9 3 2 3 2" xfId="36923" xr:uid="{517A7D7A-AF35-4656-9F9C-A17278B9E036}"/>
    <cellStyle name="Normal 4 9 3 2 3 3" xfId="51807" xr:uid="{92C7638D-5925-4A13-87C4-29CF1F5E9E13}"/>
    <cellStyle name="Normal 4 9 3 2 4" xfId="16387" xr:uid="{4789F661-DF3F-44CB-94BB-1A90046FF8E9}"/>
    <cellStyle name="Normal 4 9 3 2 5" xfId="30077" xr:uid="{A9995B57-679C-4F75-AA0B-943E87F4BF49}"/>
    <cellStyle name="Normal 4 9 3 2 6" xfId="44961" xr:uid="{3E732DB0-4190-4340-9F37-5FE05BB158B1}"/>
    <cellStyle name="Normal 4 9 3 3" xfId="11251" xr:uid="{E4468704-2454-449D-B1D8-3C4279CC99A7}"/>
    <cellStyle name="Normal 4 9 3 3 2" xfId="24941" xr:uid="{F33E81D5-3F60-4CEE-83D5-1F50CEEF6DFF}"/>
    <cellStyle name="Normal 4 9 3 3 2 2" xfId="38633" xr:uid="{D3690FAB-B169-4A04-8B84-5A0820250B8C}"/>
    <cellStyle name="Normal 4 9 3 3 2 3" xfId="53517" xr:uid="{C2073B52-34C4-4DFA-A60E-48829369753A}"/>
    <cellStyle name="Normal 4 9 3 3 3" xfId="18097" xr:uid="{82C93062-37AD-4B47-AE2D-595497D29A1E}"/>
    <cellStyle name="Normal 4 9 3 3 4" xfId="31787" xr:uid="{1678A992-115A-440C-BF73-F0B24EAC19BB}"/>
    <cellStyle name="Normal 4 9 3 3 5" xfId="46671" xr:uid="{626B2ADB-D8DB-46D1-A279-3F134BD63E72}"/>
    <cellStyle name="Normal 4 9 3 4" xfId="21519" xr:uid="{B923F956-AB48-465A-8DF0-FF8112379881}"/>
    <cellStyle name="Normal 4 9 3 4 2" xfId="35211" xr:uid="{278F9170-D45F-4BD1-9F37-541B48F77CC3}"/>
    <cellStyle name="Normal 4 9 3 4 3" xfId="50095" xr:uid="{660C5824-D5C0-41A1-BCFD-AA92D3EFA008}"/>
    <cellStyle name="Normal 4 9 3 5" xfId="14675" xr:uid="{2805DD47-A612-45F8-B99B-C47833A1E57D}"/>
    <cellStyle name="Normal 4 9 3 6" xfId="28365" xr:uid="{5729E19A-5570-4B2D-A69E-BDB95CD88571}"/>
    <cellStyle name="Normal 4 9 3 7" xfId="43249" xr:uid="{FF2D43F9-DCC4-4E56-98C7-1F428A6460D6}"/>
    <cellStyle name="Normal 4 9 4" xfId="7830" xr:uid="{8EA75D8A-8835-4CF2-AA8B-DB22B0BC3828}"/>
    <cellStyle name="Normal 4 9 4 2" xfId="9542" xr:uid="{FD3058F7-F090-4E1D-83D4-AF293A35D51F}"/>
    <cellStyle name="Normal 4 9 4 2 2" xfId="12964" xr:uid="{999116EE-7A94-496A-B3B2-85853AD60498}"/>
    <cellStyle name="Normal 4 9 4 2 2 2" xfId="26654" xr:uid="{C1AA7A2D-CE89-40D5-81B3-A5A68083632E}"/>
    <cellStyle name="Normal 4 9 4 2 2 2 2" xfId="40346" xr:uid="{E43E7F77-AB19-48F0-8798-0C7A09B483E4}"/>
    <cellStyle name="Normal 4 9 4 2 2 2 3" xfId="55230" xr:uid="{305A385C-063B-4BF7-8D55-D71F3E3434A9}"/>
    <cellStyle name="Normal 4 9 4 2 2 3" xfId="19810" xr:uid="{C91EBCBE-9542-433E-8607-BD27272C1332}"/>
    <cellStyle name="Normal 4 9 4 2 2 4" xfId="33500" xr:uid="{B3723CD1-553F-46EE-9AB0-26D9E9F1A788}"/>
    <cellStyle name="Normal 4 9 4 2 2 5" xfId="48384" xr:uid="{4E8433E2-7568-4258-8C2D-4813402F1F33}"/>
    <cellStyle name="Normal 4 9 4 2 3" xfId="23232" xr:uid="{9A813304-A10D-4D15-9423-A9C194E270B3}"/>
    <cellStyle name="Normal 4 9 4 2 3 2" xfId="36924" xr:uid="{F2C56254-BF3C-460B-AF87-4C089F0D41CE}"/>
    <cellStyle name="Normal 4 9 4 2 3 3" xfId="51808" xr:uid="{56D6ACFA-29A6-4918-AA83-ACBBC6602AF5}"/>
    <cellStyle name="Normal 4 9 4 2 4" xfId="16388" xr:uid="{91A06F68-FE1B-43A4-B278-4789CD34351F}"/>
    <cellStyle name="Normal 4 9 4 2 5" xfId="30078" xr:uid="{0CEF3188-057E-4197-86AA-8630E3E45808}"/>
    <cellStyle name="Normal 4 9 4 2 6" xfId="44962" xr:uid="{3863A944-286A-4089-8E91-C495DE8D2339}"/>
    <cellStyle name="Normal 4 9 4 3" xfId="11252" xr:uid="{1B70077D-C5BF-4B60-8F5C-D95A6E2744C5}"/>
    <cellStyle name="Normal 4 9 4 3 2" xfId="24942" xr:uid="{0FB12D36-4999-445F-B8A1-5771ACF0EB20}"/>
    <cellStyle name="Normal 4 9 4 3 2 2" xfId="38634" xr:uid="{022709B1-5F98-41A2-84E2-652B97F592E2}"/>
    <cellStyle name="Normal 4 9 4 3 2 3" xfId="53518" xr:uid="{0C5BE454-2A34-4598-B008-521BF906103A}"/>
    <cellStyle name="Normal 4 9 4 3 3" xfId="18098" xr:uid="{5B607749-B4BA-49E8-88F4-23745B428728}"/>
    <cellStyle name="Normal 4 9 4 3 4" xfId="31788" xr:uid="{ABAD9C29-F3F6-4D25-92E9-05EA8E4A2EF6}"/>
    <cellStyle name="Normal 4 9 4 3 5" xfId="46672" xr:uid="{26934205-3261-42B1-A3AA-4EECF6B913BC}"/>
    <cellStyle name="Normal 4 9 4 4" xfId="21520" xr:uid="{065BFB08-3625-4067-8A1B-A64A034234DC}"/>
    <cellStyle name="Normal 4 9 4 4 2" xfId="35212" xr:uid="{D64F7076-F7EE-4FB1-B592-BAA5A4797CA2}"/>
    <cellStyle name="Normal 4 9 4 4 3" xfId="50096" xr:uid="{E8E5FC84-80DA-4DE6-ABC9-4507B1BECA4B}"/>
    <cellStyle name="Normal 4 9 4 5" xfId="14676" xr:uid="{9D40FC02-1D95-407C-BF82-1B458625C7E7}"/>
    <cellStyle name="Normal 4 9 4 6" xfId="28366" xr:uid="{954C70FD-D8EE-4278-936F-478CC15E5431}"/>
    <cellStyle name="Normal 4 9 4 7" xfId="43250" xr:uid="{E9D59B71-0CE7-49BC-A696-B24A708C4D72}"/>
    <cellStyle name="Normal 4 9 5" xfId="9538" xr:uid="{301E6B82-4077-48FB-9186-640F04685853}"/>
    <cellStyle name="Normal 4 9 5 2" xfId="12960" xr:uid="{B4E26AC0-7627-4505-945A-982F7560AAF9}"/>
    <cellStyle name="Normal 4 9 5 2 2" xfId="26650" xr:uid="{AF3DF66B-5555-42E3-8A6A-7BB44B649B60}"/>
    <cellStyle name="Normal 4 9 5 2 2 2" xfId="40342" xr:uid="{537E03AC-82F2-4A10-A69B-5EDEF4F62E4A}"/>
    <cellStyle name="Normal 4 9 5 2 2 3" xfId="55226" xr:uid="{28B3F105-E2A8-4D87-B5FE-3BC02AAEC1CF}"/>
    <cellStyle name="Normal 4 9 5 2 3" xfId="19806" xr:uid="{A7C2F8D9-85F1-4E5B-9C43-2655C0C30358}"/>
    <cellStyle name="Normal 4 9 5 2 4" xfId="33496" xr:uid="{B4801231-0347-490D-9B64-78A4A5FDFB97}"/>
    <cellStyle name="Normal 4 9 5 2 5" xfId="48380" xr:uid="{44EC1DBA-ECC5-4F03-A6E6-670B35D86290}"/>
    <cellStyle name="Normal 4 9 5 3" xfId="23228" xr:uid="{0CF06A08-10F1-481C-ADC0-78122D630772}"/>
    <cellStyle name="Normal 4 9 5 3 2" xfId="36920" xr:uid="{96A28F0B-3574-46B0-8EF8-803FD646F09B}"/>
    <cellStyle name="Normal 4 9 5 3 3" xfId="51804" xr:uid="{234FD23B-3E66-4AA9-87AD-1FA37DC57F5B}"/>
    <cellStyle name="Normal 4 9 5 4" xfId="16384" xr:uid="{7FFCD883-1DBA-45B3-813A-E28C84B9D318}"/>
    <cellStyle name="Normal 4 9 5 5" xfId="30074" xr:uid="{261C4B2B-8616-433C-8704-0A8CBC807CE5}"/>
    <cellStyle name="Normal 4 9 5 6" xfId="44958" xr:uid="{877C83C3-A4EB-41E9-882F-AA122144F88D}"/>
    <cellStyle name="Normal 4 9 6" xfId="11248" xr:uid="{FE1879BF-E32E-4245-8938-4FB456123102}"/>
    <cellStyle name="Normal 4 9 6 2" xfId="24938" xr:uid="{570B07BF-DE31-4AB4-BBEB-63A983CD58A0}"/>
    <cellStyle name="Normal 4 9 6 2 2" xfId="38630" xr:uid="{5925C8FF-ED47-4551-ADFF-7795012ABC4D}"/>
    <cellStyle name="Normal 4 9 6 2 3" xfId="53514" xr:uid="{5D964B24-D702-4C49-9366-E30EBAB384B3}"/>
    <cellStyle name="Normal 4 9 6 3" xfId="18094" xr:uid="{0905E585-7A78-4B88-ADBB-6979C59188BA}"/>
    <cellStyle name="Normal 4 9 6 4" xfId="31784" xr:uid="{A659E21A-F46D-498A-9D55-8639AA1DF62C}"/>
    <cellStyle name="Normal 4 9 6 5" xfId="46668" xr:uid="{E5F70FFB-4296-4506-8CB8-1E041FB63118}"/>
    <cellStyle name="Normal 4 9 7" xfId="21516" xr:uid="{FB9374EC-063C-4E35-9A0D-FBDA4C535554}"/>
    <cellStyle name="Normal 4 9 7 2" xfId="35208" xr:uid="{6E748611-1E3B-47BF-9891-2418CEDDB3FE}"/>
    <cellStyle name="Normal 4 9 7 3" xfId="50092" xr:uid="{C4728D46-A162-4646-9821-75725A214E50}"/>
    <cellStyle name="Normal 4 9 8" xfId="14672" xr:uid="{0E36B658-69E2-4B9C-A2B9-EA20B7B9D2F2}"/>
    <cellStyle name="Normal 4 9 9" xfId="28362" xr:uid="{267F29BE-CD75-4D63-98DA-F45E3892B344}"/>
    <cellStyle name="Normal 40" xfId="4399" xr:uid="{1866CB7B-BE83-4853-9EA6-F80042AFC889}"/>
    <cellStyle name="Normal 40 2" xfId="4400" xr:uid="{98800DA3-1984-478C-8B3E-BBDC47DB7735}"/>
    <cellStyle name="Normal 40 2 2" xfId="4401" xr:uid="{F7D6D2B9-A33A-45A6-A6D5-DD59F4D9862D}"/>
    <cellStyle name="Normal 40 3" xfId="4402" xr:uid="{A6036082-1557-4C58-A929-D010AF93B3B0}"/>
    <cellStyle name="Normal 41" xfId="4403" xr:uid="{AE0CB2AA-2B64-424E-BA77-EB31ECBB2A11}"/>
    <cellStyle name="Normal 41 2" xfId="4404" xr:uid="{2A7E173A-F347-464B-B9F7-4685EA8B15F8}"/>
    <cellStyle name="Normal 42" xfId="4405" xr:uid="{852BD72C-A206-4595-B148-A6E1AE41DE90}"/>
    <cellStyle name="Normal 42 2" xfId="4406" xr:uid="{C32AA182-839F-4EF1-8633-B7F1170C8DA1}"/>
    <cellStyle name="Normal 43" xfId="4407" xr:uid="{7B287DC1-C6ED-4626-8432-08D54A371D6D}"/>
    <cellStyle name="Normal 43 2" xfId="4408" xr:uid="{3169B842-DB4D-4273-91FA-3DA43FDF3EA2}"/>
    <cellStyle name="Normal 44" xfId="4418" xr:uid="{987A2B38-7E36-4A11-8961-43238B510525}"/>
    <cellStyle name="Normal 44 2" xfId="4419" xr:uid="{656F72EA-0ADB-428B-8A46-2EE33BCE2118}"/>
    <cellStyle name="Normal 45" xfId="4680" xr:uid="{F6F970F8-CC7A-49A9-8ED2-4A1C03C47EBD}"/>
    <cellStyle name="Normal 45 2" xfId="5330" xr:uid="{00B5FA1F-C5ED-4662-93E8-39E21812616A}"/>
    <cellStyle name="Normal 45 3" xfId="5329" xr:uid="{AEA4CB73-CBA1-43F6-B503-252CFF5AA598}"/>
    <cellStyle name="Normal 45 4" xfId="5339" xr:uid="{E2EF6579-20F2-453C-9DCA-6EA27272EFFE}"/>
    <cellStyle name="Normal 45 4 2" xfId="6523" xr:uid="{64B61026-22B6-4F07-8BEC-927EAA1C22CE}"/>
    <cellStyle name="Normal 45 4 3" xfId="5931" xr:uid="{D6162373-A4F2-4132-90BA-3EBFD9C3D6CC}"/>
    <cellStyle name="Normal 45 4 4" xfId="56229" xr:uid="{3AC5FEC4-27AD-4C37-99F1-B4BAB808266C}"/>
    <cellStyle name="Normal 45 5" xfId="56230" xr:uid="{5AEB0E4C-0B48-4C8D-8602-B863834B39E9}"/>
    <cellStyle name="Normal 45 6" xfId="56290" xr:uid="{10350CED-2155-4FF7-A0D6-F81341E65A0D}"/>
    <cellStyle name="Normal 46" xfId="11" xr:uid="{38315514-4300-4C6E-8871-D4C3C2854A19}"/>
    <cellStyle name="Normal 46 2" xfId="40754" xr:uid="{68740FB3-6ED3-442F-AF68-3CFC3F5F7E49}"/>
    <cellStyle name="Normal 46 2 2" xfId="56260" xr:uid="{27C921C2-498A-4963-A7A1-D0592220F68E}"/>
    <cellStyle name="Normal 46 3" xfId="5932" xr:uid="{B53074D5-EFB2-41E1-BE19-5F74D87E47C1}"/>
    <cellStyle name="Normal 46 3 2" xfId="56320" xr:uid="{3378918E-DAA5-41BF-B491-EEBC8B2FFBD9}"/>
    <cellStyle name="Normal 46 4" xfId="5340" xr:uid="{A4AF2F44-D845-4871-B240-E3EE45E16C30}"/>
    <cellStyle name="Normal 46 5" xfId="55638" xr:uid="{7F73314A-F1CC-466E-AD1C-9FF03A04B19D}"/>
    <cellStyle name="Normal 47" xfId="56350" xr:uid="{0EB6155F-6612-40E1-BB30-0B91E487AFA8}"/>
    <cellStyle name="Normal 5" xfId="95" xr:uid="{45D89332-D53D-451C-9345-6215BA5913B6}"/>
    <cellStyle name="Normal 5 10" xfId="297" xr:uid="{0B334976-7926-4EDF-986C-9D98805FFB16}"/>
    <cellStyle name="Normal 5 10 2" xfId="535" xr:uid="{1B3B3E6B-B653-45E9-AB09-BC949223455E}"/>
    <cellStyle name="Normal 5 10 2 2" xfId="1179" xr:uid="{455EA03C-56F7-455C-90DA-CA08F3C80FDA}"/>
    <cellStyle name="Normal 5 10 2 3" xfId="2823" xr:uid="{2770146D-E629-4EE2-B77B-758398FA1F66}"/>
    <cellStyle name="Normal 5 10 2 4" xfId="2824" xr:uid="{D26118FD-1E98-4FA4-B4EE-0AF2A4FC51E8}"/>
    <cellStyle name="Normal 5 10 3" xfId="1180" xr:uid="{54D2BC0B-C060-4DA8-B49B-82060BECE099}"/>
    <cellStyle name="Normal 5 10 3 2" xfId="2825" xr:uid="{AC2A4186-EEF2-4644-88B7-361535B74F0D}"/>
    <cellStyle name="Normal 5 10 3 3" xfId="2826" xr:uid="{04953325-1897-4AA1-B930-DFF8FD4BE93B}"/>
    <cellStyle name="Normal 5 10 3 4" xfId="2827" xr:uid="{207C3389-19F1-4B2A-A85F-91A3EBAB6036}"/>
    <cellStyle name="Normal 5 10 4" xfId="2828" xr:uid="{901CDABC-01E6-49CB-827D-B144D830A567}"/>
    <cellStyle name="Normal 5 10 5" xfId="2829" xr:uid="{B49FE8C6-FEE4-4DC6-8878-C5B58A22EB76}"/>
    <cellStyle name="Normal 5 10 6" xfId="2830" xr:uid="{5325A723-D2B2-4879-9C29-8BF8CBBF0426}"/>
    <cellStyle name="Normal 5 11" xfId="298" xr:uid="{1EB423F8-5470-4D61-A07F-09E15256C02E}"/>
    <cellStyle name="Normal 5 11 2" xfId="1181" xr:uid="{2AEFD72F-6A55-4938-B188-7FD241A39211}"/>
    <cellStyle name="Normal 5 11 2 2" xfId="2831" xr:uid="{37CF93C9-8E03-4F13-8B81-A4FF79E888A4}"/>
    <cellStyle name="Normal 5 11 2 2 2" xfId="4409" xr:uid="{7CB44D4B-D2F4-4FA2-9268-D4BB093BC7B1}"/>
    <cellStyle name="Normal 5 11 2 2 3" xfId="4687" xr:uid="{0B7D26C6-ACBB-4681-98BF-FF6FE0B5260F}"/>
    <cellStyle name="Normal 5 11 2 3" xfId="2832" xr:uid="{BA8CCC96-4C97-4ECF-B2C7-595B3F27A15C}"/>
    <cellStyle name="Normal 5 11 2 4" xfId="2833" xr:uid="{7897FBFA-96D9-455D-BA44-B5A69E69E316}"/>
    <cellStyle name="Normal 5 11 3" xfId="2834" xr:uid="{1B18734F-E6D7-4D4E-A0EC-C0473FEA5CB5}"/>
    <cellStyle name="Normal 5 11 4" xfId="2835" xr:uid="{95644B07-E7F7-485C-8588-7F534CA10D41}"/>
    <cellStyle name="Normal 5 11 4 2" xfId="4583" xr:uid="{CAA834FE-E834-4577-9461-A31DC63FE5DC}"/>
    <cellStyle name="Normal 5 11 4 3" xfId="4688" xr:uid="{68454407-534F-4E51-BFB4-08744ACEA8EC}"/>
    <cellStyle name="Normal 5 11 4 4" xfId="4612" xr:uid="{ECB70910-5B0D-4CBB-BE57-FDDA90954393}"/>
    <cellStyle name="Normal 5 11 5" xfId="2836" xr:uid="{78B620B1-4481-46D9-91F2-F0F87EF8D5C8}"/>
    <cellStyle name="Normal 5 12" xfId="1182" xr:uid="{4C882A0E-DD10-4A56-8373-2AE8E1AC7940}"/>
    <cellStyle name="Normal 5 12 2" xfId="2837" xr:uid="{6A2CEB8A-3998-4F0D-921B-88FA4B4FB0CE}"/>
    <cellStyle name="Normal 5 12 3" xfId="2838" xr:uid="{2D253EB6-E7FB-48C2-B9EF-131357249AC9}"/>
    <cellStyle name="Normal 5 12 4" xfId="2839" xr:uid="{E3669DD8-A278-4784-84C0-6F12DA1BB310}"/>
    <cellStyle name="Normal 5 13" xfId="907" xr:uid="{EFAED42C-7554-4E70-B405-5B263F0BF250}"/>
    <cellStyle name="Normal 5 13 2" xfId="2840" xr:uid="{055F5F55-3A3B-46B1-9CFD-36ECB5E19BCD}"/>
    <cellStyle name="Normal 5 13 3" xfId="2841" xr:uid="{BFCB3C42-5369-49A6-9C8A-C4AE98CD8BB2}"/>
    <cellStyle name="Normal 5 13 4" xfId="2842" xr:uid="{06A1E39E-ED3A-44FA-87F6-2BBA3A701594}"/>
    <cellStyle name="Normal 5 14" xfId="2843" xr:uid="{01579F44-FAD5-476B-AD98-61E2164A9E99}"/>
    <cellStyle name="Normal 5 14 2" xfId="2844" xr:uid="{11F4A760-881C-481B-9618-272E678911A6}"/>
    <cellStyle name="Normal 5 15" xfId="2845" xr:uid="{BABD8873-C937-4A5B-A167-AB50576881FC}"/>
    <cellStyle name="Normal 5 16" xfId="2846" xr:uid="{C89CB16A-6A4B-4527-BD49-DD93274FC04E}"/>
    <cellStyle name="Normal 5 17" xfId="2847" xr:uid="{42BE9D87-2FB1-4919-9D3B-279A560E02A6}"/>
    <cellStyle name="Normal 5 2" xfId="96" xr:uid="{6675FDE6-BEA3-4EC6-89DC-F20BCDFA9040}"/>
    <cellStyle name="Normal 5 2 2" xfId="193" xr:uid="{E56C4ED9-5C2C-4CBD-A2AC-FF78D27FD78F}"/>
    <cellStyle name="Normal 5 2 2 2" xfId="194" xr:uid="{76EB1F24-4686-4B39-8C2A-9F3CD5ACA9D1}"/>
    <cellStyle name="Normal 5 2 2 2 2" xfId="195" xr:uid="{9679F426-4F61-420E-B6CC-D17227B2AAE4}"/>
    <cellStyle name="Normal 5 2 2 2 2 2" xfId="196" xr:uid="{90B8BD13-1C87-49FB-9EC1-2F5B16346909}"/>
    <cellStyle name="Normal 5 2 2 2 3" xfId="197" xr:uid="{BF2E2AE0-0B35-4F36-9CB6-729996C89EED}"/>
    <cellStyle name="Normal 5 2 2 2 4" xfId="4676" xr:uid="{E6CF88BC-C688-45F9-ADE8-9D21EF83AAED}"/>
    <cellStyle name="Normal 5 2 2 2 5" xfId="5306" xr:uid="{5440D9EF-A5D1-4C11-B127-087ECEB50C39}"/>
    <cellStyle name="Normal 5 2 2 3" xfId="198" xr:uid="{2A957452-A943-4E40-BAB3-BBE450951D2B}"/>
    <cellStyle name="Normal 5 2 2 3 2" xfId="199" xr:uid="{C31703A1-2588-4F3F-A765-CAED220FAABE}"/>
    <cellStyle name="Normal 5 2 2 4" xfId="200" xr:uid="{43709649-4679-4E7A-8F2C-8AFF3DF55A3F}"/>
    <cellStyle name="Normal 5 2 2 5" xfId="299" xr:uid="{9A4D03E5-28E2-46A5-9DCB-605DA0BDED39}"/>
    <cellStyle name="Normal 5 2 2 6" xfId="4602" xr:uid="{106B390D-106E-49B3-8D8E-B4C07609C569}"/>
    <cellStyle name="Normal 5 2 2 7" xfId="5335" xr:uid="{479B2BE4-93FA-4E19-8ECF-0B3606C1FECB}"/>
    <cellStyle name="Normal 5 2 3" xfId="201" xr:uid="{802AFEDF-7E7B-4633-8832-21B0A26BBDBF}"/>
    <cellStyle name="Normal 5 2 3 2" xfId="202" xr:uid="{7F7F227B-5B39-4C91-BFF4-325A7DABD5ED}"/>
    <cellStyle name="Normal 5 2 3 2 2" xfId="203" xr:uid="{583EB4DD-3348-4A9F-B96C-F890AC4CBC4D}"/>
    <cellStyle name="Normal 5 2 3 2 3" xfId="4565" xr:uid="{53177CE6-FD7B-46F2-8959-D789168CA4BE}"/>
    <cellStyle name="Normal 5 2 3 2 3 2" xfId="56945" xr:uid="{41D44514-2AC8-4F95-99AE-559ACDD10E70}"/>
    <cellStyle name="Normal 5 2 3 2 4" xfId="5307" xr:uid="{B8A49FDE-9F44-4922-BCBF-AFD980C59853}"/>
    <cellStyle name="Normal 5 2 3 2 4 2" xfId="56944" xr:uid="{07E1AB24-D203-48E6-B570-CC9904B92F33}"/>
    <cellStyle name="Normal 5 2 3 3" xfId="204" xr:uid="{6ABBB511-0E3C-4EB9-B605-F0BA16C5F913}"/>
    <cellStyle name="Normal 5 2 3 3 2" xfId="4748" xr:uid="{ECA5B5BB-FAF3-48CC-8B52-FC2809959079}"/>
    <cellStyle name="Normal 5 2 3 4" xfId="4410" xr:uid="{CE71254C-047C-4509-8ACA-F26A32F175B4}"/>
    <cellStyle name="Normal 5 2 3 4 2" xfId="4721" xr:uid="{A0341F63-3E18-41D8-BB62-DFFE0938E089}"/>
    <cellStyle name="Normal 5 2 3 5" xfId="4603" xr:uid="{5990E2A8-C5D7-4AB6-AE51-2B9811AABE42}"/>
    <cellStyle name="Normal 5 2 3 6" xfId="5327" xr:uid="{7E2D9F4D-6486-4A7F-912C-B265AB642B85}"/>
    <cellStyle name="Normal 5 2 3 7" xfId="5336" xr:uid="{B50E4681-F7EC-4362-BA5C-977CC2CB136D}"/>
    <cellStyle name="Normal 5 2 4" xfId="205" xr:uid="{51852D10-F803-452D-AFCE-5A352C21C62D}"/>
    <cellStyle name="Normal 5 2 4 2" xfId="206" xr:uid="{4804FF63-AD00-4E5D-AE46-A439D2CEC194}"/>
    <cellStyle name="Normal 5 2 5" xfId="207" xr:uid="{0DFDE09B-C5B7-428F-978C-B5A9E900C713}"/>
    <cellStyle name="Normal 5 2 6" xfId="192" xr:uid="{79245846-17EC-4207-8B42-ECC00D52A5E9}"/>
    <cellStyle name="Normal 5 3" xfId="97" xr:uid="{5B159F5F-E643-4E69-9CFC-8C4BB0A2ABA2}"/>
    <cellStyle name="Normal 5 3 2" xfId="4412" xr:uid="{A1CD463B-A321-4A14-8987-B8D9A7B71FDE}"/>
    <cellStyle name="Normal 5 3 3" xfId="4411" xr:uid="{239FA2A3-7084-492D-ABE4-0A594CF04505}"/>
    <cellStyle name="Normal 5 4" xfId="98" xr:uid="{078E3083-C8FA-485C-9F41-166FFCC2A882}"/>
    <cellStyle name="Normal 5 4 10" xfId="2848" xr:uid="{E711991B-28F2-44DF-8E2C-670B93B44C2D}"/>
    <cellStyle name="Normal 5 4 10 2" xfId="9544" xr:uid="{4E515176-296C-4632-B15C-6E2D08587E4D}"/>
    <cellStyle name="Normal 5 4 10 2 2" xfId="12966" xr:uid="{4D1B389E-380A-47CC-AE7F-ABB0F1B99AE1}"/>
    <cellStyle name="Normal 5 4 10 2 2 2" xfId="26656" xr:uid="{3303F3EC-B106-47CB-8D59-6F0BC6B30396}"/>
    <cellStyle name="Normal 5 4 10 2 2 2 2" xfId="40348" xr:uid="{721E7853-6694-47BF-B9F9-430AAB7357F2}"/>
    <cellStyle name="Normal 5 4 10 2 2 2 3" xfId="55232" xr:uid="{F65D2B6F-5BEE-4C2B-9B9D-D4319F85EF56}"/>
    <cellStyle name="Normal 5 4 10 2 2 3" xfId="19812" xr:uid="{B3E674E9-6AF9-498B-A6EF-0BBFFF90A472}"/>
    <cellStyle name="Normal 5 4 10 2 2 4" xfId="33502" xr:uid="{2C64B89D-83AC-44CF-B1EF-F0AE6258DEFA}"/>
    <cellStyle name="Normal 5 4 10 2 2 5" xfId="48386" xr:uid="{6871DE2B-8920-4725-87D7-9B3C978BCAA8}"/>
    <cellStyle name="Normal 5 4 10 2 3" xfId="23234" xr:uid="{9392FB8E-77BF-4E54-9780-A04D815C66B9}"/>
    <cellStyle name="Normal 5 4 10 2 3 2" xfId="36926" xr:uid="{49DAC9BE-AE97-472A-A1F3-2D57EF8A1B55}"/>
    <cellStyle name="Normal 5 4 10 2 3 3" xfId="51810" xr:uid="{5F22AD27-DE53-4F25-8811-D5C20C3344CF}"/>
    <cellStyle name="Normal 5 4 10 2 4" xfId="16390" xr:uid="{5F933AF2-EF7D-4088-ACAB-0F87C3255673}"/>
    <cellStyle name="Normal 5 4 10 2 5" xfId="30080" xr:uid="{A2DE8BB6-A7A4-40E8-93F2-64576162F5DF}"/>
    <cellStyle name="Normal 5 4 10 2 6" xfId="44964" xr:uid="{A1F0970F-C56B-48FD-987D-D87827E36193}"/>
    <cellStyle name="Normal 5 4 10 3" xfId="11254" xr:uid="{7A12771D-E721-49E5-A1DB-72A12C9FEB39}"/>
    <cellStyle name="Normal 5 4 10 3 2" xfId="24944" xr:uid="{A3D8678F-9424-4562-B670-E83DFE2BF12A}"/>
    <cellStyle name="Normal 5 4 10 3 2 2" xfId="38636" xr:uid="{6086FF67-F942-4A88-BE48-C2A4D4821C17}"/>
    <cellStyle name="Normal 5 4 10 3 2 3" xfId="53520" xr:uid="{86E58F14-44EE-4580-BB8C-CAC64B46C11A}"/>
    <cellStyle name="Normal 5 4 10 3 3" xfId="18100" xr:uid="{94DFD09E-524A-423D-8999-797E16A4EDAF}"/>
    <cellStyle name="Normal 5 4 10 3 4" xfId="31790" xr:uid="{CF302124-AB64-4CFB-A5B7-E6BA5D6D0210}"/>
    <cellStyle name="Normal 5 4 10 3 5" xfId="46674" xr:uid="{0B8E66A4-872D-48C4-B4CA-A866C293F8FE}"/>
    <cellStyle name="Normal 5 4 10 4" xfId="21522" xr:uid="{2FAA29F0-DB29-4E35-940F-34128748B113}"/>
    <cellStyle name="Normal 5 4 10 4 2" xfId="35214" xr:uid="{BF577EED-C74C-4EE5-BFA6-79B169A42814}"/>
    <cellStyle name="Normal 5 4 10 4 3" xfId="50098" xr:uid="{7629E239-E75B-4B89-8196-06EF4938BB46}"/>
    <cellStyle name="Normal 5 4 10 5" xfId="14678" xr:uid="{64E8B2E5-D958-4183-9D32-D992AC294BEF}"/>
    <cellStyle name="Normal 5 4 10 5 2" xfId="41124" xr:uid="{D0661972-380C-4A2A-9B89-B2A20248E930}"/>
    <cellStyle name="Normal 5 4 10 6" xfId="28368" xr:uid="{75A97211-7800-41BF-8C6E-974E43732F63}"/>
    <cellStyle name="Normal 5 4 10 7" xfId="43252" xr:uid="{642513A6-188D-4326-B0C9-0166CE0AEE31}"/>
    <cellStyle name="Normal 5 4 10 8" xfId="7832" xr:uid="{E7C37C25-2689-4D7F-8070-0667A38D6C13}"/>
    <cellStyle name="Normal 5 4 11" xfId="2849" xr:uid="{74BD329C-B3E3-4919-AEAD-C57917229D65}"/>
    <cellStyle name="Normal 5 4 11 2" xfId="12965" xr:uid="{0E7FDCA4-FE0C-4F45-A038-A97CB13BCBEA}"/>
    <cellStyle name="Normal 5 4 11 2 2" xfId="26655" xr:uid="{78560AA1-EAAF-4FA7-AD5A-68B515B5AFCA}"/>
    <cellStyle name="Normal 5 4 11 2 2 2" xfId="40347" xr:uid="{C20E5DE0-80F4-4A96-8B8F-F66116471DE6}"/>
    <cellStyle name="Normal 5 4 11 2 2 3" xfId="55231" xr:uid="{C05F7034-3B32-4617-BE46-DFBF2BF3E0CC}"/>
    <cellStyle name="Normal 5 4 11 2 3" xfId="19811" xr:uid="{5597B772-BB1F-4918-9177-211C886BF76F}"/>
    <cellStyle name="Normal 5 4 11 2 4" xfId="33501" xr:uid="{02475887-1B21-4565-A351-BE060B60E616}"/>
    <cellStyle name="Normal 5 4 11 2 5" xfId="48385" xr:uid="{9D6E7D81-F4E8-4312-B901-C369166B8D3C}"/>
    <cellStyle name="Normal 5 4 11 3" xfId="23233" xr:uid="{8AF8EA18-0CD3-4013-870C-A0DB83D38434}"/>
    <cellStyle name="Normal 5 4 11 3 2" xfId="36925" xr:uid="{30A5F115-29D6-4898-A474-4A670C758DAD}"/>
    <cellStyle name="Normal 5 4 11 3 3" xfId="51809" xr:uid="{66895C82-DAA8-4B3E-B063-356F883CAD24}"/>
    <cellStyle name="Normal 5 4 11 4" xfId="16389" xr:uid="{8EE64417-574A-4857-AAAD-C9E193AA5A50}"/>
    <cellStyle name="Normal 5 4 11 4 2" xfId="41125" xr:uid="{A8AEAECD-67AD-486A-B5B5-7460210B5F7C}"/>
    <cellStyle name="Normal 5 4 11 5" xfId="30079" xr:uid="{0474B119-E640-4BA7-AE6F-9199F83C81C0}"/>
    <cellStyle name="Normal 5 4 11 6" xfId="44963" xr:uid="{47B409F1-4B95-46E1-842C-2E698651DAA7}"/>
    <cellStyle name="Normal 5 4 11 7" xfId="9543" xr:uid="{7B8B45FA-3B24-42F5-BEE7-B1A6340B7425}"/>
    <cellStyle name="Normal 5 4 12" xfId="11253" xr:uid="{06E4AA00-2E0A-4B76-96DA-794E3A943DF1}"/>
    <cellStyle name="Normal 5 4 12 2" xfId="24943" xr:uid="{EFA62F28-FF99-4173-8474-7FABA0F78C0C}"/>
    <cellStyle name="Normal 5 4 12 2 2" xfId="38635" xr:uid="{15C89517-D617-4817-801F-40EEAA546320}"/>
    <cellStyle name="Normal 5 4 12 2 3" xfId="53519" xr:uid="{1A8E9F1B-1E35-470D-9733-7CF2756B8D44}"/>
    <cellStyle name="Normal 5 4 12 3" xfId="18099" xr:uid="{78F1F2EA-510C-433B-8AAF-726557C6DDC6}"/>
    <cellStyle name="Normal 5 4 12 4" xfId="31789" xr:uid="{0A384AC7-ACF3-42FD-8320-8F3EBDC5A6E4}"/>
    <cellStyle name="Normal 5 4 12 5" xfId="46673" xr:uid="{545ED98E-B4BE-4769-BA37-5791369FA879}"/>
    <cellStyle name="Normal 5 4 13" xfId="21521" xr:uid="{D122A8B0-EB40-4E96-A255-074C5E1DB27D}"/>
    <cellStyle name="Normal 5 4 13 2" xfId="35213" xr:uid="{3BEB7922-A94C-48D1-9ABD-6345F00DDAB9}"/>
    <cellStyle name="Normal 5 4 13 3" xfId="50097" xr:uid="{99CDEF4C-A9B1-4866-971E-13E67AA0F2FC}"/>
    <cellStyle name="Normal 5 4 14" xfId="14677" xr:uid="{7C9AF686-500F-433A-977E-8FD2F76005DD}"/>
    <cellStyle name="Normal 5 4 14 2" xfId="40764" xr:uid="{37E00802-B0EF-4E87-A407-49FFEE34741D}"/>
    <cellStyle name="Normal 5 4 15" xfId="28367" xr:uid="{2FEED304-4F75-4896-ACBA-D869BDE6D840}"/>
    <cellStyle name="Normal 5 4 16" xfId="43251" xr:uid="{F2724EBA-2CCF-4762-B3F7-8FCAD58ED39E}"/>
    <cellStyle name="Normal 5 4 17" xfId="7831" xr:uid="{973F0F48-320D-4C8B-80A7-37DB441B759E}"/>
    <cellStyle name="Normal 5 4 2" xfId="99" xr:uid="{B60580C7-CE4A-47B3-AE78-AFB21E67DFA7}"/>
    <cellStyle name="Normal 5 4 2 10" xfId="9545" xr:uid="{E22792E5-3D91-45FE-BA80-7CD23FB286D0}"/>
    <cellStyle name="Normal 5 4 2 10 2" xfId="12967" xr:uid="{438EAE08-FB2C-4E11-BE7D-2CB3BC9D24DA}"/>
    <cellStyle name="Normal 5 4 2 10 2 2" xfId="26657" xr:uid="{23B66D7E-2E1D-43BB-90AF-05AA7BA8C29A}"/>
    <cellStyle name="Normal 5 4 2 10 2 2 2" xfId="40349" xr:uid="{52CD1373-8CDF-44C4-8D0A-556F0A379FBB}"/>
    <cellStyle name="Normal 5 4 2 10 2 2 3" xfId="55233" xr:uid="{310D500E-BF71-4244-8897-356EB7D45D44}"/>
    <cellStyle name="Normal 5 4 2 10 2 3" xfId="19813" xr:uid="{65C7D80C-A340-429C-BCA8-0930DABF41DE}"/>
    <cellStyle name="Normal 5 4 2 10 2 4" xfId="33503" xr:uid="{08455CD4-615D-4238-9124-B5590907E04E}"/>
    <cellStyle name="Normal 5 4 2 10 2 5" xfId="48387" xr:uid="{DB15F85F-9B6D-4867-8CE2-62629EF31E61}"/>
    <cellStyle name="Normal 5 4 2 10 3" xfId="23235" xr:uid="{5BFE2587-422D-4326-8DEC-4DE41136B85C}"/>
    <cellStyle name="Normal 5 4 2 10 3 2" xfId="36927" xr:uid="{4157E532-6268-45B9-B7B0-737D99093BCF}"/>
    <cellStyle name="Normal 5 4 2 10 3 3" xfId="51811" xr:uid="{D1BA6040-5D76-473A-B9F3-64979A97ECCF}"/>
    <cellStyle name="Normal 5 4 2 10 4" xfId="16391" xr:uid="{CD0325E1-5563-41D4-AE23-3399DCE1BDBB}"/>
    <cellStyle name="Normal 5 4 2 10 5" xfId="30081" xr:uid="{28FBFF1E-BE1C-42FF-B2C4-39DCFDE3299C}"/>
    <cellStyle name="Normal 5 4 2 10 6" xfId="44965" xr:uid="{3C659864-EF99-4BF2-893E-FB814BE65C04}"/>
    <cellStyle name="Normal 5 4 2 11" xfId="11255" xr:uid="{C7B071F1-4087-4F87-A482-7A4C2EB49957}"/>
    <cellStyle name="Normal 5 4 2 11 2" xfId="24945" xr:uid="{F6ECA749-206E-40C5-BA2E-D1EC70EFD9F4}"/>
    <cellStyle name="Normal 5 4 2 11 2 2" xfId="38637" xr:uid="{0B4C1C8B-0B17-4302-A397-5E8668D567BA}"/>
    <cellStyle name="Normal 5 4 2 11 2 3" xfId="53521" xr:uid="{0AA48323-F034-4521-8907-3A01927D93A0}"/>
    <cellStyle name="Normal 5 4 2 11 3" xfId="18101" xr:uid="{17B06D1D-EA5F-4E74-9DD5-0711C7F35D5B}"/>
    <cellStyle name="Normal 5 4 2 11 4" xfId="31791" xr:uid="{C29FBFEF-5604-4258-92CD-1FEF81322136}"/>
    <cellStyle name="Normal 5 4 2 11 5" xfId="46675" xr:uid="{3E7905AA-89F7-427C-9E23-2E35479DAD68}"/>
    <cellStyle name="Normal 5 4 2 12" xfId="21523" xr:uid="{0DD58DFC-6DC3-478E-8C46-9334AB2095E0}"/>
    <cellStyle name="Normal 5 4 2 12 2" xfId="35215" xr:uid="{4D1845D0-DD7D-4CC8-BC8D-D3B6DD6CB2A7}"/>
    <cellStyle name="Normal 5 4 2 12 3" xfId="50099" xr:uid="{72E713B4-3395-4F35-98D4-4D4028CFC7CF}"/>
    <cellStyle name="Normal 5 4 2 13" xfId="14679" xr:uid="{120F9687-75DE-4587-8CBE-33492B335DF7}"/>
    <cellStyle name="Normal 5 4 2 13 2" xfId="40765" xr:uid="{56BF2DC4-DB08-4C17-83B2-9983C18AB1A2}"/>
    <cellStyle name="Normal 5 4 2 14" xfId="28369" xr:uid="{4522FFA0-800D-4370-BA7E-86069E3F2BED}"/>
    <cellStyle name="Normal 5 4 2 15" xfId="43253" xr:uid="{65AA7EED-11F2-4BFE-BA73-5C0320D4975D}"/>
    <cellStyle name="Normal 5 4 2 16" xfId="7833" xr:uid="{C9483EE3-BA28-41F9-9E74-2D407FE6C1A3}"/>
    <cellStyle name="Normal 5 4 2 2" xfId="100" xr:uid="{E4E4CA9F-EF2A-42B3-BC16-92B98949F23A}"/>
    <cellStyle name="Normal 5 4 2 2 10" xfId="21524" xr:uid="{F9D900F3-3E1C-4CA3-BF87-C2F309BD64A5}"/>
    <cellStyle name="Normal 5 4 2 2 10 2" xfId="35216" xr:uid="{3E62FA2D-9570-4290-A114-AE5B96165C1D}"/>
    <cellStyle name="Normal 5 4 2 2 10 3" xfId="50100" xr:uid="{8AA46F73-DA60-44C6-8F33-A65F4B69B5C5}"/>
    <cellStyle name="Normal 5 4 2 2 11" xfId="14680" xr:uid="{778943AC-B5B4-42DC-AE4E-9F51AE8CAD51}"/>
    <cellStyle name="Normal 5 4 2 2 11 2" xfId="40766" xr:uid="{9DC710BE-E4E5-42CA-BA29-4C8B5FF2A625}"/>
    <cellStyle name="Normal 5 4 2 2 12" xfId="28370" xr:uid="{B6AE795B-B45F-47FA-A4CA-D794F18C34DF}"/>
    <cellStyle name="Normal 5 4 2 2 13" xfId="43254" xr:uid="{B6CAE2FB-D634-4BCF-B76E-609BCC01C795}"/>
    <cellStyle name="Normal 5 4 2 2 14" xfId="7834" xr:uid="{B10DAD4C-973D-4872-9A62-C39316C23F1A}"/>
    <cellStyle name="Normal 5 4 2 2 2" xfId="300" xr:uid="{631115C2-BE6D-4DE7-B938-79CE6CD2C57B}"/>
    <cellStyle name="Normal 5 4 2 2 2 10" xfId="14681" xr:uid="{2679F8E0-5C00-48BD-ABFE-2FEE52247E04}"/>
    <cellStyle name="Normal 5 4 2 2 2 10 2" xfId="40782" xr:uid="{51EB9E33-0B30-43AD-B280-8BBE7B83E907}"/>
    <cellStyle name="Normal 5 4 2 2 2 11" xfId="28371" xr:uid="{D0112954-DC02-492F-A1B5-2BC4101F437B}"/>
    <cellStyle name="Normal 5 4 2 2 2 12" xfId="43255" xr:uid="{701DCA0E-2633-46FC-8F35-41F810E9D3DA}"/>
    <cellStyle name="Normal 5 4 2 2 2 13" xfId="7835" xr:uid="{1B53407C-7441-40B2-A3BC-5F52AD339593}"/>
    <cellStyle name="Normal 5 4 2 2 2 2" xfId="536" xr:uid="{8E17C794-B7ED-40D9-AB7F-3736AAE4C78F}"/>
    <cellStyle name="Normal 5 4 2 2 2 2 10" xfId="43256" xr:uid="{FA7E7685-E643-4B76-B680-F63AB1C9FE88}"/>
    <cellStyle name="Normal 5 4 2 2 2 2 11" xfId="7836" xr:uid="{BC6F031E-52F1-4A3F-BE85-426BD0D1D1E4}"/>
    <cellStyle name="Normal 5 4 2 2 2 2 2" xfId="537" xr:uid="{32FD1C28-67B1-4C83-B0CD-6CC57D174FC3}"/>
    <cellStyle name="Normal 5 4 2 2 2 2 2 2" xfId="1183" xr:uid="{8A052D31-20CD-4306-8BBB-C2E9E21E8B48}"/>
    <cellStyle name="Normal 5 4 2 2 2 2 2 2 2" xfId="1184" xr:uid="{D2C1E3C3-913C-4C1E-B25C-61766F60B507}"/>
    <cellStyle name="Normal 5 4 2 2 2 2 2 2 2 2" xfId="12972" xr:uid="{269BAEC0-340F-4A28-94C5-1114379BFACF}"/>
    <cellStyle name="Normal 5 4 2 2 2 2 2 2 2 2 2" xfId="26662" xr:uid="{7A4F94C7-8C6A-4558-ADB4-F5A937ADCAD3}"/>
    <cellStyle name="Normal 5 4 2 2 2 2 2 2 2 2 2 2" xfId="40354" xr:uid="{950B7F5E-FB54-4A37-8E94-00E4074F88C4}"/>
    <cellStyle name="Normal 5 4 2 2 2 2 2 2 2 2 2 3" xfId="55238" xr:uid="{E8964669-BDBE-41AA-8D29-492F60DFEA1E}"/>
    <cellStyle name="Normal 5 4 2 2 2 2 2 2 2 2 3" xfId="19818" xr:uid="{91D737F2-B9F8-4B65-A513-014CDD3E583B}"/>
    <cellStyle name="Normal 5 4 2 2 2 2 2 2 2 2 4" xfId="33508" xr:uid="{B56E8595-5CB3-479A-B9EF-33D38481CB8C}"/>
    <cellStyle name="Normal 5 4 2 2 2 2 2 2 2 2 5" xfId="48392" xr:uid="{7B3E6358-B3B8-4BA4-BBC9-0743FC9C8918}"/>
    <cellStyle name="Normal 5 4 2 2 2 2 2 2 2 3" xfId="23240" xr:uid="{6295CD91-DA9E-4106-857B-D5A63686B6FC}"/>
    <cellStyle name="Normal 5 4 2 2 2 2 2 2 2 3 2" xfId="36932" xr:uid="{B62189A7-406F-4926-AA9B-952B7D8789C4}"/>
    <cellStyle name="Normal 5 4 2 2 2 2 2 2 2 3 3" xfId="51816" xr:uid="{BE639653-9894-47A1-8532-7D2258D8AE84}"/>
    <cellStyle name="Normal 5 4 2 2 2 2 2 2 2 4" xfId="16396" xr:uid="{C4B5DD54-8BB7-45D9-BFA4-4D36E1CDDE05}"/>
    <cellStyle name="Normal 5 4 2 2 2 2 2 2 2 4 2" xfId="40877" xr:uid="{BB313349-E738-4C0D-ACD5-FBE475365A74}"/>
    <cellStyle name="Normal 5 4 2 2 2 2 2 2 2 5" xfId="30086" xr:uid="{C7F71E14-E2C7-4BBC-8E27-DA1FB7993D2C}"/>
    <cellStyle name="Normal 5 4 2 2 2 2 2 2 2 6" xfId="44970" xr:uid="{44623681-0517-4148-98D0-B6387019353A}"/>
    <cellStyle name="Normal 5 4 2 2 2 2 2 2 2 7" xfId="9550" xr:uid="{4E01D415-5888-4C67-989D-E002FD699047}"/>
    <cellStyle name="Normal 5 4 2 2 2 2 2 2 3" xfId="11260" xr:uid="{4F4FA96D-AF91-49AC-97F3-3B265C893E3C}"/>
    <cellStyle name="Normal 5 4 2 2 2 2 2 2 3 2" xfId="24950" xr:uid="{C0621D1F-966F-4D31-ACDE-279B6F81A4E5}"/>
    <cellStyle name="Normal 5 4 2 2 2 2 2 2 3 2 2" xfId="38642" xr:uid="{0D4B8192-0EDA-4597-B85E-53E5D82FC35D}"/>
    <cellStyle name="Normal 5 4 2 2 2 2 2 2 3 2 3" xfId="53526" xr:uid="{8CE17B72-7353-4A7D-AD7E-ACC65CD92B7F}"/>
    <cellStyle name="Normal 5 4 2 2 2 2 2 2 3 3" xfId="18106" xr:uid="{63A799DA-2B0F-4C2F-BAB8-F3994BEEAFCF}"/>
    <cellStyle name="Normal 5 4 2 2 2 2 2 2 3 4" xfId="31796" xr:uid="{C95F540E-4673-4E98-9404-6FC453ABE25B}"/>
    <cellStyle name="Normal 5 4 2 2 2 2 2 2 3 5" xfId="46680" xr:uid="{0A9B832E-E154-462E-81F0-2AD14D9B8DDB}"/>
    <cellStyle name="Normal 5 4 2 2 2 2 2 2 4" xfId="21528" xr:uid="{A1A1D197-AC99-40E6-96BB-1946C550A111}"/>
    <cellStyle name="Normal 5 4 2 2 2 2 2 2 4 2" xfId="35220" xr:uid="{61AF4235-51F9-4A4F-A5E7-039DBBD16625}"/>
    <cellStyle name="Normal 5 4 2 2 2 2 2 2 4 3" xfId="50104" xr:uid="{D31B34D4-671E-4D9A-BCB3-E2AF959C071D}"/>
    <cellStyle name="Normal 5 4 2 2 2 2 2 2 5" xfId="14684" xr:uid="{3F9EE7AC-9CFE-49A1-8088-5813CEA9EEA6}"/>
    <cellStyle name="Normal 5 4 2 2 2 2 2 2 5 2" xfId="40876" xr:uid="{600BD7A0-87F9-48C4-AA99-6B7B5BDA81F4}"/>
    <cellStyle name="Normal 5 4 2 2 2 2 2 2 6" xfId="28374" xr:uid="{650C5135-D053-42C3-A138-DBCD113A7F39}"/>
    <cellStyle name="Normal 5 4 2 2 2 2 2 2 7" xfId="43258" xr:uid="{A4327C0D-3D17-4E27-AD74-2858544CFB1E}"/>
    <cellStyle name="Normal 5 4 2 2 2 2 2 2 8" xfId="7838" xr:uid="{0329C90C-60D7-46EF-BF83-F97D25E8FBB4}"/>
    <cellStyle name="Normal 5 4 2 2 2 2 2 3" xfId="1185" xr:uid="{E6D789FD-7F69-4D48-A5AF-06BA4250BD2A}"/>
    <cellStyle name="Normal 5 4 2 2 2 2 2 3 2" xfId="12971" xr:uid="{F754717B-5F4C-424F-B127-EF68831650EE}"/>
    <cellStyle name="Normal 5 4 2 2 2 2 2 3 2 2" xfId="26661" xr:uid="{3BF8F7E9-52F4-459D-9375-AC41D9F772D3}"/>
    <cellStyle name="Normal 5 4 2 2 2 2 2 3 2 2 2" xfId="40353" xr:uid="{3C58E64B-8EF2-457C-9101-19B949EED27B}"/>
    <cellStyle name="Normal 5 4 2 2 2 2 2 3 2 2 3" xfId="55237" xr:uid="{D7472544-9E95-4773-BB7A-48491A167489}"/>
    <cellStyle name="Normal 5 4 2 2 2 2 2 3 2 3" xfId="19817" xr:uid="{BF21DC19-10F7-4419-BC63-559B0A9E1665}"/>
    <cellStyle name="Normal 5 4 2 2 2 2 2 3 2 4" xfId="33507" xr:uid="{1E176192-BC59-4A94-AF51-30ADE7545093}"/>
    <cellStyle name="Normal 5 4 2 2 2 2 2 3 2 5" xfId="48391" xr:uid="{6A061347-7F94-4B77-B816-A34AD5987C10}"/>
    <cellStyle name="Normal 5 4 2 2 2 2 2 3 3" xfId="23239" xr:uid="{F7190635-75B8-4DB1-9BF2-F88F372B8CFA}"/>
    <cellStyle name="Normal 5 4 2 2 2 2 2 3 3 2" xfId="36931" xr:uid="{E1792C27-29DD-4466-BBA6-891690F75CD7}"/>
    <cellStyle name="Normal 5 4 2 2 2 2 2 3 3 3" xfId="51815" xr:uid="{27260046-CD14-45ED-89C0-8CD9CF264F97}"/>
    <cellStyle name="Normal 5 4 2 2 2 2 2 3 4" xfId="16395" xr:uid="{ECAA471A-C0AF-459E-9BE0-817A359CB4C7}"/>
    <cellStyle name="Normal 5 4 2 2 2 2 2 3 4 2" xfId="40878" xr:uid="{E348212F-90C4-4AF8-BBC6-82C345362D68}"/>
    <cellStyle name="Normal 5 4 2 2 2 2 2 3 5" xfId="30085" xr:uid="{E912D949-7A99-4A18-B8A0-A64F02DD085B}"/>
    <cellStyle name="Normal 5 4 2 2 2 2 2 3 6" xfId="44969" xr:uid="{E86B28B7-C95E-4537-9338-94689FDACB3D}"/>
    <cellStyle name="Normal 5 4 2 2 2 2 2 3 7" xfId="9549" xr:uid="{E4125F54-416B-4C7B-865E-D3F8546FB133}"/>
    <cellStyle name="Normal 5 4 2 2 2 2 2 4" xfId="11259" xr:uid="{60D00A1D-CF8F-4B5A-A86B-14C110866EB7}"/>
    <cellStyle name="Normal 5 4 2 2 2 2 2 4 2" xfId="24949" xr:uid="{10A271DC-2EF6-44A8-BBD8-EB2BAA247B2C}"/>
    <cellStyle name="Normal 5 4 2 2 2 2 2 4 2 2" xfId="38641" xr:uid="{864431B4-271A-4872-823E-D52B58C052A6}"/>
    <cellStyle name="Normal 5 4 2 2 2 2 2 4 2 3" xfId="53525" xr:uid="{7B2560A8-F8DC-4627-A24F-FE277887826F}"/>
    <cellStyle name="Normal 5 4 2 2 2 2 2 4 3" xfId="18105" xr:uid="{014D2B9A-5550-468B-9A83-B94532D45559}"/>
    <cellStyle name="Normal 5 4 2 2 2 2 2 4 4" xfId="31795" xr:uid="{9FE7E26C-F30D-4861-97D1-65DE93E8ED07}"/>
    <cellStyle name="Normal 5 4 2 2 2 2 2 4 5" xfId="46679" xr:uid="{09115C9E-7B94-4552-86F4-502896155CA7}"/>
    <cellStyle name="Normal 5 4 2 2 2 2 2 5" xfId="21527" xr:uid="{EDC3CECD-54B3-43E2-99F1-8F925CD1B5B2}"/>
    <cellStyle name="Normal 5 4 2 2 2 2 2 5 2" xfId="35219" xr:uid="{ED3BE703-C01D-46FF-A092-1773013F310B}"/>
    <cellStyle name="Normal 5 4 2 2 2 2 2 5 3" xfId="50103" xr:uid="{FC8401E8-D42A-4747-AC33-C9619573CF47}"/>
    <cellStyle name="Normal 5 4 2 2 2 2 2 6" xfId="14683" xr:uid="{A3A36525-301A-4F6C-9E89-A96E4AC49DE9}"/>
    <cellStyle name="Normal 5 4 2 2 2 2 2 6 2" xfId="40814" xr:uid="{249C08A7-19AD-4176-9E50-4789AA501FE6}"/>
    <cellStyle name="Normal 5 4 2 2 2 2 2 7" xfId="28373" xr:uid="{8F37D96B-EAB2-437F-B1AE-6CDA81E3DB25}"/>
    <cellStyle name="Normal 5 4 2 2 2 2 2 8" xfId="43257" xr:uid="{4D5D165A-867D-40DF-BE87-EC7FEF47F517}"/>
    <cellStyle name="Normal 5 4 2 2 2 2 2 9" xfId="7837" xr:uid="{BACFFF48-FFDB-49AC-AC9D-BB170CC446DD}"/>
    <cellStyle name="Normal 5 4 2 2 2 2 3" xfId="1186" xr:uid="{9C565D75-1EB1-4751-91EC-C83564FD2B11}"/>
    <cellStyle name="Normal 5 4 2 2 2 2 3 2" xfId="1187" xr:uid="{43A722B2-0837-40A3-884E-BFA662C8072D}"/>
    <cellStyle name="Normal 5 4 2 2 2 2 3 2 2" xfId="12973" xr:uid="{0919BF4D-1261-47AF-AA3A-FB12ED446C77}"/>
    <cellStyle name="Normal 5 4 2 2 2 2 3 2 2 2" xfId="26663" xr:uid="{95C4A2C6-83DC-4C3F-B320-2D47A9BAAD1A}"/>
    <cellStyle name="Normal 5 4 2 2 2 2 3 2 2 2 2" xfId="40355" xr:uid="{42CD1F85-A7BB-4C37-A3C9-55B9402378E1}"/>
    <cellStyle name="Normal 5 4 2 2 2 2 3 2 2 2 3" xfId="55239" xr:uid="{D98120D4-A14B-43F7-B467-179740353223}"/>
    <cellStyle name="Normal 5 4 2 2 2 2 3 2 2 3" xfId="19819" xr:uid="{B4F81441-A0A2-43E0-B32F-FD842E182341}"/>
    <cellStyle name="Normal 5 4 2 2 2 2 3 2 2 4" xfId="33509" xr:uid="{D8939F0D-6B1D-49BD-BC78-DCFE9657F11D}"/>
    <cellStyle name="Normal 5 4 2 2 2 2 3 2 2 5" xfId="48393" xr:uid="{D0370D34-FF17-46E3-8E25-1C921115B5ED}"/>
    <cellStyle name="Normal 5 4 2 2 2 2 3 2 3" xfId="23241" xr:uid="{6CA8380C-5995-4A59-B65A-A62A29D90C41}"/>
    <cellStyle name="Normal 5 4 2 2 2 2 3 2 3 2" xfId="36933" xr:uid="{4D1876FA-51E8-42D6-ADEF-7F168E5CC5B8}"/>
    <cellStyle name="Normal 5 4 2 2 2 2 3 2 3 3" xfId="51817" xr:uid="{636A4DF1-5B86-4F00-BED2-F1EE682F6217}"/>
    <cellStyle name="Normal 5 4 2 2 2 2 3 2 4" xfId="16397" xr:uid="{377D1515-FC25-45BE-B1B6-BB4155E575D0}"/>
    <cellStyle name="Normal 5 4 2 2 2 2 3 2 4 2" xfId="40880" xr:uid="{916020EB-0B37-4EA1-8BC6-2B560321687C}"/>
    <cellStyle name="Normal 5 4 2 2 2 2 3 2 5" xfId="30087" xr:uid="{1BCD220A-2DED-413D-A28D-44EAEE6A5419}"/>
    <cellStyle name="Normal 5 4 2 2 2 2 3 2 6" xfId="44971" xr:uid="{192C272D-6F00-4C09-AE76-9B4C14CBBBB9}"/>
    <cellStyle name="Normal 5 4 2 2 2 2 3 2 7" xfId="9551" xr:uid="{69F02528-52B4-475B-B117-D4A22F436CF3}"/>
    <cellStyle name="Normal 5 4 2 2 2 2 3 3" xfId="11261" xr:uid="{86A5FC75-967C-4651-B896-2A6AA535432A}"/>
    <cellStyle name="Normal 5 4 2 2 2 2 3 3 2" xfId="24951" xr:uid="{94F26DDA-4709-4F08-AF88-ABA05E3FA518}"/>
    <cellStyle name="Normal 5 4 2 2 2 2 3 3 2 2" xfId="38643" xr:uid="{528B0471-4CC2-450B-91DE-7F777E3BFDE8}"/>
    <cellStyle name="Normal 5 4 2 2 2 2 3 3 2 3" xfId="53527" xr:uid="{9554A72F-1627-4AAC-BD6F-1E5AC5C0D306}"/>
    <cellStyle name="Normal 5 4 2 2 2 2 3 3 3" xfId="18107" xr:uid="{18CFB92E-5A2B-47D4-8CEA-7562AB561933}"/>
    <cellStyle name="Normal 5 4 2 2 2 2 3 3 4" xfId="31797" xr:uid="{28BA710D-665F-450E-B668-4757A4475D04}"/>
    <cellStyle name="Normal 5 4 2 2 2 2 3 3 5" xfId="46681" xr:uid="{4841B516-7021-4F8A-BF88-92D3D5F5A79D}"/>
    <cellStyle name="Normal 5 4 2 2 2 2 3 4" xfId="21529" xr:uid="{80129A8A-B8E7-43EB-A394-FB7743A7B4E2}"/>
    <cellStyle name="Normal 5 4 2 2 2 2 3 4 2" xfId="35221" xr:uid="{66C754FB-C5AE-4DEF-BA2A-7937EFB5E04C}"/>
    <cellStyle name="Normal 5 4 2 2 2 2 3 4 3" xfId="50105" xr:uid="{5635AD0E-02BF-41D2-9807-6B1C157FE1B2}"/>
    <cellStyle name="Normal 5 4 2 2 2 2 3 5" xfId="14685" xr:uid="{3F0D0695-8528-49F9-8B9F-B4A6A0A28BD6}"/>
    <cellStyle name="Normal 5 4 2 2 2 2 3 5 2" xfId="40879" xr:uid="{1F7DE5ED-F00F-44FF-8BC0-0359D7E1ACF6}"/>
    <cellStyle name="Normal 5 4 2 2 2 2 3 6" xfId="28375" xr:uid="{37CCECEE-B8F6-473F-9F49-ABBB142340EA}"/>
    <cellStyle name="Normal 5 4 2 2 2 2 3 7" xfId="43259" xr:uid="{51319AB9-E996-4005-9E8A-D3E265102B7B}"/>
    <cellStyle name="Normal 5 4 2 2 2 2 3 8" xfId="7839" xr:uid="{3E15F8D7-4405-496C-8108-24884D29B54E}"/>
    <cellStyle name="Normal 5 4 2 2 2 2 4" xfId="1188" xr:uid="{F7F44E23-C4E0-461C-8D73-BFA593616118}"/>
    <cellStyle name="Normal 5 4 2 2 2 2 4 2" xfId="9552" xr:uid="{0216DE28-43E2-42C9-89E5-923E2306831A}"/>
    <cellStyle name="Normal 5 4 2 2 2 2 4 2 2" xfId="12974" xr:uid="{FB5F232D-1DE0-4133-80AA-D86651AD76FD}"/>
    <cellStyle name="Normal 5 4 2 2 2 2 4 2 2 2" xfId="26664" xr:uid="{7DA5B828-DEF1-4CD0-918A-94391549B0DC}"/>
    <cellStyle name="Normal 5 4 2 2 2 2 4 2 2 2 2" xfId="40356" xr:uid="{2A7D929A-9B3A-4FCE-B383-FDBA69CF962C}"/>
    <cellStyle name="Normal 5 4 2 2 2 2 4 2 2 2 3" xfId="55240" xr:uid="{51CEC1E3-B795-4FCC-9F63-4E0FDFCE8E65}"/>
    <cellStyle name="Normal 5 4 2 2 2 2 4 2 2 3" xfId="19820" xr:uid="{A359146C-5077-4AC7-AC2E-5D7F230FB388}"/>
    <cellStyle name="Normal 5 4 2 2 2 2 4 2 2 4" xfId="33510" xr:uid="{CAC16EAF-34D4-46E0-A212-66A4D806B830}"/>
    <cellStyle name="Normal 5 4 2 2 2 2 4 2 2 5" xfId="48394" xr:uid="{2A905059-EE99-410F-B73D-C4ED3280774E}"/>
    <cellStyle name="Normal 5 4 2 2 2 2 4 2 3" xfId="23242" xr:uid="{135DA15D-D30B-47D0-933D-8A74DFD7F1D4}"/>
    <cellStyle name="Normal 5 4 2 2 2 2 4 2 3 2" xfId="36934" xr:uid="{32AC94C8-2B34-4386-A2ED-B400BE1BEBC1}"/>
    <cellStyle name="Normal 5 4 2 2 2 2 4 2 3 3" xfId="51818" xr:uid="{5E734850-8BA8-4C25-ABEE-C5E81B7574D9}"/>
    <cellStyle name="Normal 5 4 2 2 2 2 4 2 4" xfId="16398" xr:uid="{89CE20C3-46F5-4870-B6C8-CBF852117185}"/>
    <cellStyle name="Normal 5 4 2 2 2 2 4 2 5" xfId="30088" xr:uid="{C1634427-CAD2-4382-940D-9E90876A1A37}"/>
    <cellStyle name="Normal 5 4 2 2 2 2 4 2 6" xfId="44972" xr:uid="{3435C236-9765-4437-A00A-BFC77458C5D6}"/>
    <cellStyle name="Normal 5 4 2 2 2 2 4 3" xfId="11262" xr:uid="{6CCD7306-C3F5-4E74-950F-ABD83958D6F1}"/>
    <cellStyle name="Normal 5 4 2 2 2 2 4 3 2" xfId="24952" xr:uid="{0A9D3258-57F0-4068-A683-DB0B48DBFF63}"/>
    <cellStyle name="Normal 5 4 2 2 2 2 4 3 2 2" xfId="38644" xr:uid="{FEDCBDCC-265F-4DFC-9487-3EFED024C1A2}"/>
    <cellStyle name="Normal 5 4 2 2 2 2 4 3 2 3" xfId="53528" xr:uid="{A2CB6490-3871-4412-ABFD-45C6C82A13AE}"/>
    <cellStyle name="Normal 5 4 2 2 2 2 4 3 3" xfId="18108" xr:uid="{5F3F9880-30D3-421E-949E-2350345971AC}"/>
    <cellStyle name="Normal 5 4 2 2 2 2 4 3 4" xfId="31798" xr:uid="{9CFE44AA-3063-4D2F-A3FB-E167912F147A}"/>
    <cellStyle name="Normal 5 4 2 2 2 2 4 3 5" xfId="46682" xr:uid="{E73B297D-5D23-4BF8-A4DA-D20519B5D71C}"/>
    <cellStyle name="Normal 5 4 2 2 2 2 4 4" xfId="21530" xr:uid="{D9C33D7D-D975-48F7-BC41-A427EA07BE28}"/>
    <cellStyle name="Normal 5 4 2 2 2 2 4 4 2" xfId="35222" xr:uid="{81E79FA6-43DD-42F5-BCC6-A948AD46523B}"/>
    <cellStyle name="Normal 5 4 2 2 2 2 4 4 3" xfId="50106" xr:uid="{3F382E0C-274B-4139-970E-15F7326A9A0B}"/>
    <cellStyle name="Normal 5 4 2 2 2 2 4 5" xfId="14686" xr:uid="{52641441-CBF7-4BE9-8F5F-0F61B9285FD1}"/>
    <cellStyle name="Normal 5 4 2 2 2 2 4 5 2" xfId="40881" xr:uid="{A53D33AC-A51A-455F-B707-E72F958AAFBB}"/>
    <cellStyle name="Normal 5 4 2 2 2 2 4 6" xfId="28376" xr:uid="{C9C95F0F-038A-4CE4-886B-02A49FAF4D72}"/>
    <cellStyle name="Normal 5 4 2 2 2 2 4 7" xfId="43260" xr:uid="{579F289C-DEBC-497F-8325-96C89C8E6F76}"/>
    <cellStyle name="Normal 5 4 2 2 2 2 4 8" xfId="7840" xr:uid="{25BE12AF-AD82-4EAB-BF1A-30BCDEAB6683}"/>
    <cellStyle name="Normal 5 4 2 2 2 2 5" xfId="9548" xr:uid="{72F5DFF8-CB68-461E-9468-01126CCF96C8}"/>
    <cellStyle name="Normal 5 4 2 2 2 2 5 2" xfId="12970" xr:uid="{6851A06C-6C25-4473-9A8A-AEA8B3735973}"/>
    <cellStyle name="Normal 5 4 2 2 2 2 5 2 2" xfId="26660" xr:uid="{74EFB633-DFA3-42C3-A7EF-937225AB97A7}"/>
    <cellStyle name="Normal 5 4 2 2 2 2 5 2 2 2" xfId="40352" xr:uid="{E769FCFB-E3CE-492B-896B-4200268C2202}"/>
    <cellStyle name="Normal 5 4 2 2 2 2 5 2 2 3" xfId="55236" xr:uid="{469DA500-62B7-4AF1-BB82-67BB555DF6C3}"/>
    <cellStyle name="Normal 5 4 2 2 2 2 5 2 3" xfId="19816" xr:uid="{061037B7-55D9-48C9-B7F3-0DE20BFC9C13}"/>
    <cellStyle name="Normal 5 4 2 2 2 2 5 2 4" xfId="33506" xr:uid="{BAEF5630-B631-4336-87E1-849017A8D6A3}"/>
    <cellStyle name="Normal 5 4 2 2 2 2 5 2 5" xfId="48390" xr:uid="{98A0C00C-746E-4B72-9CCB-035AD8B5329D}"/>
    <cellStyle name="Normal 5 4 2 2 2 2 5 3" xfId="23238" xr:uid="{AB81D10A-3892-4211-BD0C-62B9401702B6}"/>
    <cellStyle name="Normal 5 4 2 2 2 2 5 3 2" xfId="36930" xr:uid="{D1AEE7EB-FF67-4DA8-858F-63422411B7CD}"/>
    <cellStyle name="Normal 5 4 2 2 2 2 5 3 3" xfId="51814" xr:uid="{B2336D9A-D8E9-407C-BE43-BA1E6D32678D}"/>
    <cellStyle name="Normal 5 4 2 2 2 2 5 4" xfId="16394" xr:uid="{C1C6858D-B15F-4B1F-A127-42B18B4404D7}"/>
    <cellStyle name="Normal 5 4 2 2 2 2 5 5" xfId="30084" xr:uid="{B2DC4948-BB18-44CF-81A9-4BB25E21FA65}"/>
    <cellStyle name="Normal 5 4 2 2 2 2 5 6" xfId="44968" xr:uid="{992C82CE-CC04-48C5-BB08-960B6EA80BC7}"/>
    <cellStyle name="Normal 5 4 2 2 2 2 6" xfId="11258" xr:uid="{5A21320C-AEFE-4BC1-BF56-7805A6693BD3}"/>
    <cellStyle name="Normal 5 4 2 2 2 2 6 2" xfId="24948" xr:uid="{3195F89C-CE2B-4A53-8953-9D32A296F7E9}"/>
    <cellStyle name="Normal 5 4 2 2 2 2 6 2 2" xfId="38640" xr:uid="{DA578539-EBE6-4CF2-A9D1-6F9954686AB1}"/>
    <cellStyle name="Normal 5 4 2 2 2 2 6 2 3" xfId="53524" xr:uid="{7E437B98-201A-4699-965A-EA9EBAC89D1E}"/>
    <cellStyle name="Normal 5 4 2 2 2 2 6 3" xfId="18104" xr:uid="{2FA5340C-58D3-464F-82CA-316367941206}"/>
    <cellStyle name="Normal 5 4 2 2 2 2 6 4" xfId="31794" xr:uid="{71A0845F-F63A-40DB-B462-D8B4F7F6C390}"/>
    <cellStyle name="Normal 5 4 2 2 2 2 6 5" xfId="46678" xr:uid="{73584362-D1F7-407E-8BCA-7C8AFC809C9E}"/>
    <cellStyle name="Normal 5 4 2 2 2 2 7" xfId="21526" xr:uid="{F8F738C6-21F8-46A2-9EFC-50DE0D16F635}"/>
    <cellStyle name="Normal 5 4 2 2 2 2 7 2" xfId="35218" xr:uid="{B111233D-64C1-4DEE-BC89-9E9707134F03}"/>
    <cellStyle name="Normal 5 4 2 2 2 2 7 3" xfId="50102" xr:uid="{BD4AB18B-D5DF-4BFE-94C7-EA29B1E39F26}"/>
    <cellStyle name="Normal 5 4 2 2 2 2 8" xfId="14682" xr:uid="{127AF967-515B-4F4C-A612-659FD61A038B}"/>
    <cellStyle name="Normal 5 4 2 2 2 2 8 2" xfId="40813" xr:uid="{46DC3D74-DC90-4612-9823-FD8A6CD3136E}"/>
    <cellStyle name="Normal 5 4 2 2 2 2 9" xfId="28372" xr:uid="{2716787D-4153-47FC-99D2-43F8BA52FF88}"/>
    <cellStyle name="Normal 5 4 2 2 2 3" xfId="538" xr:uid="{59802670-C905-46BD-B0C2-645C598E1747}"/>
    <cellStyle name="Normal 5 4 2 2 2 3 10" xfId="43261" xr:uid="{06C33D69-5F9D-4CC5-B958-D3108319528E}"/>
    <cellStyle name="Normal 5 4 2 2 2 3 11" xfId="7841" xr:uid="{288E4B41-1AFB-4D71-BE3A-E4DC3702FEE9}"/>
    <cellStyle name="Normal 5 4 2 2 2 3 2" xfId="1189" xr:uid="{41DED4F8-EC33-42F4-BDD2-C839080FF45E}"/>
    <cellStyle name="Normal 5 4 2 2 2 3 2 2" xfId="1190" xr:uid="{D51C6C85-30C8-4158-A531-FEFD0AEB68E3}"/>
    <cellStyle name="Normal 5 4 2 2 2 3 2 2 2" xfId="9555" xr:uid="{77D44C58-F5EE-4E07-9EB6-FD0124ADD475}"/>
    <cellStyle name="Normal 5 4 2 2 2 3 2 2 2 2" xfId="12977" xr:uid="{694A3AC1-D9A4-40F0-9C5F-FB8A33176B19}"/>
    <cellStyle name="Normal 5 4 2 2 2 3 2 2 2 2 2" xfId="26667" xr:uid="{B750F409-1E5A-4BC6-A559-55EDE5376781}"/>
    <cellStyle name="Normal 5 4 2 2 2 3 2 2 2 2 2 2" xfId="40359" xr:uid="{6B51D7C8-3634-49C3-AE54-949EB5386FCC}"/>
    <cellStyle name="Normal 5 4 2 2 2 3 2 2 2 2 2 3" xfId="55243" xr:uid="{F3AAF9B0-89AF-47DD-B6CB-22D253F9A6B8}"/>
    <cellStyle name="Normal 5 4 2 2 2 3 2 2 2 2 3" xfId="19823" xr:uid="{AE3BCA62-9594-4B41-A83C-802D5773549D}"/>
    <cellStyle name="Normal 5 4 2 2 2 3 2 2 2 2 4" xfId="33513" xr:uid="{DFCFFBEB-AFFF-4F0B-B786-4299E4A1C65A}"/>
    <cellStyle name="Normal 5 4 2 2 2 3 2 2 2 2 5" xfId="48397" xr:uid="{4E20368F-B436-4A79-A3DC-189BF39776D0}"/>
    <cellStyle name="Normal 5 4 2 2 2 3 2 2 2 3" xfId="23245" xr:uid="{563A4C1E-C896-4129-BD4B-082AA2ADA414}"/>
    <cellStyle name="Normal 5 4 2 2 2 3 2 2 2 3 2" xfId="36937" xr:uid="{D0817DB3-2C1D-4F4C-8E67-BFC3BC0C3DD5}"/>
    <cellStyle name="Normal 5 4 2 2 2 3 2 2 2 3 3" xfId="51821" xr:uid="{D15F901A-8D83-4A51-A048-2481D963890B}"/>
    <cellStyle name="Normal 5 4 2 2 2 3 2 2 2 4" xfId="16401" xr:uid="{95F28874-5EDC-468D-83A9-DB58CF36DECD}"/>
    <cellStyle name="Normal 5 4 2 2 2 3 2 2 2 5" xfId="30091" xr:uid="{37E248ED-3812-4F04-A1E2-7B397313F370}"/>
    <cellStyle name="Normal 5 4 2 2 2 3 2 2 2 6" xfId="44975" xr:uid="{A9B0C8A8-9860-42E8-B0C5-8C6DEE96F7C7}"/>
    <cellStyle name="Normal 5 4 2 2 2 3 2 2 3" xfId="11265" xr:uid="{FBAD6B9D-40FF-4976-8662-1003161280AA}"/>
    <cellStyle name="Normal 5 4 2 2 2 3 2 2 3 2" xfId="24955" xr:uid="{0639F831-17C1-4331-A95A-25996ED78C68}"/>
    <cellStyle name="Normal 5 4 2 2 2 3 2 2 3 2 2" xfId="38647" xr:uid="{E56962A5-9518-44BE-9987-A9CD41467390}"/>
    <cellStyle name="Normal 5 4 2 2 2 3 2 2 3 2 3" xfId="53531" xr:uid="{133612C5-EF00-4200-AC82-5058134D622D}"/>
    <cellStyle name="Normal 5 4 2 2 2 3 2 2 3 3" xfId="18111" xr:uid="{25DFA303-0461-4752-A118-314F086D23B0}"/>
    <cellStyle name="Normal 5 4 2 2 2 3 2 2 3 4" xfId="31801" xr:uid="{1FCCBBA3-86A0-48A1-BCF3-D4A4613A1525}"/>
    <cellStyle name="Normal 5 4 2 2 2 3 2 2 3 5" xfId="46685" xr:uid="{BA29BE2C-748E-4ED9-A2B5-36D09F744CB2}"/>
    <cellStyle name="Normal 5 4 2 2 2 3 2 2 4" xfId="21533" xr:uid="{3E3B5717-321F-4970-B8C7-37C80278BE05}"/>
    <cellStyle name="Normal 5 4 2 2 2 3 2 2 4 2" xfId="35225" xr:uid="{16A18CED-3C2E-4F87-8478-5BDCDE4ECD54}"/>
    <cellStyle name="Normal 5 4 2 2 2 3 2 2 4 3" xfId="50109" xr:uid="{F4037A0A-2F00-4DB8-B752-3A515AC07092}"/>
    <cellStyle name="Normal 5 4 2 2 2 3 2 2 5" xfId="14689" xr:uid="{C3D05CFB-5005-4C3C-AA5D-C2AB36653497}"/>
    <cellStyle name="Normal 5 4 2 2 2 3 2 2 5 2" xfId="40883" xr:uid="{BD6CAF4D-9677-403F-A822-F125E22F5982}"/>
    <cellStyle name="Normal 5 4 2 2 2 3 2 2 6" xfId="28379" xr:uid="{B963CE5B-7E62-4821-8DDE-D07A572EE41F}"/>
    <cellStyle name="Normal 5 4 2 2 2 3 2 2 7" xfId="43263" xr:uid="{9DD7E6E2-B0AB-4CA6-AB56-F3196FA8B634}"/>
    <cellStyle name="Normal 5 4 2 2 2 3 2 2 8" xfId="7843" xr:uid="{2628843B-D1BC-48A7-9866-4E2480C9E56E}"/>
    <cellStyle name="Normal 5 4 2 2 2 3 2 3" xfId="9554" xr:uid="{D651D08C-7ACC-4C49-8327-8AD51FBF5838}"/>
    <cellStyle name="Normal 5 4 2 2 2 3 2 3 2" xfId="12976" xr:uid="{42B72247-FF14-4C57-A863-1BEE32ACACA1}"/>
    <cellStyle name="Normal 5 4 2 2 2 3 2 3 2 2" xfId="26666" xr:uid="{9B9ACF55-CA12-4853-B29E-619D9B833C31}"/>
    <cellStyle name="Normal 5 4 2 2 2 3 2 3 2 2 2" xfId="40358" xr:uid="{C94A613F-FDE7-4E5B-B62B-656D12EEEAF0}"/>
    <cellStyle name="Normal 5 4 2 2 2 3 2 3 2 2 3" xfId="55242" xr:uid="{FB8E48FF-12B0-41A5-8FA2-0492D3CD8D84}"/>
    <cellStyle name="Normal 5 4 2 2 2 3 2 3 2 3" xfId="19822" xr:uid="{8FB156C9-5B6F-468D-A10D-E1B21B42E018}"/>
    <cellStyle name="Normal 5 4 2 2 2 3 2 3 2 4" xfId="33512" xr:uid="{47AF21F6-D813-4353-8CD1-9508FCBD3598}"/>
    <cellStyle name="Normal 5 4 2 2 2 3 2 3 2 5" xfId="48396" xr:uid="{5725D23E-2CCE-4845-BE13-AFA2A40B3933}"/>
    <cellStyle name="Normal 5 4 2 2 2 3 2 3 3" xfId="23244" xr:uid="{3CD7FD95-6B2A-4308-9DBE-56642570E39D}"/>
    <cellStyle name="Normal 5 4 2 2 2 3 2 3 3 2" xfId="36936" xr:uid="{8EBAFB07-C544-4419-8C49-107A7143ACDB}"/>
    <cellStyle name="Normal 5 4 2 2 2 3 2 3 3 3" xfId="51820" xr:uid="{6469BABF-7088-44B9-B1BC-017780FB065B}"/>
    <cellStyle name="Normal 5 4 2 2 2 3 2 3 4" xfId="16400" xr:uid="{91ED912D-16EC-4C9A-A44F-59AB03E4EAAD}"/>
    <cellStyle name="Normal 5 4 2 2 2 3 2 3 5" xfId="30090" xr:uid="{8F91CDFA-DBAE-4C68-82E5-98B43C360BFB}"/>
    <cellStyle name="Normal 5 4 2 2 2 3 2 3 6" xfId="44974" xr:uid="{40DEEF69-C398-4EDF-A0CD-17814C9D5D4F}"/>
    <cellStyle name="Normal 5 4 2 2 2 3 2 4" xfId="11264" xr:uid="{F93E755E-160E-4218-A544-0B70CC8802D2}"/>
    <cellStyle name="Normal 5 4 2 2 2 3 2 4 2" xfId="24954" xr:uid="{0F80A3F8-1EE3-4FF9-B9DB-099D6B99D038}"/>
    <cellStyle name="Normal 5 4 2 2 2 3 2 4 2 2" xfId="38646" xr:uid="{D7BB416A-42F9-418C-A0A8-3A89EA381FBC}"/>
    <cellStyle name="Normal 5 4 2 2 2 3 2 4 2 3" xfId="53530" xr:uid="{0C82B3B1-AA63-4A03-AA3E-F197D2EDD55F}"/>
    <cellStyle name="Normal 5 4 2 2 2 3 2 4 3" xfId="18110" xr:uid="{A31DB85A-7CA9-420D-B927-DC35B0A05DE9}"/>
    <cellStyle name="Normal 5 4 2 2 2 3 2 4 4" xfId="31800" xr:uid="{D43C518C-261F-4E43-8B0A-3FB3414BD748}"/>
    <cellStyle name="Normal 5 4 2 2 2 3 2 4 5" xfId="46684" xr:uid="{9E311729-64D0-4CF5-BC06-8B6B5FCA3F72}"/>
    <cellStyle name="Normal 5 4 2 2 2 3 2 5" xfId="21532" xr:uid="{3B06FC73-5FFE-41C7-9A04-82C777922448}"/>
    <cellStyle name="Normal 5 4 2 2 2 3 2 5 2" xfId="35224" xr:uid="{4F04E1A0-21E0-4A46-903D-68E44B717117}"/>
    <cellStyle name="Normal 5 4 2 2 2 3 2 5 3" xfId="50108" xr:uid="{70A3CC18-2DD1-4040-B773-25301123DC18}"/>
    <cellStyle name="Normal 5 4 2 2 2 3 2 6" xfId="14688" xr:uid="{16234B45-0980-40EA-8E51-2EA9C49811BD}"/>
    <cellStyle name="Normal 5 4 2 2 2 3 2 6 2" xfId="40882" xr:uid="{9F219319-51BB-4E8F-BE33-227E042593CE}"/>
    <cellStyle name="Normal 5 4 2 2 2 3 2 7" xfId="28378" xr:uid="{0EA7F0F7-4D0E-4E99-9BD2-5EEE71BC8933}"/>
    <cellStyle name="Normal 5 4 2 2 2 3 2 8" xfId="43262" xr:uid="{1C766282-DE9F-45AC-81A9-98C09DC5306F}"/>
    <cellStyle name="Normal 5 4 2 2 2 3 2 9" xfId="7842" xr:uid="{2826271B-4CBF-4E3C-8777-A06095B38F4F}"/>
    <cellStyle name="Normal 5 4 2 2 2 3 3" xfId="1191" xr:uid="{BB38D2BA-EA9D-4B56-A94C-6D840D1F7D37}"/>
    <cellStyle name="Normal 5 4 2 2 2 3 3 2" xfId="9556" xr:uid="{E801B8CC-559D-4EC8-A41C-B51497AB4CB3}"/>
    <cellStyle name="Normal 5 4 2 2 2 3 3 2 2" xfId="12978" xr:uid="{5D13F649-BC74-4FAA-BB99-A4FD4FFD278D}"/>
    <cellStyle name="Normal 5 4 2 2 2 3 3 2 2 2" xfId="26668" xr:uid="{3A21C5F1-40C7-45DC-90E3-FB97F44DB372}"/>
    <cellStyle name="Normal 5 4 2 2 2 3 3 2 2 2 2" xfId="40360" xr:uid="{73FB7545-EA51-49FB-8499-1B74ED070967}"/>
    <cellStyle name="Normal 5 4 2 2 2 3 3 2 2 2 3" xfId="55244" xr:uid="{D4D3DCD9-719A-4069-815A-79450BCF5542}"/>
    <cellStyle name="Normal 5 4 2 2 2 3 3 2 2 3" xfId="19824" xr:uid="{A4088CB7-41D4-4BE4-A98F-9342B5A8B5F7}"/>
    <cellStyle name="Normal 5 4 2 2 2 3 3 2 2 4" xfId="33514" xr:uid="{CE3463C8-3093-49CC-991C-7609CE46D396}"/>
    <cellStyle name="Normal 5 4 2 2 2 3 3 2 2 5" xfId="48398" xr:uid="{80866F7A-C168-421E-91BE-2B3CFA22E436}"/>
    <cellStyle name="Normal 5 4 2 2 2 3 3 2 3" xfId="23246" xr:uid="{51536BDA-2F75-44B6-B24F-A6A9EA32D427}"/>
    <cellStyle name="Normal 5 4 2 2 2 3 3 2 3 2" xfId="36938" xr:uid="{178D512F-2759-4E95-B922-AAB91B4042A1}"/>
    <cellStyle name="Normal 5 4 2 2 2 3 3 2 3 3" xfId="51822" xr:uid="{565CB19F-DC2A-49F6-9030-C98F2B0F559D}"/>
    <cellStyle name="Normal 5 4 2 2 2 3 3 2 4" xfId="16402" xr:uid="{35E6FFAF-78E1-47CE-9B3F-D55D7E01034E}"/>
    <cellStyle name="Normal 5 4 2 2 2 3 3 2 5" xfId="30092" xr:uid="{9D016B38-44B0-4D21-A522-460372BE9C82}"/>
    <cellStyle name="Normal 5 4 2 2 2 3 3 2 6" xfId="44976" xr:uid="{282D5505-CAF0-43D6-8AC2-ACADDC839D90}"/>
    <cellStyle name="Normal 5 4 2 2 2 3 3 3" xfId="11266" xr:uid="{F1C95BCD-314C-4608-8F36-17DDF4EB024E}"/>
    <cellStyle name="Normal 5 4 2 2 2 3 3 3 2" xfId="24956" xr:uid="{5B21E030-B48F-44C1-B1AD-A60B272879F2}"/>
    <cellStyle name="Normal 5 4 2 2 2 3 3 3 2 2" xfId="38648" xr:uid="{3E437C8E-DD8D-4F39-9CCA-B88DB28F9F95}"/>
    <cellStyle name="Normal 5 4 2 2 2 3 3 3 2 3" xfId="53532" xr:uid="{137F2E96-1CCC-4242-A977-ED3C75DEECDC}"/>
    <cellStyle name="Normal 5 4 2 2 2 3 3 3 3" xfId="18112" xr:uid="{3D02C9A6-AF31-486A-98E4-278E9E4253CD}"/>
    <cellStyle name="Normal 5 4 2 2 2 3 3 3 4" xfId="31802" xr:uid="{7BE7E945-AD6A-4129-9A9A-CE35C81AE41C}"/>
    <cellStyle name="Normal 5 4 2 2 2 3 3 3 5" xfId="46686" xr:uid="{8BC20CF2-3B0D-490A-BA43-27BC0F54D69D}"/>
    <cellStyle name="Normal 5 4 2 2 2 3 3 4" xfId="21534" xr:uid="{0AD7AC90-BDCA-4A21-8075-BE3924BFB3A7}"/>
    <cellStyle name="Normal 5 4 2 2 2 3 3 4 2" xfId="35226" xr:uid="{ADFB8E24-A20D-4FC0-BF77-80937FE50CB9}"/>
    <cellStyle name="Normal 5 4 2 2 2 3 3 4 3" xfId="50110" xr:uid="{E06144E4-709E-42A5-A18B-DEC8B0C82C29}"/>
    <cellStyle name="Normal 5 4 2 2 2 3 3 5" xfId="14690" xr:uid="{C605CD66-AFA2-48B6-BFB1-51EA1A41AA38}"/>
    <cellStyle name="Normal 5 4 2 2 2 3 3 5 2" xfId="40884" xr:uid="{52CF26C3-4846-4F72-B0F5-D09C0B891549}"/>
    <cellStyle name="Normal 5 4 2 2 2 3 3 6" xfId="28380" xr:uid="{536E342E-4CDA-4F36-8DE2-4B6EF6B44727}"/>
    <cellStyle name="Normal 5 4 2 2 2 3 3 7" xfId="43264" xr:uid="{CB49F129-AB6C-46F1-8AC5-962FE1E9A2C9}"/>
    <cellStyle name="Normal 5 4 2 2 2 3 3 8" xfId="7844" xr:uid="{BB52A1F0-BAD7-46FD-961A-3707653EF6F6}"/>
    <cellStyle name="Normal 5 4 2 2 2 3 4" xfId="2850" xr:uid="{86237DE4-C448-4D6D-8F71-ACB0C473942E}"/>
    <cellStyle name="Normal 5 4 2 2 2 3 4 2" xfId="9557" xr:uid="{CEB86070-547E-4D08-88CE-AD657AF879A8}"/>
    <cellStyle name="Normal 5 4 2 2 2 3 4 2 2" xfId="12979" xr:uid="{4323A66B-A96C-4586-B2CF-0DB7AC043037}"/>
    <cellStyle name="Normal 5 4 2 2 2 3 4 2 2 2" xfId="26669" xr:uid="{781B2BE6-28D2-498B-AE1C-FAC164422793}"/>
    <cellStyle name="Normal 5 4 2 2 2 3 4 2 2 2 2" xfId="40361" xr:uid="{EFFD8E1F-0C0B-4675-89D2-DE7D29B2234B}"/>
    <cellStyle name="Normal 5 4 2 2 2 3 4 2 2 2 3" xfId="55245" xr:uid="{DAC705C1-1B2A-4D73-86CF-E03905C634C7}"/>
    <cellStyle name="Normal 5 4 2 2 2 3 4 2 2 3" xfId="19825" xr:uid="{AD3A3985-6937-45F4-9201-FD97E11D92C0}"/>
    <cellStyle name="Normal 5 4 2 2 2 3 4 2 2 4" xfId="33515" xr:uid="{4CBBCD27-BE4A-4C3E-9706-E7ED5FABC0FC}"/>
    <cellStyle name="Normal 5 4 2 2 2 3 4 2 2 5" xfId="48399" xr:uid="{E838CC68-C715-4928-9832-14C7A5FB1556}"/>
    <cellStyle name="Normal 5 4 2 2 2 3 4 2 3" xfId="23247" xr:uid="{817CE483-4925-4909-994D-97145D445456}"/>
    <cellStyle name="Normal 5 4 2 2 2 3 4 2 3 2" xfId="36939" xr:uid="{818A9AB6-4694-48E1-89B7-36328ED9541E}"/>
    <cellStyle name="Normal 5 4 2 2 2 3 4 2 3 3" xfId="51823" xr:uid="{9D9D8131-DA28-4641-8E45-1F0FA773EDAD}"/>
    <cellStyle name="Normal 5 4 2 2 2 3 4 2 4" xfId="16403" xr:uid="{2778142B-6968-44BC-A756-C91EEAEC9711}"/>
    <cellStyle name="Normal 5 4 2 2 2 3 4 2 5" xfId="30093" xr:uid="{D39376D0-A4B9-45BD-992D-5A91274FFC0E}"/>
    <cellStyle name="Normal 5 4 2 2 2 3 4 2 6" xfId="44977" xr:uid="{B8223A60-69E2-4E8C-863B-9777131E7E42}"/>
    <cellStyle name="Normal 5 4 2 2 2 3 4 3" xfId="11267" xr:uid="{529DA0C4-4E09-4660-B559-620A951CA02A}"/>
    <cellStyle name="Normal 5 4 2 2 2 3 4 3 2" xfId="24957" xr:uid="{2E653AAC-9B12-48BB-805F-CAC56915C2BC}"/>
    <cellStyle name="Normal 5 4 2 2 2 3 4 3 2 2" xfId="38649" xr:uid="{6B5C89FC-3A94-42C3-BB8D-00C43C5BBFF9}"/>
    <cellStyle name="Normal 5 4 2 2 2 3 4 3 2 3" xfId="53533" xr:uid="{52463EEC-DC2F-43C4-BE64-79E609AE7661}"/>
    <cellStyle name="Normal 5 4 2 2 2 3 4 3 3" xfId="18113" xr:uid="{8F7B82CA-F5EE-4D28-95D2-A7460776590C}"/>
    <cellStyle name="Normal 5 4 2 2 2 3 4 3 4" xfId="31803" xr:uid="{A658D303-5207-4592-8891-082BFCC50D06}"/>
    <cellStyle name="Normal 5 4 2 2 2 3 4 3 5" xfId="46687" xr:uid="{AFA83417-F5A1-489C-939F-593337D202FB}"/>
    <cellStyle name="Normal 5 4 2 2 2 3 4 4" xfId="21535" xr:uid="{62387639-FDD3-4EC8-9F51-2BB78238FF09}"/>
    <cellStyle name="Normal 5 4 2 2 2 3 4 4 2" xfId="35227" xr:uid="{D21656C4-55E6-45F6-8041-69852E9D2545}"/>
    <cellStyle name="Normal 5 4 2 2 2 3 4 4 3" xfId="50111" xr:uid="{CC9AA0EC-1246-44FC-8902-BED54F999947}"/>
    <cellStyle name="Normal 5 4 2 2 2 3 4 5" xfId="14691" xr:uid="{2EFD8BF4-B87D-4FD2-AAC1-A89344BE4236}"/>
    <cellStyle name="Normal 5 4 2 2 2 3 4 5 2" xfId="41126" xr:uid="{FB446E9C-F612-4945-AFD6-16AFB2A16532}"/>
    <cellStyle name="Normal 5 4 2 2 2 3 4 6" xfId="28381" xr:uid="{604FD511-14ED-4FC1-9F33-7C859F4603FB}"/>
    <cellStyle name="Normal 5 4 2 2 2 3 4 7" xfId="43265" xr:uid="{A1BE6DA4-B81C-44C2-9F63-B15BEB11C61A}"/>
    <cellStyle name="Normal 5 4 2 2 2 3 4 8" xfId="7845" xr:uid="{A0923286-0E41-475C-A972-03194076E680}"/>
    <cellStyle name="Normal 5 4 2 2 2 3 5" xfId="9553" xr:uid="{6AB37E71-B18B-4C34-BA67-31495FD05012}"/>
    <cellStyle name="Normal 5 4 2 2 2 3 5 2" xfId="12975" xr:uid="{8A309B1C-285C-4C50-96C1-7FBC3AED26D3}"/>
    <cellStyle name="Normal 5 4 2 2 2 3 5 2 2" xfId="26665" xr:uid="{A06CC6F8-1195-4187-9CA5-503B86A81A3C}"/>
    <cellStyle name="Normal 5 4 2 2 2 3 5 2 2 2" xfId="40357" xr:uid="{BACBBA8A-20F4-4675-9277-D6CD8A5BBB85}"/>
    <cellStyle name="Normal 5 4 2 2 2 3 5 2 2 3" xfId="55241" xr:uid="{500821ED-D30B-456A-A875-2BBE06A30403}"/>
    <cellStyle name="Normal 5 4 2 2 2 3 5 2 3" xfId="19821" xr:uid="{4DD6495B-2FB6-4128-B06D-6A1D7F1C9570}"/>
    <cellStyle name="Normal 5 4 2 2 2 3 5 2 4" xfId="33511" xr:uid="{F60C0536-1668-41CD-9ABC-489B14E5D8F5}"/>
    <cellStyle name="Normal 5 4 2 2 2 3 5 2 5" xfId="48395" xr:uid="{5E0692B4-15AD-4BA3-ADBC-ECDF060896CD}"/>
    <cellStyle name="Normal 5 4 2 2 2 3 5 3" xfId="23243" xr:uid="{06E122C4-F5A6-4CC6-8A54-8BE3CB79DADA}"/>
    <cellStyle name="Normal 5 4 2 2 2 3 5 3 2" xfId="36935" xr:uid="{1DDF25E1-BF05-4D57-8662-9D0C0AF720B2}"/>
    <cellStyle name="Normal 5 4 2 2 2 3 5 3 3" xfId="51819" xr:uid="{090095E1-1EC1-4D67-9B28-F8D106197399}"/>
    <cellStyle name="Normal 5 4 2 2 2 3 5 4" xfId="16399" xr:uid="{80821BB7-5648-4754-9B06-65127C29DA75}"/>
    <cellStyle name="Normal 5 4 2 2 2 3 5 5" xfId="30089" xr:uid="{25091339-114D-4E48-A42E-D7E35C5AD5EC}"/>
    <cellStyle name="Normal 5 4 2 2 2 3 5 6" xfId="44973" xr:uid="{632E0CF3-DBB0-4D4F-B94C-B9228F5DB932}"/>
    <cellStyle name="Normal 5 4 2 2 2 3 6" xfId="11263" xr:uid="{12747537-AF39-41F5-A477-6C0DB898A64C}"/>
    <cellStyle name="Normal 5 4 2 2 2 3 6 2" xfId="24953" xr:uid="{9C7A71F8-0FAA-41BC-94C6-1E44BC0876C5}"/>
    <cellStyle name="Normal 5 4 2 2 2 3 6 2 2" xfId="38645" xr:uid="{2DD44736-6336-4FA3-BF81-FB7D3E4C56B9}"/>
    <cellStyle name="Normal 5 4 2 2 2 3 6 2 3" xfId="53529" xr:uid="{0A974CCF-88CC-40D0-8726-73B7D4907684}"/>
    <cellStyle name="Normal 5 4 2 2 2 3 6 3" xfId="18109" xr:uid="{FAFAE5C8-29DC-4372-A264-A9CD64859469}"/>
    <cellStyle name="Normal 5 4 2 2 2 3 6 4" xfId="31799" xr:uid="{30343193-3755-425A-B77F-760A3E712FAC}"/>
    <cellStyle name="Normal 5 4 2 2 2 3 6 5" xfId="46683" xr:uid="{C8488828-685E-4C7C-AB7C-F1E6797CA54F}"/>
    <cellStyle name="Normal 5 4 2 2 2 3 7" xfId="21531" xr:uid="{FA7014D4-5DEC-4252-9D09-ACF3C3778452}"/>
    <cellStyle name="Normal 5 4 2 2 2 3 7 2" xfId="35223" xr:uid="{3CEA946D-889E-4701-8A48-B4C064943F35}"/>
    <cellStyle name="Normal 5 4 2 2 2 3 7 3" xfId="50107" xr:uid="{3010F7E7-50CF-4A0D-91F3-CD3CE71927FA}"/>
    <cellStyle name="Normal 5 4 2 2 2 3 8" xfId="14687" xr:uid="{29A79C3D-6D56-4D46-B60E-84E0B567163B}"/>
    <cellStyle name="Normal 5 4 2 2 2 3 8 2" xfId="40815" xr:uid="{3B9F0103-C567-45A3-B7FD-3769C01D3AC7}"/>
    <cellStyle name="Normal 5 4 2 2 2 3 9" xfId="28377" xr:uid="{39374639-3F88-42A4-A3E5-DD49CEF2C6BF}"/>
    <cellStyle name="Normal 5 4 2 2 2 4" xfId="1192" xr:uid="{F41DE7EF-CB7C-4992-9099-F1E0B0AAE851}"/>
    <cellStyle name="Normal 5 4 2 2 2 4 2" xfId="1193" xr:uid="{5EC37A67-40AF-42BA-83EC-24B42D5E8D94}"/>
    <cellStyle name="Normal 5 4 2 2 2 4 2 2" xfId="9559" xr:uid="{62C43671-62EE-46DB-8169-617570F63BC7}"/>
    <cellStyle name="Normal 5 4 2 2 2 4 2 2 2" xfId="12981" xr:uid="{E2CB20B4-A1BB-40D6-9838-FABF20359F9F}"/>
    <cellStyle name="Normal 5 4 2 2 2 4 2 2 2 2" xfId="26671" xr:uid="{3DD07DB7-B2A6-45E3-905C-72981CE3F813}"/>
    <cellStyle name="Normal 5 4 2 2 2 4 2 2 2 2 2" xfId="40363" xr:uid="{28DF15C3-90A4-4F40-A336-BF8A5EE4157D}"/>
    <cellStyle name="Normal 5 4 2 2 2 4 2 2 2 2 3" xfId="55247" xr:uid="{7195B4AD-BDE6-4356-A344-7ACCFFC0FF74}"/>
    <cellStyle name="Normal 5 4 2 2 2 4 2 2 2 3" xfId="19827" xr:uid="{89A7CF96-900E-4D9C-9F5F-8BF763FBE121}"/>
    <cellStyle name="Normal 5 4 2 2 2 4 2 2 2 4" xfId="33517" xr:uid="{CDDE289A-4957-4D64-B6CB-97627B58C95C}"/>
    <cellStyle name="Normal 5 4 2 2 2 4 2 2 2 5" xfId="48401" xr:uid="{F6A1730A-BA5D-488F-BD80-E599A0470E55}"/>
    <cellStyle name="Normal 5 4 2 2 2 4 2 2 3" xfId="23249" xr:uid="{24F48E22-B0BD-4C06-891F-85F1D52F74E5}"/>
    <cellStyle name="Normal 5 4 2 2 2 4 2 2 3 2" xfId="36941" xr:uid="{FECB1944-BE50-4614-83B5-A74B140667B7}"/>
    <cellStyle name="Normal 5 4 2 2 2 4 2 2 3 3" xfId="51825" xr:uid="{4C60E7AA-6933-4805-8F1C-CADD6820A5AF}"/>
    <cellStyle name="Normal 5 4 2 2 2 4 2 2 4" xfId="16405" xr:uid="{BD4F6AFE-9197-4091-A413-0C2133B5051D}"/>
    <cellStyle name="Normal 5 4 2 2 2 4 2 2 5" xfId="30095" xr:uid="{7D10E492-DD2E-423E-A1BB-7D67FCE1CC45}"/>
    <cellStyle name="Normal 5 4 2 2 2 4 2 2 6" xfId="44979" xr:uid="{7C07E306-87C9-4CEF-9466-46E79A4F069A}"/>
    <cellStyle name="Normal 5 4 2 2 2 4 2 3" xfId="11269" xr:uid="{69289AC3-1B52-4FAD-8D2E-E71EED13E0E9}"/>
    <cellStyle name="Normal 5 4 2 2 2 4 2 3 2" xfId="24959" xr:uid="{1D6B2A98-3155-44E8-B8D3-57B157CB5980}"/>
    <cellStyle name="Normal 5 4 2 2 2 4 2 3 2 2" xfId="38651" xr:uid="{E2815220-32E8-4CE6-B3ED-E14D5545B067}"/>
    <cellStyle name="Normal 5 4 2 2 2 4 2 3 2 3" xfId="53535" xr:uid="{A5FA87D3-C3F9-486F-A293-171EEDEAE806}"/>
    <cellStyle name="Normal 5 4 2 2 2 4 2 3 3" xfId="18115" xr:uid="{D91A32EC-FC92-4115-981D-5347D98D54B5}"/>
    <cellStyle name="Normal 5 4 2 2 2 4 2 3 4" xfId="31805" xr:uid="{FE2D682B-9F1B-4ABB-B8D1-0E4864A982DD}"/>
    <cellStyle name="Normal 5 4 2 2 2 4 2 3 5" xfId="46689" xr:uid="{169A95EA-9783-44CA-B2EE-B734664A373D}"/>
    <cellStyle name="Normal 5 4 2 2 2 4 2 4" xfId="21537" xr:uid="{D9BB9F76-FF13-4753-B57E-4A64473EDF12}"/>
    <cellStyle name="Normal 5 4 2 2 2 4 2 4 2" xfId="35229" xr:uid="{577F1740-6BAC-4989-9921-DA3187A53951}"/>
    <cellStyle name="Normal 5 4 2 2 2 4 2 4 3" xfId="50113" xr:uid="{1AE74BF3-8C5F-4E3F-A3CA-4308BA203396}"/>
    <cellStyle name="Normal 5 4 2 2 2 4 2 5" xfId="14693" xr:uid="{6FCAB88A-62FF-40F3-90F4-6E96A7AE4909}"/>
    <cellStyle name="Normal 5 4 2 2 2 4 2 5 2" xfId="40886" xr:uid="{8D543169-04FF-4A2E-8C5D-EAE7571D46BC}"/>
    <cellStyle name="Normal 5 4 2 2 2 4 2 6" xfId="28383" xr:uid="{9218FDE8-3F6E-4426-8567-344F752D3816}"/>
    <cellStyle name="Normal 5 4 2 2 2 4 2 7" xfId="43267" xr:uid="{16F43F8D-811C-4B7D-B8ED-42AF45C11524}"/>
    <cellStyle name="Normal 5 4 2 2 2 4 2 8" xfId="7847" xr:uid="{A456B046-166F-422D-AF0D-A735681344EA}"/>
    <cellStyle name="Normal 5 4 2 2 2 4 3" xfId="9558" xr:uid="{72311D24-C868-4982-9E02-C1FC01774340}"/>
    <cellStyle name="Normal 5 4 2 2 2 4 3 2" xfId="12980" xr:uid="{8BAAE67F-EB65-4A73-83CB-FAF91EFCA54B}"/>
    <cellStyle name="Normal 5 4 2 2 2 4 3 2 2" xfId="26670" xr:uid="{B6EB0CDE-EB46-45C6-B30F-DBE3F032F03A}"/>
    <cellStyle name="Normal 5 4 2 2 2 4 3 2 2 2" xfId="40362" xr:uid="{2933CD13-FC65-41EE-94A5-BF5850E75B79}"/>
    <cellStyle name="Normal 5 4 2 2 2 4 3 2 2 3" xfId="55246" xr:uid="{D15659A1-C676-44CB-9F01-740D91B61002}"/>
    <cellStyle name="Normal 5 4 2 2 2 4 3 2 3" xfId="19826" xr:uid="{E63C42D8-7C06-4084-9137-90AE790E2FDF}"/>
    <cellStyle name="Normal 5 4 2 2 2 4 3 2 4" xfId="33516" xr:uid="{43E2616C-439A-4124-9EB1-C6AB978630C6}"/>
    <cellStyle name="Normal 5 4 2 2 2 4 3 2 5" xfId="48400" xr:uid="{D0ED14EF-5404-4CCD-881A-EDBBF9980B63}"/>
    <cellStyle name="Normal 5 4 2 2 2 4 3 3" xfId="23248" xr:uid="{A05D09C8-B213-47FC-A253-A95D999BBFA9}"/>
    <cellStyle name="Normal 5 4 2 2 2 4 3 3 2" xfId="36940" xr:uid="{DD21AB5B-A6B7-4D0D-8AC2-C26A9BB92775}"/>
    <cellStyle name="Normal 5 4 2 2 2 4 3 3 3" xfId="51824" xr:uid="{A5AE653B-70E0-4965-BF9D-7E996045917A}"/>
    <cellStyle name="Normal 5 4 2 2 2 4 3 4" xfId="16404" xr:uid="{6E720812-9FBE-4A52-BB19-5014F440DE2C}"/>
    <cellStyle name="Normal 5 4 2 2 2 4 3 5" xfId="30094" xr:uid="{04336DFE-63FB-4F19-96B4-B654908EF33A}"/>
    <cellStyle name="Normal 5 4 2 2 2 4 3 6" xfId="44978" xr:uid="{1DCDA91E-D4D5-4B3B-894F-BFEED5CBE195}"/>
    <cellStyle name="Normal 5 4 2 2 2 4 4" xfId="11268" xr:uid="{D97FA41C-7636-4CFA-9075-D5F71AE2383B}"/>
    <cellStyle name="Normal 5 4 2 2 2 4 4 2" xfId="24958" xr:uid="{720956E9-37BF-4161-8C2C-67EA47027981}"/>
    <cellStyle name="Normal 5 4 2 2 2 4 4 2 2" xfId="38650" xr:uid="{5E932FD5-399A-4791-9FD4-A7C30145A038}"/>
    <cellStyle name="Normal 5 4 2 2 2 4 4 2 3" xfId="53534" xr:uid="{BECE3E82-D4B7-410C-94E3-77F8DC9FBA75}"/>
    <cellStyle name="Normal 5 4 2 2 2 4 4 3" xfId="18114" xr:uid="{5AECE66F-8151-42BF-BE70-2B94391E7EAF}"/>
    <cellStyle name="Normal 5 4 2 2 2 4 4 4" xfId="31804" xr:uid="{F86AB33B-884E-4EE2-8B4E-8B07EE226AB8}"/>
    <cellStyle name="Normal 5 4 2 2 2 4 4 5" xfId="46688" xr:uid="{5F4FEAF4-3312-4E79-A302-03294D419645}"/>
    <cellStyle name="Normal 5 4 2 2 2 4 5" xfId="21536" xr:uid="{0CFFFAB7-7D57-4823-AFA3-B06820F32DD7}"/>
    <cellStyle name="Normal 5 4 2 2 2 4 5 2" xfId="35228" xr:uid="{11780BD7-E554-45BF-8E23-8F1A0F3E47AB}"/>
    <cellStyle name="Normal 5 4 2 2 2 4 5 3" xfId="50112" xr:uid="{C17D838C-DE9A-4D02-99AA-CA29CA58F457}"/>
    <cellStyle name="Normal 5 4 2 2 2 4 6" xfId="14692" xr:uid="{87DC5709-C80B-4BE5-9EBD-9543694015D0}"/>
    <cellStyle name="Normal 5 4 2 2 2 4 6 2" xfId="40885" xr:uid="{A8EE2F8F-EAD1-4ABF-A4A8-8E8A50E669C4}"/>
    <cellStyle name="Normal 5 4 2 2 2 4 7" xfId="28382" xr:uid="{425DE8DB-949D-447C-88C2-B0B15FB0FC9E}"/>
    <cellStyle name="Normal 5 4 2 2 2 4 8" xfId="43266" xr:uid="{9A7500E4-AA31-40BF-9987-7CA9BE17AD8F}"/>
    <cellStyle name="Normal 5 4 2 2 2 4 9" xfId="7846" xr:uid="{F00F40D0-B172-4829-B338-9FC5315784F4}"/>
    <cellStyle name="Normal 5 4 2 2 2 5" xfId="1194" xr:uid="{6CA2AC09-2CE2-4F01-812F-F1D073487590}"/>
    <cellStyle name="Normal 5 4 2 2 2 5 2" xfId="9560" xr:uid="{0F12CDDD-C58A-45DC-A28B-A277A9D86251}"/>
    <cellStyle name="Normal 5 4 2 2 2 5 2 2" xfId="12982" xr:uid="{FAF8D973-D29D-4576-A47E-8A36DB5190F2}"/>
    <cellStyle name="Normal 5 4 2 2 2 5 2 2 2" xfId="26672" xr:uid="{D14AAD50-8658-4F84-8E7B-CCD055C30B75}"/>
    <cellStyle name="Normal 5 4 2 2 2 5 2 2 2 2" xfId="40364" xr:uid="{7D183C56-02F8-4F78-A982-EDADEEC80CE4}"/>
    <cellStyle name="Normal 5 4 2 2 2 5 2 2 2 3" xfId="55248" xr:uid="{D0A7FB39-74BE-4C1D-8CC9-B037690551D4}"/>
    <cellStyle name="Normal 5 4 2 2 2 5 2 2 3" xfId="19828" xr:uid="{28645836-37BD-49B8-99D5-ED20C98383BE}"/>
    <cellStyle name="Normal 5 4 2 2 2 5 2 2 4" xfId="33518" xr:uid="{3C344776-329A-4F7F-A76E-2BA2AEA1AE8C}"/>
    <cellStyle name="Normal 5 4 2 2 2 5 2 2 5" xfId="48402" xr:uid="{065B0A5A-1CED-475A-B133-0AD843C724FE}"/>
    <cellStyle name="Normal 5 4 2 2 2 5 2 3" xfId="23250" xr:uid="{8DF58B0A-525B-46E1-9C1D-AE6A55C75416}"/>
    <cellStyle name="Normal 5 4 2 2 2 5 2 3 2" xfId="36942" xr:uid="{BF62598D-BF53-4535-9097-2A04057C708C}"/>
    <cellStyle name="Normal 5 4 2 2 2 5 2 3 3" xfId="51826" xr:uid="{16BDAA05-F521-4AC3-A18C-E41841D350F2}"/>
    <cellStyle name="Normal 5 4 2 2 2 5 2 4" xfId="16406" xr:uid="{A27B23BB-A4BC-4822-8AB4-AB9F427EBED5}"/>
    <cellStyle name="Normal 5 4 2 2 2 5 2 5" xfId="30096" xr:uid="{1876C602-1300-4E98-A01D-A2A67950B799}"/>
    <cellStyle name="Normal 5 4 2 2 2 5 2 6" xfId="44980" xr:uid="{E907EBB8-D2CF-4282-980E-51EA5B5BE47B}"/>
    <cellStyle name="Normal 5 4 2 2 2 5 3" xfId="11270" xr:uid="{E7E3E36C-3596-46D3-BC95-1B2B46928CEB}"/>
    <cellStyle name="Normal 5 4 2 2 2 5 3 2" xfId="24960" xr:uid="{828C82DD-C0C7-47DD-AC5E-FFCF3445FC86}"/>
    <cellStyle name="Normal 5 4 2 2 2 5 3 2 2" xfId="38652" xr:uid="{3FDA1698-E948-47A1-9A2E-F27842E38C80}"/>
    <cellStyle name="Normal 5 4 2 2 2 5 3 2 3" xfId="53536" xr:uid="{D2DA474C-3DDC-4A5E-8FB1-78059A8DF9F4}"/>
    <cellStyle name="Normal 5 4 2 2 2 5 3 3" xfId="18116" xr:uid="{224DFE1F-2AFF-4D8E-BC35-E4BE3FCBC64C}"/>
    <cellStyle name="Normal 5 4 2 2 2 5 3 4" xfId="31806" xr:uid="{B690261B-FF8F-4ABC-8A47-125EED4E65EB}"/>
    <cellStyle name="Normal 5 4 2 2 2 5 3 5" xfId="46690" xr:uid="{2A16B70F-C1F6-4752-9C7A-EB6E8BB817BC}"/>
    <cellStyle name="Normal 5 4 2 2 2 5 4" xfId="21538" xr:uid="{958A182C-AFDD-4597-BBA6-CAAF29C52D43}"/>
    <cellStyle name="Normal 5 4 2 2 2 5 4 2" xfId="35230" xr:uid="{65A3455C-234B-4DEB-9025-97FAE0ABD77C}"/>
    <cellStyle name="Normal 5 4 2 2 2 5 4 3" xfId="50114" xr:uid="{A8F932C3-AE72-4A49-9BC8-F7453FC91786}"/>
    <cellStyle name="Normal 5 4 2 2 2 5 5" xfId="14694" xr:uid="{2B8FF348-BDF8-43E5-B78A-EA8BA9FEDB29}"/>
    <cellStyle name="Normal 5 4 2 2 2 5 5 2" xfId="40887" xr:uid="{37C9A4B1-C6D5-448D-B166-2FCCF43BD2CC}"/>
    <cellStyle name="Normal 5 4 2 2 2 5 6" xfId="28384" xr:uid="{2701DF16-C7BA-47DA-A177-AB656BC957D6}"/>
    <cellStyle name="Normal 5 4 2 2 2 5 7" xfId="43268" xr:uid="{562A4157-C018-4C7F-83A9-BA3DFAD1EE2D}"/>
    <cellStyle name="Normal 5 4 2 2 2 5 8" xfId="7848" xr:uid="{04E1D2B4-0A98-461E-89B9-DD5883046A60}"/>
    <cellStyle name="Normal 5 4 2 2 2 6" xfId="2851" xr:uid="{D7B1C02A-C69A-4ED6-9389-E84ED33C8213}"/>
    <cellStyle name="Normal 5 4 2 2 2 6 2" xfId="9561" xr:uid="{2ED59A29-A63D-484E-9186-B0B20E3E7F74}"/>
    <cellStyle name="Normal 5 4 2 2 2 6 2 2" xfId="12983" xr:uid="{2214769C-0F56-4F77-AADB-A7A1EF47DAC3}"/>
    <cellStyle name="Normal 5 4 2 2 2 6 2 2 2" xfId="26673" xr:uid="{7657345E-CA98-4F91-BA81-81CB515D9754}"/>
    <cellStyle name="Normal 5 4 2 2 2 6 2 2 2 2" xfId="40365" xr:uid="{D38EC1AA-9A76-4EE4-A0FB-9EF83446F33C}"/>
    <cellStyle name="Normal 5 4 2 2 2 6 2 2 2 3" xfId="55249" xr:uid="{CCC75646-00F9-4598-BCC5-8966AC55F8EE}"/>
    <cellStyle name="Normal 5 4 2 2 2 6 2 2 3" xfId="19829" xr:uid="{BA9EF264-A281-4EB8-AAB4-C26456BDE665}"/>
    <cellStyle name="Normal 5 4 2 2 2 6 2 2 4" xfId="33519" xr:uid="{740A3D51-F704-4D02-A5BA-3C4FCD006733}"/>
    <cellStyle name="Normal 5 4 2 2 2 6 2 2 5" xfId="48403" xr:uid="{8B63DAE0-E7D9-49FE-B9CC-EB8AF283D706}"/>
    <cellStyle name="Normal 5 4 2 2 2 6 2 3" xfId="23251" xr:uid="{E65C637C-D8BB-4688-8FFF-4FDF1CA8ADB8}"/>
    <cellStyle name="Normal 5 4 2 2 2 6 2 3 2" xfId="36943" xr:uid="{53BE9EF3-FBAE-4774-95BF-A88886FA5322}"/>
    <cellStyle name="Normal 5 4 2 2 2 6 2 3 3" xfId="51827" xr:uid="{48CBBE89-9E59-4B4E-829A-566361DB76A3}"/>
    <cellStyle name="Normal 5 4 2 2 2 6 2 4" xfId="16407" xr:uid="{FF84B55C-6909-42FC-9609-C18170F3A589}"/>
    <cellStyle name="Normal 5 4 2 2 2 6 2 5" xfId="30097" xr:uid="{E63CEABD-9BD0-4218-935C-84E297A46B24}"/>
    <cellStyle name="Normal 5 4 2 2 2 6 2 6" xfId="44981" xr:uid="{74FE3074-A107-4F81-B666-A196A193283A}"/>
    <cellStyle name="Normal 5 4 2 2 2 6 3" xfId="11271" xr:uid="{B0EF1EC3-410E-4AC9-9DE5-F3C5992CF712}"/>
    <cellStyle name="Normal 5 4 2 2 2 6 3 2" xfId="24961" xr:uid="{47362B55-7658-4F4D-80B2-A32AD27EC764}"/>
    <cellStyle name="Normal 5 4 2 2 2 6 3 2 2" xfId="38653" xr:uid="{D117E2B6-7B9E-47B3-A99C-22C46A67028D}"/>
    <cellStyle name="Normal 5 4 2 2 2 6 3 2 3" xfId="53537" xr:uid="{2F8A5FE7-1022-4FA8-B8F3-EE596EEAF0A0}"/>
    <cellStyle name="Normal 5 4 2 2 2 6 3 3" xfId="18117" xr:uid="{64DF2AAE-E0E3-4A96-881F-F3244548D82A}"/>
    <cellStyle name="Normal 5 4 2 2 2 6 3 4" xfId="31807" xr:uid="{251A3FA7-A2F5-493A-BE26-F491A76D4299}"/>
    <cellStyle name="Normal 5 4 2 2 2 6 3 5" xfId="46691" xr:uid="{D1A7FA7A-8859-422F-8499-43EB5890D0DE}"/>
    <cellStyle name="Normal 5 4 2 2 2 6 4" xfId="21539" xr:uid="{9A35704C-B8BF-41F7-829F-533E1651008C}"/>
    <cellStyle name="Normal 5 4 2 2 2 6 4 2" xfId="35231" xr:uid="{9A4CC566-3EB3-4580-97EA-778BD6E4D34C}"/>
    <cellStyle name="Normal 5 4 2 2 2 6 4 3" xfId="50115" xr:uid="{50B301C9-2BD9-46FB-9E70-0DB2D4FE500D}"/>
    <cellStyle name="Normal 5 4 2 2 2 6 5" xfId="14695" xr:uid="{AC4F0914-DCB4-4406-8132-F3B31555C0EC}"/>
    <cellStyle name="Normal 5 4 2 2 2 6 5 2" xfId="41127" xr:uid="{548C25A6-1492-44AE-8913-232BD4D1938C}"/>
    <cellStyle name="Normal 5 4 2 2 2 6 6" xfId="28385" xr:uid="{A977227C-8ACE-4701-A072-EB51B241C882}"/>
    <cellStyle name="Normal 5 4 2 2 2 6 7" xfId="43269" xr:uid="{C7AEBCF9-C8A6-48FB-90EC-84738AA722C8}"/>
    <cellStyle name="Normal 5 4 2 2 2 6 8" xfId="7849" xr:uid="{331B7B51-9291-4703-BF50-706EEAEE95A8}"/>
    <cellStyle name="Normal 5 4 2 2 2 7" xfId="9547" xr:uid="{3101B6B8-CEAF-424F-A85D-378B8F6647CE}"/>
    <cellStyle name="Normal 5 4 2 2 2 7 2" xfId="12969" xr:uid="{9CAF0294-B713-45AE-9A55-613F9BE3D2B3}"/>
    <cellStyle name="Normal 5 4 2 2 2 7 2 2" xfId="26659" xr:uid="{74875683-3910-40E1-A475-35395F3902D7}"/>
    <cellStyle name="Normal 5 4 2 2 2 7 2 2 2" xfId="40351" xr:uid="{5C9B8B8F-956D-4ECA-9ACA-B4301CA62BAE}"/>
    <cellStyle name="Normal 5 4 2 2 2 7 2 2 3" xfId="55235" xr:uid="{885E4AE4-C259-4BC7-94C5-28AFEF6086E5}"/>
    <cellStyle name="Normal 5 4 2 2 2 7 2 3" xfId="19815" xr:uid="{DBC5F7B3-191A-4B8D-9530-CFE9093A2EAD}"/>
    <cellStyle name="Normal 5 4 2 2 2 7 2 4" xfId="33505" xr:uid="{8FF7D6DD-17B6-4481-AA63-C500156AD3B2}"/>
    <cellStyle name="Normal 5 4 2 2 2 7 2 5" xfId="48389" xr:uid="{1C6FC6A4-48FD-4EA2-B57A-14829AF4DA10}"/>
    <cellStyle name="Normal 5 4 2 2 2 7 3" xfId="23237" xr:uid="{287CD8DA-FF34-4C6E-9E22-C84E05875DB0}"/>
    <cellStyle name="Normal 5 4 2 2 2 7 3 2" xfId="36929" xr:uid="{C744482F-0D6B-4DD0-AB65-3BBF10B7D58F}"/>
    <cellStyle name="Normal 5 4 2 2 2 7 3 3" xfId="51813" xr:uid="{E170E3F9-257C-44AD-B4DF-8DC4030C0C66}"/>
    <cellStyle name="Normal 5 4 2 2 2 7 4" xfId="16393" xr:uid="{04AF34C8-F3AB-411E-BD8D-EFE19BF048E4}"/>
    <cellStyle name="Normal 5 4 2 2 2 7 5" xfId="30083" xr:uid="{CEDEBEC4-3F55-488C-A098-F6A78289AFA6}"/>
    <cellStyle name="Normal 5 4 2 2 2 7 6" xfId="44967" xr:uid="{2EF3FA84-CA89-4EAF-8574-D885454C6179}"/>
    <cellStyle name="Normal 5 4 2 2 2 8" xfId="11257" xr:uid="{BC3D874F-0359-4E8D-9DFD-059E9E65A812}"/>
    <cellStyle name="Normal 5 4 2 2 2 8 2" xfId="24947" xr:uid="{9EFAD060-951E-4A65-B0C8-09723EF350A0}"/>
    <cellStyle name="Normal 5 4 2 2 2 8 2 2" xfId="38639" xr:uid="{B04273D5-62D4-449C-B732-7EDC8C1D0ADA}"/>
    <cellStyle name="Normal 5 4 2 2 2 8 2 3" xfId="53523" xr:uid="{4F90BEED-5BBE-458C-82C1-30169338073D}"/>
    <cellStyle name="Normal 5 4 2 2 2 8 3" xfId="18103" xr:uid="{2023AB18-66A3-4E33-8757-9EE4F7D6673D}"/>
    <cellStyle name="Normal 5 4 2 2 2 8 4" xfId="31793" xr:uid="{0E30831F-1E4F-420A-81B1-79FAAF89C56A}"/>
    <cellStyle name="Normal 5 4 2 2 2 8 5" xfId="46677" xr:uid="{853E7FC7-85EE-4934-A967-049BFC27F584}"/>
    <cellStyle name="Normal 5 4 2 2 2 9" xfId="21525" xr:uid="{59E4DAEC-5A0F-404D-9DEA-3E851DECB91E}"/>
    <cellStyle name="Normal 5 4 2 2 2 9 2" xfId="35217" xr:uid="{934F3BF2-7853-4EA3-B75A-AC8FD77D455C}"/>
    <cellStyle name="Normal 5 4 2 2 2 9 3" xfId="50101" xr:uid="{D803DC70-B333-4754-AC46-683E47F41027}"/>
    <cellStyle name="Normal 5 4 2 2 3" xfId="301" xr:uid="{8B541E7F-171D-4857-A670-C69B0B4E3DEF}"/>
    <cellStyle name="Normal 5 4 2 2 3 10" xfId="43270" xr:uid="{76D16730-AE74-491D-B8A2-DB9925BF54D9}"/>
    <cellStyle name="Normal 5 4 2 2 3 11" xfId="7850" xr:uid="{6392B3A2-8C11-476E-BA3F-11755B640AA1}"/>
    <cellStyle name="Normal 5 4 2 2 3 2" xfId="539" xr:uid="{EAF13C54-9C92-47B4-9159-CC1AC964EBF8}"/>
    <cellStyle name="Normal 5 4 2 2 3 2 2" xfId="540" xr:uid="{63C1B38C-B945-4E71-89D5-0CF09EF227B1}"/>
    <cellStyle name="Normal 5 4 2 2 3 2 2 2" xfId="1195" xr:uid="{46C69C0D-C703-48FE-B467-35F12D001CD0}"/>
    <cellStyle name="Normal 5 4 2 2 3 2 2 2 2" xfId="1196" xr:uid="{29E0BBD7-B7B9-49F7-8847-276D0B0A01F0}"/>
    <cellStyle name="Normal 5 4 2 2 3 2 2 2 2 2" xfId="26676" xr:uid="{7863601A-E54E-4169-B083-7B874E43DACB}"/>
    <cellStyle name="Normal 5 4 2 2 3 2 2 2 2 2 2" xfId="40368" xr:uid="{883EF28E-7054-446F-A066-1C702114288C}"/>
    <cellStyle name="Normal 5 4 2 2 3 2 2 2 2 2 3" xfId="55252" xr:uid="{55C40662-45C8-43C7-B3D2-7DA76C21F2A3}"/>
    <cellStyle name="Normal 5 4 2 2 3 2 2 2 2 3" xfId="19832" xr:uid="{565B52A6-BFCA-4C4E-8BCA-C58CAE9B34CE}"/>
    <cellStyle name="Normal 5 4 2 2 3 2 2 2 2 3 2" xfId="40889" xr:uid="{C977EBBB-A0C7-4B5E-B2D1-5BE92EBB2067}"/>
    <cellStyle name="Normal 5 4 2 2 3 2 2 2 2 4" xfId="33522" xr:uid="{E08C9380-EACA-4C01-BABB-221772C423BA}"/>
    <cellStyle name="Normal 5 4 2 2 3 2 2 2 2 5" xfId="48406" xr:uid="{B365B531-F024-4C03-A8CA-B54821399E50}"/>
    <cellStyle name="Normal 5 4 2 2 3 2 2 2 2 6" xfId="12986" xr:uid="{B57C8D5B-A140-4F83-A7EE-7594ADC05452}"/>
    <cellStyle name="Normal 5 4 2 2 3 2 2 2 3" xfId="23254" xr:uid="{3D0B5891-8ABC-4ED2-A439-543EA76D7DB7}"/>
    <cellStyle name="Normal 5 4 2 2 3 2 2 2 3 2" xfId="36946" xr:uid="{60506E9D-6448-4494-BE4F-F788BB1BAC30}"/>
    <cellStyle name="Normal 5 4 2 2 3 2 2 2 3 3" xfId="51830" xr:uid="{7F34169E-E928-420D-929E-F4BD271C9390}"/>
    <cellStyle name="Normal 5 4 2 2 3 2 2 2 4" xfId="16410" xr:uid="{E48BBF5C-0A58-4C2A-B055-AD7B56DC82B9}"/>
    <cellStyle name="Normal 5 4 2 2 3 2 2 2 4 2" xfId="40888" xr:uid="{219BAFE4-F58B-499F-B79A-1991C8C368F0}"/>
    <cellStyle name="Normal 5 4 2 2 3 2 2 2 5" xfId="30100" xr:uid="{70A9F0AD-2D28-4C3E-A4AE-544B8AA1ECF0}"/>
    <cellStyle name="Normal 5 4 2 2 3 2 2 2 6" xfId="44984" xr:uid="{8AE09C40-6B3B-4271-B357-FE5FF9AFE06F}"/>
    <cellStyle name="Normal 5 4 2 2 3 2 2 2 7" xfId="9564" xr:uid="{901C950A-9001-459E-A82E-E928F8B16429}"/>
    <cellStyle name="Normal 5 4 2 2 3 2 2 3" xfId="1197" xr:uid="{3786E031-3FF2-4946-A952-ED3ED5A57860}"/>
    <cellStyle name="Normal 5 4 2 2 3 2 2 3 2" xfId="24964" xr:uid="{18F9988C-1511-44E3-B883-19606BA4A126}"/>
    <cellStyle name="Normal 5 4 2 2 3 2 2 3 2 2" xfId="38656" xr:uid="{D22AA6B7-603C-40B2-9529-EFBA7F623DEE}"/>
    <cellStyle name="Normal 5 4 2 2 3 2 2 3 2 3" xfId="53540" xr:uid="{9418DC6F-155E-457D-BF64-47005671F670}"/>
    <cellStyle name="Normal 5 4 2 2 3 2 2 3 3" xfId="18120" xr:uid="{9407DBEA-55CC-48A2-B62E-D3AF8CB6D0D8}"/>
    <cellStyle name="Normal 5 4 2 2 3 2 2 3 3 2" xfId="40890" xr:uid="{097C8F7E-5F13-4FA4-9B4C-F85BA5AE83CC}"/>
    <cellStyle name="Normal 5 4 2 2 3 2 2 3 4" xfId="31810" xr:uid="{9391680B-E713-4930-9700-D962EAB143DB}"/>
    <cellStyle name="Normal 5 4 2 2 3 2 2 3 5" xfId="46694" xr:uid="{CBF968DB-CFF8-49DF-A984-FB11DEB7C43B}"/>
    <cellStyle name="Normal 5 4 2 2 3 2 2 3 6" xfId="11274" xr:uid="{B54F021D-10C2-450B-B79A-57BE2343D3A0}"/>
    <cellStyle name="Normal 5 4 2 2 3 2 2 4" xfId="21542" xr:uid="{A1136B2B-2BC3-42C0-BF9B-E7EDBAB874EB}"/>
    <cellStyle name="Normal 5 4 2 2 3 2 2 4 2" xfId="35234" xr:uid="{A98F5FB5-CAD6-46F1-8624-BB7F95421C48}"/>
    <cellStyle name="Normal 5 4 2 2 3 2 2 4 3" xfId="50118" xr:uid="{45AFD713-B9EB-4F5C-9D05-7EF86D811108}"/>
    <cellStyle name="Normal 5 4 2 2 3 2 2 5" xfId="14698" xr:uid="{8F908E70-740F-4AD7-89C7-F5D74AA66DEE}"/>
    <cellStyle name="Normal 5 4 2 2 3 2 2 5 2" xfId="40817" xr:uid="{FDCC28DA-A702-4A9B-A2DB-5EFC47F0E70F}"/>
    <cellStyle name="Normal 5 4 2 2 3 2 2 6" xfId="28388" xr:uid="{C3FC736C-176D-4E67-B806-FCA78E7C8A47}"/>
    <cellStyle name="Normal 5 4 2 2 3 2 2 7" xfId="43272" xr:uid="{A483B681-7E18-43A0-A6B0-2E8E4458249B}"/>
    <cellStyle name="Normal 5 4 2 2 3 2 2 8" xfId="7852" xr:uid="{AF6C819F-C6E6-4F9C-B434-0D308640800E}"/>
    <cellStyle name="Normal 5 4 2 2 3 2 3" xfId="1198" xr:uid="{416F1303-514C-469E-AE80-9538EDC6B43E}"/>
    <cellStyle name="Normal 5 4 2 2 3 2 3 2" xfId="1199" xr:uid="{2FBA8E91-E794-4754-B2FA-D860BAB64745}"/>
    <cellStyle name="Normal 5 4 2 2 3 2 3 2 2" xfId="26675" xr:uid="{12C5141C-203B-482D-8FC1-0E7E84C7172C}"/>
    <cellStyle name="Normal 5 4 2 2 3 2 3 2 2 2" xfId="40367" xr:uid="{52C55266-41BA-47A6-8D57-48FB65EACC7B}"/>
    <cellStyle name="Normal 5 4 2 2 3 2 3 2 2 3" xfId="55251" xr:uid="{E5A2DCFE-0C5B-4592-A595-EA0A1324D057}"/>
    <cellStyle name="Normal 5 4 2 2 3 2 3 2 3" xfId="19831" xr:uid="{91AE6B6C-9B09-47DC-9256-7A846FB230ED}"/>
    <cellStyle name="Normal 5 4 2 2 3 2 3 2 3 2" xfId="40892" xr:uid="{EB9EE58F-CE79-4FD0-BE01-014AECB41737}"/>
    <cellStyle name="Normal 5 4 2 2 3 2 3 2 4" xfId="33521" xr:uid="{05CA9AD3-977D-4E3D-9577-CD1C04B17633}"/>
    <cellStyle name="Normal 5 4 2 2 3 2 3 2 5" xfId="48405" xr:uid="{DD1DF9BA-723C-4B5B-BA21-66604389D523}"/>
    <cellStyle name="Normal 5 4 2 2 3 2 3 2 6" xfId="12985" xr:uid="{C06F2326-644E-44C8-84F6-BE867DF57344}"/>
    <cellStyle name="Normal 5 4 2 2 3 2 3 3" xfId="23253" xr:uid="{2E90DD69-AB7C-48A7-BF49-9719B66AC5CD}"/>
    <cellStyle name="Normal 5 4 2 2 3 2 3 3 2" xfId="36945" xr:uid="{58392AC9-4DE1-4E00-9246-2B245918A1C4}"/>
    <cellStyle name="Normal 5 4 2 2 3 2 3 3 3" xfId="51829" xr:uid="{9A8C86A2-AB75-4454-A3AC-AC67A33C46A3}"/>
    <cellStyle name="Normal 5 4 2 2 3 2 3 4" xfId="16409" xr:uid="{25B28FCD-7A15-4E24-A5D6-EC99365D6444}"/>
    <cellStyle name="Normal 5 4 2 2 3 2 3 4 2" xfId="40891" xr:uid="{BE37EB5C-AF10-4BFB-A623-5A7C31A9B72C}"/>
    <cellStyle name="Normal 5 4 2 2 3 2 3 5" xfId="30099" xr:uid="{EF2291D4-AB95-4EBC-B863-1DD91ACBF948}"/>
    <cellStyle name="Normal 5 4 2 2 3 2 3 6" xfId="44983" xr:uid="{96A5EF81-4869-4B3E-B14E-D6D5401A5A02}"/>
    <cellStyle name="Normal 5 4 2 2 3 2 3 7" xfId="9563" xr:uid="{432EEC52-2131-4136-9552-BCFB4623F605}"/>
    <cellStyle name="Normal 5 4 2 2 3 2 4" xfId="1200" xr:uid="{8A90A44E-555B-42F8-8900-0A9B0C3FAB6E}"/>
    <cellStyle name="Normal 5 4 2 2 3 2 4 2" xfId="24963" xr:uid="{6A597DF7-8924-463F-9A17-DFA6D187A272}"/>
    <cellStyle name="Normal 5 4 2 2 3 2 4 2 2" xfId="38655" xr:uid="{29CF13A5-2A47-4DB1-9FAB-AF66FC0532B3}"/>
    <cellStyle name="Normal 5 4 2 2 3 2 4 2 3" xfId="53539" xr:uid="{D55F6B9E-0819-482A-BB2F-48CC234A16EF}"/>
    <cellStyle name="Normal 5 4 2 2 3 2 4 3" xfId="18119" xr:uid="{F7CB32CA-CF15-4A69-A227-67FE1C1CFD2F}"/>
    <cellStyle name="Normal 5 4 2 2 3 2 4 3 2" xfId="40893" xr:uid="{72C63D23-15FD-470A-98B1-2D21CA0B4C7A}"/>
    <cellStyle name="Normal 5 4 2 2 3 2 4 4" xfId="31809" xr:uid="{AE174C15-B9C2-49D2-B5DA-6D4FF4ABDC14}"/>
    <cellStyle name="Normal 5 4 2 2 3 2 4 5" xfId="46693" xr:uid="{A85025FA-E44C-4DAF-8BEB-DA1601D82E58}"/>
    <cellStyle name="Normal 5 4 2 2 3 2 4 6" xfId="11273" xr:uid="{A54CA6D3-406F-4165-BC8F-C7BCDC5D8701}"/>
    <cellStyle name="Normal 5 4 2 2 3 2 5" xfId="21541" xr:uid="{CC1C16CE-088A-4B4E-BD48-4DFA63D4EDC4}"/>
    <cellStyle name="Normal 5 4 2 2 3 2 5 2" xfId="35233" xr:uid="{242DC9B8-6A2C-4B73-9942-B8AF7DDC046A}"/>
    <cellStyle name="Normal 5 4 2 2 3 2 5 3" xfId="50117" xr:uid="{4A38FD6B-4944-4EF4-B695-BD1C7741150D}"/>
    <cellStyle name="Normal 5 4 2 2 3 2 6" xfId="14697" xr:uid="{8D8D8C00-5CDC-42B9-BC42-F0C0226148D6}"/>
    <cellStyle name="Normal 5 4 2 2 3 2 6 2" xfId="40816" xr:uid="{0A6EB271-33E8-43EC-88EA-CF875F3F0FFB}"/>
    <cellStyle name="Normal 5 4 2 2 3 2 7" xfId="28387" xr:uid="{9E2A6EFB-4C72-4066-BC60-48967061EA58}"/>
    <cellStyle name="Normal 5 4 2 2 3 2 8" xfId="43271" xr:uid="{901471F6-979D-4B90-9006-3EF0233ED722}"/>
    <cellStyle name="Normal 5 4 2 2 3 2 9" xfId="7851" xr:uid="{47F6B6E4-CF9A-4C44-B115-5F35F98296F0}"/>
    <cellStyle name="Normal 5 4 2 2 3 3" xfId="541" xr:uid="{3CCB8926-A45C-47C6-BE44-32F039306E76}"/>
    <cellStyle name="Normal 5 4 2 2 3 3 2" xfId="1201" xr:uid="{A9BA78DD-4323-4178-9DF3-35125882B81C}"/>
    <cellStyle name="Normal 5 4 2 2 3 3 2 2" xfId="1202" xr:uid="{FFCF5D02-ECFE-4921-9811-3FE8DBBF1143}"/>
    <cellStyle name="Normal 5 4 2 2 3 3 2 2 2" xfId="26677" xr:uid="{780D56FF-E563-46C4-B478-ACDF05B8B23B}"/>
    <cellStyle name="Normal 5 4 2 2 3 3 2 2 2 2" xfId="40369" xr:uid="{E86FBC42-A432-460E-B253-DB50C641FF15}"/>
    <cellStyle name="Normal 5 4 2 2 3 3 2 2 2 3" xfId="55253" xr:uid="{87FDCED1-8747-4CCC-9584-5B4FAB5F43FC}"/>
    <cellStyle name="Normal 5 4 2 2 3 3 2 2 3" xfId="19833" xr:uid="{E672F9F2-DBCC-4FBC-AC08-BF4C06C60A49}"/>
    <cellStyle name="Normal 5 4 2 2 3 3 2 2 3 2" xfId="40895" xr:uid="{1A906204-1473-4E2E-92A0-C2D8583FC94A}"/>
    <cellStyle name="Normal 5 4 2 2 3 3 2 2 4" xfId="33523" xr:uid="{CA2ED06C-116F-4540-A9CE-DAFAFBF26AFC}"/>
    <cellStyle name="Normal 5 4 2 2 3 3 2 2 5" xfId="48407" xr:uid="{7BEE84C5-2C98-4A64-A168-97CD353CD166}"/>
    <cellStyle name="Normal 5 4 2 2 3 3 2 2 6" xfId="12987" xr:uid="{9ABFC672-2822-4CB2-A808-E8EF1F5561AB}"/>
    <cellStyle name="Normal 5 4 2 2 3 3 2 3" xfId="23255" xr:uid="{90A18E5A-C2A3-439F-9691-6C95A53B4C0C}"/>
    <cellStyle name="Normal 5 4 2 2 3 3 2 3 2" xfId="36947" xr:uid="{2FA11E27-6E98-45B7-9A28-1820CBB07F32}"/>
    <cellStyle name="Normal 5 4 2 2 3 3 2 3 3" xfId="51831" xr:uid="{EBD38BB0-0D57-4055-A750-B19BD2C9AA7A}"/>
    <cellStyle name="Normal 5 4 2 2 3 3 2 4" xfId="16411" xr:uid="{AC4DE671-60F9-42B8-B65E-8C329815035A}"/>
    <cellStyle name="Normal 5 4 2 2 3 3 2 4 2" xfId="40894" xr:uid="{7512E0AD-78B7-4588-8F33-17C862F726F2}"/>
    <cellStyle name="Normal 5 4 2 2 3 3 2 5" xfId="30101" xr:uid="{24E7528C-80E5-4229-99A4-D7ACA7266A79}"/>
    <cellStyle name="Normal 5 4 2 2 3 3 2 6" xfId="44985" xr:uid="{4F2F0C98-6D7C-4B5A-B107-F6989AB9D9FE}"/>
    <cellStyle name="Normal 5 4 2 2 3 3 2 7" xfId="9565" xr:uid="{C7B60843-9904-420D-9321-862D06E89307}"/>
    <cellStyle name="Normal 5 4 2 2 3 3 3" xfId="1203" xr:uid="{522B0C7C-0660-45F2-89A8-8BA84E33F265}"/>
    <cellStyle name="Normal 5 4 2 2 3 3 3 2" xfId="24965" xr:uid="{775CD0A8-E908-4D54-B480-98CCDA86CE57}"/>
    <cellStyle name="Normal 5 4 2 2 3 3 3 2 2" xfId="38657" xr:uid="{C045CB7C-BCCD-4C72-9109-080DCEF957A5}"/>
    <cellStyle name="Normal 5 4 2 2 3 3 3 2 3" xfId="53541" xr:uid="{21F33454-924C-49C1-B120-DC70E564107B}"/>
    <cellStyle name="Normal 5 4 2 2 3 3 3 3" xfId="18121" xr:uid="{E1FF135B-B8CE-44EE-912B-BCD975CEB539}"/>
    <cellStyle name="Normal 5 4 2 2 3 3 3 3 2" xfId="40896" xr:uid="{D8FE59B3-18C2-4249-B038-947349B20AF6}"/>
    <cellStyle name="Normal 5 4 2 2 3 3 3 4" xfId="31811" xr:uid="{E49DC6F5-C85E-413B-96CD-BB898BCE5523}"/>
    <cellStyle name="Normal 5 4 2 2 3 3 3 5" xfId="46695" xr:uid="{EA844375-1CC6-4E66-A6A9-26A6CA8870FC}"/>
    <cellStyle name="Normal 5 4 2 2 3 3 3 6" xfId="11275" xr:uid="{BB25DAF5-376D-4C3D-8EA7-0ACFCA0BAF37}"/>
    <cellStyle name="Normal 5 4 2 2 3 3 4" xfId="21543" xr:uid="{818E3028-8332-4FAC-8590-D5BCC1622653}"/>
    <cellStyle name="Normal 5 4 2 2 3 3 4 2" xfId="35235" xr:uid="{35E0E658-7F3C-42B4-B7AB-909A40C30965}"/>
    <cellStyle name="Normal 5 4 2 2 3 3 4 3" xfId="50119" xr:uid="{AC16BF5D-9C9D-447B-8843-92749AD6390C}"/>
    <cellStyle name="Normal 5 4 2 2 3 3 5" xfId="14699" xr:uid="{EFC7D0AE-27B6-4A54-AA5A-3A6481EE269B}"/>
    <cellStyle name="Normal 5 4 2 2 3 3 5 2" xfId="40818" xr:uid="{10DE8794-FEB5-427E-AC82-1E17D803C753}"/>
    <cellStyle name="Normal 5 4 2 2 3 3 6" xfId="28389" xr:uid="{6EC03DCE-D06D-4CF3-86C5-57C831BFCAE7}"/>
    <cellStyle name="Normal 5 4 2 2 3 3 7" xfId="43273" xr:uid="{F87D4C3E-AA2B-4E1E-B03D-F601ED2D9422}"/>
    <cellStyle name="Normal 5 4 2 2 3 3 8" xfId="7853" xr:uid="{9082CA4C-32E7-434C-A653-A07DEFE51DD3}"/>
    <cellStyle name="Normal 5 4 2 2 3 4" xfId="1204" xr:uid="{C901C2C6-B2E1-49CA-ABD5-4338F979DE33}"/>
    <cellStyle name="Normal 5 4 2 2 3 4 2" xfId="1205" xr:uid="{7584AFD0-DCF5-4209-9595-5B256D866CC4}"/>
    <cellStyle name="Normal 5 4 2 2 3 4 2 2" xfId="12988" xr:uid="{275FA890-9AF1-4734-9519-1D5684C6AF5A}"/>
    <cellStyle name="Normal 5 4 2 2 3 4 2 2 2" xfId="26678" xr:uid="{B26D758D-CB43-42FB-BF16-3C592307D2A6}"/>
    <cellStyle name="Normal 5 4 2 2 3 4 2 2 2 2" xfId="40370" xr:uid="{2F79D197-5497-4390-8735-51F596ADC6D2}"/>
    <cellStyle name="Normal 5 4 2 2 3 4 2 2 2 3" xfId="55254" xr:uid="{DB531FD4-6153-47B5-91D4-36C5B60F8274}"/>
    <cellStyle name="Normal 5 4 2 2 3 4 2 2 3" xfId="19834" xr:uid="{2C292739-A9BF-4BD3-9AEF-66A69FBB5252}"/>
    <cellStyle name="Normal 5 4 2 2 3 4 2 2 4" xfId="33524" xr:uid="{0D077A44-D4EC-428A-A258-96ACBAD09446}"/>
    <cellStyle name="Normal 5 4 2 2 3 4 2 2 5" xfId="48408" xr:uid="{44656359-3FBF-44E0-B9E9-43E4E5274C3E}"/>
    <cellStyle name="Normal 5 4 2 2 3 4 2 3" xfId="23256" xr:uid="{3DC53A25-416D-49E2-8D3F-E56CF1FF1C7E}"/>
    <cellStyle name="Normal 5 4 2 2 3 4 2 3 2" xfId="36948" xr:uid="{20495607-E737-486A-B3A7-C8CE69D0D0E2}"/>
    <cellStyle name="Normal 5 4 2 2 3 4 2 3 3" xfId="51832" xr:uid="{AA2045D2-7EDD-47D3-8D16-17DF01C6557D}"/>
    <cellStyle name="Normal 5 4 2 2 3 4 2 4" xfId="16412" xr:uid="{BF25D873-BB02-4EDE-B4E3-C34C258F5B4E}"/>
    <cellStyle name="Normal 5 4 2 2 3 4 2 4 2" xfId="40898" xr:uid="{BE192B00-C07D-4E26-86E9-14553C0AF9E6}"/>
    <cellStyle name="Normal 5 4 2 2 3 4 2 5" xfId="30102" xr:uid="{B66EF842-E726-420D-ACE8-4CC5512A699D}"/>
    <cellStyle name="Normal 5 4 2 2 3 4 2 6" xfId="44986" xr:uid="{AC7DB57A-7058-41B0-9D53-1AB051755B9D}"/>
    <cellStyle name="Normal 5 4 2 2 3 4 2 7" xfId="9566" xr:uid="{09A89F28-2BBF-4F06-AB91-9EDFD12E9336}"/>
    <cellStyle name="Normal 5 4 2 2 3 4 3" xfId="11276" xr:uid="{8D5E78AE-60E9-4A3A-A965-2A1455642742}"/>
    <cellStyle name="Normal 5 4 2 2 3 4 3 2" xfId="24966" xr:uid="{4237315A-1BF3-42F6-8A8B-5BAFC0800310}"/>
    <cellStyle name="Normal 5 4 2 2 3 4 3 2 2" xfId="38658" xr:uid="{34D84262-71A3-4E8F-B39A-F596CBD6138A}"/>
    <cellStyle name="Normal 5 4 2 2 3 4 3 2 3" xfId="53542" xr:uid="{4C81310D-D569-42D9-94A3-CF7B3F23131B}"/>
    <cellStyle name="Normal 5 4 2 2 3 4 3 3" xfId="18122" xr:uid="{BD219A9F-15D4-43D7-8DD9-0AE0907EFA5C}"/>
    <cellStyle name="Normal 5 4 2 2 3 4 3 4" xfId="31812" xr:uid="{478DE6CC-44DF-47A1-BAE8-E8D6C2A9E4AB}"/>
    <cellStyle name="Normal 5 4 2 2 3 4 3 5" xfId="46696" xr:uid="{B3BED2E6-4F6A-46B9-A397-D2EA8E4FCF3A}"/>
    <cellStyle name="Normal 5 4 2 2 3 4 4" xfId="21544" xr:uid="{45BB1F6A-681C-49A2-B12D-0B7347E8BF7D}"/>
    <cellStyle name="Normal 5 4 2 2 3 4 4 2" xfId="35236" xr:uid="{BB968316-6884-44A6-B121-AD57C6826FDC}"/>
    <cellStyle name="Normal 5 4 2 2 3 4 4 3" xfId="50120" xr:uid="{5F6EA9F0-4D5F-44C5-84BF-928215CD47AE}"/>
    <cellStyle name="Normal 5 4 2 2 3 4 5" xfId="14700" xr:uid="{D8187EF3-F5C7-4A76-89FB-735ED433BD48}"/>
    <cellStyle name="Normal 5 4 2 2 3 4 5 2" xfId="40897" xr:uid="{A89739B5-0F4F-401A-B1CA-CC6BDE7465AF}"/>
    <cellStyle name="Normal 5 4 2 2 3 4 6" xfId="28390" xr:uid="{074D6E3C-F5CB-4CA2-99DE-CCE8F9C00A4E}"/>
    <cellStyle name="Normal 5 4 2 2 3 4 7" xfId="43274" xr:uid="{F8F56F0F-8CA4-42FD-B47C-CCAF5394CE76}"/>
    <cellStyle name="Normal 5 4 2 2 3 4 8" xfId="7854" xr:uid="{B86F5BD0-232F-4AB6-9EE4-F66BDA743B03}"/>
    <cellStyle name="Normal 5 4 2 2 3 5" xfId="1206" xr:uid="{7AC111ED-1E3C-45BB-852B-32E97BBD3D56}"/>
    <cellStyle name="Normal 5 4 2 2 3 5 2" xfId="12984" xr:uid="{A77D29B3-55E4-40AC-B5E3-BB3AE0E545ED}"/>
    <cellStyle name="Normal 5 4 2 2 3 5 2 2" xfId="26674" xr:uid="{7A174F33-A73C-47F4-B2FB-3F66D67D823E}"/>
    <cellStyle name="Normal 5 4 2 2 3 5 2 2 2" xfId="40366" xr:uid="{812399CA-F974-416E-AC6E-08DD25B5343E}"/>
    <cellStyle name="Normal 5 4 2 2 3 5 2 2 3" xfId="55250" xr:uid="{CB23FD4D-B847-499F-993A-C3AB3749ECA7}"/>
    <cellStyle name="Normal 5 4 2 2 3 5 2 3" xfId="19830" xr:uid="{CD605681-7F64-4E52-9EE1-9D14F113DCE6}"/>
    <cellStyle name="Normal 5 4 2 2 3 5 2 4" xfId="33520" xr:uid="{8157BC52-C498-405E-A59C-EF547E591EA8}"/>
    <cellStyle name="Normal 5 4 2 2 3 5 2 5" xfId="48404" xr:uid="{1169D556-0C9F-425B-BF14-92D385E8DE8E}"/>
    <cellStyle name="Normal 5 4 2 2 3 5 3" xfId="23252" xr:uid="{F249CCE1-4078-4F32-9D58-466935C4203C}"/>
    <cellStyle name="Normal 5 4 2 2 3 5 3 2" xfId="36944" xr:uid="{9C4DB548-8666-4A0C-B57F-3AE532ECFF23}"/>
    <cellStyle name="Normal 5 4 2 2 3 5 3 3" xfId="51828" xr:uid="{5DA5B763-3839-4212-8379-E915F8535CED}"/>
    <cellStyle name="Normal 5 4 2 2 3 5 4" xfId="16408" xr:uid="{EB3A11B3-24F8-47F5-923D-98316DAA9F99}"/>
    <cellStyle name="Normal 5 4 2 2 3 5 4 2" xfId="40899" xr:uid="{B8215AC6-B661-413A-AFCA-00F7EE009D33}"/>
    <cellStyle name="Normal 5 4 2 2 3 5 5" xfId="30098" xr:uid="{3A15A6A6-D4DD-447C-BBCB-7A57E4C5F1B8}"/>
    <cellStyle name="Normal 5 4 2 2 3 5 6" xfId="44982" xr:uid="{9A736545-EF52-4D06-B7E3-69EA7E6B436C}"/>
    <cellStyle name="Normal 5 4 2 2 3 5 7" xfId="9562" xr:uid="{52181B2F-3717-4CEE-96DF-D5FB9CC38B82}"/>
    <cellStyle name="Normal 5 4 2 2 3 6" xfId="11272" xr:uid="{6A246A98-FE45-4518-B9BF-2CBEF55F6EA5}"/>
    <cellStyle name="Normal 5 4 2 2 3 6 2" xfId="24962" xr:uid="{9295E5C8-AA48-46DC-B78C-B4BF575818CA}"/>
    <cellStyle name="Normal 5 4 2 2 3 6 2 2" xfId="38654" xr:uid="{2A5BC201-039D-4614-914C-08BF744152B3}"/>
    <cellStyle name="Normal 5 4 2 2 3 6 2 3" xfId="53538" xr:uid="{41B036D8-1038-4B5A-AD50-7DAC4917E3E3}"/>
    <cellStyle name="Normal 5 4 2 2 3 6 3" xfId="18118" xr:uid="{879CE24B-6330-4E75-8115-2DB0790FD6FC}"/>
    <cellStyle name="Normal 5 4 2 2 3 6 4" xfId="31808" xr:uid="{136CAF33-89F1-414F-B580-B7411CD3E1F7}"/>
    <cellStyle name="Normal 5 4 2 2 3 6 5" xfId="46692" xr:uid="{6E63D4FA-F3C1-48D6-A620-0C3597A940B7}"/>
    <cellStyle name="Normal 5 4 2 2 3 7" xfId="21540" xr:uid="{481814A1-B88A-46FC-80EA-E66950694A0C}"/>
    <cellStyle name="Normal 5 4 2 2 3 7 2" xfId="35232" xr:uid="{1D54F010-A5D1-425F-9CB5-3CAC65AEC645}"/>
    <cellStyle name="Normal 5 4 2 2 3 7 3" xfId="50116" xr:uid="{EC9EFB3E-85D0-4E6B-A011-C9530E5E5718}"/>
    <cellStyle name="Normal 5 4 2 2 3 8" xfId="14696" xr:uid="{5616C7DB-3F2F-4D20-AC90-BC9F3BC9CA5C}"/>
    <cellStyle name="Normal 5 4 2 2 3 8 2" xfId="40783" xr:uid="{A62D005F-5533-4C2C-9469-025C00AD3055}"/>
    <cellStyle name="Normal 5 4 2 2 3 9" xfId="28386" xr:uid="{21B47BE3-B369-4AD7-B968-982845B6EF76}"/>
    <cellStyle name="Normal 5 4 2 2 4" xfId="542" xr:uid="{684B6A09-C149-4E08-AEFB-6E3F9EB134CC}"/>
    <cellStyle name="Normal 5 4 2 2 4 10" xfId="43275" xr:uid="{02A26ED1-8904-4A58-82C3-13E0EB39D450}"/>
    <cellStyle name="Normal 5 4 2 2 4 11" xfId="7855" xr:uid="{291AA162-F41A-4DFD-A2AC-B3031CC65C5B}"/>
    <cellStyle name="Normal 5 4 2 2 4 2" xfId="543" xr:uid="{FC38D91A-B313-4345-B97C-CFA890C513D7}"/>
    <cellStyle name="Normal 5 4 2 2 4 2 2" xfId="1207" xr:uid="{EB0675CD-31BB-45C3-B9B4-1B5EE7C62EF7}"/>
    <cellStyle name="Normal 5 4 2 2 4 2 2 2" xfId="1208" xr:uid="{DF4A34E7-F4F1-4C61-A176-F06A4643FDCA}"/>
    <cellStyle name="Normal 5 4 2 2 4 2 2 2 2" xfId="12991" xr:uid="{9ACE064E-C1CE-4B33-AF7B-B286B10B401E}"/>
    <cellStyle name="Normal 5 4 2 2 4 2 2 2 2 2" xfId="26681" xr:uid="{53471CCC-BDA2-416F-AD92-C20DC09E35C5}"/>
    <cellStyle name="Normal 5 4 2 2 4 2 2 2 2 2 2" xfId="40373" xr:uid="{F005DA2E-E859-4117-9DCD-FB0726FC2E96}"/>
    <cellStyle name="Normal 5 4 2 2 4 2 2 2 2 2 3" xfId="55257" xr:uid="{0F080C3F-D460-4C72-A966-5DD7C209FB7A}"/>
    <cellStyle name="Normal 5 4 2 2 4 2 2 2 2 3" xfId="19837" xr:uid="{D17C7C6B-6CEE-462F-8C00-9485FD555803}"/>
    <cellStyle name="Normal 5 4 2 2 4 2 2 2 2 4" xfId="33527" xr:uid="{B335D5F6-B596-4789-A720-4987AFF2B6D8}"/>
    <cellStyle name="Normal 5 4 2 2 4 2 2 2 2 5" xfId="48411" xr:uid="{809A6942-FA93-4756-BE0B-591E1A2B4822}"/>
    <cellStyle name="Normal 5 4 2 2 4 2 2 2 3" xfId="23259" xr:uid="{5F25A3AD-BA07-41CC-AAE1-3E2A0D97C134}"/>
    <cellStyle name="Normal 5 4 2 2 4 2 2 2 3 2" xfId="36951" xr:uid="{84BBD2A6-6118-4C86-B04A-A20AECB2039C}"/>
    <cellStyle name="Normal 5 4 2 2 4 2 2 2 3 3" xfId="51835" xr:uid="{8BE250A7-1405-4D10-9361-02B056B3BB58}"/>
    <cellStyle name="Normal 5 4 2 2 4 2 2 2 4" xfId="16415" xr:uid="{D7789AF4-2714-4673-BE45-C4F0C4F788FF}"/>
    <cellStyle name="Normal 5 4 2 2 4 2 2 2 4 2" xfId="40901" xr:uid="{5C4E3EC2-9B93-473B-9BA0-1F4E330359A5}"/>
    <cellStyle name="Normal 5 4 2 2 4 2 2 2 5" xfId="30105" xr:uid="{7966DF95-1B9F-4516-99B0-36D5FDA4F385}"/>
    <cellStyle name="Normal 5 4 2 2 4 2 2 2 6" xfId="44989" xr:uid="{D64391CF-C61E-41BC-B65D-0705F0091E94}"/>
    <cellStyle name="Normal 5 4 2 2 4 2 2 2 7" xfId="9569" xr:uid="{999A4CDE-38DA-413F-BB18-C4A276725C36}"/>
    <cellStyle name="Normal 5 4 2 2 4 2 2 3" xfId="11279" xr:uid="{C73D6DA6-2E4E-4F99-9910-BCC25BFEF031}"/>
    <cellStyle name="Normal 5 4 2 2 4 2 2 3 2" xfId="24969" xr:uid="{D66C80C1-9A26-424A-9C5E-7F1E1AF5F636}"/>
    <cellStyle name="Normal 5 4 2 2 4 2 2 3 2 2" xfId="38661" xr:uid="{2B7BB615-6FF7-408D-AD57-093583E1D363}"/>
    <cellStyle name="Normal 5 4 2 2 4 2 2 3 2 3" xfId="53545" xr:uid="{08BC61C8-8914-4D53-AECB-C6F47B8A5C31}"/>
    <cellStyle name="Normal 5 4 2 2 4 2 2 3 3" xfId="18125" xr:uid="{4259E082-3ADE-43E2-A3A1-8530973BD699}"/>
    <cellStyle name="Normal 5 4 2 2 4 2 2 3 4" xfId="31815" xr:uid="{3E298587-99A5-40AC-A753-67817172FE84}"/>
    <cellStyle name="Normal 5 4 2 2 4 2 2 3 5" xfId="46699" xr:uid="{4B4E23C8-FEA2-4228-943D-18EED7FCB49E}"/>
    <cellStyle name="Normal 5 4 2 2 4 2 2 4" xfId="21547" xr:uid="{8C4B27C5-768C-48E9-96E3-8BD09F7AE898}"/>
    <cellStyle name="Normal 5 4 2 2 4 2 2 4 2" xfId="35239" xr:uid="{569A20B8-DD97-4F93-A3E4-98682AA9EC19}"/>
    <cellStyle name="Normal 5 4 2 2 4 2 2 4 3" xfId="50123" xr:uid="{1D9604CF-4592-4EFE-9196-4A65B0AD6E62}"/>
    <cellStyle name="Normal 5 4 2 2 4 2 2 5" xfId="14703" xr:uid="{D0801AF0-8DE3-433E-9AE5-8355832A3751}"/>
    <cellStyle name="Normal 5 4 2 2 4 2 2 5 2" xfId="40900" xr:uid="{C9B30045-85E9-4E16-B51E-669E52D49C06}"/>
    <cellStyle name="Normal 5 4 2 2 4 2 2 6" xfId="28393" xr:uid="{D16D34A2-9C78-4FE8-8D11-3AFEEE4761C7}"/>
    <cellStyle name="Normal 5 4 2 2 4 2 2 7" xfId="43277" xr:uid="{13ED22B4-4AFE-472F-A1E0-AC30680D51DA}"/>
    <cellStyle name="Normal 5 4 2 2 4 2 2 8" xfId="7857" xr:uid="{50FEB5CD-4958-455F-AB11-AA70F0C00C4F}"/>
    <cellStyle name="Normal 5 4 2 2 4 2 3" xfId="1209" xr:uid="{7C801CBD-6BB8-45E7-A6F6-CEA05BD6304A}"/>
    <cellStyle name="Normal 5 4 2 2 4 2 3 2" xfId="12990" xr:uid="{6E6F582A-80B6-4563-8354-5A1C9939D5D5}"/>
    <cellStyle name="Normal 5 4 2 2 4 2 3 2 2" xfId="26680" xr:uid="{048EFCC7-8103-4F1D-B5A8-38E8249D609E}"/>
    <cellStyle name="Normal 5 4 2 2 4 2 3 2 2 2" xfId="40372" xr:uid="{B2BC57B3-70ED-4613-8390-208452732F5A}"/>
    <cellStyle name="Normal 5 4 2 2 4 2 3 2 2 3" xfId="55256" xr:uid="{433287C7-70E9-46B6-A7BF-A20C60B7DB4F}"/>
    <cellStyle name="Normal 5 4 2 2 4 2 3 2 3" xfId="19836" xr:uid="{0DB99747-F4C0-4E07-B3AC-1027D1AFF0C9}"/>
    <cellStyle name="Normal 5 4 2 2 4 2 3 2 4" xfId="33526" xr:uid="{1E949155-3BD4-45F4-A920-CADF03B1580C}"/>
    <cellStyle name="Normal 5 4 2 2 4 2 3 2 5" xfId="48410" xr:uid="{94CF728E-C5A3-4B2B-990E-BA409817DDFB}"/>
    <cellStyle name="Normal 5 4 2 2 4 2 3 3" xfId="23258" xr:uid="{F7B7D1E7-C0F0-41B5-AC95-06744B38939D}"/>
    <cellStyle name="Normal 5 4 2 2 4 2 3 3 2" xfId="36950" xr:uid="{E4E1D83D-75FA-4C06-A357-03766D774E02}"/>
    <cellStyle name="Normal 5 4 2 2 4 2 3 3 3" xfId="51834" xr:uid="{7D51C0BE-E2DC-4714-9D9C-E58E98C1163A}"/>
    <cellStyle name="Normal 5 4 2 2 4 2 3 4" xfId="16414" xr:uid="{179F6315-6BCD-4DE9-AEB6-05B0F77F27F7}"/>
    <cellStyle name="Normal 5 4 2 2 4 2 3 4 2" xfId="40902" xr:uid="{210CE609-56A3-4E12-94B7-29BDED2E7ABB}"/>
    <cellStyle name="Normal 5 4 2 2 4 2 3 5" xfId="30104" xr:uid="{4C4282C6-E865-4FAA-A3C5-AEE2B703F45F}"/>
    <cellStyle name="Normal 5 4 2 2 4 2 3 6" xfId="44988" xr:uid="{8020AFCE-2745-4A3A-A96F-8E8632CAB25B}"/>
    <cellStyle name="Normal 5 4 2 2 4 2 3 7" xfId="9568" xr:uid="{2B942099-F1D3-4F19-80E5-BADC0BBC4597}"/>
    <cellStyle name="Normal 5 4 2 2 4 2 4" xfId="11278" xr:uid="{DDC94A0E-027A-433C-A81E-34516A7F623A}"/>
    <cellStyle name="Normal 5 4 2 2 4 2 4 2" xfId="24968" xr:uid="{841DD99C-FE08-43C4-9554-4BBFF3C756A5}"/>
    <cellStyle name="Normal 5 4 2 2 4 2 4 2 2" xfId="38660" xr:uid="{45435704-9E58-45A9-9424-EFCED9A2E099}"/>
    <cellStyle name="Normal 5 4 2 2 4 2 4 2 3" xfId="53544" xr:uid="{3F7A0A4B-D41E-409D-99E0-FEBA55492EF3}"/>
    <cellStyle name="Normal 5 4 2 2 4 2 4 3" xfId="18124" xr:uid="{5ED81DFC-BBB0-4230-AB29-0E47B2472A0B}"/>
    <cellStyle name="Normal 5 4 2 2 4 2 4 4" xfId="31814" xr:uid="{80D5F511-E19C-4C3E-8A86-AF911E3CC4B8}"/>
    <cellStyle name="Normal 5 4 2 2 4 2 4 5" xfId="46698" xr:uid="{859A42E8-A230-47DE-808C-4AF2D9111A90}"/>
    <cellStyle name="Normal 5 4 2 2 4 2 5" xfId="21546" xr:uid="{6A921782-9CD5-414B-8F68-1EFCC0B71307}"/>
    <cellStyle name="Normal 5 4 2 2 4 2 5 2" xfId="35238" xr:uid="{BF1CF959-A35B-4D6D-A0A0-D46669A30E52}"/>
    <cellStyle name="Normal 5 4 2 2 4 2 5 3" xfId="50122" xr:uid="{6CDD3870-51A1-4979-A451-9F61F67C0204}"/>
    <cellStyle name="Normal 5 4 2 2 4 2 6" xfId="14702" xr:uid="{CACF27F0-145E-48B0-AD37-EC74FA041912}"/>
    <cellStyle name="Normal 5 4 2 2 4 2 6 2" xfId="40820" xr:uid="{939ACA79-FAAD-4868-87E2-9F44584212BD}"/>
    <cellStyle name="Normal 5 4 2 2 4 2 7" xfId="28392" xr:uid="{EFB0F8FE-D86F-4CA4-9793-2AC54EA2FC68}"/>
    <cellStyle name="Normal 5 4 2 2 4 2 8" xfId="43276" xr:uid="{1F1D17A8-E810-4471-9795-631AE70FCCDF}"/>
    <cellStyle name="Normal 5 4 2 2 4 2 9" xfId="7856" xr:uid="{00C5EC71-3B52-4D03-9CD7-C7B100E3CD16}"/>
    <cellStyle name="Normal 5 4 2 2 4 3" xfId="1210" xr:uid="{C469F70D-E6A7-4C7A-97BB-7DEDBEFC6ED3}"/>
    <cellStyle name="Normal 5 4 2 2 4 3 2" xfId="1211" xr:uid="{D0D53D84-DD08-4842-B288-3CC8B10D5FA4}"/>
    <cellStyle name="Normal 5 4 2 2 4 3 2 2" xfId="12992" xr:uid="{1145E033-2E15-4C99-AC05-EC95071D698C}"/>
    <cellStyle name="Normal 5 4 2 2 4 3 2 2 2" xfId="26682" xr:uid="{924A3E91-0CC7-4326-99FA-35685E2FE71B}"/>
    <cellStyle name="Normal 5 4 2 2 4 3 2 2 2 2" xfId="40374" xr:uid="{FF41FFFB-F3FE-449D-A52A-20263149A9B2}"/>
    <cellStyle name="Normal 5 4 2 2 4 3 2 2 2 3" xfId="55258" xr:uid="{13455CDF-CB01-428E-9606-12C6794892A4}"/>
    <cellStyle name="Normal 5 4 2 2 4 3 2 2 3" xfId="19838" xr:uid="{3639EAB8-3DDD-4EB6-9E4B-052657D0AF63}"/>
    <cellStyle name="Normal 5 4 2 2 4 3 2 2 4" xfId="33528" xr:uid="{1F8CFE73-235F-421C-A3FB-0E4B3FCF428C}"/>
    <cellStyle name="Normal 5 4 2 2 4 3 2 2 5" xfId="48412" xr:uid="{28AE7DF4-CF52-4DDC-A0F5-2989255F4C1F}"/>
    <cellStyle name="Normal 5 4 2 2 4 3 2 3" xfId="23260" xr:uid="{F8E9ADDC-029C-4D58-B6B7-2F768C7A2F43}"/>
    <cellStyle name="Normal 5 4 2 2 4 3 2 3 2" xfId="36952" xr:uid="{572B56D3-306D-47F5-96EC-0FC90422CBA8}"/>
    <cellStyle name="Normal 5 4 2 2 4 3 2 3 3" xfId="51836" xr:uid="{F69EBB6B-06C3-4A62-87E3-6F79B9FE33AE}"/>
    <cellStyle name="Normal 5 4 2 2 4 3 2 4" xfId="16416" xr:uid="{1F7F9FBC-79A8-4C92-8581-2929BEBB31F3}"/>
    <cellStyle name="Normal 5 4 2 2 4 3 2 4 2" xfId="40904" xr:uid="{131C0514-8BFA-464B-B1B5-2B3ADA5B9B0E}"/>
    <cellStyle name="Normal 5 4 2 2 4 3 2 5" xfId="30106" xr:uid="{864B5F50-86FD-46AC-B3A6-8E6254873995}"/>
    <cellStyle name="Normal 5 4 2 2 4 3 2 6" xfId="44990" xr:uid="{2ED981BC-A347-417D-AFF7-CC1546BAD8EE}"/>
    <cellStyle name="Normal 5 4 2 2 4 3 2 7" xfId="9570" xr:uid="{7C9BC4A9-28DB-4713-81D2-B0C688FA60E2}"/>
    <cellStyle name="Normal 5 4 2 2 4 3 3" xfId="11280" xr:uid="{6AFC6D31-6A9B-4340-9D6A-4B88E3603ADB}"/>
    <cellStyle name="Normal 5 4 2 2 4 3 3 2" xfId="24970" xr:uid="{33D3206D-F827-469A-9F50-8A8FF4D1D635}"/>
    <cellStyle name="Normal 5 4 2 2 4 3 3 2 2" xfId="38662" xr:uid="{2F596947-9A5C-451D-9956-D699D47C6782}"/>
    <cellStyle name="Normal 5 4 2 2 4 3 3 2 3" xfId="53546" xr:uid="{959F7542-8D85-42AD-9255-7E74BDE77131}"/>
    <cellStyle name="Normal 5 4 2 2 4 3 3 3" xfId="18126" xr:uid="{27FA3B51-79F9-4DB8-BADE-A54F6BEE7C2C}"/>
    <cellStyle name="Normal 5 4 2 2 4 3 3 4" xfId="31816" xr:uid="{A378E1CC-C316-4B30-B4AA-7C74D0CFEE23}"/>
    <cellStyle name="Normal 5 4 2 2 4 3 3 5" xfId="46700" xr:uid="{B2AE3FEF-45B4-49AF-8736-E7399AA2000C}"/>
    <cellStyle name="Normal 5 4 2 2 4 3 4" xfId="21548" xr:uid="{EBFE0654-7638-4C15-9630-4CBCFA3C425A}"/>
    <cellStyle name="Normal 5 4 2 2 4 3 4 2" xfId="35240" xr:uid="{77B472B7-91AA-4DB5-83CA-766F249F6A18}"/>
    <cellStyle name="Normal 5 4 2 2 4 3 4 3" xfId="50124" xr:uid="{06833DC4-4181-4328-9758-9EDF7205F35A}"/>
    <cellStyle name="Normal 5 4 2 2 4 3 5" xfId="14704" xr:uid="{40BC43BA-9524-43C2-8B83-FA33BDB27603}"/>
    <cellStyle name="Normal 5 4 2 2 4 3 5 2" xfId="40903" xr:uid="{3CE92A4C-8B96-4BEB-96AF-77EC0E4C71B6}"/>
    <cellStyle name="Normal 5 4 2 2 4 3 6" xfId="28394" xr:uid="{FAD6A8F0-973B-4833-865B-2E07F73F059F}"/>
    <cellStyle name="Normal 5 4 2 2 4 3 7" xfId="43278" xr:uid="{E4204F48-DD84-4D2A-96C5-CA03EA653369}"/>
    <cellStyle name="Normal 5 4 2 2 4 3 8" xfId="7858" xr:uid="{CFB4245C-6C26-43D6-B7D9-FA6053D22F93}"/>
    <cellStyle name="Normal 5 4 2 2 4 4" xfId="1212" xr:uid="{C77699A7-D0A1-4CF4-BFBE-D7EF19C11737}"/>
    <cellStyle name="Normal 5 4 2 2 4 4 2" xfId="9571" xr:uid="{D4D55DBD-80D4-4650-8778-855A926D8AC8}"/>
    <cellStyle name="Normal 5 4 2 2 4 4 2 2" xfId="12993" xr:uid="{0D7484BA-F9D4-4DBE-ACC0-842CD8599BC4}"/>
    <cellStyle name="Normal 5 4 2 2 4 4 2 2 2" xfId="26683" xr:uid="{93F952AB-9E69-4E08-A371-FE1C680F12B3}"/>
    <cellStyle name="Normal 5 4 2 2 4 4 2 2 2 2" xfId="40375" xr:uid="{7D691725-B50E-4213-911A-29A3FD5F16D3}"/>
    <cellStyle name="Normal 5 4 2 2 4 4 2 2 2 3" xfId="55259" xr:uid="{4A7A2E79-DE94-4BE6-B484-4A45CA8CF4E0}"/>
    <cellStyle name="Normal 5 4 2 2 4 4 2 2 3" xfId="19839" xr:uid="{B92DB8D6-CC79-44BF-93B5-848990E40E2D}"/>
    <cellStyle name="Normal 5 4 2 2 4 4 2 2 4" xfId="33529" xr:uid="{04E9AA89-B28E-4A1C-A464-74A3D68786B1}"/>
    <cellStyle name="Normal 5 4 2 2 4 4 2 2 5" xfId="48413" xr:uid="{D530A05D-4D62-4A27-9516-ADC714E2657E}"/>
    <cellStyle name="Normal 5 4 2 2 4 4 2 3" xfId="23261" xr:uid="{703D1E68-273A-4578-A6A6-35C393A1D22D}"/>
    <cellStyle name="Normal 5 4 2 2 4 4 2 3 2" xfId="36953" xr:uid="{088465AC-CE7E-4051-B494-6FDCF2EBB875}"/>
    <cellStyle name="Normal 5 4 2 2 4 4 2 3 3" xfId="51837" xr:uid="{376F6EB5-7589-454A-A7FD-745519BCD7BF}"/>
    <cellStyle name="Normal 5 4 2 2 4 4 2 4" xfId="16417" xr:uid="{1C54287E-D32D-46A3-AB11-E0D29CC25AAB}"/>
    <cellStyle name="Normal 5 4 2 2 4 4 2 5" xfId="30107" xr:uid="{24DBD237-807E-4269-BB0E-F859B045D0E0}"/>
    <cellStyle name="Normal 5 4 2 2 4 4 2 6" xfId="44991" xr:uid="{6DBF5743-4278-4918-804D-2E6120DA4878}"/>
    <cellStyle name="Normal 5 4 2 2 4 4 3" xfId="11281" xr:uid="{68812317-0DA6-4648-A1EA-B2B7494CA5C9}"/>
    <cellStyle name="Normal 5 4 2 2 4 4 3 2" xfId="24971" xr:uid="{467ACB31-C307-4E81-A695-858F129F6CB3}"/>
    <cellStyle name="Normal 5 4 2 2 4 4 3 2 2" xfId="38663" xr:uid="{FB7612B2-682B-4D87-8EF5-66C1648D90E0}"/>
    <cellStyle name="Normal 5 4 2 2 4 4 3 2 3" xfId="53547" xr:uid="{01CBF789-E002-4680-A7CE-F25811DEE67F}"/>
    <cellStyle name="Normal 5 4 2 2 4 4 3 3" xfId="18127" xr:uid="{CFD26597-8AC9-4958-8E48-9DBBAAA04945}"/>
    <cellStyle name="Normal 5 4 2 2 4 4 3 4" xfId="31817" xr:uid="{3FF346E4-71A8-4729-9D05-3A55CBC100B8}"/>
    <cellStyle name="Normal 5 4 2 2 4 4 3 5" xfId="46701" xr:uid="{DE19A95F-D91B-43EF-AC8E-58C86051E610}"/>
    <cellStyle name="Normal 5 4 2 2 4 4 4" xfId="21549" xr:uid="{699051FA-7AED-4CCF-B791-C646D87F947B}"/>
    <cellStyle name="Normal 5 4 2 2 4 4 4 2" xfId="35241" xr:uid="{86F9183B-76C2-49FF-946A-12399B34E7BD}"/>
    <cellStyle name="Normal 5 4 2 2 4 4 4 3" xfId="50125" xr:uid="{983DC269-C206-4162-9B19-379EC634584E}"/>
    <cellStyle name="Normal 5 4 2 2 4 4 5" xfId="14705" xr:uid="{D0D50A03-5565-4193-9F10-4E1B6545D730}"/>
    <cellStyle name="Normal 5 4 2 2 4 4 5 2" xfId="40905" xr:uid="{371CB9BB-6598-4290-A917-036A4AF5621E}"/>
    <cellStyle name="Normal 5 4 2 2 4 4 6" xfId="28395" xr:uid="{6CD78343-2DCA-4AFE-AFCA-33E4A51680BE}"/>
    <cellStyle name="Normal 5 4 2 2 4 4 7" xfId="43279" xr:uid="{676E5D3F-D54A-46B1-89FC-1EC9BE8D6D16}"/>
    <cellStyle name="Normal 5 4 2 2 4 4 8" xfId="7859" xr:uid="{9E332EF1-A880-40E0-AEEE-B86139FF2126}"/>
    <cellStyle name="Normal 5 4 2 2 4 5" xfId="9567" xr:uid="{7807A0DC-8BD0-4706-A060-C682903ACA62}"/>
    <cellStyle name="Normal 5 4 2 2 4 5 2" xfId="12989" xr:uid="{76AF0744-6D4B-4919-94BA-8D8F4DBC5D21}"/>
    <cellStyle name="Normal 5 4 2 2 4 5 2 2" xfId="26679" xr:uid="{CE94E01F-8468-4D1A-8DF3-E62EDCECC509}"/>
    <cellStyle name="Normal 5 4 2 2 4 5 2 2 2" xfId="40371" xr:uid="{A3088E30-F421-4FD3-8C8E-B6E405160ED9}"/>
    <cellStyle name="Normal 5 4 2 2 4 5 2 2 3" xfId="55255" xr:uid="{D71F1B1B-42AD-48EC-A197-0C4A264728E3}"/>
    <cellStyle name="Normal 5 4 2 2 4 5 2 3" xfId="19835" xr:uid="{C9C8BC18-66EA-44C7-B73F-434570423428}"/>
    <cellStyle name="Normal 5 4 2 2 4 5 2 4" xfId="33525" xr:uid="{DE6930A3-4C91-4608-91CA-FEF6EBB9FD09}"/>
    <cellStyle name="Normal 5 4 2 2 4 5 2 5" xfId="48409" xr:uid="{90D8353F-2DA2-440F-925B-43DE87C15369}"/>
    <cellStyle name="Normal 5 4 2 2 4 5 3" xfId="23257" xr:uid="{F8F17C44-F9DD-4AB1-8EA0-A38E6515E3F6}"/>
    <cellStyle name="Normal 5 4 2 2 4 5 3 2" xfId="36949" xr:uid="{A18A2C76-2026-4FA0-BE1A-0F2C68F60F0C}"/>
    <cellStyle name="Normal 5 4 2 2 4 5 3 3" xfId="51833" xr:uid="{84272C49-792A-40DE-8B30-773E7E7C5310}"/>
    <cellStyle name="Normal 5 4 2 2 4 5 4" xfId="16413" xr:uid="{083F438F-8066-451B-A97D-BEC15205E13B}"/>
    <cellStyle name="Normal 5 4 2 2 4 5 5" xfId="30103" xr:uid="{46A338F4-3F2D-4F40-9603-848156F2B9DB}"/>
    <cellStyle name="Normal 5 4 2 2 4 5 6" xfId="44987" xr:uid="{0E171B58-82CA-4E85-BEBA-C778D049CA20}"/>
    <cellStyle name="Normal 5 4 2 2 4 6" xfId="11277" xr:uid="{ABD68FB8-F727-4072-B0AD-DF0125592846}"/>
    <cellStyle name="Normal 5 4 2 2 4 6 2" xfId="24967" xr:uid="{471D2B0A-D53A-4831-AA2B-945C590E91F3}"/>
    <cellStyle name="Normal 5 4 2 2 4 6 2 2" xfId="38659" xr:uid="{3D22F4ED-C29B-4F14-91F3-F12B41F5CB8B}"/>
    <cellStyle name="Normal 5 4 2 2 4 6 2 3" xfId="53543" xr:uid="{73828A5C-7C5E-4F6C-820E-758718E5C4AA}"/>
    <cellStyle name="Normal 5 4 2 2 4 6 3" xfId="18123" xr:uid="{C7519416-5E70-4574-ACE0-A5773CE5C5C0}"/>
    <cellStyle name="Normal 5 4 2 2 4 6 4" xfId="31813" xr:uid="{948727EE-156C-4BDE-BCBB-8F2DAA1E0694}"/>
    <cellStyle name="Normal 5 4 2 2 4 6 5" xfId="46697" xr:uid="{4E77871C-9305-4444-A72A-832D7FDA56D9}"/>
    <cellStyle name="Normal 5 4 2 2 4 7" xfId="21545" xr:uid="{BA779350-F031-4756-8A16-2973DCF8D21A}"/>
    <cellStyle name="Normal 5 4 2 2 4 7 2" xfId="35237" xr:uid="{4C2004C2-6920-4311-A0CF-3AAF0C0FC9AB}"/>
    <cellStyle name="Normal 5 4 2 2 4 7 3" xfId="50121" xr:uid="{B043189F-186C-475C-9E38-8C8947D03B53}"/>
    <cellStyle name="Normal 5 4 2 2 4 8" xfId="14701" xr:uid="{8E652399-C968-4224-AEA5-46011E1CB292}"/>
    <cellStyle name="Normal 5 4 2 2 4 8 2" xfId="40819" xr:uid="{9348ADB1-1365-4D7E-8578-EB633115CE0A}"/>
    <cellStyle name="Normal 5 4 2 2 4 9" xfId="28391" xr:uid="{6936A635-5F6F-413E-95C4-0249383B980E}"/>
    <cellStyle name="Normal 5 4 2 2 5" xfId="544" xr:uid="{46E26614-210B-4B5D-AE3C-5064D6232D91}"/>
    <cellStyle name="Normal 5 4 2 2 5 2" xfId="1213" xr:uid="{27EEE0F6-794C-4A32-A46C-EE1B029A2C5C}"/>
    <cellStyle name="Normal 5 4 2 2 5 2 2" xfId="1214" xr:uid="{2355874A-3981-4F2E-A455-64DEFD7C9AA3}"/>
    <cellStyle name="Normal 5 4 2 2 5 2 2 2" xfId="12995" xr:uid="{4E40C067-6B08-46C1-B3D5-6E8445BAF6D5}"/>
    <cellStyle name="Normal 5 4 2 2 5 2 2 2 2" xfId="26685" xr:uid="{CF1540AB-61D2-496B-81E3-409BB9CC2D49}"/>
    <cellStyle name="Normal 5 4 2 2 5 2 2 2 2 2" xfId="40377" xr:uid="{28013BCC-A8BF-4938-8E4D-A29ED9BE2549}"/>
    <cellStyle name="Normal 5 4 2 2 5 2 2 2 2 3" xfId="55261" xr:uid="{6B22A47F-6293-4AA5-A42D-E0D2CC365197}"/>
    <cellStyle name="Normal 5 4 2 2 5 2 2 2 3" xfId="19841" xr:uid="{3AE6318A-6479-4962-AEFF-FA4BD0D18BB3}"/>
    <cellStyle name="Normal 5 4 2 2 5 2 2 2 4" xfId="33531" xr:uid="{DA04B752-C82F-4595-9E0E-8EE028E73CE0}"/>
    <cellStyle name="Normal 5 4 2 2 5 2 2 2 5" xfId="48415" xr:uid="{4836E60B-BF2F-4F16-A476-DF00A772DD5E}"/>
    <cellStyle name="Normal 5 4 2 2 5 2 2 3" xfId="23263" xr:uid="{5B36A0D3-24BB-46D1-AF31-D0587E151409}"/>
    <cellStyle name="Normal 5 4 2 2 5 2 2 3 2" xfId="36955" xr:uid="{0D76F85F-372F-4CD8-83DE-EEEAF3E500ED}"/>
    <cellStyle name="Normal 5 4 2 2 5 2 2 3 3" xfId="51839" xr:uid="{EE0FDCCD-C4AF-449F-9F1B-029FA5EBA39B}"/>
    <cellStyle name="Normal 5 4 2 2 5 2 2 4" xfId="16419" xr:uid="{E79A734C-08FD-4FD4-B3D6-3F17E7313118}"/>
    <cellStyle name="Normal 5 4 2 2 5 2 2 4 2" xfId="40907" xr:uid="{1F2BF288-0C5C-4FA9-8AED-CA7945360C78}"/>
    <cellStyle name="Normal 5 4 2 2 5 2 2 5" xfId="30109" xr:uid="{14D1B082-3972-45B9-9951-793A724067D3}"/>
    <cellStyle name="Normal 5 4 2 2 5 2 2 6" xfId="44993" xr:uid="{9ABF4B99-E204-4799-8C2D-1DFFFDCFA8A4}"/>
    <cellStyle name="Normal 5 4 2 2 5 2 2 7" xfId="9573" xr:uid="{4A5C9E26-4B13-4876-8532-8A539FEAF694}"/>
    <cellStyle name="Normal 5 4 2 2 5 2 3" xfId="11283" xr:uid="{319C294C-C12E-4259-A65F-A15534DC1C01}"/>
    <cellStyle name="Normal 5 4 2 2 5 2 3 2" xfId="24973" xr:uid="{F9D90FC0-12D1-41C8-B8B3-699048FF35E7}"/>
    <cellStyle name="Normal 5 4 2 2 5 2 3 2 2" xfId="38665" xr:uid="{D503B1F8-1A7E-40F2-9F9E-E27EC71089CB}"/>
    <cellStyle name="Normal 5 4 2 2 5 2 3 2 3" xfId="53549" xr:uid="{87C148C5-78B8-4AC9-B51C-268F69E2FCED}"/>
    <cellStyle name="Normal 5 4 2 2 5 2 3 3" xfId="18129" xr:uid="{8394F275-E8B1-40F3-9775-F44EE6DC0E1E}"/>
    <cellStyle name="Normal 5 4 2 2 5 2 3 4" xfId="31819" xr:uid="{B304D60D-CA6F-4622-A791-7577C1BDD703}"/>
    <cellStyle name="Normal 5 4 2 2 5 2 3 5" xfId="46703" xr:uid="{60171FE0-4CC2-4092-AC0D-51F2F2D46690}"/>
    <cellStyle name="Normal 5 4 2 2 5 2 4" xfId="21551" xr:uid="{3B1C14C2-3C1B-4925-A9E2-50FBCFCCE254}"/>
    <cellStyle name="Normal 5 4 2 2 5 2 4 2" xfId="35243" xr:uid="{9BF9D048-F8F5-40B2-A4A7-51FC6056BF07}"/>
    <cellStyle name="Normal 5 4 2 2 5 2 4 3" xfId="50127" xr:uid="{D80FAA32-3EFB-47D1-BD2D-39AB3DAAD510}"/>
    <cellStyle name="Normal 5 4 2 2 5 2 5" xfId="14707" xr:uid="{6A389C08-039F-4BCB-B3E2-BEEA273A1BCB}"/>
    <cellStyle name="Normal 5 4 2 2 5 2 5 2" xfId="40906" xr:uid="{6FD82F99-6692-4E9B-86CA-2F52991EBB52}"/>
    <cellStyle name="Normal 5 4 2 2 5 2 6" xfId="28397" xr:uid="{1809AA44-9161-4211-B9D4-8940936D6AAD}"/>
    <cellStyle name="Normal 5 4 2 2 5 2 7" xfId="43281" xr:uid="{736446C9-9B69-4553-A62B-25C3A74FA33A}"/>
    <cellStyle name="Normal 5 4 2 2 5 2 8" xfId="7861" xr:uid="{0181DC7D-CEBE-4196-83B1-8C5DD359B613}"/>
    <cellStyle name="Normal 5 4 2 2 5 3" xfId="1215" xr:uid="{8A005F45-FBA1-4D94-99A6-CFDC10C28727}"/>
    <cellStyle name="Normal 5 4 2 2 5 3 2" xfId="12994" xr:uid="{4C5511AD-D43C-423F-91EA-7B92A0E13AF0}"/>
    <cellStyle name="Normal 5 4 2 2 5 3 2 2" xfId="26684" xr:uid="{6996AA76-41AA-4764-9288-C2BC1B9B6B92}"/>
    <cellStyle name="Normal 5 4 2 2 5 3 2 2 2" xfId="40376" xr:uid="{C60418FB-1C97-4709-AD53-B65E6A54C874}"/>
    <cellStyle name="Normal 5 4 2 2 5 3 2 2 3" xfId="55260" xr:uid="{90399ABC-BA93-4BD9-9EDF-D9F55784F431}"/>
    <cellStyle name="Normal 5 4 2 2 5 3 2 3" xfId="19840" xr:uid="{617836A6-6C08-4662-9B0F-F3CFBDE0AAFC}"/>
    <cellStyle name="Normal 5 4 2 2 5 3 2 4" xfId="33530" xr:uid="{878A19BA-1AFE-469D-9D48-B16F3AAF234B}"/>
    <cellStyle name="Normal 5 4 2 2 5 3 2 5" xfId="48414" xr:uid="{9C6C74F2-FFA4-4AF4-828D-CA18A27746CF}"/>
    <cellStyle name="Normal 5 4 2 2 5 3 3" xfId="23262" xr:uid="{030BB38C-842F-43AE-B5E8-EADC81D8ED32}"/>
    <cellStyle name="Normal 5 4 2 2 5 3 3 2" xfId="36954" xr:uid="{D221A1C0-D857-41CF-A4BB-B803AFC7E60D}"/>
    <cellStyle name="Normal 5 4 2 2 5 3 3 3" xfId="51838" xr:uid="{C2386264-7968-4AD6-8AD9-5DA7138E1676}"/>
    <cellStyle name="Normal 5 4 2 2 5 3 4" xfId="16418" xr:uid="{E0FE2A63-F62E-404F-AB14-5DA93ECAA25C}"/>
    <cellStyle name="Normal 5 4 2 2 5 3 4 2" xfId="40908" xr:uid="{BE6F9061-9EF5-474B-9E6E-A15674AD5394}"/>
    <cellStyle name="Normal 5 4 2 2 5 3 5" xfId="30108" xr:uid="{C44D279B-3BB0-4254-B8C4-F61B7889788D}"/>
    <cellStyle name="Normal 5 4 2 2 5 3 6" xfId="44992" xr:uid="{416D44B6-4AAB-4E4B-BA36-9FC1971E48A3}"/>
    <cellStyle name="Normal 5 4 2 2 5 3 7" xfId="9572" xr:uid="{1060ADF2-A7BB-4D1E-B1C7-3FCD8F53FB5A}"/>
    <cellStyle name="Normal 5 4 2 2 5 4" xfId="2852" xr:uid="{B83E8DBA-84F8-4B5F-AE5B-ED5C2DF6BDCC}"/>
    <cellStyle name="Normal 5 4 2 2 5 4 2" xfId="24972" xr:uid="{D801960C-EE8F-49EB-90B0-738AE88E785B}"/>
    <cellStyle name="Normal 5 4 2 2 5 4 2 2" xfId="38664" xr:uid="{6EABD556-C6CF-4778-B89E-48A6A8756D2C}"/>
    <cellStyle name="Normal 5 4 2 2 5 4 2 3" xfId="53548" xr:uid="{D8BF3600-7CA7-478D-A43A-6E1713738878}"/>
    <cellStyle name="Normal 5 4 2 2 5 4 3" xfId="18128" xr:uid="{85AF7A68-8574-4D70-9982-7FAC2DB62DEA}"/>
    <cellStyle name="Normal 5 4 2 2 5 4 3 2" xfId="41128" xr:uid="{B9DC6D12-F799-4D03-B30D-7277AB23A1DF}"/>
    <cellStyle name="Normal 5 4 2 2 5 4 4" xfId="31818" xr:uid="{9A0D6E0E-C20A-48E2-BA37-E1DC25904143}"/>
    <cellStyle name="Normal 5 4 2 2 5 4 5" xfId="46702" xr:uid="{E7ABFDC7-EF0F-457B-B6F8-074685F27C76}"/>
    <cellStyle name="Normal 5 4 2 2 5 4 6" xfId="11282" xr:uid="{5E35C339-06D5-4AF8-8662-267F893B4586}"/>
    <cellStyle name="Normal 5 4 2 2 5 5" xfId="21550" xr:uid="{48CBAFF5-90B6-4D04-822B-A463363E9C0F}"/>
    <cellStyle name="Normal 5 4 2 2 5 5 2" xfId="35242" xr:uid="{1178ABC1-4E8C-4018-A705-0491D5940C2D}"/>
    <cellStyle name="Normal 5 4 2 2 5 5 3" xfId="50126" xr:uid="{9027E409-BBE3-4EDA-98D4-16014F3C55D3}"/>
    <cellStyle name="Normal 5 4 2 2 5 6" xfId="14706" xr:uid="{6EBA5CCD-BC8D-4321-914A-57AB6D38F04B}"/>
    <cellStyle name="Normal 5 4 2 2 5 6 2" xfId="40821" xr:uid="{71563DD2-1759-442B-9C84-354447A8C654}"/>
    <cellStyle name="Normal 5 4 2 2 5 7" xfId="28396" xr:uid="{66B78554-8512-4765-959C-476B43503B84}"/>
    <cellStyle name="Normal 5 4 2 2 5 8" xfId="43280" xr:uid="{66BA31D9-44E7-4B14-ABC7-1322C96F449F}"/>
    <cellStyle name="Normal 5 4 2 2 5 9" xfId="7860" xr:uid="{39470428-3539-48B7-8D34-815448D509F3}"/>
    <cellStyle name="Normal 5 4 2 2 6" xfId="1216" xr:uid="{A6120D56-2B3A-43CE-8448-A907AD1EC66B}"/>
    <cellStyle name="Normal 5 4 2 2 6 2" xfId="1217" xr:uid="{2D5B7399-3538-43BF-89B1-FF4DED4516B6}"/>
    <cellStyle name="Normal 5 4 2 2 6 2 2" xfId="12996" xr:uid="{FE76B585-3DC2-4C7B-BECE-63A1AFA9BF37}"/>
    <cellStyle name="Normal 5 4 2 2 6 2 2 2" xfId="26686" xr:uid="{971DCBCB-370E-436B-B863-722B538F1C5D}"/>
    <cellStyle name="Normal 5 4 2 2 6 2 2 2 2" xfId="40378" xr:uid="{C1023CF0-72A2-4AF8-8D5E-8724D7E9A8A9}"/>
    <cellStyle name="Normal 5 4 2 2 6 2 2 2 3" xfId="55262" xr:uid="{07BA22FF-CF56-479E-BD52-42382A703EB7}"/>
    <cellStyle name="Normal 5 4 2 2 6 2 2 3" xfId="19842" xr:uid="{5D66A7DA-76AF-4A7F-86BD-10DC13A03A3F}"/>
    <cellStyle name="Normal 5 4 2 2 6 2 2 4" xfId="33532" xr:uid="{4A4F27DB-A1EF-4A4E-87E5-330EB482288C}"/>
    <cellStyle name="Normal 5 4 2 2 6 2 2 5" xfId="48416" xr:uid="{6BAFB44D-AF00-4D8A-A7C6-83C0945D9FBE}"/>
    <cellStyle name="Normal 5 4 2 2 6 2 3" xfId="23264" xr:uid="{CF76CDD7-4B5E-4702-A52B-1522F45A6426}"/>
    <cellStyle name="Normal 5 4 2 2 6 2 3 2" xfId="36956" xr:uid="{F4F3CCC3-5558-4CB1-8069-DBFA64E7EB53}"/>
    <cellStyle name="Normal 5 4 2 2 6 2 3 3" xfId="51840" xr:uid="{52AA1E48-439D-4737-A688-9BED181DD3B0}"/>
    <cellStyle name="Normal 5 4 2 2 6 2 4" xfId="16420" xr:uid="{A1EB5946-3C0D-440C-9A60-1697B54500DC}"/>
    <cellStyle name="Normal 5 4 2 2 6 2 4 2" xfId="40910" xr:uid="{242B4D1E-E13C-437E-B0B1-43527D7EE292}"/>
    <cellStyle name="Normal 5 4 2 2 6 2 5" xfId="30110" xr:uid="{FE0B72A5-68E7-45ED-A0DC-781072B5E008}"/>
    <cellStyle name="Normal 5 4 2 2 6 2 6" xfId="44994" xr:uid="{9E2783D2-12E9-4C0F-B99A-D88FE70BEE59}"/>
    <cellStyle name="Normal 5 4 2 2 6 2 7" xfId="9574" xr:uid="{CCEA01AE-B47A-42A0-B0FD-4B6922B8D9E3}"/>
    <cellStyle name="Normal 5 4 2 2 6 3" xfId="11284" xr:uid="{A3FBE716-DCCB-41D6-849A-E5917468BDD4}"/>
    <cellStyle name="Normal 5 4 2 2 6 3 2" xfId="24974" xr:uid="{BD4A8742-9A4C-417C-913D-20DA1A5258BD}"/>
    <cellStyle name="Normal 5 4 2 2 6 3 2 2" xfId="38666" xr:uid="{2D6A7D36-8B16-4CD7-A743-68FCCFAD0C34}"/>
    <cellStyle name="Normal 5 4 2 2 6 3 2 3" xfId="53550" xr:uid="{A74EF238-911C-4F0E-80CE-280E905074E9}"/>
    <cellStyle name="Normal 5 4 2 2 6 3 3" xfId="18130" xr:uid="{67D3C9D5-79CF-41CB-99C7-E66B368CA4B4}"/>
    <cellStyle name="Normal 5 4 2 2 6 3 4" xfId="31820" xr:uid="{992250E3-C793-45C4-97F3-AD53C892D093}"/>
    <cellStyle name="Normal 5 4 2 2 6 3 5" xfId="46704" xr:uid="{0651ED2D-0010-48F6-8033-E7DFF13394B5}"/>
    <cellStyle name="Normal 5 4 2 2 6 4" xfId="21552" xr:uid="{05CB5768-9CDC-4E66-8086-E3C19453FF8F}"/>
    <cellStyle name="Normal 5 4 2 2 6 4 2" xfId="35244" xr:uid="{A8404666-E38E-4BCA-9682-2309A78C3E53}"/>
    <cellStyle name="Normal 5 4 2 2 6 4 3" xfId="50128" xr:uid="{012AF035-4F8D-4A6D-AB76-A6D5E264BC78}"/>
    <cellStyle name="Normal 5 4 2 2 6 5" xfId="14708" xr:uid="{D3CD2CCE-56AD-4C26-A976-128BE2B265BF}"/>
    <cellStyle name="Normal 5 4 2 2 6 5 2" xfId="40909" xr:uid="{58DC5437-D1D0-4B81-91CB-0394A9FC17D3}"/>
    <cellStyle name="Normal 5 4 2 2 6 6" xfId="28398" xr:uid="{309A004A-197D-4F48-BAA3-8A38B725E521}"/>
    <cellStyle name="Normal 5 4 2 2 6 7" xfId="43282" xr:uid="{B7E53EF0-9473-4585-9FBA-01AA0F9A662C}"/>
    <cellStyle name="Normal 5 4 2 2 6 8" xfId="7862" xr:uid="{5914B0C1-6438-4F43-83E4-2A470F89921D}"/>
    <cellStyle name="Normal 5 4 2 2 7" xfId="1218" xr:uid="{4001F493-A98B-475D-AB05-29BA4BAE0003}"/>
    <cellStyle name="Normal 5 4 2 2 7 2" xfId="9575" xr:uid="{E77F069E-D5C0-48E4-9C6E-A11F238C31CD}"/>
    <cellStyle name="Normal 5 4 2 2 7 2 2" xfId="12997" xr:uid="{812A6D65-383E-4AD6-BB90-59C8CE1616EF}"/>
    <cellStyle name="Normal 5 4 2 2 7 2 2 2" xfId="26687" xr:uid="{B6B1AE7E-50C4-49BD-8FF8-F525F55B264E}"/>
    <cellStyle name="Normal 5 4 2 2 7 2 2 2 2" xfId="40379" xr:uid="{9D19F9A7-D5A6-459B-85F9-043B120B833D}"/>
    <cellStyle name="Normal 5 4 2 2 7 2 2 2 3" xfId="55263" xr:uid="{7D263087-A8AC-439D-B7AD-FA9146F4CB16}"/>
    <cellStyle name="Normal 5 4 2 2 7 2 2 3" xfId="19843" xr:uid="{047243AF-F9D4-4FC4-8D68-D73037DFC4CA}"/>
    <cellStyle name="Normal 5 4 2 2 7 2 2 4" xfId="33533" xr:uid="{7CFD2DAA-B070-4946-9389-71BB3A4657BD}"/>
    <cellStyle name="Normal 5 4 2 2 7 2 2 5" xfId="48417" xr:uid="{5299CEA4-B3CA-4314-9F11-1ECCFF50E958}"/>
    <cellStyle name="Normal 5 4 2 2 7 2 3" xfId="23265" xr:uid="{BD5FB07B-E318-4DFE-9F63-FEEB1D9A9F6E}"/>
    <cellStyle name="Normal 5 4 2 2 7 2 3 2" xfId="36957" xr:uid="{8397D93F-65B2-4337-8C94-B62BA1784198}"/>
    <cellStyle name="Normal 5 4 2 2 7 2 3 3" xfId="51841" xr:uid="{BF002117-4352-45D1-97E2-4810BA66D8C0}"/>
    <cellStyle name="Normal 5 4 2 2 7 2 4" xfId="16421" xr:uid="{B4734F2E-A50B-49BB-A720-6549BD4176A9}"/>
    <cellStyle name="Normal 5 4 2 2 7 2 5" xfId="30111" xr:uid="{22D95E96-1D0B-4C36-A566-8EBB723C4DAF}"/>
    <cellStyle name="Normal 5 4 2 2 7 2 6" xfId="44995" xr:uid="{6425B67E-D523-4974-861E-E6626F18773B}"/>
    <cellStyle name="Normal 5 4 2 2 7 3" xfId="11285" xr:uid="{0E7C82C0-F9C0-46EC-8902-6113FDAF10DB}"/>
    <cellStyle name="Normal 5 4 2 2 7 3 2" xfId="24975" xr:uid="{2649ED78-7E85-42B6-883B-83341B090492}"/>
    <cellStyle name="Normal 5 4 2 2 7 3 2 2" xfId="38667" xr:uid="{F77D9464-7820-43F5-87D0-9C33DFB2AF28}"/>
    <cellStyle name="Normal 5 4 2 2 7 3 2 3" xfId="53551" xr:uid="{20AB18EB-BFE0-4CF8-B55A-FF61E543AE41}"/>
    <cellStyle name="Normal 5 4 2 2 7 3 3" xfId="18131" xr:uid="{E45F1550-0727-4F57-B17E-EDD0651229CE}"/>
    <cellStyle name="Normal 5 4 2 2 7 3 4" xfId="31821" xr:uid="{08B387EA-79C6-4A4A-8FCA-D0617AE77F47}"/>
    <cellStyle name="Normal 5 4 2 2 7 3 5" xfId="46705" xr:uid="{44A86004-973E-4A76-A06F-29049AA1343A}"/>
    <cellStyle name="Normal 5 4 2 2 7 4" xfId="21553" xr:uid="{E489C688-93BC-4D74-AE5C-16979AF9FC8C}"/>
    <cellStyle name="Normal 5 4 2 2 7 4 2" xfId="35245" xr:uid="{1360E805-3F60-4981-B5A6-7580A513C71D}"/>
    <cellStyle name="Normal 5 4 2 2 7 4 3" xfId="50129" xr:uid="{2C4D69F4-D4CF-4A1A-9A77-639EEAAAC94E}"/>
    <cellStyle name="Normal 5 4 2 2 7 5" xfId="14709" xr:uid="{98887F32-E1EE-4BA5-93BF-0C5446C01791}"/>
    <cellStyle name="Normal 5 4 2 2 7 5 2" xfId="40911" xr:uid="{CE5E8646-74F3-491E-9506-45EF13FCC63B}"/>
    <cellStyle name="Normal 5 4 2 2 7 6" xfId="28399" xr:uid="{C779C5F0-80D5-415E-A117-A53C5F2FCEAC}"/>
    <cellStyle name="Normal 5 4 2 2 7 7" xfId="43283" xr:uid="{53BC1AF5-CED9-4647-BB34-8FB7D92BD286}"/>
    <cellStyle name="Normal 5 4 2 2 7 8" xfId="7863" xr:uid="{0C15C777-CD09-4C67-AD89-919223FF56FA}"/>
    <cellStyle name="Normal 5 4 2 2 8" xfId="2853" xr:uid="{2E129D73-90C2-4176-B52D-624BA711C935}"/>
    <cellStyle name="Normal 5 4 2 2 8 2" xfId="12968" xr:uid="{E324494E-965A-44D5-85BA-FC846CAA256C}"/>
    <cellStyle name="Normal 5 4 2 2 8 2 2" xfId="26658" xr:uid="{82D99247-F55E-4BBB-B111-A92E42C26049}"/>
    <cellStyle name="Normal 5 4 2 2 8 2 2 2" xfId="40350" xr:uid="{52767FB0-7C99-4D5A-910B-BB77F23484F2}"/>
    <cellStyle name="Normal 5 4 2 2 8 2 2 3" xfId="55234" xr:uid="{DA2551A1-F358-44FA-B8DB-4A5D0A481905}"/>
    <cellStyle name="Normal 5 4 2 2 8 2 3" xfId="19814" xr:uid="{B145AE8B-1AE7-443A-8DF7-63493EA0A1CA}"/>
    <cellStyle name="Normal 5 4 2 2 8 2 4" xfId="33504" xr:uid="{419C16BA-3AD1-480B-B449-248A65388F97}"/>
    <cellStyle name="Normal 5 4 2 2 8 2 5" xfId="48388" xr:uid="{6E8FA6BB-7ACB-4420-9380-77856F1E3545}"/>
    <cellStyle name="Normal 5 4 2 2 8 3" xfId="23236" xr:uid="{51D808F2-E9DD-4384-9C20-8083662A7D2E}"/>
    <cellStyle name="Normal 5 4 2 2 8 3 2" xfId="36928" xr:uid="{29C39A85-F5F0-4A67-ABCA-5217F69B3906}"/>
    <cellStyle name="Normal 5 4 2 2 8 3 3" xfId="51812" xr:uid="{3ED3AF47-1545-48BF-A3A6-1F3FBBA8F473}"/>
    <cellStyle name="Normal 5 4 2 2 8 4" xfId="16392" xr:uid="{888A5277-551E-456C-82D5-1E1AB568CB28}"/>
    <cellStyle name="Normal 5 4 2 2 8 4 2" xfId="41129" xr:uid="{8B684FDC-9585-4C64-B08A-FC6C65FBD137}"/>
    <cellStyle name="Normal 5 4 2 2 8 5" xfId="30082" xr:uid="{6D294FCA-7400-409D-AABB-832282C7C098}"/>
    <cellStyle name="Normal 5 4 2 2 8 6" xfId="44966" xr:uid="{86A2FB17-6E62-4F4D-A5E3-0D600F8763FE}"/>
    <cellStyle name="Normal 5 4 2 2 8 7" xfId="9546" xr:uid="{CDC4DB63-50EA-43E3-A290-7AD49399ABCC}"/>
    <cellStyle name="Normal 5 4 2 2 9" xfId="11256" xr:uid="{B5AECE20-9853-4DC5-B8B0-C33DECF2894A}"/>
    <cellStyle name="Normal 5 4 2 2 9 2" xfId="24946" xr:uid="{D72C7DFD-5C8C-46BD-8FF9-0886E61D51B9}"/>
    <cellStyle name="Normal 5 4 2 2 9 2 2" xfId="38638" xr:uid="{A53BFD1F-6632-4CB2-8168-4FF641957201}"/>
    <cellStyle name="Normal 5 4 2 2 9 2 3" xfId="53522" xr:uid="{879DFC4E-7CAD-4A2D-8953-EF3132CD274A}"/>
    <cellStyle name="Normal 5 4 2 2 9 3" xfId="18102" xr:uid="{9D930189-16DC-49B0-8615-C8B725259222}"/>
    <cellStyle name="Normal 5 4 2 2 9 4" xfId="31792" xr:uid="{B1728875-B36F-4519-AED1-8BD36DD2329B}"/>
    <cellStyle name="Normal 5 4 2 2 9 5" xfId="46676" xr:uid="{901764EE-0BC4-4CF2-8941-09A84C4DA11C}"/>
    <cellStyle name="Normal 5 4 2 3" xfId="302" xr:uid="{07FD4B56-0B26-4E16-891F-700AE1752D79}"/>
    <cellStyle name="Normal 5 4 2 3 10" xfId="14710" xr:uid="{A23A3E8B-9055-4993-BB49-9224249EB8E1}"/>
    <cellStyle name="Normal 5 4 2 3 10 2" xfId="40784" xr:uid="{958FC469-F3D9-4617-916F-A1A12D494931}"/>
    <cellStyle name="Normal 5 4 2 3 11" xfId="28400" xr:uid="{552B135D-37ED-4871-915A-83E1DCBDBB64}"/>
    <cellStyle name="Normal 5 4 2 3 12" xfId="43284" xr:uid="{353FDF58-7582-42E6-9969-D0E38D2C5137}"/>
    <cellStyle name="Normal 5 4 2 3 13" xfId="7864" xr:uid="{F99185F3-C02D-490C-B221-F5ECBC589FBA}"/>
    <cellStyle name="Normal 5 4 2 3 2" xfId="545" xr:uid="{25D5BB71-63E4-42AF-8B21-17B4AA219DB0}"/>
    <cellStyle name="Normal 5 4 2 3 2 10" xfId="43285" xr:uid="{7AC34DF5-1A92-440C-8A75-45D18EB950C9}"/>
    <cellStyle name="Normal 5 4 2 3 2 11" xfId="7865" xr:uid="{DB6EBA7A-4F01-47F6-B8F2-8F5FBC37001B}"/>
    <cellStyle name="Normal 5 4 2 3 2 2" xfId="546" xr:uid="{43FFAC92-9EF9-40D1-B7EF-D3DFAA66A3B9}"/>
    <cellStyle name="Normal 5 4 2 3 2 2 2" xfId="1219" xr:uid="{DC5A450D-9BF4-424F-B5D7-E2DE189FE4D1}"/>
    <cellStyle name="Normal 5 4 2 3 2 2 2 2" xfId="1220" xr:uid="{5A63697A-B93B-45C0-B77B-4998F0819F5D}"/>
    <cellStyle name="Normal 5 4 2 3 2 2 2 2 2" xfId="13001" xr:uid="{D91A079C-9422-475B-8937-99C90D59C956}"/>
    <cellStyle name="Normal 5 4 2 3 2 2 2 2 2 2" xfId="26691" xr:uid="{4508A812-1A7D-480A-84FC-9F68F250528E}"/>
    <cellStyle name="Normal 5 4 2 3 2 2 2 2 2 2 2" xfId="40383" xr:uid="{C1DED779-69E2-4781-B62D-20735BE796D5}"/>
    <cellStyle name="Normal 5 4 2 3 2 2 2 2 2 2 3" xfId="55267" xr:uid="{17A41A30-04E3-4C65-8363-0A2607B94FB2}"/>
    <cellStyle name="Normal 5 4 2 3 2 2 2 2 2 3" xfId="19847" xr:uid="{300B5EBC-D7FF-4B37-BD0B-802AB010D74E}"/>
    <cellStyle name="Normal 5 4 2 3 2 2 2 2 2 4" xfId="33537" xr:uid="{8F9F746E-28A8-409C-8B67-5153F4D55AAE}"/>
    <cellStyle name="Normal 5 4 2 3 2 2 2 2 2 5" xfId="48421" xr:uid="{EF8A96A6-2A55-4112-BA3B-D986063C2C46}"/>
    <cellStyle name="Normal 5 4 2 3 2 2 2 2 3" xfId="23269" xr:uid="{B8FC75F9-565B-4665-AF93-2FE9154A4784}"/>
    <cellStyle name="Normal 5 4 2 3 2 2 2 2 3 2" xfId="36961" xr:uid="{142B546F-3E71-415E-917B-4BD112E7FCDA}"/>
    <cellStyle name="Normal 5 4 2 3 2 2 2 2 3 3" xfId="51845" xr:uid="{A87C4433-AC81-48DD-9F89-A1CBD23E5D17}"/>
    <cellStyle name="Normal 5 4 2 3 2 2 2 2 4" xfId="16425" xr:uid="{E70CCFE2-FF55-4D9E-8DDE-4B0C87A985EA}"/>
    <cellStyle name="Normal 5 4 2 3 2 2 2 2 4 2" xfId="40913" xr:uid="{40579BBD-96A8-4037-9B44-5AEA88E113A2}"/>
    <cellStyle name="Normal 5 4 2 3 2 2 2 2 5" xfId="30115" xr:uid="{3107A2D1-6830-43E2-B63C-60D2B6B46B99}"/>
    <cellStyle name="Normal 5 4 2 3 2 2 2 2 6" xfId="44999" xr:uid="{E20264CB-0E94-4170-A8C8-99F7E58DDFF9}"/>
    <cellStyle name="Normal 5 4 2 3 2 2 2 2 7" xfId="9579" xr:uid="{142C6456-FCAF-44AF-8960-76C072B73115}"/>
    <cellStyle name="Normal 5 4 2 3 2 2 2 3" xfId="11289" xr:uid="{738CB363-3C57-48BC-9ACB-B7F51BFF0895}"/>
    <cellStyle name="Normal 5 4 2 3 2 2 2 3 2" xfId="24979" xr:uid="{D9064CC5-56DC-4F4C-8FCE-AACA6133E72D}"/>
    <cellStyle name="Normal 5 4 2 3 2 2 2 3 2 2" xfId="38671" xr:uid="{68E24FCA-F928-428F-BA64-F72496E43000}"/>
    <cellStyle name="Normal 5 4 2 3 2 2 2 3 2 3" xfId="53555" xr:uid="{872D0198-901E-4371-BEF7-5BA59632F375}"/>
    <cellStyle name="Normal 5 4 2 3 2 2 2 3 3" xfId="18135" xr:uid="{C5328782-CDB2-463D-8ECA-C95ADD492BEE}"/>
    <cellStyle name="Normal 5 4 2 3 2 2 2 3 4" xfId="31825" xr:uid="{E49DA565-D0D8-46BF-AFE4-6392C26B4BFB}"/>
    <cellStyle name="Normal 5 4 2 3 2 2 2 3 5" xfId="46709" xr:uid="{3CFE8AE1-B1C1-4900-8354-DAAC706013A4}"/>
    <cellStyle name="Normal 5 4 2 3 2 2 2 4" xfId="21557" xr:uid="{4D6BD8AC-350B-493A-82CA-93B25FC204C4}"/>
    <cellStyle name="Normal 5 4 2 3 2 2 2 4 2" xfId="35249" xr:uid="{C1E579F4-4E8F-4168-A3E0-68E5EDBD9105}"/>
    <cellStyle name="Normal 5 4 2 3 2 2 2 4 3" xfId="50133" xr:uid="{D892B357-9239-4FEA-A188-DB71696B766E}"/>
    <cellStyle name="Normal 5 4 2 3 2 2 2 5" xfId="14713" xr:uid="{157A4418-2C88-48A9-B7D0-A108F3294F9E}"/>
    <cellStyle name="Normal 5 4 2 3 2 2 2 5 2" xfId="40912" xr:uid="{53DF55CB-DF3D-4158-BF35-AD0D923BC0C2}"/>
    <cellStyle name="Normal 5 4 2 3 2 2 2 6" xfId="28403" xr:uid="{9D63BF6E-527D-4F7C-85B9-0EB8317FECF2}"/>
    <cellStyle name="Normal 5 4 2 3 2 2 2 7" xfId="43287" xr:uid="{D74DE7B2-8395-4140-A7BE-EA8A21C32977}"/>
    <cellStyle name="Normal 5 4 2 3 2 2 2 8" xfId="7867" xr:uid="{6AD37C4F-DDA5-4C91-B3B5-AD6523EDBAE5}"/>
    <cellStyle name="Normal 5 4 2 3 2 2 3" xfId="1221" xr:uid="{AD61D5D3-98AD-45D8-ACD5-0407209DB052}"/>
    <cellStyle name="Normal 5 4 2 3 2 2 3 2" xfId="13000" xr:uid="{1825F60C-A4A2-48AB-ADF8-15603A9413D0}"/>
    <cellStyle name="Normal 5 4 2 3 2 2 3 2 2" xfId="26690" xr:uid="{5F207BB3-28E5-4FCC-9EBA-8802C177C11E}"/>
    <cellStyle name="Normal 5 4 2 3 2 2 3 2 2 2" xfId="40382" xr:uid="{D49647D0-815D-4E17-B269-05EABC558FEA}"/>
    <cellStyle name="Normal 5 4 2 3 2 2 3 2 2 3" xfId="55266" xr:uid="{F1EF2CEE-B751-4BC4-9220-79ED1D38E699}"/>
    <cellStyle name="Normal 5 4 2 3 2 2 3 2 3" xfId="19846" xr:uid="{FBCDA30F-1631-48AD-B89F-01EF5AE6D0F0}"/>
    <cellStyle name="Normal 5 4 2 3 2 2 3 2 4" xfId="33536" xr:uid="{A4DCD0CF-6E8F-43A9-A758-9C4E6C4C15E3}"/>
    <cellStyle name="Normal 5 4 2 3 2 2 3 2 5" xfId="48420" xr:uid="{63C92CEA-3F7F-442A-9F9F-CD6D3367DA78}"/>
    <cellStyle name="Normal 5 4 2 3 2 2 3 3" xfId="23268" xr:uid="{FCD3059C-FA4F-4ED3-BAC3-E462857182ED}"/>
    <cellStyle name="Normal 5 4 2 3 2 2 3 3 2" xfId="36960" xr:uid="{D273F695-6522-4A13-9C7E-29A481215049}"/>
    <cellStyle name="Normal 5 4 2 3 2 2 3 3 3" xfId="51844" xr:uid="{34082CBA-A54C-4F92-809F-AC6E69D11739}"/>
    <cellStyle name="Normal 5 4 2 3 2 2 3 4" xfId="16424" xr:uid="{41970A57-5470-4432-844C-729BFCC9E78D}"/>
    <cellStyle name="Normal 5 4 2 3 2 2 3 4 2" xfId="40914" xr:uid="{EFCF31A7-48C0-483E-A7D4-8F4C3D7F4226}"/>
    <cellStyle name="Normal 5 4 2 3 2 2 3 5" xfId="30114" xr:uid="{3D25EFF7-A043-4C97-B345-28EBE094CEFD}"/>
    <cellStyle name="Normal 5 4 2 3 2 2 3 6" xfId="44998" xr:uid="{4ECC679F-DC93-4901-A229-14AAF4EFA1A7}"/>
    <cellStyle name="Normal 5 4 2 3 2 2 3 7" xfId="9578" xr:uid="{BA998957-4437-443A-BEB7-6BCF314B318E}"/>
    <cellStyle name="Normal 5 4 2 3 2 2 4" xfId="11288" xr:uid="{07BB8AD2-ADF9-426F-93CC-CBC2F2B763B4}"/>
    <cellStyle name="Normal 5 4 2 3 2 2 4 2" xfId="24978" xr:uid="{BCE29A79-894F-46EC-838E-3CCF77BA243B}"/>
    <cellStyle name="Normal 5 4 2 3 2 2 4 2 2" xfId="38670" xr:uid="{813A1150-CD54-4402-A99A-0BEC61D1EAFA}"/>
    <cellStyle name="Normal 5 4 2 3 2 2 4 2 3" xfId="53554" xr:uid="{8A713CAB-BE84-4DA7-8C83-A21DCDDDEB17}"/>
    <cellStyle name="Normal 5 4 2 3 2 2 4 3" xfId="18134" xr:uid="{6B6C1860-9D65-418C-A089-15EA53CD51A5}"/>
    <cellStyle name="Normal 5 4 2 3 2 2 4 4" xfId="31824" xr:uid="{3D86030F-359C-4881-AAF5-C89B73C5E458}"/>
    <cellStyle name="Normal 5 4 2 3 2 2 4 5" xfId="46708" xr:uid="{55E091EA-859C-40FC-9B7E-C5B2B268682B}"/>
    <cellStyle name="Normal 5 4 2 3 2 2 5" xfId="21556" xr:uid="{F82597D8-1C34-489D-8BD4-7578379E04BE}"/>
    <cellStyle name="Normal 5 4 2 3 2 2 5 2" xfId="35248" xr:uid="{C0F709E8-5D64-4603-B022-80585B4885BB}"/>
    <cellStyle name="Normal 5 4 2 3 2 2 5 3" xfId="50132" xr:uid="{8ED12E0F-FE07-42FB-9CC6-FD29193DAA2F}"/>
    <cellStyle name="Normal 5 4 2 3 2 2 6" xfId="14712" xr:uid="{C2D4EB22-F466-4AAF-A78A-A4A7D2C60F4B}"/>
    <cellStyle name="Normal 5 4 2 3 2 2 6 2" xfId="40823" xr:uid="{00EF79E2-0B46-46B2-833A-1DDD5500B951}"/>
    <cellStyle name="Normal 5 4 2 3 2 2 7" xfId="28402" xr:uid="{2442D946-0AAA-40D8-8C93-E6E029D09942}"/>
    <cellStyle name="Normal 5 4 2 3 2 2 8" xfId="43286" xr:uid="{C33653FB-F6DA-4175-BFDC-77797C9F70D3}"/>
    <cellStyle name="Normal 5 4 2 3 2 2 9" xfId="7866" xr:uid="{F0353FE7-6765-4677-B778-D508501388E2}"/>
    <cellStyle name="Normal 5 4 2 3 2 3" xfId="1222" xr:uid="{6D7A1D42-D8D2-4B94-A329-C7641D116B1C}"/>
    <cellStyle name="Normal 5 4 2 3 2 3 2" xfId="1223" xr:uid="{F0D24D5F-D121-4E0B-90E4-BC5502962437}"/>
    <cellStyle name="Normal 5 4 2 3 2 3 2 2" xfId="13002" xr:uid="{79EC2181-142A-4213-B856-B07C6C3FFB47}"/>
    <cellStyle name="Normal 5 4 2 3 2 3 2 2 2" xfId="26692" xr:uid="{5A7F2C70-FD05-4678-A469-0DC81687EF36}"/>
    <cellStyle name="Normal 5 4 2 3 2 3 2 2 2 2" xfId="40384" xr:uid="{015BD1DC-0104-4EC8-80FD-8B28BF1E2A5D}"/>
    <cellStyle name="Normal 5 4 2 3 2 3 2 2 2 3" xfId="55268" xr:uid="{DA010A89-7BF2-42F5-8C22-3EF2EF8B8131}"/>
    <cellStyle name="Normal 5 4 2 3 2 3 2 2 3" xfId="19848" xr:uid="{A74A6ACF-0008-4C76-9C63-3644C8710C6A}"/>
    <cellStyle name="Normal 5 4 2 3 2 3 2 2 4" xfId="33538" xr:uid="{03678DD8-73F5-4E55-855C-471D9E2BDC30}"/>
    <cellStyle name="Normal 5 4 2 3 2 3 2 2 5" xfId="48422" xr:uid="{7BB55E1F-DA1A-498E-9C8C-02D2BAD1B25B}"/>
    <cellStyle name="Normal 5 4 2 3 2 3 2 3" xfId="23270" xr:uid="{1772E466-0986-4C38-B660-86B53331C68A}"/>
    <cellStyle name="Normal 5 4 2 3 2 3 2 3 2" xfId="36962" xr:uid="{E8E3E48A-7C5F-49B9-BEE3-2E850C214316}"/>
    <cellStyle name="Normal 5 4 2 3 2 3 2 3 3" xfId="51846" xr:uid="{05650C96-EA98-487B-B173-54BCC3DE14D1}"/>
    <cellStyle name="Normal 5 4 2 3 2 3 2 4" xfId="16426" xr:uid="{23184B79-6C34-4E83-8683-8009ED5CE638}"/>
    <cellStyle name="Normal 5 4 2 3 2 3 2 4 2" xfId="40916" xr:uid="{3BAD0CDD-8FDB-400B-9825-B0551A58023E}"/>
    <cellStyle name="Normal 5 4 2 3 2 3 2 5" xfId="30116" xr:uid="{76EC2538-4DE2-478F-8E16-FAF4E3A1491D}"/>
    <cellStyle name="Normal 5 4 2 3 2 3 2 6" xfId="45000" xr:uid="{0B99B2D0-EBF7-4F39-9ED7-DC9A34665581}"/>
    <cellStyle name="Normal 5 4 2 3 2 3 2 7" xfId="9580" xr:uid="{E1451E7D-BBF2-4FE0-8DE6-BED1F480ABE6}"/>
    <cellStyle name="Normal 5 4 2 3 2 3 3" xfId="11290" xr:uid="{C245FC5C-D867-4248-B2B9-F39E0B4AE180}"/>
    <cellStyle name="Normal 5 4 2 3 2 3 3 2" xfId="24980" xr:uid="{458C1903-B33B-4095-A37D-832E58CA9CCA}"/>
    <cellStyle name="Normal 5 4 2 3 2 3 3 2 2" xfId="38672" xr:uid="{1E9DB81B-71EB-425F-A0D3-D1C65A46A18B}"/>
    <cellStyle name="Normal 5 4 2 3 2 3 3 2 3" xfId="53556" xr:uid="{0A620F46-45AC-46DA-AA98-CEFBFCEBFCA3}"/>
    <cellStyle name="Normal 5 4 2 3 2 3 3 3" xfId="18136" xr:uid="{3CB73CA2-E558-4C40-BF07-33DF3984D195}"/>
    <cellStyle name="Normal 5 4 2 3 2 3 3 4" xfId="31826" xr:uid="{521F92D6-14E8-4195-99E6-57B632F2112F}"/>
    <cellStyle name="Normal 5 4 2 3 2 3 3 5" xfId="46710" xr:uid="{19A4EA12-45FF-4365-9035-E4E116C92204}"/>
    <cellStyle name="Normal 5 4 2 3 2 3 4" xfId="21558" xr:uid="{424A628C-604F-4C15-A7F7-2E709F58E27F}"/>
    <cellStyle name="Normal 5 4 2 3 2 3 4 2" xfId="35250" xr:uid="{0B1EFBAB-0EF8-4526-A415-E01D7C6F0A29}"/>
    <cellStyle name="Normal 5 4 2 3 2 3 4 3" xfId="50134" xr:uid="{E280EAFF-B4BF-4A83-A17B-E0BAB39D99E5}"/>
    <cellStyle name="Normal 5 4 2 3 2 3 5" xfId="14714" xr:uid="{75806555-8555-44DF-B37F-D7255B08ED62}"/>
    <cellStyle name="Normal 5 4 2 3 2 3 5 2" xfId="40915" xr:uid="{C4E68550-60DA-4E15-8DEA-3D75E056EC46}"/>
    <cellStyle name="Normal 5 4 2 3 2 3 6" xfId="28404" xr:uid="{BC6A14D1-756E-4E4F-B7ED-31ED901E8AD9}"/>
    <cellStyle name="Normal 5 4 2 3 2 3 7" xfId="43288" xr:uid="{98F4485D-3CAC-4E8B-A7E7-08512C3D14A5}"/>
    <cellStyle name="Normal 5 4 2 3 2 3 8" xfId="7868" xr:uid="{4B47843D-96AA-4667-921C-13BA79BDCCFE}"/>
    <cellStyle name="Normal 5 4 2 3 2 4" xfId="1224" xr:uid="{46796D4F-D3E7-4A28-8254-C45D951DDE21}"/>
    <cellStyle name="Normal 5 4 2 3 2 4 2" xfId="9581" xr:uid="{80FED753-D0E3-4DAE-BC6C-F31317EA8D77}"/>
    <cellStyle name="Normal 5 4 2 3 2 4 2 2" xfId="13003" xr:uid="{634AB7FF-520A-4A0B-8FD4-9267E9E371F4}"/>
    <cellStyle name="Normal 5 4 2 3 2 4 2 2 2" xfId="26693" xr:uid="{4528B26C-8067-44EC-9513-1C2B377CC768}"/>
    <cellStyle name="Normal 5 4 2 3 2 4 2 2 2 2" xfId="40385" xr:uid="{B637E689-2BE4-4D0F-A388-1AA7F0315019}"/>
    <cellStyle name="Normal 5 4 2 3 2 4 2 2 2 3" xfId="55269" xr:uid="{A6469ED4-A523-4328-87B7-FA2D6E1C796A}"/>
    <cellStyle name="Normal 5 4 2 3 2 4 2 2 3" xfId="19849" xr:uid="{53D82DF1-161E-48A4-B53D-16374AB6E6C1}"/>
    <cellStyle name="Normal 5 4 2 3 2 4 2 2 4" xfId="33539" xr:uid="{FEAC4F54-E34E-41FF-9F1C-8DE8B27337AE}"/>
    <cellStyle name="Normal 5 4 2 3 2 4 2 2 5" xfId="48423" xr:uid="{DB36E020-C359-4660-B4D8-020E9E525CA5}"/>
    <cellStyle name="Normal 5 4 2 3 2 4 2 3" xfId="23271" xr:uid="{D3D95857-4E6D-49A8-A3D5-94412448BFB4}"/>
    <cellStyle name="Normal 5 4 2 3 2 4 2 3 2" xfId="36963" xr:uid="{D2ECF281-0805-480F-A3CD-FB70F4A175F5}"/>
    <cellStyle name="Normal 5 4 2 3 2 4 2 3 3" xfId="51847" xr:uid="{8CF9F40E-0156-4833-9041-9FEA93699ABE}"/>
    <cellStyle name="Normal 5 4 2 3 2 4 2 4" xfId="16427" xr:uid="{B7A71ECD-D8FF-489D-90FD-F90C5951525C}"/>
    <cellStyle name="Normal 5 4 2 3 2 4 2 5" xfId="30117" xr:uid="{DC8B8CF9-E76B-47AA-A63E-A571B52BC6C7}"/>
    <cellStyle name="Normal 5 4 2 3 2 4 2 6" xfId="45001" xr:uid="{2275AF30-2096-41DF-98FD-9DB9AB6E2786}"/>
    <cellStyle name="Normal 5 4 2 3 2 4 3" xfId="11291" xr:uid="{5C2E6E48-9BF7-46D5-9B5F-87248EA62DF8}"/>
    <cellStyle name="Normal 5 4 2 3 2 4 3 2" xfId="24981" xr:uid="{5F8CFECF-AD96-486B-A233-BEBF80843F9D}"/>
    <cellStyle name="Normal 5 4 2 3 2 4 3 2 2" xfId="38673" xr:uid="{AFF038BC-040E-4A4F-A390-08A64202691B}"/>
    <cellStyle name="Normal 5 4 2 3 2 4 3 2 3" xfId="53557" xr:uid="{19AAEBCF-8EB2-4A25-A3CA-0A57DE7C860F}"/>
    <cellStyle name="Normal 5 4 2 3 2 4 3 3" xfId="18137" xr:uid="{648FF978-B505-4EBA-ACB2-F03893204497}"/>
    <cellStyle name="Normal 5 4 2 3 2 4 3 4" xfId="31827" xr:uid="{A2085581-7A35-4DD5-9F23-D14FB654AB84}"/>
    <cellStyle name="Normal 5 4 2 3 2 4 3 5" xfId="46711" xr:uid="{F1E7C312-2B35-4D5C-AD0A-03A30366899C}"/>
    <cellStyle name="Normal 5 4 2 3 2 4 4" xfId="21559" xr:uid="{575B3107-7A31-40A2-B25A-FFC2417A3236}"/>
    <cellStyle name="Normal 5 4 2 3 2 4 4 2" xfId="35251" xr:uid="{2B7FC5C9-7C69-4165-8A20-8EA7A2FA75CF}"/>
    <cellStyle name="Normal 5 4 2 3 2 4 4 3" xfId="50135" xr:uid="{99D72984-32CC-4917-BA56-08EA950C64CE}"/>
    <cellStyle name="Normal 5 4 2 3 2 4 5" xfId="14715" xr:uid="{7D355574-6660-40B6-ADBD-027EB9063653}"/>
    <cellStyle name="Normal 5 4 2 3 2 4 5 2" xfId="40917" xr:uid="{07B1C90F-6A0E-45A0-91CE-9B06A46B07B0}"/>
    <cellStyle name="Normal 5 4 2 3 2 4 6" xfId="28405" xr:uid="{73EE106E-BAA1-4671-AFDA-975AAB36E7AC}"/>
    <cellStyle name="Normal 5 4 2 3 2 4 7" xfId="43289" xr:uid="{783E98C5-A675-4EA9-9AB8-B697CA4E6073}"/>
    <cellStyle name="Normal 5 4 2 3 2 4 8" xfId="7869" xr:uid="{D226B3CF-E0DF-4438-8B0C-0894D0062B33}"/>
    <cellStyle name="Normal 5 4 2 3 2 5" xfId="9577" xr:uid="{9D549DDD-69B7-4111-BFB2-3A094C5F407E}"/>
    <cellStyle name="Normal 5 4 2 3 2 5 2" xfId="12999" xr:uid="{13710FE6-040E-4BEC-9EDC-4093D590FB31}"/>
    <cellStyle name="Normal 5 4 2 3 2 5 2 2" xfId="26689" xr:uid="{B54612E8-F0BA-4B00-AAE9-FCC78A3FAD6E}"/>
    <cellStyle name="Normal 5 4 2 3 2 5 2 2 2" xfId="40381" xr:uid="{7709DC33-3F48-4887-AA7A-09C9EF46CB2C}"/>
    <cellStyle name="Normal 5 4 2 3 2 5 2 2 3" xfId="55265" xr:uid="{27E8E7EA-EBB2-496C-94A4-C7BCEEA90E6B}"/>
    <cellStyle name="Normal 5 4 2 3 2 5 2 3" xfId="19845" xr:uid="{98546417-79D7-403D-8DE1-C8374383CB24}"/>
    <cellStyle name="Normal 5 4 2 3 2 5 2 4" xfId="33535" xr:uid="{91C35168-BAD8-426A-915A-DC214AA60B0F}"/>
    <cellStyle name="Normal 5 4 2 3 2 5 2 5" xfId="48419" xr:uid="{7F8550B2-2B25-441B-9524-F5FB4B034B8A}"/>
    <cellStyle name="Normal 5 4 2 3 2 5 3" xfId="23267" xr:uid="{8B06B285-A58A-4C8F-82A7-C6A94781EE5A}"/>
    <cellStyle name="Normal 5 4 2 3 2 5 3 2" xfId="36959" xr:uid="{3514EA38-4BC7-461A-9A80-C7685D058D2E}"/>
    <cellStyle name="Normal 5 4 2 3 2 5 3 3" xfId="51843" xr:uid="{FBF5213A-8187-4012-9AE6-1CBD9E5028ED}"/>
    <cellStyle name="Normal 5 4 2 3 2 5 4" xfId="16423" xr:uid="{3072ECC5-8D51-4AB3-8078-7922150149EF}"/>
    <cellStyle name="Normal 5 4 2 3 2 5 5" xfId="30113" xr:uid="{8E3C6506-6288-457B-8218-53C928737706}"/>
    <cellStyle name="Normal 5 4 2 3 2 5 6" xfId="44997" xr:uid="{0DD18B0D-153A-4D62-84AA-CBE9B9AA166B}"/>
    <cellStyle name="Normal 5 4 2 3 2 6" xfId="11287" xr:uid="{49A2C77D-ADB0-48CA-B26C-90E65FCA54CA}"/>
    <cellStyle name="Normal 5 4 2 3 2 6 2" xfId="24977" xr:uid="{4F5F2D5E-059D-4AB5-ACA2-4CF00A0363C4}"/>
    <cellStyle name="Normal 5 4 2 3 2 6 2 2" xfId="38669" xr:uid="{F907CF30-EDF0-408F-A89D-5E1AE5421952}"/>
    <cellStyle name="Normal 5 4 2 3 2 6 2 3" xfId="53553" xr:uid="{83CE702C-9F5F-44D4-A85C-F54DA3390614}"/>
    <cellStyle name="Normal 5 4 2 3 2 6 3" xfId="18133" xr:uid="{08FD3E92-EAD1-4DEA-BC78-F37D48D13BE8}"/>
    <cellStyle name="Normal 5 4 2 3 2 6 4" xfId="31823" xr:uid="{6B0208AB-79A9-432B-95FC-89A6E1251FE7}"/>
    <cellStyle name="Normal 5 4 2 3 2 6 5" xfId="46707" xr:uid="{7C8DEE64-C82A-4624-A3FD-E1E9453F3CCB}"/>
    <cellStyle name="Normal 5 4 2 3 2 7" xfId="21555" xr:uid="{0851C59C-50EA-4D1B-A713-50CB69133E90}"/>
    <cellStyle name="Normal 5 4 2 3 2 7 2" xfId="35247" xr:uid="{214B37A1-7ED1-43EA-B8F1-47EBD359B095}"/>
    <cellStyle name="Normal 5 4 2 3 2 7 3" xfId="50131" xr:uid="{5AEEB914-E2E4-42B8-BF35-A050F10FAF8D}"/>
    <cellStyle name="Normal 5 4 2 3 2 8" xfId="14711" xr:uid="{A0C653FC-6220-487E-AE98-7A7CBBBCB221}"/>
    <cellStyle name="Normal 5 4 2 3 2 8 2" xfId="40822" xr:uid="{D7E9C555-2EBC-4C31-AA28-076C3C9D39F5}"/>
    <cellStyle name="Normal 5 4 2 3 2 9" xfId="28401" xr:uid="{2B2E3AB5-865F-4C21-9B37-F3B0AAEB7A5A}"/>
    <cellStyle name="Normal 5 4 2 3 3" xfId="547" xr:uid="{2285FB1A-5DB4-4C8C-8BCD-761D06461FE8}"/>
    <cellStyle name="Normal 5 4 2 3 3 10" xfId="43290" xr:uid="{7EC8CB51-DCA9-46ED-80A1-24898EB8FBF3}"/>
    <cellStyle name="Normal 5 4 2 3 3 11" xfId="7870" xr:uid="{A28EE616-F4DF-40DF-880C-DF30F393F7CB}"/>
    <cellStyle name="Normal 5 4 2 3 3 2" xfId="1225" xr:uid="{8D8903D2-48EF-4264-913E-8875937865BC}"/>
    <cellStyle name="Normal 5 4 2 3 3 2 2" xfId="1226" xr:uid="{E5447DA1-A84D-42F8-9355-BF6B02C3A35C}"/>
    <cellStyle name="Normal 5 4 2 3 3 2 2 2" xfId="9584" xr:uid="{B67302A7-819D-4088-AF04-7A00B582BC9B}"/>
    <cellStyle name="Normal 5 4 2 3 3 2 2 2 2" xfId="13006" xr:uid="{8343CE79-F6F5-4218-A5DD-93AF7EB486FC}"/>
    <cellStyle name="Normal 5 4 2 3 3 2 2 2 2 2" xfId="26696" xr:uid="{58E5F953-3D3C-4880-B604-C550CA8DC2DC}"/>
    <cellStyle name="Normal 5 4 2 3 3 2 2 2 2 2 2" xfId="40388" xr:uid="{114197E9-627C-4BE0-A98D-803CE1A64BE8}"/>
    <cellStyle name="Normal 5 4 2 3 3 2 2 2 2 2 3" xfId="55272" xr:uid="{2F01E0DC-C4F7-4E43-AD56-D02F092C5A59}"/>
    <cellStyle name="Normal 5 4 2 3 3 2 2 2 2 3" xfId="19852" xr:uid="{F13D2C74-7C3F-48ED-B11A-F562529BD6AE}"/>
    <cellStyle name="Normal 5 4 2 3 3 2 2 2 2 4" xfId="33542" xr:uid="{AC3974CC-5E9F-430C-8665-FAB0BA94D432}"/>
    <cellStyle name="Normal 5 4 2 3 3 2 2 2 2 5" xfId="48426" xr:uid="{68AF4373-786D-49C1-B332-ECD14B721DB7}"/>
    <cellStyle name="Normal 5 4 2 3 3 2 2 2 3" xfId="23274" xr:uid="{92BB02FE-D246-4E2F-AC14-F8B2F68D4CE2}"/>
    <cellStyle name="Normal 5 4 2 3 3 2 2 2 3 2" xfId="36966" xr:uid="{922486F1-95F7-47DB-967C-F06D88ECA846}"/>
    <cellStyle name="Normal 5 4 2 3 3 2 2 2 3 3" xfId="51850" xr:uid="{6CC220EE-E217-430C-9B19-DD0AF26E7ECA}"/>
    <cellStyle name="Normal 5 4 2 3 3 2 2 2 4" xfId="16430" xr:uid="{F2A940C0-27CD-4CF3-82F6-8ECF1118839E}"/>
    <cellStyle name="Normal 5 4 2 3 3 2 2 2 5" xfId="30120" xr:uid="{43E661C9-78BB-4621-8331-00DFED2513D7}"/>
    <cellStyle name="Normal 5 4 2 3 3 2 2 2 6" xfId="45004" xr:uid="{E5B3C711-3257-45C5-8DF2-1733C8F0F9EE}"/>
    <cellStyle name="Normal 5 4 2 3 3 2 2 3" xfId="11294" xr:uid="{15F9E78B-03CE-4C53-834C-22EC467B4001}"/>
    <cellStyle name="Normal 5 4 2 3 3 2 2 3 2" xfId="24984" xr:uid="{5701C0F3-4035-4605-89D1-45EE23F425E0}"/>
    <cellStyle name="Normal 5 4 2 3 3 2 2 3 2 2" xfId="38676" xr:uid="{E583689F-5C01-446D-B973-08A154485BAA}"/>
    <cellStyle name="Normal 5 4 2 3 3 2 2 3 2 3" xfId="53560" xr:uid="{20910246-D6B8-4AA0-AB81-8B8F4EBF9EC4}"/>
    <cellStyle name="Normal 5 4 2 3 3 2 2 3 3" xfId="18140" xr:uid="{D6B948BF-BA0F-4F6C-9230-985AD513E2D5}"/>
    <cellStyle name="Normal 5 4 2 3 3 2 2 3 4" xfId="31830" xr:uid="{536DE716-2C4C-4497-AFE4-2FA629645146}"/>
    <cellStyle name="Normal 5 4 2 3 3 2 2 3 5" xfId="46714" xr:uid="{6B276CE9-C6A0-4731-9E9B-2423441C7D40}"/>
    <cellStyle name="Normal 5 4 2 3 3 2 2 4" xfId="21562" xr:uid="{43DE38AD-34FD-4188-9670-69CDD8D87E2B}"/>
    <cellStyle name="Normal 5 4 2 3 3 2 2 4 2" xfId="35254" xr:uid="{73CB570D-3998-4670-908D-76F247396EE2}"/>
    <cellStyle name="Normal 5 4 2 3 3 2 2 4 3" xfId="50138" xr:uid="{B8179EAA-EE74-4A82-B46B-5FC629149E6E}"/>
    <cellStyle name="Normal 5 4 2 3 3 2 2 5" xfId="14718" xr:uid="{6120FC2C-FB8D-4AF6-8FF5-7A683266470E}"/>
    <cellStyle name="Normal 5 4 2 3 3 2 2 5 2" xfId="40919" xr:uid="{7F871C69-F8C8-44AC-A166-26377B091AD8}"/>
    <cellStyle name="Normal 5 4 2 3 3 2 2 6" xfId="28408" xr:uid="{42B5D19D-A7C0-4757-A583-16CC13FA9041}"/>
    <cellStyle name="Normal 5 4 2 3 3 2 2 7" xfId="43292" xr:uid="{78356200-9F64-403E-AE00-857ACB83334E}"/>
    <cellStyle name="Normal 5 4 2 3 3 2 2 8" xfId="7872" xr:uid="{433F4EED-0152-42F8-891A-B9B2EC20441C}"/>
    <cellStyle name="Normal 5 4 2 3 3 2 3" xfId="9583" xr:uid="{1E638AAE-D918-489F-9ED4-443C9AA718A9}"/>
    <cellStyle name="Normal 5 4 2 3 3 2 3 2" xfId="13005" xr:uid="{B3812D22-8A22-4594-8CCD-C4006C524A5B}"/>
    <cellStyle name="Normal 5 4 2 3 3 2 3 2 2" xfId="26695" xr:uid="{59D60D92-293A-43DC-AA87-B3CCD11564E7}"/>
    <cellStyle name="Normal 5 4 2 3 3 2 3 2 2 2" xfId="40387" xr:uid="{FA584261-BC24-4C48-97A4-B05CB6F00C7B}"/>
    <cellStyle name="Normal 5 4 2 3 3 2 3 2 2 3" xfId="55271" xr:uid="{459DBD78-4550-4A47-A0B0-2F8BBBEBFC55}"/>
    <cellStyle name="Normal 5 4 2 3 3 2 3 2 3" xfId="19851" xr:uid="{C942D82C-45B8-4D2B-ACA3-5A5C83C8A131}"/>
    <cellStyle name="Normal 5 4 2 3 3 2 3 2 4" xfId="33541" xr:uid="{44D84A58-41F2-47C2-A2C9-801CB9F65905}"/>
    <cellStyle name="Normal 5 4 2 3 3 2 3 2 5" xfId="48425" xr:uid="{44F3ED98-D682-4FAB-AC1F-E85243671A87}"/>
    <cellStyle name="Normal 5 4 2 3 3 2 3 3" xfId="23273" xr:uid="{BDD307F5-D208-4B50-8156-34A9BAF950C8}"/>
    <cellStyle name="Normal 5 4 2 3 3 2 3 3 2" xfId="36965" xr:uid="{4CA41BA6-BA5D-48EC-9713-64F0C19087DD}"/>
    <cellStyle name="Normal 5 4 2 3 3 2 3 3 3" xfId="51849" xr:uid="{AF906B10-7169-46EE-B041-E6CB865CBB0C}"/>
    <cellStyle name="Normal 5 4 2 3 3 2 3 4" xfId="16429" xr:uid="{D7A26054-AC9E-45BE-B8A0-6575B4585378}"/>
    <cellStyle name="Normal 5 4 2 3 3 2 3 5" xfId="30119" xr:uid="{E7D7A7DE-0006-416B-8EA6-BE1D86FC63DC}"/>
    <cellStyle name="Normal 5 4 2 3 3 2 3 6" xfId="45003" xr:uid="{30782F36-B62D-4651-BBEB-E35EFE6D720E}"/>
    <cellStyle name="Normal 5 4 2 3 3 2 4" xfId="11293" xr:uid="{F439E96D-9496-45BC-8D80-5F89B75D5CA9}"/>
    <cellStyle name="Normal 5 4 2 3 3 2 4 2" xfId="24983" xr:uid="{1160869A-CBE6-40EA-A90C-F65280EFD10E}"/>
    <cellStyle name="Normal 5 4 2 3 3 2 4 2 2" xfId="38675" xr:uid="{67330AE2-CC24-490A-A1E0-5320B81FE963}"/>
    <cellStyle name="Normal 5 4 2 3 3 2 4 2 3" xfId="53559" xr:uid="{E0D0AF1C-6562-4A85-ADA7-3EABD1C0ED8F}"/>
    <cellStyle name="Normal 5 4 2 3 3 2 4 3" xfId="18139" xr:uid="{48CC9EB0-93D6-4DC8-890E-FDF153311C02}"/>
    <cellStyle name="Normal 5 4 2 3 3 2 4 4" xfId="31829" xr:uid="{FC960794-7433-4E57-9578-2128B26E78AE}"/>
    <cellStyle name="Normal 5 4 2 3 3 2 4 5" xfId="46713" xr:uid="{7BE18A40-8AAB-483B-94B6-CA8732524196}"/>
    <cellStyle name="Normal 5 4 2 3 3 2 5" xfId="21561" xr:uid="{27EC9101-A896-492D-B67E-2DE882F48EE5}"/>
    <cellStyle name="Normal 5 4 2 3 3 2 5 2" xfId="35253" xr:uid="{54F80444-34BA-4AC4-8E31-CD4EC8580B64}"/>
    <cellStyle name="Normal 5 4 2 3 3 2 5 3" xfId="50137" xr:uid="{4BD4B71E-F3F2-4F81-8F97-DC5392E643EF}"/>
    <cellStyle name="Normal 5 4 2 3 3 2 6" xfId="14717" xr:uid="{3685D763-DE18-4C31-9229-5144CD13E2B5}"/>
    <cellStyle name="Normal 5 4 2 3 3 2 6 2" xfId="40918" xr:uid="{5610C543-C15D-4851-A8FE-061EB7C05E70}"/>
    <cellStyle name="Normal 5 4 2 3 3 2 7" xfId="28407" xr:uid="{FEA2F275-58F8-4DD9-8336-B399AA556488}"/>
    <cellStyle name="Normal 5 4 2 3 3 2 8" xfId="43291" xr:uid="{BF9ABDA5-9826-4120-B4BD-EF966FA2CA24}"/>
    <cellStyle name="Normal 5 4 2 3 3 2 9" xfId="7871" xr:uid="{4996E4E7-4BC2-4209-8E1C-F247F488FD9D}"/>
    <cellStyle name="Normal 5 4 2 3 3 3" xfId="1227" xr:uid="{6617C6FB-053A-4180-BA1C-B76DAFB94E42}"/>
    <cellStyle name="Normal 5 4 2 3 3 3 2" xfId="9585" xr:uid="{16B4FDE0-50F2-46B0-999C-69BC6A213E69}"/>
    <cellStyle name="Normal 5 4 2 3 3 3 2 2" xfId="13007" xr:uid="{8ED69347-B70A-4E12-AA80-ACACF1718222}"/>
    <cellStyle name="Normal 5 4 2 3 3 3 2 2 2" xfId="26697" xr:uid="{ACDC41FC-FF1D-47C8-A85F-6D5A6845F317}"/>
    <cellStyle name="Normal 5 4 2 3 3 3 2 2 2 2" xfId="40389" xr:uid="{55DE5166-E236-4EB3-BCF7-BB3390D21BF5}"/>
    <cellStyle name="Normal 5 4 2 3 3 3 2 2 2 3" xfId="55273" xr:uid="{9DA563BA-DD0E-4319-8C2F-FD970BC25129}"/>
    <cellStyle name="Normal 5 4 2 3 3 3 2 2 3" xfId="19853" xr:uid="{E480C9A0-A280-4838-9DB3-D30611A7F190}"/>
    <cellStyle name="Normal 5 4 2 3 3 3 2 2 4" xfId="33543" xr:uid="{90D945CB-1509-4BB8-8A3F-25D621719A70}"/>
    <cellStyle name="Normal 5 4 2 3 3 3 2 2 5" xfId="48427" xr:uid="{6D5AE28D-6446-4045-BBBF-53F2C8B7A77E}"/>
    <cellStyle name="Normal 5 4 2 3 3 3 2 3" xfId="23275" xr:uid="{48F25DAB-7091-4315-B8B2-C007AA19B57E}"/>
    <cellStyle name="Normal 5 4 2 3 3 3 2 3 2" xfId="36967" xr:uid="{EF530E24-334F-4FF1-A5CA-CEDE323C8C65}"/>
    <cellStyle name="Normal 5 4 2 3 3 3 2 3 3" xfId="51851" xr:uid="{F9EE47B2-64A2-4C71-84DF-412AC98019BF}"/>
    <cellStyle name="Normal 5 4 2 3 3 3 2 4" xfId="16431" xr:uid="{C1FAFEBE-B93C-4802-BA46-9299FD9A67C9}"/>
    <cellStyle name="Normal 5 4 2 3 3 3 2 5" xfId="30121" xr:uid="{3632D35E-1778-44DC-8EB5-D168D6B4CB37}"/>
    <cellStyle name="Normal 5 4 2 3 3 3 2 6" xfId="45005" xr:uid="{B4F61FDD-94F5-4153-9F9D-9B023BEC6C07}"/>
    <cellStyle name="Normal 5 4 2 3 3 3 3" xfId="11295" xr:uid="{144C2878-3572-4D61-A451-32DA5B0C6F18}"/>
    <cellStyle name="Normal 5 4 2 3 3 3 3 2" xfId="24985" xr:uid="{4E817DBF-382D-4B3A-9D83-FDC0AC5310B3}"/>
    <cellStyle name="Normal 5 4 2 3 3 3 3 2 2" xfId="38677" xr:uid="{422676C8-EC67-4538-9650-CAA3B01D91D7}"/>
    <cellStyle name="Normal 5 4 2 3 3 3 3 2 3" xfId="53561" xr:uid="{A31341B7-8913-4F4D-B8F0-7E2A625C46EC}"/>
    <cellStyle name="Normal 5 4 2 3 3 3 3 3" xfId="18141" xr:uid="{EA355D8D-F28D-4C61-882A-CB736FF71845}"/>
    <cellStyle name="Normal 5 4 2 3 3 3 3 4" xfId="31831" xr:uid="{686CE916-B6B8-45C1-89E4-D859636CDB19}"/>
    <cellStyle name="Normal 5 4 2 3 3 3 3 5" xfId="46715" xr:uid="{575F2DD9-6DBB-43CD-B3FD-8696DDF2572B}"/>
    <cellStyle name="Normal 5 4 2 3 3 3 4" xfId="21563" xr:uid="{051DA22C-B800-4874-A09E-6F4A8E1005FD}"/>
    <cellStyle name="Normal 5 4 2 3 3 3 4 2" xfId="35255" xr:uid="{7F15A7E5-407A-4F1F-BABB-A44351FC1AF0}"/>
    <cellStyle name="Normal 5 4 2 3 3 3 4 3" xfId="50139" xr:uid="{0025D4DF-3010-4758-82B1-E891286AA149}"/>
    <cellStyle name="Normal 5 4 2 3 3 3 5" xfId="14719" xr:uid="{E74CAA26-CA27-42A5-94D9-D10AC6068C99}"/>
    <cellStyle name="Normal 5 4 2 3 3 3 5 2" xfId="40920" xr:uid="{C6C109D4-7B89-44AA-A74A-F21929C54422}"/>
    <cellStyle name="Normal 5 4 2 3 3 3 6" xfId="28409" xr:uid="{DD88AF6E-6763-4BF6-8359-33136BA9C534}"/>
    <cellStyle name="Normal 5 4 2 3 3 3 7" xfId="43293" xr:uid="{864F5B23-7443-4889-9E25-4DD54BBC4BAE}"/>
    <cellStyle name="Normal 5 4 2 3 3 3 8" xfId="7873" xr:uid="{A9535514-6681-4F01-9E84-63A4534DFF8E}"/>
    <cellStyle name="Normal 5 4 2 3 3 4" xfId="2854" xr:uid="{AB0B939C-E11A-4116-9AA3-FBBD85B9E11E}"/>
    <cellStyle name="Normal 5 4 2 3 3 4 2" xfId="9586" xr:uid="{D7144BB1-E9E3-47A3-B994-9BE58320D06B}"/>
    <cellStyle name="Normal 5 4 2 3 3 4 2 2" xfId="13008" xr:uid="{09EAC21F-A86F-4A9B-AC4D-FC510D2EB1F6}"/>
    <cellStyle name="Normal 5 4 2 3 3 4 2 2 2" xfId="26698" xr:uid="{5D095EC3-16D2-45D9-A039-7E5FE6B8771D}"/>
    <cellStyle name="Normal 5 4 2 3 3 4 2 2 2 2" xfId="40390" xr:uid="{4618771E-E76A-4E6A-854F-84A734B45E21}"/>
    <cellStyle name="Normal 5 4 2 3 3 4 2 2 2 3" xfId="55274" xr:uid="{808FD15D-5E55-4FDC-8162-FD647FA4F4B8}"/>
    <cellStyle name="Normal 5 4 2 3 3 4 2 2 3" xfId="19854" xr:uid="{C2F13DFC-AACC-4CC0-9E8C-740E28A15E3B}"/>
    <cellStyle name="Normal 5 4 2 3 3 4 2 2 4" xfId="33544" xr:uid="{387566CA-18F7-4F32-BA54-5C1EEBE97D15}"/>
    <cellStyle name="Normal 5 4 2 3 3 4 2 2 5" xfId="48428" xr:uid="{E65D8B87-23DA-43FF-8463-2A68CBE82D27}"/>
    <cellStyle name="Normal 5 4 2 3 3 4 2 3" xfId="23276" xr:uid="{74D5CA3F-56D9-4ABE-AC2D-A421F6F56D60}"/>
    <cellStyle name="Normal 5 4 2 3 3 4 2 3 2" xfId="36968" xr:uid="{D384064D-1A99-430D-94D3-1C66ABE42960}"/>
    <cellStyle name="Normal 5 4 2 3 3 4 2 3 3" xfId="51852" xr:uid="{1BBEE81A-7AC5-4F2A-8018-A1758DB1BDEB}"/>
    <cellStyle name="Normal 5 4 2 3 3 4 2 4" xfId="16432" xr:uid="{544AB66B-3BFC-4F8C-8275-902E566C407B}"/>
    <cellStyle name="Normal 5 4 2 3 3 4 2 5" xfId="30122" xr:uid="{E9967AB2-FC95-438B-AE10-5A484F9CA75E}"/>
    <cellStyle name="Normal 5 4 2 3 3 4 2 6" xfId="45006" xr:uid="{49FCCB10-1A06-4914-AC03-67474DD1C0B3}"/>
    <cellStyle name="Normal 5 4 2 3 3 4 3" xfId="11296" xr:uid="{70880B83-462B-4D14-ADE5-F05C6B77BD85}"/>
    <cellStyle name="Normal 5 4 2 3 3 4 3 2" xfId="24986" xr:uid="{82D5CA16-6403-4699-9FE1-5A5059747490}"/>
    <cellStyle name="Normal 5 4 2 3 3 4 3 2 2" xfId="38678" xr:uid="{3FD8C0A7-2989-4E51-8EB2-DD2209CDC619}"/>
    <cellStyle name="Normal 5 4 2 3 3 4 3 2 3" xfId="53562" xr:uid="{F9B5DCBB-370C-49B6-BFE1-899F3D49A701}"/>
    <cellStyle name="Normal 5 4 2 3 3 4 3 3" xfId="18142" xr:uid="{901BF920-0015-460E-B2BC-8B671EB6DAB5}"/>
    <cellStyle name="Normal 5 4 2 3 3 4 3 4" xfId="31832" xr:uid="{9491E049-C773-4B0C-9D32-072BAD63DEC4}"/>
    <cellStyle name="Normal 5 4 2 3 3 4 3 5" xfId="46716" xr:uid="{5971C932-67FB-4380-8155-B5689FF8E8FB}"/>
    <cellStyle name="Normal 5 4 2 3 3 4 4" xfId="21564" xr:uid="{671A8555-E4C7-4725-8B15-A885732E76C1}"/>
    <cellStyle name="Normal 5 4 2 3 3 4 4 2" xfId="35256" xr:uid="{2419CE4F-9714-4532-9B16-619E161D4BD4}"/>
    <cellStyle name="Normal 5 4 2 3 3 4 4 3" xfId="50140" xr:uid="{DE1F40B6-7A80-416E-946A-9632F69915FB}"/>
    <cellStyle name="Normal 5 4 2 3 3 4 5" xfId="14720" xr:uid="{5366BBE4-17DA-4A67-BD0F-E0BFEE92FAF5}"/>
    <cellStyle name="Normal 5 4 2 3 3 4 5 2" xfId="41130" xr:uid="{3384B473-EA78-4E5D-87E5-C6FC12B83B16}"/>
    <cellStyle name="Normal 5 4 2 3 3 4 6" xfId="28410" xr:uid="{1C80987A-4649-40D5-86DD-95E273D18BB4}"/>
    <cellStyle name="Normal 5 4 2 3 3 4 7" xfId="43294" xr:uid="{175DBA47-9116-43B1-A8EE-4BBFEF191D76}"/>
    <cellStyle name="Normal 5 4 2 3 3 4 8" xfId="7874" xr:uid="{C3C79FB7-4E77-400F-A330-77A5BA2B254E}"/>
    <cellStyle name="Normal 5 4 2 3 3 5" xfId="9582" xr:uid="{10F666E6-72D4-47E2-AA9E-C939F9900C5A}"/>
    <cellStyle name="Normal 5 4 2 3 3 5 2" xfId="13004" xr:uid="{C9373586-CEDD-4AA2-9DF8-9F5402840B72}"/>
    <cellStyle name="Normal 5 4 2 3 3 5 2 2" xfId="26694" xr:uid="{9C40FDFF-76E4-4CEB-AF6E-57E8A25EE0E0}"/>
    <cellStyle name="Normal 5 4 2 3 3 5 2 2 2" xfId="40386" xr:uid="{E711E0D2-71A3-4710-8060-12936CFC54C2}"/>
    <cellStyle name="Normal 5 4 2 3 3 5 2 2 3" xfId="55270" xr:uid="{9700EB0D-56BF-4C13-A2DE-FFCF51A14ADD}"/>
    <cellStyle name="Normal 5 4 2 3 3 5 2 3" xfId="19850" xr:uid="{57CDCE1F-4461-44D7-9A7D-8BF3CDEBD9C2}"/>
    <cellStyle name="Normal 5 4 2 3 3 5 2 4" xfId="33540" xr:uid="{2CE92BF0-5DC4-4BBE-9DEB-7CD1F76B3899}"/>
    <cellStyle name="Normal 5 4 2 3 3 5 2 5" xfId="48424" xr:uid="{66C235FC-C4BB-4E11-B6D3-9D422D9002DD}"/>
    <cellStyle name="Normal 5 4 2 3 3 5 3" xfId="23272" xr:uid="{86A83B86-C0ED-451C-A4FA-4E6432D367B9}"/>
    <cellStyle name="Normal 5 4 2 3 3 5 3 2" xfId="36964" xr:uid="{E107A5DA-5B74-4B04-85E0-49B04DB6EE09}"/>
    <cellStyle name="Normal 5 4 2 3 3 5 3 3" xfId="51848" xr:uid="{5C7F73EF-8D5D-40D2-AD31-8C0F5634A32C}"/>
    <cellStyle name="Normal 5 4 2 3 3 5 4" xfId="16428" xr:uid="{B5C78B8C-C588-44AD-98AA-30CDE429AC7B}"/>
    <cellStyle name="Normal 5 4 2 3 3 5 5" xfId="30118" xr:uid="{EAAD6EC3-4B9D-427F-907E-67B2378FAADB}"/>
    <cellStyle name="Normal 5 4 2 3 3 5 6" xfId="45002" xr:uid="{1E1DCA23-D7C0-4DCA-B906-D29BE87304BA}"/>
    <cellStyle name="Normal 5 4 2 3 3 6" xfId="11292" xr:uid="{80E7CAA3-D52C-4A20-BBB5-A230EAF38BA1}"/>
    <cellStyle name="Normal 5 4 2 3 3 6 2" xfId="24982" xr:uid="{627CAD56-FF49-49F6-8900-529174B88CB5}"/>
    <cellStyle name="Normal 5 4 2 3 3 6 2 2" xfId="38674" xr:uid="{F9773289-9290-4BDA-B2C8-042F638053EB}"/>
    <cellStyle name="Normal 5 4 2 3 3 6 2 3" xfId="53558" xr:uid="{1FC11BD4-664E-421D-A296-7B4DB0564237}"/>
    <cellStyle name="Normal 5 4 2 3 3 6 3" xfId="18138" xr:uid="{D1515E29-C302-4BF1-B9D4-8A13C516E582}"/>
    <cellStyle name="Normal 5 4 2 3 3 6 4" xfId="31828" xr:uid="{C8A47459-1DDE-4D37-BBEE-9B57F341C8FB}"/>
    <cellStyle name="Normal 5 4 2 3 3 6 5" xfId="46712" xr:uid="{FA0DEB88-34FA-4BEC-B996-92D9CCC9E32D}"/>
    <cellStyle name="Normal 5 4 2 3 3 7" xfId="21560" xr:uid="{EE685E7B-F42B-4D64-811E-D5E6B7D9128E}"/>
    <cellStyle name="Normal 5 4 2 3 3 7 2" xfId="35252" xr:uid="{39813A91-6EC8-46FD-BF34-CA417C77DDAA}"/>
    <cellStyle name="Normal 5 4 2 3 3 7 3" xfId="50136" xr:uid="{6B1C6602-EB64-4649-80FC-2108C2417445}"/>
    <cellStyle name="Normal 5 4 2 3 3 8" xfId="14716" xr:uid="{CCBFA9E7-CBC4-4786-9CA7-EAE829E02D93}"/>
    <cellStyle name="Normal 5 4 2 3 3 8 2" xfId="40824" xr:uid="{61BBFD36-E13A-45A7-B9B6-74D009B8DE9D}"/>
    <cellStyle name="Normal 5 4 2 3 3 9" xfId="28406" xr:uid="{BA3D9D25-204D-4564-82FE-2492CC33209C}"/>
    <cellStyle name="Normal 5 4 2 3 4" xfId="1228" xr:uid="{C0356195-ECCD-4969-A50A-7A8F20874691}"/>
    <cellStyle name="Normal 5 4 2 3 4 2" xfId="1229" xr:uid="{322EC8AB-EF1D-40EE-9822-DA663804B309}"/>
    <cellStyle name="Normal 5 4 2 3 4 2 2" xfId="9588" xr:uid="{98879BA5-7CC7-4855-B1EE-C3A6BA6C32E0}"/>
    <cellStyle name="Normal 5 4 2 3 4 2 2 2" xfId="13010" xr:uid="{3C8F3F9E-154B-4A02-82CE-90E157F93928}"/>
    <cellStyle name="Normal 5 4 2 3 4 2 2 2 2" xfId="26700" xr:uid="{FFDE128A-2801-4375-BA34-E0D3939A8F85}"/>
    <cellStyle name="Normal 5 4 2 3 4 2 2 2 2 2" xfId="40392" xr:uid="{D41B8AB5-131F-45B5-838A-6663B2E6EB32}"/>
    <cellStyle name="Normal 5 4 2 3 4 2 2 2 2 3" xfId="55276" xr:uid="{E52317DF-4B8B-4190-B20B-2A720E285E2E}"/>
    <cellStyle name="Normal 5 4 2 3 4 2 2 2 3" xfId="19856" xr:uid="{70D20B3D-FA6B-48DE-9856-CE39C74B6DCD}"/>
    <cellStyle name="Normal 5 4 2 3 4 2 2 2 4" xfId="33546" xr:uid="{910AF6E7-7C37-46EC-90F9-064717A8CAC2}"/>
    <cellStyle name="Normal 5 4 2 3 4 2 2 2 5" xfId="48430" xr:uid="{158D58F7-7814-40EA-BE4A-5EF91AB9C01B}"/>
    <cellStyle name="Normal 5 4 2 3 4 2 2 3" xfId="23278" xr:uid="{D7F2BFAF-599C-40D7-AD21-BD1295786FF8}"/>
    <cellStyle name="Normal 5 4 2 3 4 2 2 3 2" xfId="36970" xr:uid="{1D1516A9-9F5B-49EA-A4C7-186DDD52656E}"/>
    <cellStyle name="Normal 5 4 2 3 4 2 2 3 3" xfId="51854" xr:uid="{8D60EE14-EC4F-4535-88F3-5A72F48F5BB1}"/>
    <cellStyle name="Normal 5 4 2 3 4 2 2 4" xfId="16434" xr:uid="{71BCDBF2-F322-4632-9DD9-0E596CC2F948}"/>
    <cellStyle name="Normal 5 4 2 3 4 2 2 5" xfId="30124" xr:uid="{99244D82-192C-4CD1-A0D6-FDFB773B5AB4}"/>
    <cellStyle name="Normal 5 4 2 3 4 2 2 6" xfId="45008" xr:uid="{354B9307-08AC-4AB1-98BA-C84A37D2EB4C}"/>
    <cellStyle name="Normal 5 4 2 3 4 2 3" xfId="11298" xr:uid="{5F220404-D575-42E1-AB8A-1B191292DE1F}"/>
    <cellStyle name="Normal 5 4 2 3 4 2 3 2" xfId="24988" xr:uid="{ED0BB28A-8CD1-47F5-8D02-37AD5803E839}"/>
    <cellStyle name="Normal 5 4 2 3 4 2 3 2 2" xfId="38680" xr:uid="{82E270DE-3C07-4CD8-99B8-6ADEB418831D}"/>
    <cellStyle name="Normal 5 4 2 3 4 2 3 2 3" xfId="53564" xr:uid="{162DEAD9-2D06-45D2-94B6-089F773445D9}"/>
    <cellStyle name="Normal 5 4 2 3 4 2 3 3" xfId="18144" xr:uid="{AAB0B7E9-AF0D-4635-AF16-C3BE0B4FAE8F}"/>
    <cellStyle name="Normal 5 4 2 3 4 2 3 4" xfId="31834" xr:uid="{E61CD96E-1855-4D1F-A354-AF21019EF5CD}"/>
    <cellStyle name="Normal 5 4 2 3 4 2 3 5" xfId="46718" xr:uid="{C095D307-62BE-4564-8057-7CCC4499868F}"/>
    <cellStyle name="Normal 5 4 2 3 4 2 4" xfId="21566" xr:uid="{2CB40130-DF7C-4B7F-AD14-024B7F5A526E}"/>
    <cellStyle name="Normal 5 4 2 3 4 2 4 2" xfId="35258" xr:uid="{0DE9B39E-B729-4C62-A4C8-EC813CD3FF25}"/>
    <cellStyle name="Normal 5 4 2 3 4 2 4 3" xfId="50142" xr:uid="{54FEF5D6-EF59-4084-BED7-87A8C57BC797}"/>
    <cellStyle name="Normal 5 4 2 3 4 2 5" xfId="14722" xr:uid="{859C95E3-56E1-4B0D-B10F-4F303A070ED2}"/>
    <cellStyle name="Normal 5 4 2 3 4 2 5 2" xfId="40922" xr:uid="{FA727B12-F867-481F-8141-C5D0CCCB62F0}"/>
    <cellStyle name="Normal 5 4 2 3 4 2 6" xfId="28412" xr:uid="{6D7FB1A7-6622-4171-920A-BC76D9DFBC97}"/>
    <cellStyle name="Normal 5 4 2 3 4 2 7" xfId="43296" xr:uid="{9C7340F3-21D2-4FD7-ABDE-367A777D009E}"/>
    <cellStyle name="Normal 5 4 2 3 4 2 8" xfId="7876" xr:uid="{74D58509-F427-4EED-B869-72C363A45CE9}"/>
    <cellStyle name="Normal 5 4 2 3 4 3" xfId="9587" xr:uid="{4207F973-C52A-4E8B-9727-F8EB4FB35E01}"/>
    <cellStyle name="Normal 5 4 2 3 4 3 2" xfId="13009" xr:uid="{F3CB148D-C5EA-4392-9A7C-9ECB5C21548F}"/>
    <cellStyle name="Normal 5 4 2 3 4 3 2 2" xfId="26699" xr:uid="{C4F995E8-FE31-4F41-935B-B67E09404C59}"/>
    <cellStyle name="Normal 5 4 2 3 4 3 2 2 2" xfId="40391" xr:uid="{01EA976C-072A-410E-82CF-E435C4C39AC2}"/>
    <cellStyle name="Normal 5 4 2 3 4 3 2 2 3" xfId="55275" xr:uid="{F8CCA8CC-1E28-4305-95FA-8E9FB5A6A848}"/>
    <cellStyle name="Normal 5 4 2 3 4 3 2 3" xfId="19855" xr:uid="{3082A7D4-2291-408B-9DCE-13DCA468C345}"/>
    <cellStyle name="Normal 5 4 2 3 4 3 2 4" xfId="33545" xr:uid="{AFA18D30-1D30-474C-8166-E21DA4B33531}"/>
    <cellStyle name="Normal 5 4 2 3 4 3 2 5" xfId="48429" xr:uid="{9A91F944-66A6-4DA7-9A2C-806167E2C048}"/>
    <cellStyle name="Normal 5 4 2 3 4 3 3" xfId="23277" xr:uid="{527B0CE0-BC6E-4270-BA35-0C791182F8BB}"/>
    <cellStyle name="Normal 5 4 2 3 4 3 3 2" xfId="36969" xr:uid="{A0EF5693-6366-4130-9997-DED62A683E91}"/>
    <cellStyle name="Normal 5 4 2 3 4 3 3 3" xfId="51853" xr:uid="{9F5383B0-10D6-4EF4-A5B7-BCEF620B9FBD}"/>
    <cellStyle name="Normal 5 4 2 3 4 3 4" xfId="16433" xr:uid="{C4DC58CF-6380-4F73-B582-7BFBB8CEFB0E}"/>
    <cellStyle name="Normal 5 4 2 3 4 3 5" xfId="30123" xr:uid="{3EBFC325-D5DB-45AF-A5AE-EA9925D67229}"/>
    <cellStyle name="Normal 5 4 2 3 4 3 6" xfId="45007" xr:uid="{B824F042-F110-4D7C-9E43-4FB4F2D9A40E}"/>
    <cellStyle name="Normal 5 4 2 3 4 4" xfId="11297" xr:uid="{9B6FD26B-EE9C-4AA6-916D-D4CF6445496B}"/>
    <cellStyle name="Normal 5 4 2 3 4 4 2" xfId="24987" xr:uid="{5A7D8230-5099-44CD-BE47-B35EBF40DBB6}"/>
    <cellStyle name="Normal 5 4 2 3 4 4 2 2" xfId="38679" xr:uid="{E97D527B-7FFF-441A-A6A9-38E676EFE74A}"/>
    <cellStyle name="Normal 5 4 2 3 4 4 2 3" xfId="53563" xr:uid="{C25FABE0-0FAF-4427-900E-9917B080DFBC}"/>
    <cellStyle name="Normal 5 4 2 3 4 4 3" xfId="18143" xr:uid="{A2E5F22C-8004-4A0D-BF00-5E507D710A35}"/>
    <cellStyle name="Normal 5 4 2 3 4 4 4" xfId="31833" xr:uid="{7EFFE07E-D0EF-493F-B9CD-882BD6F7302D}"/>
    <cellStyle name="Normal 5 4 2 3 4 4 5" xfId="46717" xr:uid="{D61D520B-7458-408C-A35B-6A537BDB7280}"/>
    <cellStyle name="Normal 5 4 2 3 4 5" xfId="21565" xr:uid="{AD39C6CA-41C6-4245-A6B8-F9598EB6B9E7}"/>
    <cellStyle name="Normal 5 4 2 3 4 5 2" xfId="35257" xr:uid="{A0ED9394-4D49-4B02-BB00-09FEF037C150}"/>
    <cellStyle name="Normal 5 4 2 3 4 5 3" xfId="50141" xr:uid="{ADA8C095-C018-4CA4-A087-C595DD916C23}"/>
    <cellStyle name="Normal 5 4 2 3 4 6" xfId="14721" xr:uid="{7D945F31-EB56-447F-A51E-4562C78572F9}"/>
    <cellStyle name="Normal 5 4 2 3 4 6 2" xfId="40921" xr:uid="{66EFC8DF-A721-447B-84E7-AD067F95B45D}"/>
    <cellStyle name="Normal 5 4 2 3 4 7" xfId="28411" xr:uid="{12AC9D26-0574-42E7-B555-70BA1D43EE7A}"/>
    <cellStyle name="Normal 5 4 2 3 4 8" xfId="43295" xr:uid="{6AC4FD19-11FA-46DF-9D8F-7DDB321B5CD5}"/>
    <cellStyle name="Normal 5 4 2 3 4 9" xfId="7875" xr:uid="{6C2DE33B-4BA2-471A-8A3A-DC5680CF7173}"/>
    <cellStyle name="Normal 5 4 2 3 5" xfId="1230" xr:uid="{06C9AF0F-03A9-401D-9CA1-D1C77DA7A87C}"/>
    <cellStyle name="Normal 5 4 2 3 5 2" xfId="9589" xr:uid="{90D7D5B4-2242-4953-959B-217C4B1A6692}"/>
    <cellStyle name="Normal 5 4 2 3 5 2 2" xfId="13011" xr:uid="{40BF79D8-A1B8-474D-BDD0-71DE9F032EFF}"/>
    <cellStyle name="Normal 5 4 2 3 5 2 2 2" xfId="26701" xr:uid="{8F92348D-F9EA-4804-98FD-5BB7BBE1A4E6}"/>
    <cellStyle name="Normal 5 4 2 3 5 2 2 2 2" xfId="40393" xr:uid="{EB5DC4E6-2696-4855-B969-04406F881FA2}"/>
    <cellStyle name="Normal 5 4 2 3 5 2 2 2 3" xfId="55277" xr:uid="{55EBE196-4514-4F70-AB60-7C09B49293A8}"/>
    <cellStyle name="Normal 5 4 2 3 5 2 2 3" xfId="19857" xr:uid="{9BAE280B-181B-4221-8786-022673C9F813}"/>
    <cellStyle name="Normal 5 4 2 3 5 2 2 4" xfId="33547" xr:uid="{24157B96-260E-4C87-AE03-5F492F838A26}"/>
    <cellStyle name="Normal 5 4 2 3 5 2 2 5" xfId="48431" xr:uid="{9C201003-0873-4004-BAF6-EAA50B1C9633}"/>
    <cellStyle name="Normal 5 4 2 3 5 2 3" xfId="23279" xr:uid="{E6AF8A12-FA8E-4531-9E39-A97A34A0137D}"/>
    <cellStyle name="Normal 5 4 2 3 5 2 3 2" xfId="36971" xr:uid="{03E6D122-F0AE-40C8-8515-98EDC2C00416}"/>
    <cellStyle name="Normal 5 4 2 3 5 2 3 3" xfId="51855" xr:uid="{E45AAD8D-416C-4AB5-9E8F-D320250463FA}"/>
    <cellStyle name="Normal 5 4 2 3 5 2 4" xfId="16435" xr:uid="{6C9BBA62-F0C2-4370-BAD3-554BE11D52CC}"/>
    <cellStyle name="Normal 5 4 2 3 5 2 5" xfId="30125" xr:uid="{D2B7B404-F5CA-4B9F-B3E5-B2505C6D7F65}"/>
    <cellStyle name="Normal 5 4 2 3 5 2 6" xfId="45009" xr:uid="{5AA39D20-AB58-48F0-BA88-C16D5C1C57CD}"/>
    <cellStyle name="Normal 5 4 2 3 5 3" xfId="11299" xr:uid="{172C4640-EB62-4DF7-A403-30EA354EB038}"/>
    <cellStyle name="Normal 5 4 2 3 5 3 2" xfId="24989" xr:uid="{02B7D7C8-A48D-4F92-90D6-9B76D927CFE5}"/>
    <cellStyle name="Normal 5 4 2 3 5 3 2 2" xfId="38681" xr:uid="{E1108D51-753C-483F-B94A-CF1191DFBAB8}"/>
    <cellStyle name="Normal 5 4 2 3 5 3 2 3" xfId="53565" xr:uid="{7DDFC213-9605-4003-BD56-5B5BF2591693}"/>
    <cellStyle name="Normal 5 4 2 3 5 3 3" xfId="18145" xr:uid="{F2CA3EAC-D828-4D45-93A4-6199524AF290}"/>
    <cellStyle name="Normal 5 4 2 3 5 3 4" xfId="31835" xr:uid="{E6924B6F-4D1B-4CF6-B0F7-644B1BE2084A}"/>
    <cellStyle name="Normal 5 4 2 3 5 3 5" xfId="46719" xr:uid="{3C358758-2CC6-479B-85BB-90D94E8FB9BE}"/>
    <cellStyle name="Normal 5 4 2 3 5 4" xfId="21567" xr:uid="{AC2410B5-4686-4740-8CE1-552EB839FFEC}"/>
    <cellStyle name="Normal 5 4 2 3 5 4 2" xfId="35259" xr:uid="{415FF8A2-5217-4C55-84D3-E438615E7221}"/>
    <cellStyle name="Normal 5 4 2 3 5 4 3" xfId="50143" xr:uid="{0B189231-7B8A-4F75-9D5B-4B2D7FBF3F55}"/>
    <cellStyle name="Normal 5 4 2 3 5 5" xfId="14723" xr:uid="{9C118180-AB6F-41AB-B5A2-BD905ADDD72D}"/>
    <cellStyle name="Normal 5 4 2 3 5 5 2" xfId="40923" xr:uid="{EF7DCBDC-C01F-410C-BB54-09E307F7021A}"/>
    <cellStyle name="Normal 5 4 2 3 5 6" xfId="28413" xr:uid="{246619DD-3258-43FB-A921-5A270CB65BFC}"/>
    <cellStyle name="Normal 5 4 2 3 5 7" xfId="43297" xr:uid="{511717BF-7BFE-4DA5-82FF-482CB4D223E9}"/>
    <cellStyle name="Normal 5 4 2 3 5 8" xfId="7877" xr:uid="{957A4429-B699-43ED-BE2E-A890F9FEE785}"/>
    <cellStyle name="Normal 5 4 2 3 6" xfId="2855" xr:uid="{3321C62D-8D5C-464D-B0B7-C669A063F720}"/>
    <cellStyle name="Normal 5 4 2 3 6 2" xfId="9590" xr:uid="{60692D80-25BD-4720-84C4-2B5B6C3113FE}"/>
    <cellStyle name="Normal 5 4 2 3 6 2 2" xfId="13012" xr:uid="{C72901C6-D4B0-4C3C-8DF0-A0A432C8B53B}"/>
    <cellStyle name="Normal 5 4 2 3 6 2 2 2" xfId="26702" xr:uid="{0F61F7BF-5235-478A-BCEF-2F51F2345640}"/>
    <cellStyle name="Normal 5 4 2 3 6 2 2 2 2" xfId="40394" xr:uid="{72E593E6-6D43-4F3D-A34A-D6555995E7EF}"/>
    <cellStyle name="Normal 5 4 2 3 6 2 2 2 3" xfId="55278" xr:uid="{8B1C81F5-DE39-4F11-833C-C4DDC40BC208}"/>
    <cellStyle name="Normal 5 4 2 3 6 2 2 3" xfId="19858" xr:uid="{74DC0072-51E6-4C0F-8FE0-181FD7A9F8E8}"/>
    <cellStyle name="Normal 5 4 2 3 6 2 2 4" xfId="33548" xr:uid="{3E752B79-C691-4EDF-B924-7A3435254F5D}"/>
    <cellStyle name="Normal 5 4 2 3 6 2 2 5" xfId="48432" xr:uid="{1BAB4366-2996-4467-9B24-E00BF02C5C93}"/>
    <cellStyle name="Normal 5 4 2 3 6 2 3" xfId="23280" xr:uid="{65BF7812-909E-4805-8534-E948594E24B4}"/>
    <cellStyle name="Normal 5 4 2 3 6 2 3 2" xfId="36972" xr:uid="{5E989EF5-01B6-4D33-BDE1-57A2EC0656CE}"/>
    <cellStyle name="Normal 5 4 2 3 6 2 3 3" xfId="51856" xr:uid="{256F109D-337B-4440-AAF3-DAC1C0025E2B}"/>
    <cellStyle name="Normal 5 4 2 3 6 2 4" xfId="16436" xr:uid="{252C417C-1BCB-43B9-AD67-E653123886A5}"/>
    <cellStyle name="Normal 5 4 2 3 6 2 5" xfId="30126" xr:uid="{24726A43-0DD3-4CE5-9702-35ECCCD1790D}"/>
    <cellStyle name="Normal 5 4 2 3 6 2 6" xfId="45010" xr:uid="{1908175D-BCB9-4BBB-8A8A-6006679540E5}"/>
    <cellStyle name="Normal 5 4 2 3 6 3" xfId="11300" xr:uid="{1E2D5168-6BB8-4940-A3DB-568EB87869D7}"/>
    <cellStyle name="Normal 5 4 2 3 6 3 2" xfId="24990" xr:uid="{D16EA6FB-7AFD-4E9D-8A18-3944C8289406}"/>
    <cellStyle name="Normal 5 4 2 3 6 3 2 2" xfId="38682" xr:uid="{5BB1235A-A961-471A-9B40-4578CFD2EE86}"/>
    <cellStyle name="Normal 5 4 2 3 6 3 2 3" xfId="53566" xr:uid="{E8526E9B-3824-4DD3-8648-7107E0289EB8}"/>
    <cellStyle name="Normal 5 4 2 3 6 3 3" xfId="18146" xr:uid="{330D75C8-4B45-4C2C-9743-27E4014FC7C8}"/>
    <cellStyle name="Normal 5 4 2 3 6 3 4" xfId="31836" xr:uid="{33086D1A-E9B2-4F7B-B793-1520D3E5E68A}"/>
    <cellStyle name="Normal 5 4 2 3 6 3 5" xfId="46720" xr:uid="{A005E882-9AEA-4BEF-8836-BC1255200BB5}"/>
    <cellStyle name="Normal 5 4 2 3 6 4" xfId="21568" xr:uid="{5F1A6F2C-CB11-4FE9-8024-F96A00BDC774}"/>
    <cellStyle name="Normal 5 4 2 3 6 4 2" xfId="35260" xr:uid="{8540E02D-5AE8-40DD-9BD9-5529CCC3BCBD}"/>
    <cellStyle name="Normal 5 4 2 3 6 4 3" xfId="50144" xr:uid="{4D2E8E64-F06F-4132-BE91-EB825EB8036F}"/>
    <cellStyle name="Normal 5 4 2 3 6 5" xfId="14724" xr:uid="{B10681C6-859C-474A-9277-BE442170FECB}"/>
    <cellStyle name="Normal 5 4 2 3 6 5 2" xfId="41131" xr:uid="{CA2D078F-E57D-4E7F-9D55-5083A527F898}"/>
    <cellStyle name="Normal 5 4 2 3 6 6" xfId="28414" xr:uid="{571BAFCD-FC90-472D-9158-DBB3BF0FFFC6}"/>
    <cellStyle name="Normal 5 4 2 3 6 7" xfId="43298" xr:uid="{7A0AA128-F825-46A0-8BAC-165AD8CD9B67}"/>
    <cellStyle name="Normal 5 4 2 3 6 8" xfId="7878" xr:uid="{D8327438-5D4A-44BB-89A3-823BF36FCEAE}"/>
    <cellStyle name="Normal 5 4 2 3 7" xfId="9576" xr:uid="{C9D3FF3F-85C1-49FD-B65E-52E5E81FFCC2}"/>
    <cellStyle name="Normal 5 4 2 3 7 2" xfId="12998" xr:uid="{422726D3-2434-41FD-B347-DE9D71A7704F}"/>
    <cellStyle name="Normal 5 4 2 3 7 2 2" xfId="26688" xr:uid="{B0197F7F-BE8C-4829-8EC0-DCAAD573938C}"/>
    <cellStyle name="Normal 5 4 2 3 7 2 2 2" xfId="40380" xr:uid="{A688B165-F481-466C-AC21-8273DB0EEEE5}"/>
    <cellStyle name="Normal 5 4 2 3 7 2 2 3" xfId="55264" xr:uid="{2BC0CB5B-9F5A-4AF3-8A8D-7F505215521E}"/>
    <cellStyle name="Normal 5 4 2 3 7 2 3" xfId="19844" xr:uid="{3D0E895C-9019-4C07-B5AC-0254800D2B33}"/>
    <cellStyle name="Normal 5 4 2 3 7 2 4" xfId="33534" xr:uid="{5EA23A3D-36EC-47AC-A69B-9C2BE2FBB89B}"/>
    <cellStyle name="Normal 5 4 2 3 7 2 5" xfId="48418" xr:uid="{50BE6212-9E0A-4EE1-A32E-8926E78D069C}"/>
    <cellStyle name="Normal 5 4 2 3 7 3" xfId="23266" xr:uid="{3744679C-6CE3-4C7E-9C18-CE77FA5B29B4}"/>
    <cellStyle name="Normal 5 4 2 3 7 3 2" xfId="36958" xr:uid="{FD49A784-D7DD-4592-9731-9CAE95870521}"/>
    <cellStyle name="Normal 5 4 2 3 7 3 3" xfId="51842" xr:uid="{CA95EA89-4381-4C91-8120-E8EF621D8F6E}"/>
    <cellStyle name="Normal 5 4 2 3 7 4" xfId="16422" xr:uid="{35BF9563-CB12-401B-B972-AE5C7AA75059}"/>
    <cellStyle name="Normal 5 4 2 3 7 5" xfId="30112" xr:uid="{36FA379B-791F-4780-9874-6B32B9545FE0}"/>
    <cellStyle name="Normal 5 4 2 3 7 6" xfId="44996" xr:uid="{D358C18E-74AE-406D-B2C6-BC88050B1888}"/>
    <cellStyle name="Normal 5 4 2 3 8" xfId="11286" xr:uid="{BF1C3DDA-26F6-4629-972A-6CEC53030338}"/>
    <cellStyle name="Normal 5 4 2 3 8 2" xfId="24976" xr:uid="{573E6605-5B21-4FE2-9A83-B76511B886C9}"/>
    <cellStyle name="Normal 5 4 2 3 8 2 2" xfId="38668" xr:uid="{FCD759E3-FB7B-4FC7-AF0B-8E46D9B3BD5D}"/>
    <cellStyle name="Normal 5 4 2 3 8 2 3" xfId="53552" xr:uid="{66831B72-EE50-474F-8D78-C843DB7737D3}"/>
    <cellStyle name="Normal 5 4 2 3 8 3" xfId="18132" xr:uid="{E2C8867D-8FE2-4EC3-9D61-4B032F47C551}"/>
    <cellStyle name="Normal 5 4 2 3 8 4" xfId="31822" xr:uid="{7E11D7F8-AFE8-4CFA-8F38-4F212B0E3CE0}"/>
    <cellStyle name="Normal 5 4 2 3 8 5" xfId="46706" xr:uid="{4BFD75B3-7204-4418-AE90-4CDF8F2B9369}"/>
    <cellStyle name="Normal 5 4 2 3 9" xfId="21554" xr:uid="{E58B184F-5440-42F7-BCFE-741215638F4C}"/>
    <cellStyle name="Normal 5 4 2 3 9 2" xfId="35246" xr:uid="{EB68B12F-8345-4BBE-9126-90111581CFF0}"/>
    <cellStyle name="Normal 5 4 2 3 9 3" xfId="50130" xr:uid="{B7E7C327-7EAD-461B-9F1B-E7C71F690CA7}"/>
    <cellStyle name="Normal 5 4 2 4" xfId="303" xr:uid="{6D8AEFA0-93B7-4D3F-9B14-B6E3D6016805}"/>
    <cellStyle name="Normal 5 4 2 4 10" xfId="14725" xr:uid="{E41A0E0A-47C0-4CDA-B22F-AB50A62985C8}"/>
    <cellStyle name="Normal 5 4 2 4 10 2" xfId="40785" xr:uid="{97EB6A7F-A10B-40BD-8374-444696CB13F0}"/>
    <cellStyle name="Normal 5 4 2 4 11" xfId="28415" xr:uid="{3A4FB2CE-15DB-4678-8707-F553F89C94A7}"/>
    <cellStyle name="Normal 5 4 2 4 12" xfId="43299" xr:uid="{D14AED9D-8EAD-4388-85CE-A21A939D55D6}"/>
    <cellStyle name="Normal 5 4 2 4 13" xfId="7879" xr:uid="{8B0AAD55-0ABA-4128-BFD3-385FFD3F1E22}"/>
    <cellStyle name="Normal 5 4 2 4 2" xfId="548" xr:uid="{DBDE8EFD-B8D8-4876-A1C2-1C4C9FD70045}"/>
    <cellStyle name="Normal 5 4 2 4 2 10" xfId="43300" xr:uid="{67DE272C-36E8-497D-9A2A-0C73F9AF4DBA}"/>
    <cellStyle name="Normal 5 4 2 4 2 11" xfId="7880" xr:uid="{18123CE4-4683-4B1C-9257-ECEE449D8B69}"/>
    <cellStyle name="Normal 5 4 2 4 2 2" xfId="549" xr:uid="{7722444A-5BD6-4D05-8173-7409E0B36C25}"/>
    <cellStyle name="Normal 5 4 2 4 2 2 2" xfId="1231" xr:uid="{43CEC1BA-E211-4B5B-A371-4164462C03ED}"/>
    <cellStyle name="Normal 5 4 2 4 2 2 2 2" xfId="1232" xr:uid="{1AE44C63-AB6E-456F-88E6-0B52E6DD9B4D}"/>
    <cellStyle name="Normal 5 4 2 4 2 2 2 2 2" xfId="13016" xr:uid="{0B704E80-F648-4B0B-94E3-05E30DBBDD8B}"/>
    <cellStyle name="Normal 5 4 2 4 2 2 2 2 2 2" xfId="26706" xr:uid="{B420BF10-F2EF-45CB-9752-B34BD9D79760}"/>
    <cellStyle name="Normal 5 4 2 4 2 2 2 2 2 2 2" xfId="40398" xr:uid="{FDAC23D3-A5FB-49E1-A927-F0C34D7DB6AC}"/>
    <cellStyle name="Normal 5 4 2 4 2 2 2 2 2 2 3" xfId="55282" xr:uid="{FABE84E4-38A6-4A93-8FEA-1A3BDE53A061}"/>
    <cellStyle name="Normal 5 4 2 4 2 2 2 2 2 3" xfId="19862" xr:uid="{651BC847-D441-4A6D-A229-F36497C0699B}"/>
    <cellStyle name="Normal 5 4 2 4 2 2 2 2 2 4" xfId="33552" xr:uid="{52AA085E-EE2C-4D92-8CDF-E1D37C162EB4}"/>
    <cellStyle name="Normal 5 4 2 4 2 2 2 2 2 5" xfId="48436" xr:uid="{E5BCAF97-8903-4F9A-865A-709126DD2C6C}"/>
    <cellStyle name="Normal 5 4 2 4 2 2 2 2 3" xfId="23284" xr:uid="{33C08D61-4875-448E-8314-AA8411B6E10B}"/>
    <cellStyle name="Normal 5 4 2 4 2 2 2 2 3 2" xfId="36976" xr:uid="{D0CBC065-841F-4E4F-AFC8-9DF7E370FC13}"/>
    <cellStyle name="Normal 5 4 2 4 2 2 2 2 3 3" xfId="51860" xr:uid="{77CC0291-DFB2-4D22-A154-89594AC06D59}"/>
    <cellStyle name="Normal 5 4 2 4 2 2 2 2 4" xfId="16440" xr:uid="{F6450C1A-04FD-4F45-837E-B988BE42F3AF}"/>
    <cellStyle name="Normal 5 4 2 4 2 2 2 2 4 2" xfId="40925" xr:uid="{D10BBCAC-AE78-4805-B077-EFED8A3F27BB}"/>
    <cellStyle name="Normal 5 4 2 4 2 2 2 2 5" xfId="30130" xr:uid="{6240FEAC-1471-422B-8709-75F278620AF1}"/>
    <cellStyle name="Normal 5 4 2 4 2 2 2 2 6" xfId="45014" xr:uid="{6B25BD21-D70A-44F0-A2EA-C842AF81CD12}"/>
    <cellStyle name="Normal 5 4 2 4 2 2 2 2 7" xfId="9594" xr:uid="{5E22A2B4-063D-4F34-8F9C-92743FE5C705}"/>
    <cellStyle name="Normal 5 4 2 4 2 2 2 3" xfId="11304" xr:uid="{A3BA2D3B-12A9-406A-85A4-3D08C533A08D}"/>
    <cellStyle name="Normal 5 4 2 4 2 2 2 3 2" xfId="24994" xr:uid="{EC5EB69C-1671-4AE9-A6C5-BF32294CBF33}"/>
    <cellStyle name="Normal 5 4 2 4 2 2 2 3 2 2" xfId="38686" xr:uid="{4FFC3C48-7C8B-44FD-9191-031CCC97219F}"/>
    <cellStyle name="Normal 5 4 2 4 2 2 2 3 2 3" xfId="53570" xr:uid="{D35C5BC7-8F8C-42AC-9098-C1D5662B3F1B}"/>
    <cellStyle name="Normal 5 4 2 4 2 2 2 3 3" xfId="18150" xr:uid="{C1057A50-6DB8-4C71-8B1B-AC9F2F5B5CD5}"/>
    <cellStyle name="Normal 5 4 2 4 2 2 2 3 4" xfId="31840" xr:uid="{ED6B4712-F2B0-4607-8CF3-9838CD21E28F}"/>
    <cellStyle name="Normal 5 4 2 4 2 2 2 3 5" xfId="46724" xr:uid="{4849B440-12B9-444D-B075-373024625137}"/>
    <cellStyle name="Normal 5 4 2 4 2 2 2 4" xfId="21572" xr:uid="{73D4E9B9-B48A-4C99-BCD5-BA0B69E6D28A}"/>
    <cellStyle name="Normal 5 4 2 4 2 2 2 4 2" xfId="35264" xr:uid="{30B2517B-BF6B-4BEB-B8A9-CEF7E1FB21B2}"/>
    <cellStyle name="Normal 5 4 2 4 2 2 2 4 3" xfId="50148" xr:uid="{3483A9C2-69E1-4CD1-A55F-41AB94A7E5CA}"/>
    <cellStyle name="Normal 5 4 2 4 2 2 2 5" xfId="14728" xr:uid="{88473717-7CDD-4CB9-BA3E-0309CA78EF04}"/>
    <cellStyle name="Normal 5 4 2 4 2 2 2 5 2" xfId="40924" xr:uid="{6738F43F-FA0E-4A12-AD2C-1A0F8231B234}"/>
    <cellStyle name="Normal 5 4 2 4 2 2 2 6" xfId="28418" xr:uid="{E53F23DD-375C-4A56-B123-7CFCCE04F8BF}"/>
    <cellStyle name="Normal 5 4 2 4 2 2 2 7" xfId="43302" xr:uid="{2CA91D00-7ABC-4F49-AA93-B7F181F0A8F8}"/>
    <cellStyle name="Normal 5 4 2 4 2 2 2 8" xfId="7882" xr:uid="{DF7DF89C-F7CE-4D52-BB72-34B365DDF816}"/>
    <cellStyle name="Normal 5 4 2 4 2 2 3" xfId="1233" xr:uid="{71F5FC9D-2D40-4FB0-BA93-740A5BAA29B9}"/>
    <cellStyle name="Normal 5 4 2 4 2 2 3 2" xfId="13015" xr:uid="{801A6C6B-902C-4C39-B218-884299205AAF}"/>
    <cellStyle name="Normal 5 4 2 4 2 2 3 2 2" xfId="26705" xr:uid="{0DC03DAE-1C6B-444F-A8B6-7773400A40BA}"/>
    <cellStyle name="Normal 5 4 2 4 2 2 3 2 2 2" xfId="40397" xr:uid="{2E405619-8522-4619-9549-6F5EE7C78C2C}"/>
    <cellStyle name="Normal 5 4 2 4 2 2 3 2 2 3" xfId="55281" xr:uid="{CBBCE526-AA99-4B29-A25F-2AB9A3BF4F4E}"/>
    <cellStyle name="Normal 5 4 2 4 2 2 3 2 3" xfId="19861" xr:uid="{9382DA25-43FE-49C3-B257-C40AC56E8D50}"/>
    <cellStyle name="Normal 5 4 2 4 2 2 3 2 4" xfId="33551" xr:uid="{790E7EEB-993D-44B0-A9FD-04E30B8B6E79}"/>
    <cellStyle name="Normal 5 4 2 4 2 2 3 2 5" xfId="48435" xr:uid="{EE631341-17D2-46DB-AA28-8B72C1EA3E0F}"/>
    <cellStyle name="Normal 5 4 2 4 2 2 3 3" xfId="23283" xr:uid="{FAB9DCA6-E195-46D8-9785-E38E60179BE0}"/>
    <cellStyle name="Normal 5 4 2 4 2 2 3 3 2" xfId="36975" xr:uid="{210031E2-44A4-4DB6-AE00-BC3C7A3697E0}"/>
    <cellStyle name="Normal 5 4 2 4 2 2 3 3 3" xfId="51859" xr:uid="{A3A50779-1DC2-4867-B916-F6F890B7B95C}"/>
    <cellStyle name="Normal 5 4 2 4 2 2 3 4" xfId="16439" xr:uid="{9F53AE13-6AA5-464F-A134-B789D5487BA2}"/>
    <cellStyle name="Normal 5 4 2 4 2 2 3 4 2" xfId="40926" xr:uid="{EA922589-F6BD-4E03-B913-4C2F8BA4846B}"/>
    <cellStyle name="Normal 5 4 2 4 2 2 3 5" xfId="30129" xr:uid="{BD7C414C-D2B7-48FA-802D-3258ACAE3E89}"/>
    <cellStyle name="Normal 5 4 2 4 2 2 3 6" xfId="45013" xr:uid="{230C2C0F-E7A7-49B2-AF6F-5104B87B0688}"/>
    <cellStyle name="Normal 5 4 2 4 2 2 3 7" xfId="9593" xr:uid="{5ABD8156-A95C-4DA3-9170-ED953BA2B923}"/>
    <cellStyle name="Normal 5 4 2 4 2 2 4" xfId="11303" xr:uid="{20D93CAB-E5DC-4690-97FE-9D2DE9FF0712}"/>
    <cellStyle name="Normal 5 4 2 4 2 2 4 2" xfId="24993" xr:uid="{F206F71D-E4A0-43CA-9BB7-D10F2E8EF374}"/>
    <cellStyle name="Normal 5 4 2 4 2 2 4 2 2" xfId="38685" xr:uid="{06F4BFBF-575D-4136-899C-7D3B1C163803}"/>
    <cellStyle name="Normal 5 4 2 4 2 2 4 2 3" xfId="53569" xr:uid="{47C1EF0C-B3F2-4B2F-851B-07F8F796A484}"/>
    <cellStyle name="Normal 5 4 2 4 2 2 4 3" xfId="18149" xr:uid="{8F005AC5-84A5-4509-A91C-1B97E1F4C1C1}"/>
    <cellStyle name="Normal 5 4 2 4 2 2 4 4" xfId="31839" xr:uid="{4E2A5EFB-54F8-485C-9564-6BA5F307500F}"/>
    <cellStyle name="Normal 5 4 2 4 2 2 4 5" xfId="46723" xr:uid="{AC0D2296-8CE1-4235-A1EE-8A3303BB2D09}"/>
    <cellStyle name="Normal 5 4 2 4 2 2 5" xfId="21571" xr:uid="{F4AF8745-1085-4741-86B1-03A2C5D97A4F}"/>
    <cellStyle name="Normal 5 4 2 4 2 2 5 2" xfId="35263" xr:uid="{58A7508B-3B45-488D-8ECC-78B152B4513F}"/>
    <cellStyle name="Normal 5 4 2 4 2 2 5 3" xfId="50147" xr:uid="{2FE7F451-3517-439C-B468-6D960FF9A25A}"/>
    <cellStyle name="Normal 5 4 2 4 2 2 6" xfId="14727" xr:uid="{CA084216-CCBB-4442-8F78-F8B8D42B54CC}"/>
    <cellStyle name="Normal 5 4 2 4 2 2 6 2" xfId="40826" xr:uid="{C7426B71-6C55-42BF-9308-65E737C5D42B}"/>
    <cellStyle name="Normal 5 4 2 4 2 2 7" xfId="28417" xr:uid="{D9A5B17B-BB01-4D58-B2E7-C8BE30DA29A4}"/>
    <cellStyle name="Normal 5 4 2 4 2 2 8" xfId="43301" xr:uid="{B639050A-782F-45B1-BF60-CE0DA6DCC121}"/>
    <cellStyle name="Normal 5 4 2 4 2 2 9" xfId="7881" xr:uid="{BBFEC0D2-37F6-4E68-AD7C-9E6D646461A8}"/>
    <cellStyle name="Normal 5 4 2 4 2 3" xfId="1234" xr:uid="{17BF6F19-D338-4F56-8648-B724E8E7ED57}"/>
    <cellStyle name="Normal 5 4 2 4 2 3 2" xfId="1235" xr:uid="{F35A6516-6BCA-4A16-BF9A-1B5A15D2F47F}"/>
    <cellStyle name="Normal 5 4 2 4 2 3 2 2" xfId="13017" xr:uid="{1C783ABA-C0B4-447B-85A6-243E7B9F95BE}"/>
    <cellStyle name="Normal 5 4 2 4 2 3 2 2 2" xfId="26707" xr:uid="{B82C3DF4-6997-40D4-9174-2B7EDF71571D}"/>
    <cellStyle name="Normal 5 4 2 4 2 3 2 2 2 2" xfId="40399" xr:uid="{6C47B971-9A4D-4B3E-A261-E3AAF82C68F8}"/>
    <cellStyle name="Normal 5 4 2 4 2 3 2 2 2 3" xfId="55283" xr:uid="{5AA3BFD5-4934-44CC-931A-DEF4AF91CA28}"/>
    <cellStyle name="Normal 5 4 2 4 2 3 2 2 3" xfId="19863" xr:uid="{A125AF85-34CC-41CD-AA13-1C0D324CD8CE}"/>
    <cellStyle name="Normal 5 4 2 4 2 3 2 2 4" xfId="33553" xr:uid="{E77BA948-DBED-4D51-B2E2-7F8F70B4D17A}"/>
    <cellStyle name="Normal 5 4 2 4 2 3 2 2 5" xfId="48437" xr:uid="{FCC09342-94A8-4FC7-B5D9-CF823DD7C799}"/>
    <cellStyle name="Normal 5 4 2 4 2 3 2 3" xfId="23285" xr:uid="{28255207-786F-4B23-8136-79689A608A1F}"/>
    <cellStyle name="Normal 5 4 2 4 2 3 2 3 2" xfId="36977" xr:uid="{D8C018E2-6D40-4169-A8BA-5094F73AA85E}"/>
    <cellStyle name="Normal 5 4 2 4 2 3 2 3 3" xfId="51861" xr:uid="{7009F693-8293-4AC2-80DD-0332C8A24F1A}"/>
    <cellStyle name="Normal 5 4 2 4 2 3 2 4" xfId="16441" xr:uid="{A6BC4C26-793A-498E-983F-6CD2A4FD2AF5}"/>
    <cellStyle name="Normal 5 4 2 4 2 3 2 4 2" xfId="40928" xr:uid="{D6320B1D-2041-4FFB-BD08-62B1EAF868C5}"/>
    <cellStyle name="Normal 5 4 2 4 2 3 2 5" xfId="30131" xr:uid="{0D5CD7E9-4983-4DB3-817D-E7226EF708B8}"/>
    <cellStyle name="Normal 5 4 2 4 2 3 2 6" xfId="45015" xr:uid="{8B01A81F-2E08-493D-8348-7C9D07D82126}"/>
    <cellStyle name="Normal 5 4 2 4 2 3 2 7" xfId="9595" xr:uid="{87EF565D-5CAD-4F9F-A75B-4A19FC42B50B}"/>
    <cellStyle name="Normal 5 4 2 4 2 3 3" xfId="11305" xr:uid="{7079191A-DADD-4E6B-A755-4B462DC057BB}"/>
    <cellStyle name="Normal 5 4 2 4 2 3 3 2" xfId="24995" xr:uid="{2435FCD2-C28F-446F-BD58-2A09DC9B0734}"/>
    <cellStyle name="Normal 5 4 2 4 2 3 3 2 2" xfId="38687" xr:uid="{8D70CA45-4A0B-41DE-9500-150527465EEC}"/>
    <cellStyle name="Normal 5 4 2 4 2 3 3 2 3" xfId="53571" xr:uid="{DC3F1A56-D02E-4E06-A5AD-A606100805FF}"/>
    <cellStyle name="Normal 5 4 2 4 2 3 3 3" xfId="18151" xr:uid="{8FCB8ACA-5356-4CCD-8A44-DC399AE803F7}"/>
    <cellStyle name="Normal 5 4 2 4 2 3 3 4" xfId="31841" xr:uid="{C41415BC-7191-4705-A4CC-EC86CE5EAF53}"/>
    <cellStyle name="Normal 5 4 2 4 2 3 3 5" xfId="46725" xr:uid="{EFA4554B-78DE-433C-B0FD-355F2C8BE78E}"/>
    <cellStyle name="Normal 5 4 2 4 2 3 4" xfId="21573" xr:uid="{5D93500C-D341-4850-A1F2-C9271E46196A}"/>
    <cellStyle name="Normal 5 4 2 4 2 3 4 2" xfId="35265" xr:uid="{AD599400-6342-4A8A-9E6B-877134E2C781}"/>
    <cellStyle name="Normal 5 4 2 4 2 3 4 3" xfId="50149" xr:uid="{A6553FE5-3ADA-434C-9444-BCD2E9EB4876}"/>
    <cellStyle name="Normal 5 4 2 4 2 3 5" xfId="14729" xr:uid="{9B0E7065-BA1C-4475-A353-9C0E7C9575D2}"/>
    <cellStyle name="Normal 5 4 2 4 2 3 5 2" xfId="40927" xr:uid="{C55EA939-0E02-43FE-A3BE-BE420D3127F2}"/>
    <cellStyle name="Normal 5 4 2 4 2 3 6" xfId="28419" xr:uid="{A1F9E795-0CB6-4468-A985-2874DD7493CC}"/>
    <cellStyle name="Normal 5 4 2 4 2 3 7" xfId="43303" xr:uid="{22929D1B-DED7-42EA-B548-47969CFE011B}"/>
    <cellStyle name="Normal 5 4 2 4 2 3 8" xfId="7883" xr:uid="{B8110DC3-4D37-47AF-A26D-C591804F2F89}"/>
    <cellStyle name="Normal 5 4 2 4 2 4" xfId="1236" xr:uid="{70094BAB-223C-408D-8F53-E5A66BF80EE5}"/>
    <cellStyle name="Normal 5 4 2 4 2 4 2" xfId="9596" xr:uid="{6BB7895B-2196-49FE-AA0A-A9BE5E3DA3EE}"/>
    <cellStyle name="Normal 5 4 2 4 2 4 2 2" xfId="13018" xr:uid="{5F3E49C1-2B98-47A9-8BC8-EAFF6568563D}"/>
    <cellStyle name="Normal 5 4 2 4 2 4 2 2 2" xfId="26708" xr:uid="{2AB7BE65-C347-4FCF-AA0C-51238CA0C154}"/>
    <cellStyle name="Normal 5 4 2 4 2 4 2 2 2 2" xfId="40400" xr:uid="{D069AEEF-A7DE-49A2-8924-C927E35BC6BF}"/>
    <cellStyle name="Normal 5 4 2 4 2 4 2 2 2 3" xfId="55284" xr:uid="{091EAC5A-5787-46BD-A0DF-CF36BE6CF04E}"/>
    <cellStyle name="Normal 5 4 2 4 2 4 2 2 3" xfId="19864" xr:uid="{8FD913D5-BC9A-400D-B564-9311FF4EB015}"/>
    <cellStyle name="Normal 5 4 2 4 2 4 2 2 4" xfId="33554" xr:uid="{8BE1A37C-F990-4711-A715-308FFCDA0C9A}"/>
    <cellStyle name="Normal 5 4 2 4 2 4 2 2 5" xfId="48438" xr:uid="{EDABF6B6-FDA6-4F8D-A698-66039B9F9CEE}"/>
    <cellStyle name="Normal 5 4 2 4 2 4 2 3" xfId="23286" xr:uid="{D746C30D-EED6-4A86-8BA6-3B5E18C90C6E}"/>
    <cellStyle name="Normal 5 4 2 4 2 4 2 3 2" xfId="36978" xr:uid="{CE5720E4-51E3-4DE2-8C8D-472BABB7D7F0}"/>
    <cellStyle name="Normal 5 4 2 4 2 4 2 3 3" xfId="51862" xr:uid="{6863E4BB-86BA-49CD-9FDE-1E75537DBA6F}"/>
    <cellStyle name="Normal 5 4 2 4 2 4 2 4" xfId="16442" xr:uid="{7027D696-0C32-4B1E-AF8B-4745E936FB71}"/>
    <cellStyle name="Normal 5 4 2 4 2 4 2 5" xfId="30132" xr:uid="{69A42E17-8D07-4462-86F3-F6CA55F2DEDC}"/>
    <cellStyle name="Normal 5 4 2 4 2 4 2 6" xfId="45016" xr:uid="{C5E17624-E033-45DD-8C36-06FB8A4BA70E}"/>
    <cellStyle name="Normal 5 4 2 4 2 4 3" xfId="11306" xr:uid="{DA271D89-D3A4-4953-8F6B-D3AF119F83D0}"/>
    <cellStyle name="Normal 5 4 2 4 2 4 3 2" xfId="24996" xr:uid="{FCBC8C9A-E868-4810-8D3E-5EC568D4683E}"/>
    <cellStyle name="Normal 5 4 2 4 2 4 3 2 2" xfId="38688" xr:uid="{391F9B0F-7263-4930-B801-8C757BE9E0E5}"/>
    <cellStyle name="Normal 5 4 2 4 2 4 3 2 3" xfId="53572" xr:uid="{C67BA681-AFA4-4634-94A4-EAEAB5A8CCE4}"/>
    <cellStyle name="Normal 5 4 2 4 2 4 3 3" xfId="18152" xr:uid="{1BB349B9-3C1B-4634-B069-3D58BFF99A95}"/>
    <cellStyle name="Normal 5 4 2 4 2 4 3 4" xfId="31842" xr:uid="{DB88C987-ED90-46DA-B826-0A361782A41D}"/>
    <cellStyle name="Normal 5 4 2 4 2 4 3 5" xfId="46726" xr:uid="{E08A9880-4E13-4988-B2AB-770C283B4801}"/>
    <cellStyle name="Normal 5 4 2 4 2 4 4" xfId="21574" xr:uid="{1AE650DE-7065-430D-8C80-C265C34590D0}"/>
    <cellStyle name="Normal 5 4 2 4 2 4 4 2" xfId="35266" xr:uid="{6B1BA1E6-3FD0-4420-8191-B5B7A8DD087E}"/>
    <cellStyle name="Normal 5 4 2 4 2 4 4 3" xfId="50150" xr:uid="{32A11258-8526-46EA-8232-38C74A14FC6C}"/>
    <cellStyle name="Normal 5 4 2 4 2 4 5" xfId="14730" xr:uid="{0EB7494C-EA00-44B5-8B34-E6DB2B579436}"/>
    <cellStyle name="Normal 5 4 2 4 2 4 5 2" xfId="40929" xr:uid="{E290986D-A4F7-476F-A9CB-334F286EEC24}"/>
    <cellStyle name="Normal 5 4 2 4 2 4 6" xfId="28420" xr:uid="{993459B8-FB2C-4639-9032-1E5071CC3C85}"/>
    <cellStyle name="Normal 5 4 2 4 2 4 7" xfId="43304" xr:uid="{C31D2343-AACA-4361-9F02-556C1BD0A8EA}"/>
    <cellStyle name="Normal 5 4 2 4 2 4 8" xfId="7884" xr:uid="{13837CE7-42EA-4539-99EE-F568A4FC4FB6}"/>
    <cellStyle name="Normal 5 4 2 4 2 5" xfId="9592" xr:uid="{8BE48767-52C4-4830-B36E-9FC53FA8F010}"/>
    <cellStyle name="Normal 5 4 2 4 2 5 2" xfId="13014" xr:uid="{48567594-76A9-4C50-8326-B684A8FDCDE7}"/>
    <cellStyle name="Normal 5 4 2 4 2 5 2 2" xfId="26704" xr:uid="{03EEABAC-E069-42E0-8FBE-DEF462379848}"/>
    <cellStyle name="Normal 5 4 2 4 2 5 2 2 2" xfId="40396" xr:uid="{1B5CA197-CCFC-4524-B1D5-ECE76B8BF680}"/>
    <cellStyle name="Normal 5 4 2 4 2 5 2 2 3" xfId="55280" xr:uid="{C28238A7-38C4-42EA-9644-B8255B3CA826}"/>
    <cellStyle name="Normal 5 4 2 4 2 5 2 3" xfId="19860" xr:uid="{6945BAD1-8504-41DE-81B7-A5FB79B25D58}"/>
    <cellStyle name="Normal 5 4 2 4 2 5 2 4" xfId="33550" xr:uid="{F27D3816-FA75-4F59-AB8C-7C33AAF8596E}"/>
    <cellStyle name="Normal 5 4 2 4 2 5 2 5" xfId="48434" xr:uid="{F58467AD-5066-4A60-BA06-A9A43902815D}"/>
    <cellStyle name="Normal 5 4 2 4 2 5 3" xfId="23282" xr:uid="{DF86CD9D-39CD-4DFD-B719-90AC90383D04}"/>
    <cellStyle name="Normal 5 4 2 4 2 5 3 2" xfId="36974" xr:uid="{930D10BC-1D8B-4CBF-BEC9-9D087FE66430}"/>
    <cellStyle name="Normal 5 4 2 4 2 5 3 3" xfId="51858" xr:uid="{009CEE91-19B9-4433-9CE8-8C811C1797CB}"/>
    <cellStyle name="Normal 5 4 2 4 2 5 4" xfId="16438" xr:uid="{B11FE081-3BDB-4289-BF93-12586391265A}"/>
    <cellStyle name="Normal 5 4 2 4 2 5 5" xfId="30128" xr:uid="{09B5F8CC-C531-46C1-AA7E-3C8AE5636A56}"/>
    <cellStyle name="Normal 5 4 2 4 2 5 6" xfId="45012" xr:uid="{1BB9BDA9-D10E-49DA-A69E-F87C25C5D806}"/>
    <cellStyle name="Normal 5 4 2 4 2 6" xfId="11302" xr:uid="{93AC496C-3F25-4A1D-B3F7-75E570899B1D}"/>
    <cellStyle name="Normal 5 4 2 4 2 6 2" xfId="24992" xr:uid="{982E5D4A-D72C-4482-B803-78DB0DD451CA}"/>
    <cellStyle name="Normal 5 4 2 4 2 6 2 2" xfId="38684" xr:uid="{FD8A6AA6-DE13-4212-9A69-2654763696B6}"/>
    <cellStyle name="Normal 5 4 2 4 2 6 2 3" xfId="53568" xr:uid="{60DAD723-D630-4A57-9393-A2ACF604EC3A}"/>
    <cellStyle name="Normal 5 4 2 4 2 6 3" xfId="18148" xr:uid="{A12DC2DD-B9B2-42DC-8FD7-516311B374E3}"/>
    <cellStyle name="Normal 5 4 2 4 2 6 4" xfId="31838" xr:uid="{CA078A42-7EB5-4B0A-A1E7-2F807C3909BA}"/>
    <cellStyle name="Normal 5 4 2 4 2 6 5" xfId="46722" xr:uid="{9590FF0D-B40A-41EA-B3D8-9D742DF78176}"/>
    <cellStyle name="Normal 5 4 2 4 2 7" xfId="21570" xr:uid="{7B5F868D-3D7D-4FBE-B14C-4B0CAE6BD8B9}"/>
    <cellStyle name="Normal 5 4 2 4 2 7 2" xfId="35262" xr:uid="{158C84EC-2067-4C71-AFC8-7907DE5AFCDF}"/>
    <cellStyle name="Normal 5 4 2 4 2 7 3" xfId="50146" xr:uid="{B3584618-17C7-498F-A8F0-4A72365D5C7D}"/>
    <cellStyle name="Normal 5 4 2 4 2 8" xfId="14726" xr:uid="{C9B8E083-976F-4C78-8BE4-C7D5D9557C83}"/>
    <cellStyle name="Normal 5 4 2 4 2 8 2" xfId="40825" xr:uid="{2EF64968-5755-44A9-8F1F-5460E68C4BEB}"/>
    <cellStyle name="Normal 5 4 2 4 2 9" xfId="28416" xr:uid="{97A7FF8E-FD64-4F45-99B9-4ADB43CB4AED}"/>
    <cellStyle name="Normal 5 4 2 4 3" xfId="550" xr:uid="{9F76AA53-346A-4069-95CE-2356954FAB04}"/>
    <cellStyle name="Normal 5 4 2 4 3 10" xfId="43305" xr:uid="{0FB912AF-6CB3-4E2D-A062-8CC764510931}"/>
    <cellStyle name="Normal 5 4 2 4 3 11" xfId="7885" xr:uid="{0DCE2D56-DA30-445B-8F16-3EF933D4EAE1}"/>
    <cellStyle name="Normal 5 4 2 4 3 2" xfId="1237" xr:uid="{A906987E-B118-463B-9F71-7DDB34616646}"/>
    <cellStyle name="Normal 5 4 2 4 3 2 2" xfId="1238" xr:uid="{6E3054C8-77DF-4A77-80D3-2C1E89460F22}"/>
    <cellStyle name="Normal 5 4 2 4 3 2 2 2" xfId="9599" xr:uid="{CF21285D-69AC-4A6A-9E87-B9D78D017902}"/>
    <cellStyle name="Normal 5 4 2 4 3 2 2 2 2" xfId="13021" xr:uid="{2B4D3D91-DAEB-4826-959E-4C1A3CC00F9E}"/>
    <cellStyle name="Normal 5 4 2 4 3 2 2 2 2 2" xfId="26711" xr:uid="{9E8F12A3-0CFF-490B-9211-070875EC140F}"/>
    <cellStyle name="Normal 5 4 2 4 3 2 2 2 2 2 2" xfId="40403" xr:uid="{87BFE91A-1888-42D9-BA52-B6B15A14BBAD}"/>
    <cellStyle name="Normal 5 4 2 4 3 2 2 2 2 2 3" xfId="55287" xr:uid="{FFF0C91C-658A-43EC-93A5-404099A1A00B}"/>
    <cellStyle name="Normal 5 4 2 4 3 2 2 2 2 3" xfId="19867" xr:uid="{B7EF252F-1853-4718-B924-7E5241B3AE71}"/>
    <cellStyle name="Normal 5 4 2 4 3 2 2 2 2 4" xfId="33557" xr:uid="{E0D8E905-319C-4695-8065-FF62137B28EA}"/>
    <cellStyle name="Normal 5 4 2 4 3 2 2 2 2 5" xfId="48441" xr:uid="{397DDE8B-52A8-48D4-9A33-7E0BFE987113}"/>
    <cellStyle name="Normal 5 4 2 4 3 2 2 2 3" xfId="23289" xr:uid="{16F3522D-51F7-4D85-A48B-0518B8B662CD}"/>
    <cellStyle name="Normal 5 4 2 4 3 2 2 2 3 2" xfId="36981" xr:uid="{E26E1873-006A-4788-AA89-E5FF95361A0A}"/>
    <cellStyle name="Normal 5 4 2 4 3 2 2 2 3 3" xfId="51865" xr:uid="{AC08D29E-3891-419C-817A-B990C5118A05}"/>
    <cellStyle name="Normal 5 4 2 4 3 2 2 2 4" xfId="16445" xr:uid="{2FBCD769-CEF4-4829-886B-E6898510B711}"/>
    <cellStyle name="Normal 5 4 2 4 3 2 2 2 5" xfId="30135" xr:uid="{02FD50DF-039D-4A90-879C-2AB2C4F06F62}"/>
    <cellStyle name="Normal 5 4 2 4 3 2 2 2 6" xfId="45019" xr:uid="{21125F08-3DFA-4B03-B62F-1B0BB5ECB0EB}"/>
    <cellStyle name="Normal 5 4 2 4 3 2 2 3" xfId="11309" xr:uid="{9B252FDF-F1D0-469C-986D-57577E45380F}"/>
    <cellStyle name="Normal 5 4 2 4 3 2 2 3 2" xfId="24999" xr:uid="{08F001AF-0AB2-476A-91A5-7401B03AC9F5}"/>
    <cellStyle name="Normal 5 4 2 4 3 2 2 3 2 2" xfId="38691" xr:uid="{B78E36A7-903E-41C4-AFD9-2D9F5333847D}"/>
    <cellStyle name="Normal 5 4 2 4 3 2 2 3 2 3" xfId="53575" xr:uid="{AF7AFEB5-995F-4567-889F-3545B8EA7861}"/>
    <cellStyle name="Normal 5 4 2 4 3 2 2 3 3" xfId="18155" xr:uid="{56A99449-54FA-4289-8112-28F72CB032F3}"/>
    <cellStyle name="Normal 5 4 2 4 3 2 2 3 4" xfId="31845" xr:uid="{D5DAF05B-5311-40FF-959A-1FB6FDDC93A3}"/>
    <cellStyle name="Normal 5 4 2 4 3 2 2 3 5" xfId="46729" xr:uid="{6885B268-C0E8-4763-BA96-8DECC3F8EB7C}"/>
    <cellStyle name="Normal 5 4 2 4 3 2 2 4" xfId="21577" xr:uid="{B6399D7A-20FF-4637-BE3A-48BE790A84F4}"/>
    <cellStyle name="Normal 5 4 2 4 3 2 2 4 2" xfId="35269" xr:uid="{5A9554D2-4FC3-4F39-B07E-04B007E6D3F2}"/>
    <cellStyle name="Normal 5 4 2 4 3 2 2 4 3" xfId="50153" xr:uid="{84B8DA2C-AA3B-4459-93EE-DDAF6B04599E}"/>
    <cellStyle name="Normal 5 4 2 4 3 2 2 5" xfId="14733" xr:uid="{17DA1DDD-BCF8-4D97-8640-536CE98FB726}"/>
    <cellStyle name="Normal 5 4 2 4 3 2 2 5 2" xfId="40931" xr:uid="{04D24007-40D5-4673-A24A-6B1085AA0464}"/>
    <cellStyle name="Normal 5 4 2 4 3 2 2 6" xfId="28423" xr:uid="{D21096EB-AFD5-472B-A962-2C77FF51CF3A}"/>
    <cellStyle name="Normal 5 4 2 4 3 2 2 7" xfId="43307" xr:uid="{534AF853-C31A-4A8D-9BE5-A96984A887C5}"/>
    <cellStyle name="Normal 5 4 2 4 3 2 2 8" xfId="7887" xr:uid="{FD9695C8-40D1-4E2A-8C54-3D1291889051}"/>
    <cellStyle name="Normal 5 4 2 4 3 2 3" xfId="9598" xr:uid="{28CAB7B5-F186-4657-83EB-EA398F324A2E}"/>
    <cellStyle name="Normal 5 4 2 4 3 2 3 2" xfId="13020" xr:uid="{36372C6B-7B62-4889-8EC9-2A6187E6C538}"/>
    <cellStyle name="Normal 5 4 2 4 3 2 3 2 2" xfId="26710" xr:uid="{3CBFEA89-F777-4854-AC0D-64A7EB205147}"/>
    <cellStyle name="Normal 5 4 2 4 3 2 3 2 2 2" xfId="40402" xr:uid="{0AAFDA92-D76C-46C7-B8D9-AD0AE145C255}"/>
    <cellStyle name="Normal 5 4 2 4 3 2 3 2 2 3" xfId="55286" xr:uid="{E538BE6F-F10D-482A-9943-43BCF398C015}"/>
    <cellStyle name="Normal 5 4 2 4 3 2 3 2 3" xfId="19866" xr:uid="{58B3A57C-50E8-40D8-BD68-16B4623D1138}"/>
    <cellStyle name="Normal 5 4 2 4 3 2 3 2 4" xfId="33556" xr:uid="{407BA771-4E81-4FAA-8BF2-B0E377CF9BAC}"/>
    <cellStyle name="Normal 5 4 2 4 3 2 3 2 5" xfId="48440" xr:uid="{0CFE7ABE-3295-46DB-84F6-BAAEE0C76456}"/>
    <cellStyle name="Normal 5 4 2 4 3 2 3 3" xfId="23288" xr:uid="{8E83F8C8-95A5-4DB0-AB8D-F7DABE6C77D3}"/>
    <cellStyle name="Normal 5 4 2 4 3 2 3 3 2" xfId="36980" xr:uid="{DABF17D5-5B6D-4789-A7E8-861AD196A0FA}"/>
    <cellStyle name="Normal 5 4 2 4 3 2 3 3 3" xfId="51864" xr:uid="{1A5667DF-9677-4AC5-BA5E-FE364EA66DF0}"/>
    <cellStyle name="Normal 5 4 2 4 3 2 3 4" xfId="16444" xr:uid="{34B6EC26-D6FA-4A49-8B6B-4F60CB804AC6}"/>
    <cellStyle name="Normal 5 4 2 4 3 2 3 5" xfId="30134" xr:uid="{8823591C-1D52-4549-8609-49EF9B5343E1}"/>
    <cellStyle name="Normal 5 4 2 4 3 2 3 6" xfId="45018" xr:uid="{C5B86448-5680-4FD6-AFCD-C03AB64724E7}"/>
    <cellStyle name="Normal 5 4 2 4 3 2 4" xfId="11308" xr:uid="{1048BF4F-EEBE-4EAD-940E-60209DCC9B45}"/>
    <cellStyle name="Normal 5 4 2 4 3 2 4 2" xfId="24998" xr:uid="{DA5FC717-1D76-460F-912A-9A87072FF499}"/>
    <cellStyle name="Normal 5 4 2 4 3 2 4 2 2" xfId="38690" xr:uid="{AFBA911B-DEDF-49CD-9512-7A2DD869B0E5}"/>
    <cellStyle name="Normal 5 4 2 4 3 2 4 2 3" xfId="53574" xr:uid="{6294CCBB-CF8A-4D6A-AB3B-E483AD342134}"/>
    <cellStyle name="Normal 5 4 2 4 3 2 4 3" xfId="18154" xr:uid="{F65264F0-7A42-4E35-8F88-9A23D508DB0B}"/>
    <cellStyle name="Normal 5 4 2 4 3 2 4 4" xfId="31844" xr:uid="{E2B4A8E4-D176-43E4-8C8B-EA4458B8EC8A}"/>
    <cellStyle name="Normal 5 4 2 4 3 2 4 5" xfId="46728" xr:uid="{3949C24D-0B5A-4184-A589-DD5F7CD19815}"/>
    <cellStyle name="Normal 5 4 2 4 3 2 5" xfId="21576" xr:uid="{44DDDAC2-8662-4F57-AB78-307CEA26964A}"/>
    <cellStyle name="Normal 5 4 2 4 3 2 5 2" xfId="35268" xr:uid="{9F94B910-6954-454B-9A22-07AE0D7239BA}"/>
    <cellStyle name="Normal 5 4 2 4 3 2 5 3" xfId="50152" xr:uid="{0DDA6687-9510-4A6B-B14D-FFCF126885F0}"/>
    <cellStyle name="Normal 5 4 2 4 3 2 6" xfId="14732" xr:uid="{A44BC125-77A0-4079-B4CE-360010874B03}"/>
    <cellStyle name="Normal 5 4 2 4 3 2 6 2" xfId="40930" xr:uid="{1F59ADB4-D143-4211-AF9C-4AE0B5F0FBFD}"/>
    <cellStyle name="Normal 5 4 2 4 3 2 7" xfId="28422" xr:uid="{031C3A12-D5FE-4259-B758-CB4E94C761C3}"/>
    <cellStyle name="Normal 5 4 2 4 3 2 8" xfId="43306" xr:uid="{831D2D32-5D26-49EF-9059-186BAE434EBC}"/>
    <cellStyle name="Normal 5 4 2 4 3 2 9" xfId="7886" xr:uid="{92741608-F1BF-4030-9524-F4825BB15056}"/>
    <cellStyle name="Normal 5 4 2 4 3 3" xfId="1239" xr:uid="{46D9915E-BD91-4D27-B54B-0B2044F52062}"/>
    <cellStyle name="Normal 5 4 2 4 3 3 2" xfId="9600" xr:uid="{9F69A02D-4014-4BF5-B6B0-226C057204A2}"/>
    <cellStyle name="Normal 5 4 2 4 3 3 2 2" xfId="13022" xr:uid="{9B1EE485-AEC6-4FF8-A236-E822F18AF1A5}"/>
    <cellStyle name="Normal 5 4 2 4 3 3 2 2 2" xfId="26712" xr:uid="{4FA70CD4-CD1C-4D89-A1A8-08B090429818}"/>
    <cellStyle name="Normal 5 4 2 4 3 3 2 2 2 2" xfId="40404" xr:uid="{64E74D7A-4B28-4576-BF0F-73A9B438DC60}"/>
    <cellStyle name="Normal 5 4 2 4 3 3 2 2 2 3" xfId="55288" xr:uid="{F59AE6F8-479D-4395-91A7-EF265A5F8816}"/>
    <cellStyle name="Normal 5 4 2 4 3 3 2 2 3" xfId="19868" xr:uid="{D076FF8E-1243-4D9D-B377-4E36853EDF07}"/>
    <cellStyle name="Normal 5 4 2 4 3 3 2 2 4" xfId="33558" xr:uid="{92C78698-C023-4291-974D-A90345CB97A6}"/>
    <cellStyle name="Normal 5 4 2 4 3 3 2 2 5" xfId="48442" xr:uid="{0D962CC0-6401-438E-A161-4BE2CDB3D182}"/>
    <cellStyle name="Normal 5 4 2 4 3 3 2 3" xfId="23290" xr:uid="{FF8FF04F-72E6-4FA7-9F70-868BEB406AAC}"/>
    <cellStyle name="Normal 5 4 2 4 3 3 2 3 2" xfId="36982" xr:uid="{6B0E337C-0C6B-44D1-B470-05399E092EF4}"/>
    <cellStyle name="Normal 5 4 2 4 3 3 2 3 3" xfId="51866" xr:uid="{B6FF346F-1CD2-4CAF-80D9-DF3A608A9EC5}"/>
    <cellStyle name="Normal 5 4 2 4 3 3 2 4" xfId="16446" xr:uid="{A68814D5-8431-4861-8293-705E71C1D867}"/>
    <cellStyle name="Normal 5 4 2 4 3 3 2 5" xfId="30136" xr:uid="{5720154A-8D13-4F45-BB7A-419411F86BBE}"/>
    <cellStyle name="Normal 5 4 2 4 3 3 2 6" xfId="45020" xr:uid="{C109BD49-D948-4BE5-891E-C4132CE911E6}"/>
    <cellStyle name="Normal 5 4 2 4 3 3 3" xfId="11310" xr:uid="{B3A07CCA-0A79-4802-93A0-2147DCC45F62}"/>
    <cellStyle name="Normal 5 4 2 4 3 3 3 2" xfId="25000" xr:uid="{C83A3EDB-06E0-4677-925C-8EA99E332799}"/>
    <cellStyle name="Normal 5 4 2 4 3 3 3 2 2" xfId="38692" xr:uid="{2926A7E7-EC68-4A56-A0D3-53D4B259EDE2}"/>
    <cellStyle name="Normal 5 4 2 4 3 3 3 2 3" xfId="53576" xr:uid="{643FA44C-4F22-4D32-9C52-A2412F4979E8}"/>
    <cellStyle name="Normal 5 4 2 4 3 3 3 3" xfId="18156" xr:uid="{7937EE20-EE01-4724-8533-C5B058C16C6C}"/>
    <cellStyle name="Normal 5 4 2 4 3 3 3 4" xfId="31846" xr:uid="{BCD7A035-06E3-4D6C-9205-8821D944F2C0}"/>
    <cellStyle name="Normal 5 4 2 4 3 3 3 5" xfId="46730" xr:uid="{C1A65AE5-2F29-47F4-A59D-8677835444BF}"/>
    <cellStyle name="Normal 5 4 2 4 3 3 4" xfId="21578" xr:uid="{19E10B92-5BEC-42CE-A12A-37271D99B329}"/>
    <cellStyle name="Normal 5 4 2 4 3 3 4 2" xfId="35270" xr:uid="{4C2A0007-C8F1-44F0-BEB0-EFDDD74BD914}"/>
    <cellStyle name="Normal 5 4 2 4 3 3 4 3" xfId="50154" xr:uid="{FD5E49D1-539A-48B0-8154-345B80D174BD}"/>
    <cellStyle name="Normal 5 4 2 4 3 3 5" xfId="14734" xr:uid="{30EA99BB-DB9D-4E95-B098-CF236D44B200}"/>
    <cellStyle name="Normal 5 4 2 4 3 3 5 2" xfId="40932" xr:uid="{C6EF8FD0-C1BD-437B-84FA-6926577952AC}"/>
    <cellStyle name="Normal 5 4 2 4 3 3 6" xfId="28424" xr:uid="{64C76A12-5C8B-4B2E-BFE5-3BB1EDEDFF33}"/>
    <cellStyle name="Normal 5 4 2 4 3 3 7" xfId="43308" xr:uid="{81B9B4DB-40EE-47F4-A103-632B53D0B5AC}"/>
    <cellStyle name="Normal 5 4 2 4 3 3 8" xfId="7888" xr:uid="{998F6057-75B6-46BD-8E90-50A7A5282BBA}"/>
    <cellStyle name="Normal 5 4 2 4 3 4" xfId="7889" xr:uid="{1A553221-7D98-45D3-BD96-0EEE6E5648DE}"/>
    <cellStyle name="Normal 5 4 2 4 3 4 2" xfId="9601" xr:uid="{233F6CB9-09F9-4541-ABFF-CCB825397D19}"/>
    <cellStyle name="Normal 5 4 2 4 3 4 2 2" xfId="13023" xr:uid="{7AD00AF9-DC08-46C5-8B6D-C63E2A576EAB}"/>
    <cellStyle name="Normal 5 4 2 4 3 4 2 2 2" xfId="26713" xr:uid="{8C2954A2-ABAC-4405-834C-B267F14CAEC7}"/>
    <cellStyle name="Normal 5 4 2 4 3 4 2 2 2 2" xfId="40405" xr:uid="{E7824CA4-534A-460C-85A9-97F4A1E0FBE2}"/>
    <cellStyle name="Normal 5 4 2 4 3 4 2 2 2 3" xfId="55289" xr:uid="{0CD5F848-8C77-4AC6-9B2F-67D3F5CFB455}"/>
    <cellStyle name="Normal 5 4 2 4 3 4 2 2 3" xfId="19869" xr:uid="{C4853197-230E-4911-A9F8-B40B2D4C49D8}"/>
    <cellStyle name="Normal 5 4 2 4 3 4 2 2 4" xfId="33559" xr:uid="{91E610D2-3133-40E8-9CFD-4C5FE0457E48}"/>
    <cellStyle name="Normal 5 4 2 4 3 4 2 2 5" xfId="48443" xr:uid="{4DAF8D13-909C-4F5D-A2E3-4FC24D0A805D}"/>
    <cellStyle name="Normal 5 4 2 4 3 4 2 3" xfId="23291" xr:uid="{0927B66C-E67E-4C75-A643-FFEE91389C90}"/>
    <cellStyle name="Normal 5 4 2 4 3 4 2 3 2" xfId="36983" xr:uid="{5F7F325F-75EA-4F10-BBF5-88A7F0C3D184}"/>
    <cellStyle name="Normal 5 4 2 4 3 4 2 3 3" xfId="51867" xr:uid="{C41AB6F4-6608-470C-B25C-92ED34A51332}"/>
    <cellStyle name="Normal 5 4 2 4 3 4 2 4" xfId="16447" xr:uid="{4A53E734-1C7D-4C45-9F1F-002B02F071C0}"/>
    <cellStyle name="Normal 5 4 2 4 3 4 2 5" xfId="30137" xr:uid="{C5F483B1-EFD5-4F6E-9964-D96FD3BEA01F}"/>
    <cellStyle name="Normal 5 4 2 4 3 4 2 6" xfId="45021" xr:uid="{E0959893-6FF7-4275-823C-6F37863D06AF}"/>
    <cellStyle name="Normal 5 4 2 4 3 4 3" xfId="11311" xr:uid="{FD65C9EE-3857-498B-971D-A7FB73135A08}"/>
    <cellStyle name="Normal 5 4 2 4 3 4 3 2" xfId="25001" xr:uid="{8151DC99-9ADE-450E-802D-5D4174216EC1}"/>
    <cellStyle name="Normal 5 4 2 4 3 4 3 2 2" xfId="38693" xr:uid="{6D01D5C7-8B8B-4CC2-8451-9BD83FF92871}"/>
    <cellStyle name="Normal 5 4 2 4 3 4 3 2 3" xfId="53577" xr:uid="{9931F32E-56A0-4AA7-B952-BCFE57F0015F}"/>
    <cellStyle name="Normal 5 4 2 4 3 4 3 3" xfId="18157" xr:uid="{543FCC24-6A94-4DBD-B98F-703820C1A5E3}"/>
    <cellStyle name="Normal 5 4 2 4 3 4 3 4" xfId="31847" xr:uid="{57835C3A-8DCE-4B2E-A5C2-189E605B7C2E}"/>
    <cellStyle name="Normal 5 4 2 4 3 4 3 5" xfId="46731" xr:uid="{D1D81B00-9241-4113-9743-A1493043F0A6}"/>
    <cellStyle name="Normal 5 4 2 4 3 4 4" xfId="21579" xr:uid="{4E6C88BC-5CF0-4913-B469-8E16545D59ED}"/>
    <cellStyle name="Normal 5 4 2 4 3 4 4 2" xfId="35271" xr:uid="{43F4C59E-4ED1-4F02-9168-0BF420C1137D}"/>
    <cellStyle name="Normal 5 4 2 4 3 4 4 3" xfId="50155" xr:uid="{E7F91AFC-9F5D-49DF-A81E-427B6CDA20ED}"/>
    <cellStyle name="Normal 5 4 2 4 3 4 5" xfId="14735" xr:uid="{F1512BF1-F3D2-487D-B76C-ADB65EF18343}"/>
    <cellStyle name="Normal 5 4 2 4 3 4 6" xfId="28425" xr:uid="{ACB5E5FE-23CE-4066-B81C-ED76628BE5F8}"/>
    <cellStyle name="Normal 5 4 2 4 3 4 7" xfId="43309" xr:uid="{58A2837F-0DAA-4DDD-A4CF-2DB65E3BAB34}"/>
    <cellStyle name="Normal 5 4 2 4 3 5" xfId="9597" xr:uid="{4A289204-DD27-4395-9869-DBA0B670D357}"/>
    <cellStyle name="Normal 5 4 2 4 3 5 2" xfId="13019" xr:uid="{C446F874-FAB6-43FD-BDB9-5C04F3C27F14}"/>
    <cellStyle name="Normal 5 4 2 4 3 5 2 2" xfId="26709" xr:uid="{8D4BAA4D-153C-4775-BAAE-E40BD78957B9}"/>
    <cellStyle name="Normal 5 4 2 4 3 5 2 2 2" xfId="40401" xr:uid="{ACDC4AE4-CEEA-49F5-94F4-9FAE9C905A46}"/>
    <cellStyle name="Normal 5 4 2 4 3 5 2 2 3" xfId="55285" xr:uid="{8A5D79C3-3047-4FA7-A512-393457DB73DC}"/>
    <cellStyle name="Normal 5 4 2 4 3 5 2 3" xfId="19865" xr:uid="{F84BC8CC-7B59-472D-A221-65DDE0A7367C}"/>
    <cellStyle name="Normal 5 4 2 4 3 5 2 4" xfId="33555" xr:uid="{90FFBAA0-40A3-47C7-B3F6-FCC90E9F4884}"/>
    <cellStyle name="Normal 5 4 2 4 3 5 2 5" xfId="48439" xr:uid="{3196DE06-CBF1-4C07-BDA3-07302E8D28B0}"/>
    <cellStyle name="Normal 5 4 2 4 3 5 3" xfId="23287" xr:uid="{9E91330A-F24A-4A9C-A5EF-1AA7BE6FB7EA}"/>
    <cellStyle name="Normal 5 4 2 4 3 5 3 2" xfId="36979" xr:uid="{4970B994-01DD-4FF1-AC5A-07B211B9E953}"/>
    <cellStyle name="Normal 5 4 2 4 3 5 3 3" xfId="51863" xr:uid="{D2533810-0DDE-4F2E-BC85-0D3EEA4840C8}"/>
    <cellStyle name="Normal 5 4 2 4 3 5 4" xfId="16443" xr:uid="{604B752C-BE47-433E-8DC9-A45E0BBD8228}"/>
    <cellStyle name="Normal 5 4 2 4 3 5 5" xfId="30133" xr:uid="{7C522579-E706-49A7-933F-B3EDC6934BD0}"/>
    <cellStyle name="Normal 5 4 2 4 3 5 6" xfId="45017" xr:uid="{4D481BEB-8099-4B34-BE3D-7098F6E2F842}"/>
    <cellStyle name="Normal 5 4 2 4 3 6" xfId="11307" xr:uid="{FFA84462-FC4C-41C2-B639-2D8A658448F3}"/>
    <cellStyle name="Normal 5 4 2 4 3 6 2" xfId="24997" xr:uid="{75C25176-70C1-4B2F-82BB-9F63B3F2971E}"/>
    <cellStyle name="Normal 5 4 2 4 3 6 2 2" xfId="38689" xr:uid="{7AF2E39A-9955-4A21-B10A-4CED285BDA85}"/>
    <cellStyle name="Normal 5 4 2 4 3 6 2 3" xfId="53573" xr:uid="{49A06F5D-D0BE-4445-BE4E-6990DAD0AEBA}"/>
    <cellStyle name="Normal 5 4 2 4 3 6 3" xfId="18153" xr:uid="{1F9E9CF3-E5C4-4467-8AE9-9E7093ECB56A}"/>
    <cellStyle name="Normal 5 4 2 4 3 6 4" xfId="31843" xr:uid="{8DC86F80-0BC8-4D82-8963-CCC7F5513FD6}"/>
    <cellStyle name="Normal 5 4 2 4 3 6 5" xfId="46727" xr:uid="{4468E63C-9F8E-4ABD-96D6-D021C334F2DF}"/>
    <cellStyle name="Normal 5 4 2 4 3 7" xfId="21575" xr:uid="{C5073F81-00D7-4B41-959D-93556FD08F28}"/>
    <cellStyle name="Normal 5 4 2 4 3 7 2" xfId="35267" xr:uid="{6CF7D56F-EECD-461D-8A60-4A7709459F2E}"/>
    <cellStyle name="Normal 5 4 2 4 3 7 3" xfId="50151" xr:uid="{1E7CD68E-EBDE-4FFF-AEAE-A9EE3C809E4C}"/>
    <cellStyle name="Normal 5 4 2 4 3 8" xfId="14731" xr:uid="{B2193B6B-2BDD-4CC4-A81A-AA07F179FD7A}"/>
    <cellStyle name="Normal 5 4 2 4 3 8 2" xfId="40827" xr:uid="{D366B8FB-2B05-425E-B664-A00B7A22EAFE}"/>
    <cellStyle name="Normal 5 4 2 4 3 9" xfId="28421" xr:uid="{061469C5-6AB9-4A16-8E57-353B20DDF0F2}"/>
    <cellStyle name="Normal 5 4 2 4 4" xfId="1240" xr:uid="{D2AEFF3B-1610-4752-AC14-A75C47A2F684}"/>
    <cellStyle name="Normal 5 4 2 4 4 2" xfId="1241" xr:uid="{9B58C9D4-E0C9-4563-9663-F5E29737E0F0}"/>
    <cellStyle name="Normal 5 4 2 4 4 2 2" xfId="9603" xr:uid="{D82B5C7E-7D3A-4C34-914F-62792413C217}"/>
    <cellStyle name="Normal 5 4 2 4 4 2 2 2" xfId="13025" xr:uid="{D004380B-ED71-4E5C-89CF-E19BEE93B120}"/>
    <cellStyle name="Normal 5 4 2 4 4 2 2 2 2" xfId="26715" xr:uid="{7E61681B-E790-4042-9371-97EE778C685B}"/>
    <cellStyle name="Normal 5 4 2 4 4 2 2 2 2 2" xfId="40407" xr:uid="{245329CB-3E9B-43A5-84A2-D708B778C114}"/>
    <cellStyle name="Normal 5 4 2 4 4 2 2 2 2 3" xfId="55291" xr:uid="{AF4FDA1A-FB23-48A3-B13D-2C693E30D79C}"/>
    <cellStyle name="Normal 5 4 2 4 4 2 2 2 3" xfId="19871" xr:uid="{BBE65F7F-1CAF-41C9-8650-14BF390CEF36}"/>
    <cellStyle name="Normal 5 4 2 4 4 2 2 2 4" xfId="33561" xr:uid="{B8CCC5F1-E3D8-4843-B0DA-2372695021FB}"/>
    <cellStyle name="Normal 5 4 2 4 4 2 2 2 5" xfId="48445" xr:uid="{7723A76F-E718-4DED-8894-CEC9860947D3}"/>
    <cellStyle name="Normal 5 4 2 4 4 2 2 3" xfId="23293" xr:uid="{95C522B1-F674-4A53-9676-878D6522D41C}"/>
    <cellStyle name="Normal 5 4 2 4 4 2 2 3 2" xfId="36985" xr:uid="{E9709D28-5168-4B89-835E-DDF5ADB9ADF5}"/>
    <cellStyle name="Normal 5 4 2 4 4 2 2 3 3" xfId="51869" xr:uid="{8BC0CE9B-8CF0-4D07-8018-C1F32E2DA0B7}"/>
    <cellStyle name="Normal 5 4 2 4 4 2 2 4" xfId="16449" xr:uid="{6E9D57D5-27C9-4ED6-A772-84DAC3EA4024}"/>
    <cellStyle name="Normal 5 4 2 4 4 2 2 5" xfId="30139" xr:uid="{8577CF35-BA50-4BB3-BB72-12B5B0E97D59}"/>
    <cellStyle name="Normal 5 4 2 4 4 2 2 6" xfId="45023" xr:uid="{B486E917-B8E2-459E-A7D7-41F424BBDCA7}"/>
    <cellStyle name="Normal 5 4 2 4 4 2 3" xfId="11313" xr:uid="{169656A3-9B25-4245-801B-CFD3454520EC}"/>
    <cellStyle name="Normal 5 4 2 4 4 2 3 2" xfId="25003" xr:uid="{659E937D-00E5-4F82-ACAB-62A5BA587680}"/>
    <cellStyle name="Normal 5 4 2 4 4 2 3 2 2" xfId="38695" xr:uid="{3D475F1F-E2A1-42D3-AC5F-899904938ECE}"/>
    <cellStyle name="Normal 5 4 2 4 4 2 3 2 3" xfId="53579" xr:uid="{08E71690-AE76-4A36-BE57-36F88E79E508}"/>
    <cellStyle name="Normal 5 4 2 4 4 2 3 3" xfId="18159" xr:uid="{2D49DEB6-49FB-49E0-A447-1CE2AD756355}"/>
    <cellStyle name="Normal 5 4 2 4 4 2 3 4" xfId="31849" xr:uid="{681EDC2D-3D0B-4D95-85AE-63D695E37658}"/>
    <cellStyle name="Normal 5 4 2 4 4 2 3 5" xfId="46733" xr:uid="{044CEC42-37CE-43EC-974C-86D27583C4F0}"/>
    <cellStyle name="Normal 5 4 2 4 4 2 4" xfId="21581" xr:uid="{65FCC657-9C32-486D-91BC-04BB844A2C5E}"/>
    <cellStyle name="Normal 5 4 2 4 4 2 4 2" xfId="35273" xr:uid="{B2172385-C7E7-40EF-9A64-D8DF2732AA5B}"/>
    <cellStyle name="Normal 5 4 2 4 4 2 4 3" xfId="50157" xr:uid="{C0C4A792-A2F3-473E-ACC3-15FEACF5BF18}"/>
    <cellStyle name="Normal 5 4 2 4 4 2 5" xfId="14737" xr:uid="{A912D374-0D10-4E7F-AA8D-FCB65F17B955}"/>
    <cellStyle name="Normal 5 4 2 4 4 2 5 2" xfId="40934" xr:uid="{B21D43E1-15E4-468B-A68F-FB1919C98CF5}"/>
    <cellStyle name="Normal 5 4 2 4 4 2 6" xfId="28427" xr:uid="{F24F4378-3D4D-405D-A3BC-A4A82130BE3D}"/>
    <cellStyle name="Normal 5 4 2 4 4 2 7" xfId="43311" xr:uid="{E4D169FD-DC79-4A37-A785-AAD55E809791}"/>
    <cellStyle name="Normal 5 4 2 4 4 2 8" xfId="7891" xr:uid="{43145A21-9C73-4778-BA7B-1B7CDE64AF02}"/>
    <cellStyle name="Normal 5 4 2 4 4 3" xfId="9602" xr:uid="{044DCA27-062A-4CA8-BCD0-750C7271CAF7}"/>
    <cellStyle name="Normal 5 4 2 4 4 3 2" xfId="13024" xr:uid="{743208A7-F45C-46C3-8FEE-259B97289E5E}"/>
    <cellStyle name="Normal 5 4 2 4 4 3 2 2" xfId="26714" xr:uid="{39218C95-6FE3-4A0D-9051-5898B5D61185}"/>
    <cellStyle name="Normal 5 4 2 4 4 3 2 2 2" xfId="40406" xr:uid="{B0ECF908-0747-4A10-A42A-74E213448B20}"/>
    <cellStyle name="Normal 5 4 2 4 4 3 2 2 3" xfId="55290" xr:uid="{BD0D194E-B2F7-45BA-8082-D503CD3B8DFD}"/>
    <cellStyle name="Normal 5 4 2 4 4 3 2 3" xfId="19870" xr:uid="{6D090944-B1E5-458B-B47C-38E1CB707E7F}"/>
    <cellStyle name="Normal 5 4 2 4 4 3 2 4" xfId="33560" xr:uid="{5356EE57-0FE8-4FC1-9E37-8F2A99B69BA3}"/>
    <cellStyle name="Normal 5 4 2 4 4 3 2 5" xfId="48444" xr:uid="{3CBFC7DF-7B8D-4630-B37D-00777EDFBC34}"/>
    <cellStyle name="Normal 5 4 2 4 4 3 3" xfId="23292" xr:uid="{5B803AC3-94DB-43E4-82E3-8113B5CB7527}"/>
    <cellStyle name="Normal 5 4 2 4 4 3 3 2" xfId="36984" xr:uid="{5DE343A5-BA48-4246-B6B7-423038C1BBFE}"/>
    <cellStyle name="Normal 5 4 2 4 4 3 3 3" xfId="51868" xr:uid="{178DCFEE-D6C9-4A9B-9570-CBB86DC5D732}"/>
    <cellStyle name="Normal 5 4 2 4 4 3 4" xfId="16448" xr:uid="{96105AE6-9B4B-47BE-95F7-F2EEF29D3762}"/>
    <cellStyle name="Normal 5 4 2 4 4 3 5" xfId="30138" xr:uid="{2AA38D37-57DE-477E-89DD-9CC181B542B3}"/>
    <cellStyle name="Normal 5 4 2 4 4 3 6" xfId="45022" xr:uid="{EDFD9708-981B-4337-A2AA-324858061A54}"/>
    <cellStyle name="Normal 5 4 2 4 4 4" xfId="11312" xr:uid="{464F827B-1209-453F-B322-33034DDF6D05}"/>
    <cellStyle name="Normal 5 4 2 4 4 4 2" xfId="25002" xr:uid="{8DB8F6E2-99E9-415A-92DE-5EA1DE62ACA2}"/>
    <cellStyle name="Normal 5 4 2 4 4 4 2 2" xfId="38694" xr:uid="{399208A6-6029-4965-86DB-6A3B5FE0C733}"/>
    <cellStyle name="Normal 5 4 2 4 4 4 2 3" xfId="53578" xr:uid="{6A6BB8B9-B4A2-4277-B0EB-E17D6DAD7445}"/>
    <cellStyle name="Normal 5 4 2 4 4 4 3" xfId="18158" xr:uid="{F4A48DDE-CC6D-48A0-88C2-B63DE0E2120F}"/>
    <cellStyle name="Normal 5 4 2 4 4 4 4" xfId="31848" xr:uid="{F7702627-B14F-41AB-92F0-508AFBDD1186}"/>
    <cellStyle name="Normal 5 4 2 4 4 4 5" xfId="46732" xr:uid="{0D21D6A2-26F4-4930-8234-26CBFFE526AA}"/>
    <cellStyle name="Normal 5 4 2 4 4 5" xfId="21580" xr:uid="{D9947E98-A6E6-4547-8A98-C884DAD7C53C}"/>
    <cellStyle name="Normal 5 4 2 4 4 5 2" xfId="35272" xr:uid="{8F9CE7D7-CB56-4866-AAB9-A2BE5886B2C3}"/>
    <cellStyle name="Normal 5 4 2 4 4 5 3" xfId="50156" xr:uid="{39C93503-CDAF-4394-8474-7490ABE4E430}"/>
    <cellStyle name="Normal 5 4 2 4 4 6" xfId="14736" xr:uid="{4B65C68F-E232-427F-8421-543F35CA4449}"/>
    <cellStyle name="Normal 5 4 2 4 4 6 2" xfId="40933" xr:uid="{C26B14CD-3DFA-4E3A-9EE8-64EE671EE18B}"/>
    <cellStyle name="Normal 5 4 2 4 4 7" xfId="28426" xr:uid="{9095D510-8ACF-4C4A-9EED-504FF404392D}"/>
    <cellStyle name="Normal 5 4 2 4 4 8" xfId="43310" xr:uid="{A745E67C-76E7-4DEE-B080-FEDCB425DBE9}"/>
    <cellStyle name="Normal 5 4 2 4 4 9" xfId="7890" xr:uid="{135F200E-2495-4176-86AF-ABFD9C592E63}"/>
    <cellStyle name="Normal 5 4 2 4 5" xfId="1242" xr:uid="{249103F9-08C9-40A8-BAB2-5546299A4254}"/>
    <cellStyle name="Normal 5 4 2 4 5 2" xfId="9604" xr:uid="{7B5321FE-67D0-4B71-A4C3-ABC52EBC29A5}"/>
    <cellStyle name="Normal 5 4 2 4 5 2 2" xfId="13026" xr:uid="{C4047F0C-84A8-4652-82F7-642E792EBFDF}"/>
    <cellStyle name="Normal 5 4 2 4 5 2 2 2" xfId="26716" xr:uid="{03F0A613-2B91-4B51-9B8C-F223BEF0E162}"/>
    <cellStyle name="Normal 5 4 2 4 5 2 2 2 2" xfId="40408" xr:uid="{D0E7D3E2-2544-484B-9A1E-90520D9CFCB3}"/>
    <cellStyle name="Normal 5 4 2 4 5 2 2 2 3" xfId="55292" xr:uid="{5CF117F3-0D42-4BF8-96AF-4AB02350C306}"/>
    <cellStyle name="Normal 5 4 2 4 5 2 2 3" xfId="19872" xr:uid="{45C2760E-193D-404C-8595-541BBE31DD58}"/>
    <cellStyle name="Normal 5 4 2 4 5 2 2 4" xfId="33562" xr:uid="{9B8A390C-5091-4D9F-9AE4-C350524F187E}"/>
    <cellStyle name="Normal 5 4 2 4 5 2 2 5" xfId="48446" xr:uid="{4BAA490D-5E43-4C78-B47A-9134F1975FBC}"/>
    <cellStyle name="Normal 5 4 2 4 5 2 3" xfId="23294" xr:uid="{086EE089-5FF5-4340-BD7D-8E0FCCE34099}"/>
    <cellStyle name="Normal 5 4 2 4 5 2 3 2" xfId="36986" xr:uid="{AECA67F9-E503-44AD-A5CE-CBE852BB295A}"/>
    <cellStyle name="Normal 5 4 2 4 5 2 3 3" xfId="51870" xr:uid="{7B6A0C58-88ED-4BF5-A646-4223871C5D88}"/>
    <cellStyle name="Normal 5 4 2 4 5 2 4" xfId="16450" xr:uid="{E344E744-B41E-4B68-8885-AFEEA9D89F0C}"/>
    <cellStyle name="Normal 5 4 2 4 5 2 5" xfId="30140" xr:uid="{E7B53D37-C663-4BE0-BEA9-3D6781ACBB3A}"/>
    <cellStyle name="Normal 5 4 2 4 5 2 6" xfId="45024" xr:uid="{A1CA95BB-AE6A-43AA-970D-5A6940A557D0}"/>
    <cellStyle name="Normal 5 4 2 4 5 3" xfId="11314" xr:uid="{B751C3DB-6884-4FDC-9698-867B8C697D53}"/>
    <cellStyle name="Normal 5 4 2 4 5 3 2" xfId="25004" xr:uid="{B3EFB851-789C-404F-9EC2-D96A676E76C1}"/>
    <cellStyle name="Normal 5 4 2 4 5 3 2 2" xfId="38696" xr:uid="{C9BFFEAF-4401-4DDC-9269-74467057FCB7}"/>
    <cellStyle name="Normal 5 4 2 4 5 3 2 3" xfId="53580" xr:uid="{632557D9-3308-4FF9-9C9B-A37DC79EF965}"/>
    <cellStyle name="Normal 5 4 2 4 5 3 3" xfId="18160" xr:uid="{C8E8778F-86D5-4E9F-BB59-B2213D5615DE}"/>
    <cellStyle name="Normal 5 4 2 4 5 3 4" xfId="31850" xr:uid="{611BE575-F63E-4928-92D0-5441CB9F7E3D}"/>
    <cellStyle name="Normal 5 4 2 4 5 3 5" xfId="46734" xr:uid="{7D5C50BC-0C17-4CE3-B448-6D4E82BBF72A}"/>
    <cellStyle name="Normal 5 4 2 4 5 4" xfId="21582" xr:uid="{FC627DD0-714A-4D1D-82FC-20EC422BE9A1}"/>
    <cellStyle name="Normal 5 4 2 4 5 4 2" xfId="35274" xr:uid="{29C34A46-B47F-4249-9BD4-798FD5F66F25}"/>
    <cellStyle name="Normal 5 4 2 4 5 4 3" xfId="50158" xr:uid="{06BD18C4-FC87-43C4-AB75-496D9A747580}"/>
    <cellStyle name="Normal 5 4 2 4 5 5" xfId="14738" xr:uid="{D0854ABB-5F2B-4A0F-876D-8BEADE3ABC7A}"/>
    <cellStyle name="Normal 5 4 2 4 5 5 2" xfId="40935" xr:uid="{FC40799D-A8DA-46AA-B2AD-E7B1B88FE6F8}"/>
    <cellStyle name="Normal 5 4 2 4 5 6" xfId="28428" xr:uid="{E0DB71E3-4CEF-483F-A217-BAB472FDC597}"/>
    <cellStyle name="Normal 5 4 2 4 5 7" xfId="43312" xr:uid="{27A7AB0A-3572-4A41-B27D-A9932BDF5B08}"/>
    <cellStyle name="Normal 5 4 2 4 5 8" xfId="7892" xr:uid="{3DE55660-624C-4F05-9650-AEA54A42471D}"/>
    <cellStyle name="Normal 5 4 2 4 6" xfId="7893" xr:uid="{3BE036DE-90AD-4296-96AE-439F73D32194}"/>
    <cellStyle name="Normal 5 4 2 4 6 2" xfId="9605" xr:uid="{F1161726-6B4A-4813-AEC1-7B8C30606BD9}"/>
    <cellStyle name="Normal 5 4 2 4 6 2 2" xfId="13027" xr:uid="{0F1A7579-BB0D-486C-8E94-146951A20BE7}"/>
    <cellStyle name="Normal 5 4 2 4 6 2 2 2" xfId="26717" xr:uid="{2249B9F8-BDD0-404D-9697-C027F6B1ADFE}"/>
    <cellStyle name="Normal 5 4 2 4 6 2 2 2 2" xfId="40409" xr:uid="{A552D335-712B-4B75-8AA6-DD62648BA23C}"/>
    <cellStyle name="Normal 5 4 2 4 6 2 2 2 3" xfId="55293" xr:uid="{747C3E3C-8A87-433F-B2FD-D12E4EB861E4}"/>
    <cellStyle name="Normal 5 4 2 4 6 2 2 3" xfId="19873" xr:uid="{D5418F9E-3BED-4950-953D-6A9269054B21}"/>
    <cellStyle name="Normal 5 4 2 4 6 2 2 4" xfId="33563" xr:uid="{A6D21233-B341-4E02-BA10-4B84B2156C95}"/>
    <cellStyle name="Normal 5 4 2 4 6 2 2 5" xfId="48447" xr:uid="{9DD07B8E-CBB3-49C5-9987-2A5AF64E5E6F}"/>
    <cellStyle name="Normal 5 4 2 4 6 2 3" xfId="23295" xr:uid="{311725AF-82E5-408C-8236-6D21A8FE9E4E}"/>
    <cellStyle name="Normal 5 4 2 4 6 2 3 2" xfId="36987" xr:uid="{F1AAA447-1642-4A29-A045-5B042D2703EC}"/>
    <cellStyle name="Normal 5 4 2 4 6 2 3 3" xfId="51871" xr:uid="{06D8F9A6-5560-4496-8AE7-7F451E01E91A}"/>
    <cellStyle name="Normal 5 4 2 4 6 2 4" xfId="16451" xr:uid="{351E525D-F7E6-4DE1-9E48-B5F970AA12C1}"/>
    <cellStyle name="Normal 5 4 2 4 6 2 5" xfId="30141" xr:uid="{1C959152-C5C3-496F-B5E4-9A28B82C4D7B}"/>
    <cellStyle name="Normal 5 4 2 4 6 2 6" xfId="45025" xr:uid="{0C8D84A6-815D-4B6B-A154-5C8D3A234CD3}"/>
    <cellStyle name="Normal 5 4 2 4 6 3" xfId="11315" xr:uid="{2AFEA456-B71C-44D7-9BE3-4E913B602D89}"/>
    <cellStyle name="Normal 5 4 2 4 6 3 2" xfId="25005" xr:uid="{319EC8E2-D1AA-4D74-87B0-CAF1DA2363CF}"/>
    <cellStyle name="Normal 5 4 2 4 6 3 2 2" xfId="38697" xr:uid="{2C2D8828-F923-4A48-A8A1-D4E958B7D87F}"/>
    <cellStyle name="Normal 5 4 2 4 6 3 2 3" xfId="53581" xr:uid="{09F0AC06-4688-4919-9750-C2B94E8FDDA5}"/>
    <cellStyle name="Normal 5 4 2 4 6 3 3" xfId="18161" xr:uid="{1F85C330-3CA2-473F-94FA-86305E80983D}"/>
    <cellStyle name="Normal 5 4 2 4 6 3 4" xfId="31851" xr:uid="{5577E411-A072-4C78-88A1-52AE52F017AE}"/>
    <cellStyle name="Normal 5 4 2 4 6 3 5" xfId="46735" xr:uid="{81F17A18-427A-432C-BA73-2F0A3BF6993A}"/>
    <cellStyle name="Normal 5 4 2 4 6 4" xfId="21583" xr:uid="{36F529FB-B5AB-4E99-BE9E-0B9EB4F373B4}"/>
    <cellStyle name="Normal 5 4 2 4 6 4 2" xfId="35275" xr:uid="{B1FB6C9A-ECDF-4EF5-9D06-9D52991B76A8}"/>
    <cellStyle name="Normal 5 4 2 4 6 4 3" xfId="50159" xr:uid="{892795B9-CDF3-4917-96C3-80267EA9E422}"/>
    <cellStyle name="Normal 5 4 2 4 6 5" xfId="14739" xr:uid="{C45528F4-9C26-4DE7-8A9E-E60427825EE9}"/>
    <cellStyle name="Normal 5 4 2 4 6 6" xfId="28429" xr:uid="{0AC7F5FB-A1B0-4009-BA94-8E14A3A13F10}"/>
    <cellStyle name="Normal 5 4 2 4 6 7" xfId="43313" xr:uid="{B955F97F-9DF0-4FAC-83B8-25E3614E9486}"/>
    <cellStyle name="Normal 5 4 2 4 7" xfId="9591" xr:uid="{4C8302FE-8021-4EDF-A036-C175CD9FF444}"/>
    <cellStyle name="Normal 5 4 2 4 7 2" xfId="13013" xr:uid="{B6D4F2AE-0FFD-4055-981F-0C604627A162}"/>
    <cellStyle name="Normal 5 4 2 4 7 2 2" xfId="26703" xr:uid="{82780D79-5E0A-4081-8853-5704E26AF7DF}"/>
    <cellStyle name="Normal 5 4 2 4 7 2 2 2" xfId="40395" xr:uid="{8353A3A8-6437-4FB4-8631-9C6450999611}"/>
    <cellStyle name="Normal 5 4 2 4 7 2 2 3" xfId="55279" xr:uid="{840E3762-A48A-4907-B6DC-05BBE9E569A7}"/>
    <cellStyle name="Normal 5 4 2 4 7 2 3" xfId="19859" xr:uid="{0288C489-AA35-41BE-86AA-61778426EAA1}"/>
    <cellStyle name="Normal 5 4 2 4 7 2 4" xfId="33549" xr:uid="{D4F7F174-5A74-4460-A7D8-14EC719F540F}"/>
    <cellStyle name="Normal 5 4 2 4 7 2 5" xfId="48433" xr:uid="{84AF5FBE-5834-4699-90A2-05C4A3A6516D}"/>
    <cellStyle name="Normal 5 4 2 4 7 3" xfId="23281" xr:uid="{ECB9D26C-5509-4FC3-B3A2-FC341A7BB20A}"/>
    <cellStyle name="Normal 5 4 2 4 7 3 2" xfId="36973" xr:uid="{876B6445-33B7-4AC1-AE8B-0D054ACCE068}"/>
    <cellStyle name="Normal 5 4 2 4 7 3 3" xfId="51857" xr:uid="{6B7C7D65-03D9-42A2-8D4E-BE18B49A032E}"/>
    <cellStyle name="Normal 5 4 2 4 7 4" xfId="16437" xr:uid="{7EA7F1DD-4BF5-44D5-BF83-E3C8803EA663}"/>
    <cellStyle name="Normal 5 4 2 4 7 5" xfId="30127" xr:uid="{F263AF0A-160D-4E70-B73E-6102AFD29766}"/>
    <cellStyle name="Normal 5 4 2 4 7 6" xfId="45011" xr:uid="{BC87FE37-1BA7-4437-A614-FBD687F7DF8A}"/>
    <cellStyle name="Normal 5 4 2 4 8" xfId="11301" xr:uid="{B3C0F729-5B9F-45D9-82CA-226D7A82E9BE}"/>
    <cellStyle name="Normal 5 4 2 4 8 2" xfId="24991" xr:uid="{D8B0570E-1C64-4040-A63E-BFF74A74D041}"/>
    <cellStyle name="Normal 5 4 2 4 8 2 2" xfId="38683" xr:uid="{73365E02-17EE-4D7E-8460-C2AEC6BBC4CD}"/>
    <cellStyle name="Normal 5 4 2 4 8 2 3" xfId="53567" xr:uid="{FF9A3061-0085-4C3D-92CA-4E4E5EB59F37}"/>
    <cellStyle name="Normal 5 4 2 4 8 3" xfId="18147" xr:uid="{DB6CFD47-91FF-49D8-B7C6-F884AF739DCD}"/>
    <cellStyle name="Normal 5 4 2 4 8 4" xfId="31837" xr:uid="{70DA3675-053E-4254-A838-0A8A2358C659}"/>
    <cellStyle name="Normal 5 4 2 4 8 5" xfId="46721" xr:uid="{EBBE3601-83C3-416C-A4A1-911DD56636C3}"/>
    <cellStyle name="Normal 5 4 2 4 9" xfId="21569" xr:uid="{189B04CB-97F2-4B86-8097-2266B0624442}"/>
    <cellStyle name="Normal 5 4 2 4 9 2" xfId="35261" xr:uid="{EB9ACD2E-0BC6-4FA3-85EA-8B2DB451D536}"/>
    <cellStyle name="Normal 5 4 2 4 9 3" xfId="50145" xr:uid="{CB90245A-67F5-41DC-AE2B-FE9B85DAAD43}"/>
    <cellStyle name="Normal 5 4 2 5" xfId="304" xr:uid="{26F6F379-4922-41A8-A5B1-B5D55A237657}"/>
    <cellStyle name="Normal 5 4 2 5 10" xfId="43314" xr:uid="{20AF515A-8C37-4022-A6B0-6E66F38C8FF2}"/>
    <cellStyle name="Normal 5 4 2 5 11" xfId="7894" xr:uid="{EBB5D1B6-2085-458A-BB7A-80873C12E9C5}"/>
    <cellStyle name="Normal 5 4 2 5 2" xfId="551" xr:uid="{6CAA1AE9-0896-4287-8393-A6B57C662CEB}"/>
    <cellStyle name="Normal 5 4 2 5 2 2" xfId="1243" xr:uid="{52F4E06E-FF3A-4066-B64A-2EEA60EDB044}"/>
    <cellStyle name="Normal 5 4 2 5 2 2 2" xfId="1244" xr:uid="{910564DF-BD23-4C4A-9B7F-9452BEACB3FC}"/>
    <cellStyle name="Normal 5 4 2 5 2 2 2 2" xfId="13030" xr:uid="{07BF4852-7792-4737-83D9-078A6E48D25B}"/>
    <cellStyle name="Normal 5 4 2 5 2 2 2 2 2" xfId="26720" xr:uid="{436895F7-3F90-44EB-8D42-7AE0C9FE5F2F}"/>
    <cellStyle name="Normal 5 4 2 5 2 2 2 2 2 2" xfId="40412" xr:uid="{E6CBA766-9450-4663-BA9B-1C7A209DD725}"/>
    <cellStyle name="Normal 5 4 2 5 2 2 2 2 2 3" xfId="55296" xr:uid="{DC8EEF13-1857-403D-AF0A-A9A7C7B92DA5}"/>
    <cellStyle name="Normal 5 4 2 5 2 2 2 2 3" xfId="19876" xr:uid="{1AC10D86-D22A-459C-A096-733483D0C69E}"/>
    <cellStyle name="Normal 5 4 2 5 2 2 2 2 4" xfId="33566" xr:uid="{FD76E48F-3147-404D-889A-4510A5A77858}"/>
    <cellStyle name="Normal 5 4 2 5 2 2 2 2 5" xfId="48450" xr:uid="{4418D1A6-9B6D-4D74-8B17-590378610746}"/>
    <cellStyle name="Normal 5 4 2 5 2 2 2 3" xfId="23298" xr:uid="{C44DB714-20D7-4CFC-B751-7B4892D40448}"/>
    <cellStyle name="Normal 5 4 2 5 2 2 2 3 2" xfId="36990" xr:uid="{D3E86EFF-5767-4DD9-9E81-0F6AAA466231}"/>
    <cellStyle name="Normal 5 4 2 5 2 2 2 3 3" xfId="51874" xr:uid="{5CA4BF5E-84DA-40A6-B877-D1EC58E2DD2A}"/>
    <cellStyle name="Normal 5 4 2 5 2 2 2 4" xfId="16454" xr:uid="{51E57AF0-E173-45C5-B017-B168D0F8330A}"/>
    <cellStyle name="Normal 5 4 2 5 2 2 2 4 2" xfId="40937" xr:uid="{9628772D-6488-4351-99EB-CCCFEE002CC4}"/>
    <cellStyle name="Normal 5 4 2 5 2 2 2 5" xfId="30144" xr:uid="{DAF76702-FF89-46AF-8DA0-653666EF0A38}"/>
    <cellStyle name="Normal 5 4 2 5 2 2 2 6" xfId="45028" xr:uid="{0243D05A-823D-4A53-BD2C-CE1678ABD69A}"/>
    <cellStyle name="Normal 5 4 2 5 2 2 2 7" xfId="9608" xr:uid="{AF601B12-B2F8-4856-9EDB-CE72B7894F67}"/>
    <cellStyle name="Normal 5 4 2 5 2 2 3" xfId="11318" xr:uid="{8E67F788-F120-4125-8E8F-B42244C5B200}"/>
    <cellStyle name="Normal 5 4 2 5 2 2 3 2" xfId="25008" xr:uid="{38A7B88C-C401-4A4C-9CA1-B2EED1087E48}"/>
    <cellStyle name="Normal 5 4 2 5 2 2 3 2 2" xfId="38700" xr:uid="{4C57E35A-A6BA-405C-A3CD-1EFACA1BB7C0}"/>
    <cellStyle name="Normal 5 4 2 5 2 2 3 2 3" xfId="53584" xr:uid="{2903D3C6-F829-4F8A-82A6-C1DC515ED751}"/>
    <cellStyle name="Normal 5 4 2 5 2 2 3 3" xfId="18164" xr:uid="{8FD46F66-A1F8-4861-9C4C-B5602D468935}"/>
    <cellStyle name="Normal 5 4 2 5 2 2 3 4" xfId="31854" xr:uid="{CD5ACE6B-26BF-4103-9A1D-769D9A493880}"/>
    <cellStyle name="Normal 5 4 2 5 2 2 3 5" xfId="46738" xr:uid="{CDE8085C-7EE6-4DB8-A2B0-C8B65A96BE43}"/>
    <cellStyle name="Normal 5 4 2 5 2 2 4" xfId="21586" xr:uid="{DE1AEA0B-CBC7-4B6D-9265-46204067D62F}"/>
    <cellStyle name="Normal 5 4 2 5 2 2 4 2" xfId="35278" xr:uid="{8D69EC49-FAF4-4D71-AC24-C94912C4F6DE}"/>
    <cellStyle name="Normal 5 4 2 5 2 2 4 3" xfId="50162" xr:uid="{AA464D62-ACC1-41DD-8409-E054C6392B0E}"/>
    <cellStyle name="Normal 5 4 2 5 2 2 5" xfId="14742" xr:uid="{BFE6EC9A-6C38-46F3-A597-719D5241E14F}"/>
    <cellStyle name="Normal 5 4 2 5 2 2 5 2" xfId="40936" xr:uid="{A6FCF85F-1F76-40B6-ADF6-3B83E0FFF11E}"/>
    <cellStyle name="Normal 5 4 2 5 2 2 6" xfId="28432" xr:uid="{C36571CF-3095-4B7C-A2C0-C85F0DD6D869}"/>
    <cellStyle name="Normal 5 4 2 5 2 2 7" xfId="43316" xr:uid="{2207CA3F-E9D2-47C3-B528-8DDAD8EFB0B9}"/>
    <cellStyle name="Normal 5 4 2 5 2 2 8" xfId="7896" xr:uid="{3657C243-B115-4CB3-8DDE-13C3F5FD6668}"/>
    <cellStyle name="Normal 5 4 2 5 2 3" xfId="1245" xr:uid="{EFD24D11-8E69-40BE-9858-CAC1E7D1F6F4}"/>
    <cellStyle name="Normal 5 4 2 5 2 3 2" xfId="13029" xr:uid="{9AF8A385-C3AF-4B14-9E23-3FE6A1473691}"/>
    <cellStyle name="Normal 5 4 2 5 2 3 2 2" xfId="26719" xr:uid="{835DD168-660E-413B-BE8F-FD66EBAADE74}"/>
    <cellStyle name="Normal 5 4 2 5 2 3 2 2 2" xfId="40411" xr:uid="{86F0D872-6BF5-4316-9669-7CD205ED2989}"/>
    <cellStyle name="Normal 5 4 2 5 2 3 2 2 3" xfId="55295" xr:uid="{2D8E8D74-7504-4989-A96F-493491CB87A5}"/>
    <cellStyle name="Normal 5 4 2 5 2 3 2 3" xfId="19875" xr:uid="{72926D4B-C2D5-4460-A164-DFC7C4E26F17}"/>
    <cellStyle name="Normal 5 4 2 5 2 3 2 4" xfId="33565" xr:uid="{4C3767D5-C0D4-49D1-BA70-603F065174E2}"/>
    <cellStyle name="Normal 5 4 2 5 2 3 2 5" xfId="48449" xr:uid="{B515D15B-E1EC-40CF-B2E5-AF9C7D3C5D9D}"/>
    <cellStyle name="Normal 5 4 2 5 2 3 3" xfId="23297" xr:uid="{B4C9676D-8BA3-40F3-901F-CF2254BFD388}"/>
    <cellStyle name="Normal 5 4 2 5 2 3 3 2" xfId="36989" xr:uid="{63601DAA-39A4-4F86-9B17-1DFC4BA564F3}"/>
    <cellStyle name="Normal 5 4 2 5 2 3 3 3" xfId="51873" xr:uid="{8EC25AE7-B909-4E0D-B533-A1928B146EB4}"/>
    <cellStyle name="Normal 5 4 2 5 2 3 4" xfId="16453" xr:uid="{F317433F-6951-4EA6-9F92-C70299B55C88}"/>
    <cellStyle name="Normal 5 4 2 5 2 3 4 2" xfId="40938" xr:uid="{98F663CD-2786-4D19-BB2B-D5108D8D9D6B}"/>
    <cellStyle name="Normal 5 4 2 5 2 3 5" xfId="30143" xr:uid="{C82E49EB-E3CC-4D52-8D4A-B6CC4FFC1E19}"/>
    <cellStyle name="Normal 5 4 2 5 2 3 6" xfId="45027" xr:uid="{24F3338D-07BA-45A3-9F74-AC0749C06D91}"/>
    <cellStyle name="Normal 5 4 2 5 2 3 7" xfId="9607" xr:uid="{322EAA61-E9A7-4475-9A68-35BF24CED81B}"/>
    <cellStyle name="Normal 5 4 2 5 2 4" xfId="11317" xr:uid="{2B2A9FD9-F830-4928-B34D-907EED34D65B}"/>
    <cellStyle name="Normal 5 4 2 5 2 4 2" xfId="25007" xr:uid="{8A4FBB9D-11B3-435B-8A4E-C2990151681D}"/>
    <cellStyle name="Normal 5 4 2 5 2 4 2 2" xfId="38699" xr:uid="{B6D8DFC2-B3E5-4A7B-94BE-AFAD6FA6A03B}"/>
    <cellStyle name="Normal 5 4 2 5 2 4 2 3" xfId="53583" xr:uid="{7C14C85C-8F9F-4350-8488-5EEA5910FFA5}"/>
    <cellStyle name="Normal 5 4 2 5 2 4 3" xfId="18163" xr:uid="{790869EE-76A4-4C9F-B148-37E9893192EC}"/>
    <cellStyle name="Normal 5 4 2 5 2 4 4" xfId="31853" xr:uid="{38B122AA-361D-41BE-953C-29E4EDD4BC62}"/>
    <cellStyle name="Normal 5 4 2 5 2 4 5" xfId="46737" xr:uid="{F0DCB94B-CCB9-4CC3-90F3-4B1C62835104}"/>
    <cellStyle name="Normal 5 4 2 5 2 5" xfId="21585" xr:uid="{9CB2B1B8-8A82-42AF-B003-96CE48B9623D}"/>
    <cellStyle name="Normal 5 4 2 5 2 5 2" xfId="35277" xr:uid="{AAF9468B-A2CF-43DC-9A7A-92E980888A7B}"/>
    <cellStyle name="Normal 5 4 2 5 2 5 3" xfId="50161" xr:uid="{8480FA88-1C34-43C1-8BBB-827CF0014EC0}"/>
    <cellStyle name="Normal 5 4 2 5 2 6" xfId="14741" xr:uid="{CDF0A758-8A11-4273-BE35-FBE4C90C928A}"/>
    <cellStyle name="Normal 5 4 2 5 2 6 2" xfId="40828" xr:uid="{72133486-C6B6-40DF-B837-D427A2B9C9F4}"/>
    <cellStyle name="Normal 5 4 2 5 2 7" xfId="28431" xr:uid="{3077AF4B-9FB2-45F5-8017-9DE15DB59F88}"/>
    <cellStyle name="Normal 5 4 2 5 2 8" xfId="43315" xr:uid="{0AED6BE2-EFA0-47FC-B7C1-FDB5671BFF11}"/>
    <cellStyle name="Normal 5 4 2 5 2 9" xfId="7895" xr:uid="{DA4AEA02-37B4-4BAF-8135-3C04CA40AB59}"/>
    <cellStyle name="Normal 5 4 2 5 3" xfId="1246" xr:uid="{DDB5BA0B-79D8-4E5D-85B6-DE3ABB30D372}"/>
    <cellStyle name="Normal 5 4 2 5 3 2" xfId="1247" xr:uid="{6B7F2A34-1A6A-4881-BE70-E5B9244874C2}"/>
    <cellStyle name="Normal 5 4 2 5 3 2 2" xfId="13031" xr:uid="{EFC905ED-6994-4EC2-A44F-A040EFDEEB10}"/>
    <cellStyle name="Normal 5 4 2 5 3 2 2 2" xfId="26721" xr:uid="{D0DCBB25-ACD4-42D8-9197-3D2FEB6A2DDF}"/>
    <cellStyle name="Normal 5 4 2 5 3 2 2 2 2" xfId="40413" xr:uid="{3BEBC5FE-851E-4948-87C6-832A9C809360}"/>
    <cellStyle name="Normal 5 4 2 5 3 2 2 2 3" xfId="55297" xr:uid="{7B72F122-E5B7-45A6-933C-579DDA380415}"/>
    <cellStyle name="Normal 5 4 2 5 3 2 2 3" xfId="19877" xr:uid="{B0D39C6D-5EF1-4B37-B6E1-92595AAA6BF9}"/>
    <cellStyle name="Normal 5 4 2 5 3 2 2 4" xfId="33567" xr:uid="{FB11FE6E-37F9-49E3-A9EA-82759D41178B}"/>
    <cellStyle name="Normal 5 4 2 5 3 2 2 5" xfId="48451" xr:uid="{C25AD3B9-A685-4B62-ABD2-6B614FC01B9D}"/>
    <cellStyle name="Normal 5 4 2 5 3 2 3" xfId="23299" xr:uid="{DB190187-A692-46FE-BAAA-1BE7945155C4}"/>
    <cellStyle name="Normal 5 4 2 5 3 2 3 2" xfId="36991" xr:uid="{DBA850EE-2900-4B8F-8A82-D99F84C2EBAD}"/>
    <cellStyle name="Normal 5 4 2 5 3 2 3 3" xfId="51875" xr:uid="{0B43149C-2A09-4F31-AA3A-B1B614324B8F}"/>
    <cellStyle name="Normal 5 4 2 5 3 2 4" xfId="16455" xr:uid="{26989138-6A6A-48DC-826B-69EE49741023}"/>
    <cellStyle name="Normal 5 4 2 5 3 2 4 2" xfId="40940" xr:uid="{F4388FAB-4437-4FE6-B1C4-B0772A7933CA}"/>
    <cellStyle name="Normal 5 4 2 5 3 2 5" xfId="30145" xr:uid="{83036F4F-BFFC-45E4-B6CC-00324C108A80}"/>
    <cellStyle name="Normal 5 4 2 5 3 2 6" xfId="45029" xr:uid="{ABA880DA-588A-4495-B238-7F511A08A56D}"/>
    <cellStyle name="Normal 5 4 2 5 3 2 7" xfId="9609" xr:uid="{7242823D-430E-4001-8ED6-2699CB82CF6F}"/>
    <cellStyle name="Normal 5 4 2 5 3 3" xfId="11319" xr:uid="{EC31138A-96D0-4640-A72B-871E84487EDA}"/>
    <cellStyle name="Normal 5 4 2 5 3 3 2" xfId="25009" xr:uid="{AB1945FC-E723-44AC-974C-9129E5B08DB4}"/>
    <cellStyle name="Normal 5 4 2 5 3 3 2 2" xfId="38701" xr:uid="{6E733B29-7923-4439-8522-BA9D50AD4586}"/>
    <cellStyle name="Normal 5 4 2 5 3 3 2 3" xfId="53585" xr:uid="{E6A12A60-0643-45DA-B0DF-92AFE52FFC0F}"/>
    <cellStyle name="Normal 5 4 2 5 3 3 3" xfId="18165" xr:uid="{8882F882-0730-4C60-96BE-3374A5145C0F}"/>
    <cellStyle name="Normal 5 4 2 5 3 3 4" xfId="31855" xr:uid="{22EEA110-C609-472E-AFA8-19D6728D0BF6}"/>
    <cellStyle name="Normal 5 4 2 5 3 3 5" xfId="46739" xr:uid="{7622AEB2-ED2A-4588-913E-7E552161C73E}"/>
    <cellStyle name="Normal 5 4 2 5 3 4" xfId="21587" xr:uid="{5F43BC64-45BC-455F-96E8-C21AEC20DD75}"/>
    <cellStyle name="Normal 5 4 2 5 3 4 2" xfId="35279" xr:uid="{5DA0677E-F1A2-49ED-AE6B-33C8BBB11705}"/>
    <cellStyle name="Normal 5 4 2 5 3 4 3" xfId="50163" xr:uid="{FD34407E-FD68-475A-8D39-B8973B6CBFE2}"/>
    <cellStyle name="Normal 5 4 2 5 3 5" xfId="14743" xr:uid="{3556C692-02A5-4FA3-B417-A883533E5768}"/>
    <cellStyle name="Normal 5 4 2 5 3 5 2" xfId="40939" xr:uid="{2BEFD1C7-828C-49F8-A8CD-16E56BF34EA8}"/>
    <cellStyle name="Normal 5 4 2 5 3 6" xfId="28433" xr:uid="{BCFE77D4-8197-44EB-94B9-BBC1F433325C}"/>
    <cellStyle name="Normal 5 4 2 5 3 7" xfId="43317" xr:uid="{8594A0EC-C9C6-4E71-95CE-F282B27B5862}"/>
    <cellStyle name="Normal 5 4 2 5 3 8" xfId="7897" xr:uid="{D1ACA16C-87BE-4AA1-A5F3-DA8A4FFDA558}"/>
    <cellStyle name="Normal 5 4 2 5 4" xfId="1248" xr:uid="{A8239848-01F0-4336-9822-4EFB4B76B41B}"/>
    <cellStyle name="Normal 5 4 2 5 4 2" xfId="9610" xr:uid="{5C3AA397-5810-4E5E-B90C-492C34E0A49E}"/>
    <cellStyle name="Normal 5 4 2 5 4 2 2" xfId="13032" xr:uid="{23231593-5CAC-4FCD-A88F-3A0AE7560A55}"/>
    <cellStyle name="Normal 5 4 2 5 4 2 2 2" xfId="26722" xr:uid="{A4353B84-E1B0-44F3-A3A3-432649B4457D}"/>
    <cellStyle name="Normal 5 4 2 5 4 2 2 2 2" xfId="40414" xr:uid="{3BA0D817-D5B5-4405-B8F0-8279013B8F34}"/>
    <cellStyle name="Normal 5 4 2 5 4 2 2 2 3" xfId="55298" xr:uid="{A75CBD21-631F-41AD-877F-0FCE17F2F436}"/>
    <cellStyle name="Normal 5 4 2 5 4 2 2 3" xfId="19878" xr:uid="{788035A7-E54B-4BE5-BA14-BBE0244C50C6}"/>
    <cellStyle name="Normal 5 4 2 5 4 2 2 4" xfId="33568" xr:uid="{D5F93A18-2280-4F24-8C24-F457E6297665}"/>
    <cellStyle name="Normal 5 4 2 5 4 2 2 5" xfId="48452" xr:uid="{6F7AEBC2-614E-4745-A3B9-94C852F7D213}"/>
    <cellStyle name="Normal 5 4 2 5 4 2 3" xfId="23300" xr:uid="{8254840C-F91F-488F-AA66-548E62968F50}"/>
    <cellStyle name="Normal 5 4 2 5 4 2 3 2" xfId="36992" xr:uid="{34E6526C-A2EE-4F59-B6E0-5F0A5D71A1A3}"/>
    <cellStyle name="Normal 5 4 2 5 4 2 3 3" xfId="51876" xr:uid="{41C9B879-9F6D-4689-AAF3-633A78D13067}"/>
    <cellStyle name="Normal 5 4 2 5 4 2 4" xfId="16456" xr:uid="{C3246811-4CD7-4BFD-998D-EF023335807C}"/>
    <cellStyle name="Normal 5 4 2 5 4 2 5" xfId="30146" xr:uid="{F99C7139-0487-4684-AA96-77C727992194}"/>
    <cellStyle name="Normal 5 4 2 5 4 2 6" xfId="45030" xr:uid="{347F44DC-7922-41B9-84A5-E87933464820}"/>
    <cellStyle name="Normal 5 4 2 5 4 3" xfId="11320" xr:uid="{9896AC7B-CE33-46EE-A3C4-37E709581CDD}"/>
    <cellStyle name="Normal 5 4 2 5 4 3 2" xfId="25010" xr:uid="{7A045E27-378A-49CA-98C6-2C855343190B}"/>
    <cellStyle name="Normal 5 4 2 5 4 3 2 2" xfId="38702" xr:uid="{FFE1B7FE-7209-4790-A016-FE9077485597}"/>
    <cellStyle name="Normal 5 4 2 5 4 3 2 3" xfId="53586" xr:uid="{11E3D103-569C-4A87-A432-0EBA41439704}"/>
    <cellStyle name="Normal 5 4 2 5 4 3 3" xfId="18166" xr:uid="{CC66DABD-B640-4F99-9CE1-8D452B3E9B89}"/>
    <cellStyle name="Normal 5 4 2 5 4 3 4" xfId="31856" xr:uid="{41F31100-9D62-48EA-9951-AEEC76F21B1B}"/>
    <cellStyle name="Normal 5 4 2 5 4 3 5" xfId="46740" xr:uid="{553110FB-3CB5-4689-B9F6-4DAB6C9098D4}"/>
    <cellStyle name="Normal 5 4 2 5 4 4" xfId="21588" xr:uid="{CBEF0664-2E8C-47D4-9CFC-1932A1AB220A}"/>
    <cellStyle name="Normal 5 4 2 5 4 4 2" xfId="35280" xr:uid="{7E454BE9-E970-4421-85C0-5ED54AD54EFE}"/>
    <cellStyle name="Normal 5 4 2 5 4 4 3" xfId="50164" xr:uid="{B20A4CB8-6E90-49BB-99C1-8F67DF0B9BAE}"/>
    <cellStyle name="Normal 5 4 2 5 4 5" xfId="14744" xr:uid="{44A123DA-15F1-4564-B5AD-34BC369A14DF}"/>
    <cellStyle name="Normal 5 4 2 5 4 5 2" xfId="40941" xr:uid="{AB890553-21C8-4BE0-BF72-A96E5778EF75}"/>
    <cellStyle name="Normal 5 4 2 5 4 6" xfId="28434" xr:uid="{034ABA6A-2186-42D2-A0C7-D852DF43372D}"/>
    <cellStyle name="Normal 5 4 2 5 4 7" xfId="43318" xr:uid="{74CB5E8B-9768-4475-99E5-49E1B44C7B71}"/>
    <cellStyle name="Normal 5 4 2 5 4 8" xfId="7898" xr:uid="{518AA052-0DAA-4BEC-988E-B7B4EE592A10}"/>
    <cellStyle name="Normal 5 4 2 5 5" xfId="9606" xr:uid="{23F4A92D-347B-40E1-B5E9-93E742C5AA1F}"/>
    <cellStyle name="Normal 5 4 2 5 5 2" xfId="13028" xr:uid="{48B63622-F3AE-4798-9B00-2DD58667231B}"/>
    <cellStyle name="Normal 5 4 2 5 5 2 2" xfId="26718" xr:uid="{019C1B80-CCCC-43DA-B4EF-B548694389D9}"/>
    <cellStyle name="Normal 5 4 2 5 5 2 2 2" xfId="40410" xr:uid="{CEF69F6C-BFCD-4042-80D7-8D04E7CC2277}"/>
    <cellStyle name="Normal 5 4 2 5 5 2 2 3" xfId="55294" xr:uid="{8E9263DE-512D-40F8-B160-3EA14CE6E724}"/>
    <cellStyle name="Normal 5 4 2 5 5 2 3" xfId="19874" xr:uid="{3BE51A08-A457-4E75-BDE6-903D497CD4DD}"/>
    <cellStyle name="Normal 5 4 2 5 5 2 4" xfId="33564" xr:uid="{107B459D-19DE-4576-9BB8-AA8DADC204A8}"/>
    <cellStyle name="Normal 5 4 2 5 5 2 5" xfId="48448" xr:uid="{552649A8-B983-4646-9427-BD1A95CFCD20}"/>
    <cellStyle name="Normal 5 4 2 5 5 3" xfId="23296" xr:uid="{FD165CE9-AFEC-4390-B3DA-92EFF155C27A}"/>
    <cellStyle name="Normal 5 4 2 5 5 3 2" xfId="36988" xr:uid="{45992635-F04D-4BE2-95A9-EC208B2B1752}"/>
    <cellStyle name="Normal 5 4 2 5 5 3 3" xfId="51872" xr:uid="{90A5D87B-40A7-4DD6-A6FB-0D8EB4D18F62}"/>
    <cellStyle name="Normal 5 4 2 5 5 4" xfId="16452" xr:uid="{E0CD9F88-31BA-43F6-9E6F-F3EEA0F5DD9A}"/>
    <cellStyle name="Normal 5 4 2 5 5 5" xfId="30142" xr:uid="{0415C353-9D9B-4083-ABF5-8839D4608949}"/>
    <cellStyle name="Normal 5 4 2 5 5 6" xfId="45026" xr:uid="{74B7A6B8-F36D-48E1-B779-89EAEF73CFDA}"/>
    <cellStyle name="Normal 5 4 2 5 6" xfId="11316" xr:uid="{61658947-554F-4E20-9962-0E7EC65351A4}"/>
    <cellStyle name="Normal 5 4 2 5 6 2" xfId="25006" xr:uid="{C394375E-44E9-4E82-9CD3-28FC73EC94C4}"/>
    <cellStyle name="Normal 5 4 2 5 6 2 2" xfId="38698" xr:uid="{6099448C-F3E4-4BC9-943A-BEE5A0733103}"/>
    <cellStyle name="Normal 5 4 2 5 6 2 3" xfId="53582" xr:uid="{3C56997B-7BF5-4BB1-B164-2FF7685090D3}"/>
    <cellStyle name="Normal 5 4 2 5 6 3" xfId="18162" xr:uid="{2F52F51D-74E7-4BCB-B7ED-32A98FCA75F7}"/>
    <cellStyle name="Normal 5 4 2 5 6 4" xfId="31852" xr:uid="{077F01B6-579F-41F9-B266-B4053FEAFF71}"/>
    <cellStyle name="Normal 5 4 2 5 6 5" xfId="46736" xr:uid="{500A41CC-043D-4BA3-B1D9-13F8EE2616E9}"/>
    <cellStyle name="Normal 5 4 2 5 7" xfId="21584" xr:uid="{5F5BD93A-1953-47DF-98D1-D0B96E0C112E}"/>
    <cellStyle name="Normal 5 4 2 5 7 2" xfId="35276" xr:uid="{6777C42F-C236-4BDE-BE03-FF5EF3752A2A}"/>
    <cellStyle name="Normal 5 4 2 5 7 3" xfId="50160" xr:uid="{B5187ACE-AE4F-4678-B734-94E32F02C3FA}"/>
    <cellStyle name="Normal 5 4 2 5 8" xfId="14740" xr:uid="{F7AC9A0C-BFDD-4BD4-8714-99A9A6E55168}"/>
    <cellStyle name="Normal 5 4 2 5 8 2" xfId="40786" xr:uid="{134C9CC8-452C-4E66-BC9B-47E6285BF00F}"/>
    <cellStyle name="Normal 5 4 2 5 9" xfId="28430" xr:uid="{BB8F48FE-CA29-4CCE-B392-F6923241DE63}"/>
    <cellStyle name="Normal 5 4 2 6" xfId="552" xr:uid="{70AC1D53-6BE3-4FFB-9A69-F7461690D943}"/>
    <cellStyle name="Normal 5 4 2 6 10" xfId="43319" xr:uid="{FBF82C37-A821-4227-B3CF-BC8A143CF631}"/>
    <cellStyle name="Normal 5 4 2 6 11" xfId="7899" xr:uid="{4E8FE9D6-2F30-4EA6-922E-7EB3EC9C954D}"/>
    <cellStyle name="Normal 5 4 2 6 2" xfId="1249" xr:uid="{167F59FA-A628-4272-9160-34794605181C}"/>
    <cellStyle name="Normal 5 4 2 6 2 2" xfId="1250" xr:uid="{90399942-1425-489B-9E99-C2FF4FD75044}"/>
    <cellStyle name="Normal 5 4 2 6 2 2 2" xfId="9613" xr:uid="{88C04622-BB34-4C40-85C4-5C13552536B1}"/>
    <cellStyle name="Normal 5 4 2 6 2 2 2 2" xfId="13035" xr:uid="{2D14B663-31D2-45B6-8DB4-F8AC4E66DFFD}"/>
    <cellStyle name="Normal 5 4 2 6 2 2 2 2 2" xfId="26725" xr:uid="{86E1043A-C099-4B06-9BC9-D0D1A2B9A1CA}"/>
    <cellStyle name="Normal 5 4 2 6 2 2 2 2 2 2" xfId="40417" xr:uid="{9F0FB2B0-B31F-4691-9490-4059F4144B23}"/>
    <cellStyle name="Normal 5 4 2 6 2 2 2 2 2 3" xfId="55301" xr:uid="{58F401F4-E97A-4BB2-953D-873C2E8996F4}"/>
    <cellStyle name="Normal 5 4 2 6 2 2 2 2 3" xfId="19881" xr:uid="{9EEC96E5-8535-44EF-AF9C-49BAF4CA5673}"/>
    <cellStyle name="Normal 5 4 2 6 2 2 2 2 4" xfId="33571" xr:uid="{470AFA20-98F8-4A4A-9C41-5656C2257873}"/>
    <cellStyle name="Normal 5 4 2 6 2 2 2 2 5" xfId="48455" xr:uid="{90854A2C-3B28-488B-A693-E548F97D45CF}"/>
    <cellStyle name="Normal 5 4 2 6 2 2 2 3" xfId="23303" xr:uid="{B7A75950-B863-4E41-8D39-22C130294B5E}"/>
    <cellStyle name="Normal 5 4 2 6 2 2 2 3 2" xfId="36995" xr:uid="{2A9DF3D1-BF4A-4BF2-850D-30D873A79834}"/>
    <cellStyle name="Normal 5 4 2 6 2 2 2 3 3" xfId="51879" xr:uid="{8A7DF242-5776-4EEA-B971-D5EFC0965D6F}"/>
    <cellStyle name="Normal 5 4 2 6 2 2 2 4" xfId="16459" xr:uid="{2CDE050D-D2D5-41A2-AAF1-42E3D8219568}"/>
    <cellStyle name="Normal 5 4 2 6 2 2 2 5" xfId="30149" xr:uid="{38CAFE86-E880-4C06-840D-12F71E753DE3}"/>
    <cellStyle name="Normal 5 4 2 6 2 2 2 6" xfId="45033" xr:uid="{F14DB0CE-E353-4E5C-90DB-59107F90C299}"/>
    <cellStyle name="Normal 5 4 2 6 2 2 3" xfId="11323" xr:uid="{218B3D4E-8A3E-4520-A083-41BB49F0B2A9}"/>
    <cellStyle name="Normal 5 4 2 6 2 2 3 2" xfId="25013" xr:uid="{D47CDAB0-1E69-4FDC-A447-DB370772D26E}"/>
    <cellStyle name="Normal 5 4 2 6 2 2 3 2 2" xfId="38705" xr:uid="{797F9610-D436-4C51-854E-B4C2E8030FA0}"/>
    <cellStyle name="Normal 5 4 2 6 2 2 3 2 3" xfId="53589" xr:uid="{E6FBFA1A-3C26-418F-9BD5-0D02B3F3E250}"/>
    <cellStyle name="Normal 5 4 2 6 2 2 3 3" xfId="18169" xr:uid="{EC49BA8F-A1A1-4191-84D3-79DF95FE1E8B}"/>
    <cellStyle name="Normal 5 4 2 6 2 2 3 4" xfId="31859" xr:uid="{C7D0D3E9-A00F-49CE-9865-AFE7F181EA2E}"/>
    <cellStyle name="Normal 5 4 2 6 2 2 3 5" xfId="46743" xr:uid="{A8151ED8-DB4A-4E82-A09D-75FFDFADAEEF}"/>
    <cellStyle name="Normal 5 4 2 6 2 2 4" xfId="21591" xr:uid="{488A1503-C8AA-4650-9201-7C116C4E75B0}"/>
    <cellStyle name="Normal 5 4 2 6 2 2 4 2" xfId="35283" xr:uid="{0AB2F2D4-4125-4B93-8CE8-CE22ECE78BD8}"/>
    <cellStyle name="Normal 5 4 2 6 2 2 4 3" xfId="50167" xr:uid="{E691428F-0908-4A3D-991D-6D830E3A6BE2}"/>
    <cellStyle name="Normal 5 4 2 6 2 2 5" xfId="14747" xr:uid="{B9DFB324-BF92-46AD-BE00-D3C4D0010428}"/>
    <cellStyle name="Normal 5 4 2 6 2 2 5 2" xfId="40943" xr:uid="{5E7CDB95-03FE-492B-B76A-098AC573FFE8}"/>
    <cellStyle name="Normal 5 4 2 6 2 2 6" xfId="28437" xr:uid="{0AE1BA1B-88A0-4581-A3F2-E33A6275936F}"/>
    <cellStyle name="Normal 5 4 2 6 2 2 7" xfId="43321" xr:uid="{63406AC5-AC7A-4E08-AF6A-68AC03484FA7}"/>
    <cellStyle name="Normal 5 4 2 6 2 2 8" xfId="7901" xr:uid="{40D5D434-D90F-41F7-B8D6-C8C11A752132}"/>
    <cellStyle name="Normal 5 4 2 6 2 3" xfId="4425" xr:uid="{68ACD02A-5D74-4F23-A6A3-6CEB4DA89625}"/>
    <cellStyle name="Normal 5 4 2 6 2 3 2" xfId="13034" xr:uid="{C23E3D23-3A4F-49D6-954D-94DA5A246F6F}"/>
    <cellStyle name="Normal 5 4 2 6 2 3 2 2" xfId="26724" xr:uid="{FB7BD81E-376F-41B5-8978-4FF172FB84FC}"/>
    <cellStyle name="Normal 5 4 2 6 2 3 2 2 2" xfId="40416" xr:uid="{B28E1147-0CC8-432B-B06F-5C04072CCF38}"/>
    <cellStyle name="Normal 5 4 2 6 2 3 2 2 3" xfId="55300" xr:uid="{017D2CD9-9752-480D-8597-577D0D6C0EC5}"/>
    <cellStyle name="Normal 5 4 2 6 2 3 2 3" xfId="19880" xr:uid="{8C2320A2-5C53-4C99-972C-B755EC92A655}"/>
    <cellStyle name="Normal 5 4 2 6 2 3 2 4" xfId="33570" xr:uid="{D1F423EF-CE92-4AFE-899B-9EAE4ACF0653}"/>
    <cellStyle name="Normal 5 4 2 6 2 3 2 5" xfId="48454" xr:uid="{8CC83489-ACB9-4E3B-BFD1-75DE01F18DE9}"/>
    <cellStyle name="Normal 5 4 2 6 2 3 3" xfId="23302" xr:uid="{DF05CAAE-C00A-4A0D-AC88-F3554848640D}"/>
    <cellStyle name="Normal 5 4 2 6 2 3 3 2" xfId="36994" xr:uid="{89CB8C70-111A-43EF-BA8A-6325FA503604}"/>
    <cellStyle name="Normal 5 4 2 6 2 3 3 3" xfId="51878" xr:uid="{11441070-2914-4E1B-B701-8FA9154FCBA3}"/>
    <cellStyle name="Normal 5 4 2 6 2 3 4" xfId="16458" xr:uid="{D9659B52-8C61-40D7-8D83-AA4A9684D00F}"/>
    <cellStyle name="Normal 5 4 2 6 2 3 4 2" xfId="41343" xr:uid="{51A24513-7661-4CD1-BD10-4E3F3CCDF769}"/>
    <cellStyle name="Normal 5 4 2 6 2 3 5" xfId="30148" xr:uid="{A7AA8173-BC87-4B91-81F1-801D79559DE1}"/>
    <cellStyle name="Normal 5 4 2 6 2 3 6" xfId="45032" xr:uid="{B9CA34FE-B79E-47E6-AF57-44662D7F67D9}"/>
    <cellStyle name="Normal 5 4 2 6 2 3 7" xfId="9612" xr:uid="{8AF2F7FE-8DE5-4D02-A542-F6E6FCB2513E}"/>
    <cellStyle name="Normal 5 4 2 6 2 4" xfId="11322" xr:uid="{F6747296-59C0-459E-912C-B4B169D02370}"/>
    <cellStyle name="Normal 5 4 2 6 2 4 2" xfId="25012" xr:uid="{77E6DBE2-1241-4122-9668-046C248FD9AF}"/>
    <cellStyle name="Normal 5 4 2 6 2 4 2 2" xfId="38704" xr:uid="{6E14D7A0-EE15-48B9-8FAF-ACE2C667A70E}"/>
    <cellStyle name="Normal 5 4 2 6 2 4 2 3" xfId="53588" xr:uid="{6975AEA3-B05A-43FE-9E46-A2137A348A77}"/>
    <cellStyle name="Normal 5 4 2 6 2 4 3" xfId="18168" xr:uid="{DAC3F55D-FE64-407B-92DB-BE9893D4D8B0}"/>
    <cellStyle name="Normal 5 4 2 6 2 4 4" xfId="31858" xr:uid="{EBC0C3A9-DC87-4760-A9AF-8A782B6D3623}"/>
    <cellStyle name="Normal 5 4 2 6 2 4 5" xfId="46742" xr:uid="{12DEBBFD-4E55-41AC-9658-B703ADE9757B}"/>
    <cellStyle name="Normal 5 4 2 6 2 5" xfId="21590" xr:uid="{EA907D67-17F7-4699-B870-9F83B9876B7B}"/>
    <cellStyle name="Normal 5 4 2 6 2 5 2" xfId="35282" xr:uid="{86C56722-1A59-4BE2-896B-8C3E9037DF35}"/>
    <cellStyle name="Normal 5 4 2 6 2 5 3" xfId="50166" xr:uid="{D31596C6-CDB8-4C95-8FB5-0F0DC4FA097D}"/>
    <cellStyle name="Normal 5 4 2 6 2 6" xfId="14746" xr:uid="{EDFCBE89-23C9-400C-B207-6D0FE56A1A88}"/>
    <cellStyle name="Normal 5 4 2 6 2 6 2" xfId="40942" xr:uid="{D40E7BE8-7700-4365-945A-82AF00DA43B5}"/>
    <cellStyle name="Normal 5 4 2 6 2 7" xfId="28436" xr:uid="{8B3B25A0-61D0-4216-997D-3D84F068CE7F}"/>
    <cellStyle name="Normal 5 4 2 6 2 8" xfId="43320" xr:uid="{21252DFA-06E0-4412-86BE-764B78442A36}"/>
    <cellStyle name="Normal 5 4 2 6 2 9" xfId="7900" xr:uid="{516ECD63-A349-4812-AE2E-3C006FE86A25}"/>
    <cellStyle name="Normal 5 4 2 6 3" xfId="1251" xr:uid="{8EB19B63-547F-4DB9-96C2-D3E50234D878}"/>
    <cellStyle name="Normal 5 4 2 6 3 2" xfId="9614" xr:uid="{D84230B0-0D23-423E-95C7-C6E377280A91}"/>
    <cellStyle name="Normal 5 4 2 6 3 2 2" xfId="13036" xr:uid="{0339F999-D063-4C40-A61A-E4BDA6B7C93A}"/>
    <cellStyle name="Normal 5 4 2 6 3 2 2 2" xfId="26726" xr:uid="{1CD8B9AD-E9CE-44C2-816C-8470FF8A8AE9}"/>
    <cellStyle name="Normal 5 4 2 6 3 2 2 2 2" xfId="40418" xr:uid="{BCFFF1AA-8065-4EB2-B7F9-FF1927F799D6}"/>
    <cellStyle name="Normal 5 4 2 6 3 2 2 2 3" xfId="55302" xr:uid="{7E22D4D3-BA1C-4D8F-9AB4-93C61F311AE0}"/>
    <cellStyle name="Normal 5 4 2 6 3 2 2 3" xfId="19882" xr:uid="{A1709174-A727-4C54-A1ED-F62DEC71FD60}"/>
    <cellStyle name="Normal 5 4 2 6 3 2 2 4" xfId="33572" xr:uid="{824A3FEA-4E9B-4869-9A6A-7B0ACD51FD45}"/>
    <cellStyle name="Normal 5 4 2 6 3 2 2 5" xfId="48456" xr:uid="{7F7D3DC2-93D7-4368-BEBB-A4F0259E49AA}"/>
    <cellStyle name="Normal 5 4 2 6 3 2 3" xfId="23304" xr:uid="{2B613C3B-A955-48F5-8DB4-3D86F56DC7D6}"/>
    <cellStyle name="Normal 5 4 2 6 3 2 3 2" xfId="36996" xr:uid="{729108F6-4E45-4734-A8E3-EC1728823F93}"/>
    <cellStyle name="Normal 5 4 2 6 3 2 3 3" xfId="51880" xr:uid="{49C2DC44-FD95-440E-A15C-981EEDE74E97}"/>
    <cellStyle name="Normal 5 4 2 6 3 2 4" xfId="16460" xr:uid="{79C855DA-EBA1-478F-B358-C8E82CFE2574}"/>
    <cellStyle name="Normal 5 4 2 6 3 2 5" xfId="30150" xr:uid="{939D1575-05ED-40E0-857B-6BA769D455B7}"/>
    <cellStyle name="Normal 5 4 2 6 3 2 6" xfId="45034" xr:uid="{AF7E2967-3005-4565-9511-205917CE59C2}"/>
    <cellStyle name="Normal 5 4 2 6 3 3" xfId="11324" xr:uid="{9C8AAE20-85BA-4732-93D1-3C7E1B39D653}"/>
    <cellStyle name="Normal 5 4 2 6 3 3 2" xfId="25014" xr:uid="{8D64D271-C822-4F57-95EC-BEA17696C7CF}"/>
    <cellStyle name="Normal 5 4 2 6 3 3 2 2" xfId="38706" xr:uid="{BEAB5632-97FF-4309-9E16-93BD3F7BAACF}"/>
    <cellStyle name="Normal 5 4 2 6 3 3 2 3" xfId="53590" xr:uid="{72114D42-AE85-4060-A8D7-14F162B7074B}"/>
    <cellStyle name="Normal 5 4 2 6 3 3 3" xfId="18170" xr:uid="{6079AD5C-8988-4FEA-9B92-FE5EBF2BDEE4}"/>
    <cellStyle name="Normal 5 4 2 6 3 3 4" xfId="31860" xr:uid="{8F0616A1-F4A4-48D7-AF15-73C541C58B20}"/>
    <cellStyle name="Normal 5 4 2 6 3 3 5" xfId="46744" xr:uid="{233D4791-4383-4F30-935C-451650906487}"/>
    <cellStyle name="Normal 5 4 2 6 3 4" xfId="21592" xr:uid="{236E0FB0-B37E-42C6-BDE8-DB9F6AC67C40}"/>
    <cellStyle name="Normal 5 4 2 6 3 4 2" xfId="35284" xr:uid="{B57C7E32-E231-4BBE-AF1F-575712FDB942}"/>
    <cellStyle name="Normal 5 4 2 6 3 4 3" xfId="50168" xr:uid="{1D606147-3F93-47BD-AC38-E41729A0FC21}"/>
    <cellStyle name="Normal 5 4 2 6 3 5" xfId="14748" xr:uid="{6A756698-195B-4B92-B0D6-9361C26DB3B6}"/>
    <cellStyle name="Normal 5 4 2 6 3 5 2" xfId="40944" xr:uid="{E7A8A72B-F04C-4413-9046-DD116B7967A6}"/>
    <cellStyle name="Normal 5 4 2 6 3 6" xfId="28438" xr:uid="{5A1988DA-8730-4144-9E70-C16D03CDD4D2}"/>
    <cellStyle name="Normal 5 4 2 6 3 7" xfId="43322" xr:uid="{C6F50661-C13D-421B-B2CA-044C7AD7B28B}"/>
    <cellStyle name="Normal 5 4 2 6 3 8" xfId="7902" xr:uid="{CFE67BEF-F561-4942-BA84-E59E8EC1BD36}"/>
    <cellStyle name="Normal 5 4 2 6 4" xfId="2856" xr:uid="{D5D9A5D6-7767-49F1-96AA-A3CE1D573E72}"/>
    <cellStyle name="Normal 5 4 2 6 4 2" xfId="4590" xr:uid="{7A748A0C-A7E8-4B48-984D-7BB2F34A8BC8}"/>
    <cellStyle name="Normal 5 4 2 6 4 2 2" xfId="13037" xr:uid="{13282826-AC55-41D9-93E1-1F6B4E301921}"/>
    <cellStyle name="Normal 5 4 2 6 4 2 2 2" xfId="26727" xr:uid="{CAB9A2C2-56D5-496A-9ED7-0E72E637A265}"/>
    <cellStyle name="Normal 5 4 2 6 4 2 2 2 2" xfId="40419" xr:uid="{1148C39D-15A4-46C8-96F8-6DB6F1322667}"/>
    <cellStyle name="Normal 5 4 2 6 4 2 2 2 3" xfId="55303" xr:uid="{63CEAB26-0DBD-48BE-8B4A-976F5F758191}"/>
    <cellStyle name="Normal 5 4 2 6 4 2 2 3" xfId="19883" xr:uid="{5D91DB5B-86B1-47E1-9468-57B393DE0C61}"/>
    <cellStyle name="Normal 5 4 2 6 4 2 2 4" xfId="33573" xr:uid="{28E86FFD-B1C7-4588-9970-8D18491D27BA}"/>
    <cellStyle name="Normal 5 4 2 6 4 2 2 5" xfId="48457" xr:uid="{336093EA-4ED3-4E77-9369-5B75533C01FC}"/>
    <cellStyle name="Normal 5 4 2 6 4 2 3" xfId="23305" xr:uid="{5A38A4E8-6B95-4099-89E3-F8B85D451E2B}"/>
    <cellStyle name="Normal 5 4 2 6 4 2 3 2" xfId="36997" xr:uid="{545F1AA2-BF07-4153-9D01-6C98C575776B}"/>
    <cellStyle name="Normal 5 4 2 6 4 2 3 3" xfId="51881" xr:uid="{B6A343B7-99AF-4D98-B2FC-D3054F9C87E0}"/>
    <cellStyle name="Normal 5 4 2 6 4 2 4" xfId="16461" xr:uid="{912BAADA-8614-4D5C-BC4B-C6F6869A31A0}"/>
    <cellStyle name="Normal 5 4 2 6 4 2 4 2" xfId="41364" xr:uid="{4D623B46-1A0F-49FF-89DA-FD334C89B393}"/>
    <cellStyle name="Normal 5 4 2 6 4 2 5" xfId="30151" xr:uid="{683E7EC4-63C7-4F37-AB00-9B733572B728}"/>
    <cellStyle name="Normal 5 4 2 6 4 2 6" xfId="45035" xr:uid="{A48C9534-36CD-460B-AF37-27A0FBAF13DF}"/>
    <cellStyle name="Normal 5 4 2 6 4 2 7" xfId="9615" xr:uid="{F29322D5-C1F1-418D-947A-78451EFA7B7B}"/>
    <cellStyle name="Normal 5 4 2 6 4 3" xfId="4689" xr:uid="{A6730C35-0DD4-40E4-B9DA-03A2EFD503E3}"/>
    <cellStyle name="Normal 5 4 2 6 4 3 2" xfId="25015" xr:uid="{7B25FC96-9A05-41A5-8DE0-60B373F08DE4}"/>
    <cellStyle name="Normal 5 4 2 6 4 3 2 2" xfId="38707" xr:uid="{3252CBC7-8412-4ED8-8AF1-D8936C3978AB}"/>
    <cellStyle name="Normal 5 4 2 6 4 3 2 3" xfId="53591" xr:uid="{6402D622-33CA-4E24-8072-571D1BB1FCCA}"/>
    <cellStyle name="Normal 5 4 2 6 4 3 3" xfId="18171" xr:uid="{C71EF65D-8271-4D49-968C-8FDF01B741DB}"/>
    <cellStyle name="Normal 5 4 2 6 4 3 3 2" xfId="41378" xr:uid="{55958441-CC97-4ABF-9550-B8D6860B5DC3}"/>
    <cellStyle name="Normal 5 4 2 6 4 3 4" xfId="31861" xr:uid="{E2A32EA9-FF91-48F6-841F-43B2A6C125D9}"/>
    <cellStyle name="Normal 5 4 2 6 4 3 5" xfId="46745" xr:uid="{AB1EDE58-794A-4870-A9B5-EAEFF1DA06BB}"/>
    <cellStyle name="Normal 5 4 2 6 4 3 6" xfId="11325" xr:uid="{AB838CA7-FB92-4035-A34F-CDC57E81F375}"/>
    <cellStyle name="Normal 5 4 2 6 4 4" xfId="4617" xr:uid="{8698F8DC-E73B-43C6-8F24-FD77DC2960A9}"/>
    <cellStyle name="Normal 5 4 2 6 4 4 2" xfId="41374" xr:uid="{ACB9CCED-619E-4CDB-ADAA-921EB7C7191D}"/>
    <cellStyle name="Normal 5 4 2 6 4 4 3" xfId="35285" xr:uid="{AB3E2593-0597-433C-8BBD-CB88A3CD96D8}"/>
    <cellStyle name="Normal 5 4 2 6 4 4 4" xfId="50169" xr:uid="{5D555A5E-4610-41FE-9442-B6C2574CDDD4}"/>
    <cellStyle name="Normal 5 4 2 6 4 4 5" xfId="21593" xr:uid="{044765D1-81BD-4ED3-9F6B-5608173B5172}"/>
    <cellStyle name="Normal 5 4 2 6 4 5" xfId="14749" xr:uid="{B278F3FB-12A4-4E20-A9E5-5648F7269BD8}"/>
    <cellStyle name="Normal 5 4 2 6 4 5 2" xfId="41132" xr:uid="{B5EA8A2A-8E61-415D-BDB6-16840D311385}"/>
    <cellStyle name="Normal 5 4 2 6 4 6" xfId="28439" xr:uid="{B1A99B86-2187-42E9-8DB7-22B998A74104}"/>
    <cellStyle name="Normal 5 4 2 6 4 7" xfId="43323" xr:uid="{93026225-FFAD-4CBF-907F-FAF621E08919}"/>
    <cellStyle name="Normal 5 4 2 6 4 8" xfId="7903" xr:uid="{D6BE1F23-CCD0-4532-8171-1D2C32741208}"/>
    <cellStyle name="Normal 5 4 2 6 5" xfId="9611" xr:uid="{1A5AB264-FC39-42BB-B46C-4166060CAE5E}"/>
    <cellStyle name="Normal 5 4 2 6 5 2" xfId="13033" xr:uid="{23F2FBCE-D147-4CA6-8662-459D24C73CDD}"/>
    <cellStyle name="Normal 5 4 2 6 5 2 2" xfId="26723" xr:uid="{6C16DB98-369E-4330-82B9-E77ABDDCEFBB}"/>
    <cellStyle name="Normal 5 4 2 6 5 2 2 2" xfId="40415" xr:uid="{262DA764-81ED-476D-984A-3C3CC33E9A3B}"/>
    <cellStyle name="Normal 5 4 2 6 5 2 2 3" xfId="55299" xr:uid="{5ACE69C0-0672-40C4-8A92-5239232D0E3A}"/>
    <cellStyle name="Normal 5 4 2 6 5 2 3" xfId="19879" xr:uid="{1B9E7191-7866-40B1-9B6D-D92E0514331F}"/>
    <cellStyle name="Normal 5 4 2 6 5 2 4" xfId="33569" xr:uid="{58F6C0B3-2F72-4B78-B3B8-971157B26975}"/>
    <cellStyle name="Normal 5 4 2 6 5 2 5" xfId="48453" xr:uid="{C9B42148-3893-4ADE-9488-C9D6A66D8F6A}"/>
    <cellStyle name="Normal 5 4 2 6 5 3" xfId="23301" xr:uid="{8157539A-E064-40BC-BA50-640C00389FF4}"/>
    <cellStyle name="Normal 5 4 2 6 5 3 2" xfId="36993" xr:uid="{7889660B-97CF-45F1-B803-62633A1C6B3B}"/>
    <cellStyle name="Normal 5 4 2 6 5 3 3" xfId="51877" xr:uid="{EBEC0522-F941-4B75-BE60-959030622B84}"/>
    <cellStyle name="Normal 5 4 2 6 5 4" xfId="16457" xr:uid="{6F300018-B3C5-423F-AE83-9924B6FDE377}"/>
    <cellStyle name="Normal 5 4 2 6 5 5" xfId="30147" xr:uid="{A876AC81-6CD7-4963-957B-840B514FEEF0}"/>
    <cellStyle name="Normal 5 4 2 6 5 6" xfId="45031" xr:uid="{E3FC3AC1-EF58-4EDF-B061-261510FD0787}"/>
    <cellStyle name="Normal 5 4 2 6 6" xfId="11321" xr:uid="{9B410BEE-8BAB-4C96-AF4C-3D30F541073E}"/>
    <cellStyle name="Normal 5 4 2 6 6 2" xfId="25011" xr:uid="{EB1A2EDE-F212-4396-B919-A8B169DD10DD}"/>
    <cellStyle name="Normal 5 4 2 6 6 2 2" xfId="38703" xr:uid="{67346D96-4DFC-4782-8317-00FB9FD0F141}"/>
    <cellStyle name="Normal 5 4 2 6 6 2 3" xfId="53587" xr:uid="{FA72297A-9708-41F3-ABE2-7C4F80C53A63}"/>
    <cellStyle name="Normal 5 4 2 6 6 3" xfId="18167" xr:uid="{3D2957AF-A6EF-4EF3-B340-129421F9322D}"/>
    <cellStyle name="Normal 5 4 2 6 6 4" xfId="31857" xr:uid="{E94B846E-3CA6-45FE-A3BB-781FBAD2292D}"/>
    <cellStyle name="Normal 5 4 2 6 6 5" xfId="46741" xr:uid="{BA470772-929F-4C02-8D28-B519F13590AB}"/>
    <cellStyle name="Normal 5 4 2 6 7" xfId="21589" xr:uid="{5C6C8950-F668-4819-A3D1-1A5B15D02401}"/>
    <cellStyle name="Normal 5 4 2 6 7 2" xfId="35281" xr:uid="{C91FDAFC-D92B-469C-A2D3-AAA860BC4A03}"/>
    <cellStyle name="Normal 5 4 2 6 7 3" xfId="50165" xr:uid="{A6ACF01F-7966-48A0-91FF-435389E21DBA}"/>
    <cellStyle name="Normal 5 4 2 6 8" xfId="14745" xr:uid="{EC530BC3-6981-43E0-B4E4-BF7447DE578E}"/>
    <cellStyle name="Normal 5 4 2 6 8 2" xfId="40829" xr:uid="{39AC61CB-EDE0-4AB4-99AD-094E1A964F31}"/>
    <cellStyle name="Normal 5 4 2 6 9" xfId="28435" xr:uid="{51A91809-FDB6-42B5-8544-4CA47E2A6ED6}"/>
    <cellStyle name="Normal 5 4 2 7" xfId="1252" xr:uid="{7BDA9CE2-6322-4B74-ACDF-9B6F6FEA8604}"/>
    <cellStyle name="Normal 5 4 2 7 2" xfId="1253" xr:uid="{10B03766-CCE2-4148-A409-B05E28156C0E}"/>
    <cellStyle name="Normal 5 4 2 7 2 2" xfId="9617" xr:uid="{3376835E-6B05-4E4D-A54B-2906E7637427}"/>
    <cellStyle name="Normal 5 4 2 7 2 2 2" xfId="13039" xr:uid="{C63C6BAE-4637-4993-B309-0737E395D98E}"/>
    <cellStyle name="Normal 5 4 2 7 2 2 2 2" xfId="26729" xr:uid="{FAFC2C0A-8474-4794-A3DF-C7F50B76CC7B}"/>
    <cellStyle name="Normal 5 4 2 7 2 2 2 2 2" xfId="40421" xr:uid="{39F89B33-124D-4CF6-A21B-8030495990F8}"/>
    <cellStyle name="Normal 5 4 2 7 2 2 2 2 3" xfId="55305" xr:uid="{8F7E2383-A73D-4C27-B6B8-4151819B3A65}"/>
    <cellStyle name="Normal 5 4 2 7 2 2 2 3" xfId="19885" xr:uid="{7C6D34D0-EB93-4D44-9CD6-8B01474A3D7C}"/>
    <cellStyle name="Normal 5 4 2 7 2 2 2 4" xfId="33575" xr:uid="{1E8D7DFD-14E6-48EF-81F7-B9E08B847364}"/>
    <cellStyle name="Normal 5 4 2 7 2 2 2 5" xfId="48459" xr:uid="{A145C7D3-7ED6-4A84-B101-7603C91D1A9B}"/>
    <cellStyle name="Normal 5 4 2 7 2 2 3" xfId="23307" xr:uid="{63E62375-65B7-4815-9F6D-8C547ECF7E09}"/>
    <cellStyle name="Normal 5 4 2 7 2 2 3 2" xfId="36999" xr:uid="{68FA43AF-E65E-49DE-B652-427E109E32D4}"/>
    <cellStyle name="Normal 5 4 2 7 2 2 3 3" xfId="51883" xr:uid="{9F7B4883-E544-4276-844B-229630F337A4}"/>
    <cellStyle name="Normal 5 4 2 7 2 2 4" xfId="16463" xr:uid="{6A04226E-5E1B-445F-9895-94E81762F6BC}"/>
    <cellStyle name="Normal 5 4 2 7 2 2 5" xfId="30153" xr:uid="{F987DE5E-4D59-4D08-AF4A-A6644C493A05}"/>
    <cellStyle name="Normal 5 4 2 7 2 2 6" xfId="45037" xr:uid="{DB456D41-A357-4866-AC95-29816D213D82}"/>
    <cellStyle name="Normal 5 4 2 7 2 3" xfId="11327" xr:uid="{45F8F532-725C-43A4-96B2-504096B246C4}"/>
    <cellStyle name="Normal 5 4 2 7 2 3 2" xfId="25017" xr:uid="{1A9CE1AB-964A-472B-AD7F-CA41CD0247E1}"/>
    <cellStyle name="Normal 5 4 2 7 2 3 2 2" xfId="38709" xr:uid="{7FFB7E45-C07A-4BD8-BB63-A393A6C55D56}"/>
    <cellStyle name="Normal 5 4 2 7 2 3 2 3" xfId="53593" xr:uid="{A001406F-6480-4A32-A70B-9E3E6D26CBD3}"/>
    <cellStyle name="Normal 5 4 2 7 2 3 3" xfId="18173" xr:uid="{6C545072-86BC-49C9-AC90-31E21FDEB675}"/>
    <cellStyle name="Normal 5 4 2 7 2 3 4" xfId="31863" xr:uid="{098C6FA7-E0B5-4F65-9D7E-EFB40B0285A1}"/>
    <cellStyle name="Normal 5 4 2 7 2 3 5" xfId="46747" xr:uid="{6F7E1164-53A3-4E44-893F-D281EC2C089E}"/>
    <cellStyle name="Normal 5 4 2 7 2 4" xfId="21595" xr:uid="{F2130E02-D15A-4A06-8F4E-7439C1BC13B8}"/>
    <cellStyle name="Normal 5 4 2 7 2 4 2" xfId="35287" xr:uid="{F8084B96-6D10-4FD7-9CA4-6990BC60B347}"/>
    <cellStyle name="Normal 5 4 2 7 2 4 3" xfId="50171" xr:uid="{BBC59D80-C276-4E5C-A6AF-A8B6523B7D25}"/>
    <cellStyle name="Normal 5 4 2 7 2 5" xfId="14751" xr:uid="{EA3F60D6-5C23-42FC-8464-101D5FBA55C4}"/>
    <cellStyle name="Normal 5 4 2 7 2 5 2" xfId="40946" xr:uid="{430DDB88-B967-4520-94DC-07A08B077383}"/>
    <cellStyle name="Normal 5 4 2 7 2 6" xfId="28441" xr:uid="{11BDEA44-E654-4497-B6A0-99286AB8D4A7}"/>
    <cellStyle name="Normal 5 4 2 7 2 7" xfId="43325" xr:uid="{92C68085-0C80-4B94-9C19-861C4216669D}"/>
    <cellStyle name="Normal 5 4 2 7 2 8" xfId="7905" xr:uid="{D238B9DB-7937-4593-B203-567C86A6311D}"/>
    <cellStyle name="Normal 5 4 2 7 3" xfId="9616" xr:uid="{07D9CCB4-D114-4D75-8ABE-CC9297F44AB2}"/>
    <cellStyle name="Normal 5 4 2 7 3 2" xfId="13038" xr:uid="{820E1614-F85D-4F60-848B-440F44FF198B}"/>
    <cellStyle name="Normal 5 4 2 7 3 2 2" xfId="26728" xr:uid="{2BFE3166-E100-4157-9796-6D8BE3A8E641}"/>
    <cellStyle name="Normal 5 4 2 7 3 2 2 2" xfId="40420" xr:uid="{FC13366F-CFA5-4774-A5C8-EA2B46B01638}"/>
    <cellStyle name="Normal 5 4 2 7 3 2 2 3" xfId="55304" xr:uid="{65FC0B50-10F0-4583-8060-1D5EDF8A0F9C}"/>
    <cellStyle name="Normal 5 4 2 7 3 2 3" xfId="19884" xr:uid="{4EC6E8C2-CEB3-451B-9393-5B25F21013BB}"/>
    <cellStyle name="Normal 5 4 2 7 3 2 4" xfId="33574" xr:uid="{3E9C7AD7-57E1-43CF-8FC9-5A9B169D5D51}"/>
    <cellStyle name="Normal 5 4 2 7 3 2 5" xfId="48458" xr:uid="{23050257-CF9D-4F54-93C1-FFF74EBACEAD}"/>
    <cellStyle name="Normal 5 4 2 7 3 3" xfId="23306" xr:uid="{9456F384-5164-4282-8E19-CFC5F3C08EE0}"/>
    <cellStyle name="Normal 5 4 2 7 3 3 2" xfId="36998" xr:uid="{17257CB9-0D32-497E-9458-AAB0F2A73B33}"/>
    <cellStyle name="Normal 5 4 2 7 3 3 3" xfId="51882" xr:uid="{FCF2B74B-1FA3-4769-A414-AE86144C960C}"/>
    <cellStyle name="Normal 5 4 2 7 3 4" xfId="16462" xr:uid="{6CC17325-F43C-4A3B-85DE-A3D53ACF85DF}"/>
    <cellStyle name="Normal 5 4 2 7 3 5" xfId="30152" xr:uid="{B9ABB8E2-4687-42E8-AE9A-31181E554FAE}"/>
    <cellStyle name="Normal 5 4 2 7 3 6" xfId="45036" xr:uid="{BE00A342-FEFA-456F-85B9-E89544A203E7}"/>
    <cellStyle name="Normal 5 4 2 7 4" xfId="11326" xr:uid="{3C2BC4CA-ECE0-4379-BF2B-44AF074AD8D1}"/>
    <cellStyle name="Normal 5 4 2 7 4 2" xfId="25016" xr:uid="{071DF411-0FE9-47A4-840D-B6C63DDDB1F7}"/>
    <cellStyle name="Normal 5 4 2 7 4 2 2" xfId="38708" xr:uid="{E17D500C-A810-4D4B-BA97-425A6BB1E63D}"/>
    <cellStyle name="Normal 5 4 2 7 4 2 3" xfId="53592" xr:uid="{5C71921A-F378-499B-A43B-0F843091FE2F}"/>
    <cellStyle name="Normal 5 4 2 7 4 3" xfId="18172" xr:uid="{DC3C476D-3216-486A-9B4C-5AFF283C50D6}"/>
    <cellStyle name="Normal 5 4 2 7 4 4" xfId="31862" xr:uid="{729CAFA6-FBD7-45E9-9B1E-B26936B073CE}"/>
    <cellStyle name="Normal 5 4 2 7 4 5" xfId="46746" xr:uid="{3DFCD737-CBC7-48FF-9CF9-91994234419F}"/>
    <cellStyle name="Normal 5 4 2 7 5" xfId="21594" xr:uid="{77DC43B4-E03E-471C-9E1D-1A0923ABECDA}"/>
    <cellStyle name="Normal 5 4 2 7 5 2" xfId="35286" xr:uid="{79568B3C-E387-4166-BA41-6AF5B872B189}"/>
    <cellStyle name="Normal 5 4 2 7 5 3" xfId="50170" xr:uid="{E2AC3244-B078-49C3-A10A-7DF5A2B3798D}"/>
    <cellStyle name="Normal 5 4 2 7 6" xfId="14750" xr:uid="{C81C659A-8FF3-4F1A-84DC-5A079440F18B}"/>
    <cellStyle name="Normal 5 4 2 7 6 2" xfId="40945" xr:uid="{BD6BDFE0-CA7C-4CE2-91B4-88BBA377B340}"/>
    <cellStyle name="Normal 5 4 2 7 7" xfId="28440" xr:uid="{79A2C32D-30C1-4A49-AA30-3D729FB1818F}"/>
    <cellStyle name="Normal 5 4 2 7 8" xfId="43324" xr:uid="{34E9DE85-1C4D-4028-9CA1-ABED6F290BEF}"/>
    <cellStyle name="Normal 5 4 2 7 9" xfId="7904" xr:uid="{BEA052BD-A9BD-4590-9AA9-B75F2BFE700D}"/>
    <cellStyle name="Normal 5 4 2 8" xfId="1254" xr:uid="{9F14196F-B917-45F8-B69B-80E1A9A7BA55}"/>
    <cellStyle name="Normal 5 4 2 8 2" xfId="9618" xr:uid="{158B9822-CAE3-4876-85B3-AFF8187FED84}"/>
    <cellStyle name="Normal 5 4 2 8 2 2" xfId="13040" xr:uid="{E7B8AF2F-472E-493A-BDA1-1B59B15D4ED9}"/>
    <cellStyle name="Normal 5 4 2 8 2 2 2" xfId="26730" xr:uid="{06D6EB56-2762-4A63-B51C-28237E695D13}"/>
    <cellStyle name="Normal 5 4 2 8 2 2 2 2" xfId="40422" xr:uid="{C1AD391C-1DAF-46C8-B151-4D5CEA41A1AD}"/>
    <cellStyle name="Normal 5 4 2 8 2 2 2 3" xfId="55306" xr:uid="{4C5C7836-0D53-4E00-A621-B02442E98BDB}"/>
    <cellStyle name="Normal 5 4 2 8 2 2 3" xfId="19886" xr:uid="{80EEC223-EBEE-41DD-86C2-848803B74E6E}"/>
    <cellStyle name="Normal 5 4 2 8 2 2 4" xfId="33576" xr:uid="{E2A9C126-3AE9-4DC3-BA73-BC8E69F6466A}"/>
    <cellStyle name="Normal 5 4 2 8 2 2 5" xfId="48460" xr:uid="{24B47ABB-C76F-4488-87E7-A38DD0217179}"/>
    <cellStyle name="Normal 5 4 2 8 2 3" xfId="23308" xr:uid="{F3B3200F-D51E-4A5B-8A1C-763D326A911D}"/>
    <cellStyle name="Normal 5 4 2 8 2 3 2" xfId="37000" xr:uid="{EADF238B-E333-4313-8379-C3C5EB0B8F1E}"/>
    <cellStyle name="Normal 5 4 2 8 2 3 3" xfId="51884" xr:uid="{437FFA26-DE7C-4982-90A9-24266611169E}"/>
    <cellStyle name="Normal 5 4 2 8 2 4" xfId="16464" xr:uid="{7B39E04C-AE07-4BDD-9E05-575B4367BF42}"/>
    <cellStyle name="Normal 5 4 2 8 2 5" xfId="30154" xr:uid="{D2594395-E28A-4149-B55A-B671362E97E7}"/>
    <cellStyle name="Normal 5 4 2 8 2 6" xfId="45038" xr:uid="{7F83576E-6A39-4B6A-829B-B5535CB4E637}"/>
    <cellStyle name="Normal 5 4 2 8 3" xfId="11328" xr:uid="{07F02F95-0398-4C19-9822-9CFAF1760FBC}"/>
    <cellStyle name="Normal 5 4 2 8 3 2" xfId="25018" xr:uid="{CE41B0EF-24A9-41F5-8DB2-ED9FAD0B0AED}"/>
    <cellStyle name="Normal 5 4 2 8 3 2 2" xfId="38710" xr:uid="{330F4096-2CFD-411A-83DF-D84A2A2A245F}"/>
    <cellStyle name="Normal 5 4 2 8 3 2 3" xfId="53594" xr:uid="{45242B68-E122-4E07-8051-836D7B01E8D1}"/>
    <cellStyle name="Normal 5 4 2 8 3 3" xfId="18174" xr:uid="{B2CCCFCD-D6DD-4500-9F26-03FA6ED08604}"/>
    <cellStyle name="Normal 5 4 2 8 3 4" xfId="31864" xr:uid="{69D1747D-06C1-416C-B532-FEE6158FB2F2}"/>
    <cellStyle name="Normal 5 4 2 8 3 5" xfId="46748" xr:uid="{C8893816-5438-441E-ADF8-CEDD37083FDA}"/>
    <cellStyle name="Normal 5 4 2 8 4" xfId="21596" xr:uid="{12AC147B-6C0E-4450-8788-2A41ABD4E43C}"/>
    <cellStyle name="Normal 5 4 2 8 4 2" xfId="35288" xr:uid="{5A173DE0-8B8E-45BF-931B-81CB097E31D9}"/>
    <cellStyle name="Normal 5 4 2 8 4 3" xfId="50172" xr:uid="{41C9469B-36B0-41B8-9116-CBDD41FCFA89}"/>
    <cellStyle name="Normal 5 4 2 8 5" xfId="14752" xr:uid="{91DB2641-78C4-4EE5-8B54-4631F0C85956}"/>
    <cellStyle name="Normal 5 4 2 8 5 2" xfId="40947" xr:uid="{2628DD6E-C012-4786-A1FA-5CEF636F0ED3}"/>
    <cellStyle name="Normal 5 4 2 8 6" xfId="28442" xr:uid="{1C5E2922-1AE3-47B8-90D0-2202AF146901}"/>
    <cellStyle name="Normal 5 4 2 8 7" xfId="43326" xr:uid="{93016984-07B1-4C12-942A-D1ECB7A05627}"/>
    <cellStyle name="Normal 5 4 2 8 8" xfId="7906" xr:uid="{DC7C794D-BD09-4EBD-A097-6D23B331C216}"/>
    <cellStyle name="Normal 5 4 2 9" xfId="2857" xr:uid="{0E753465-261B-43DF-A8D8-AA14406075FE}"/>
    <cellStyle name="Normal 5 4 2 9 2" xfId="9619" xr:uid="{5FB7D433-4FBE-490C-9992-3AB7806E4D03}"/>
    <cellStyle name="Normal 5 4 2 9 2 2" xfId="13041" xr:uid="{5AC9E68E-F402-4B4E-B803-858E81DE8835}"/>
    <cellStyle name="Normal 5 4 2 9 2 2 2" xfId="26731" xr:uid="{4B8C5D9A-5F3D-4211-A435-EA8B3C994BA8}"/>
    <cellStyle name="Normal 5 4 2 9 2 2 2 2" xfId="40423" xr:uid="{C3D6C837-9813-4A39-90ED-8AA3FDE36211}"/>
    <cellStyle name="Normal 5 4 2 9 2 2 2 3" xfId="55307" xr:uid="{972893CD-2913-4E29-A055-22164B53F2DD}"/>
    <cellStyle name="Normal 5 4 2 9 2 2 3" xfId="19887" xr:uid="{6E09176A-CD33-4659-88EE-3A6F68CE28DF}"/>
    <cellStyle name="Normal 5 4 2 9 2 2 4" xfId="33577" xr:uid="{0A08B2CC-68B1-4C4B-BE8F-C2791F1350A2}"/>
    <cellStyle name="Normal 5 4 2 9 2 2 5" xfId="48461" xr:uid="{498C8464-9900-4B87-A3AD-28F26F3298CE}"/>
    <cellStyle name="Normal 5 4 2 9 2 3" xfId="23309" xr:uid="{CBE8A808-4041-47AE-B4F0-B00EB4C16306}"/>
    <cellStyle name="Normal 5 4 2 9 2 3 2" xfId="37001" xr:uid="{34D14AD0-EAE3-4ED1-8CE9-420E4FB05AD0}"/>
    <cellStyle name="Normal 5 4 2 9 2 3 3" xfId="51885" xr:uid="{B85EAA37-857D-4E99-8741-9ED129200139}"/>
    <cellStyle name="Normal 5 4 2 9 2 4" xfId="16465" xr:uid="{1F3889A6-1D5B-4607-96D0-D182D52480E1}"/>
    <cellStyle name="Normal 5 4 2 9 2 5" xfId="30155" xr:uid="{B3B986C6-C1A2-4B3A-AE66-710D138BE6F8}"/>
    <cellStyle name="Normal 5 4 2 9 2 6" xfId="45039" xr:uid="{BEEB480D-187E-49F5-9EB1-A6FC036E7689}"/>
    <cellStyle name="Normal 5 4 2 9 3" xfId="11329" xr:uid="{0197FCC4-CDCC-47E9-9E11-43A5DA995600}"/>
    <cellStyle name="Normal 5 4 2 9 3 2" xfId="25019" xr:uid="{F4B23848-608D-44A7-A36C-9CFAF25CB444}"/>
    <cellStyle name="Normal 5 4 2 9 3 2 2" xfId="38711" xr:uid="{09AF4F8E-783A-48E6-9C89-67CAEAB14062}"/>
    <cellStyle name="Normal 5 4 2 9 3 2 3" xfId="53595" xr:uid="{05ACA35A-0DCA-452F-BAFF-AD07C2FADD43}"/>
    <cellStyle name="Normal 5 4 2 9 3 3" xfId="18175" xr:uid="{C70B415D-BFCC-4154-BCD0-C474379692A6}"/>
    <cellStyle name="Normal 5 4 2 9 3 4" xfId="31865" xr:uid="{9B9A1197-C66D-473D-A59D-202BCC84E3F1}"/>
    <cellStyle name="Normal 5 4 2 9 3 5" xfId="46749" xr:uid="{86A85618-70A9-4ECF-A277-F2394EBCFBD5}"/>
    <cellStyle name="Normal 5 4 2 9 4" xfId="21597" xr:uid="{4065CE62-9BAF-4A92-882E-03C299BCE316}"/>
    <cellStyle name="Normal 5 4 2 9 4 2" xfId="35289" xr:uid="{A8A31B87-4EF2-450E-9E3A-3561AF8EC72B}"/>
    <cellStyle name="Normal 5 4 2 9 4 3" xfId="50173" xr:uid="{68EECD80-12F8-4672-B529-7DB819BD5940}"/>
    <cellStyle name="Normal 5 4 2 9 5" xfId="14753" xr:uid="{9CAEAB04-BA40-4BD3-BBBA-4AB8AFF16D6E}"/>
    <cellStyle name="Normal 5 4 2 9 5 2" xfId="41133" xr:uid="{C48C54E4-256D-4AD3-82B8-A629CAB6204D}"/>
    <cellStyle name="Normal 5 4 2 9 6" xfId="28443" xr:uid="{3EBF1C14-E1D8-417E-B9CD-56E3F657F2D0}"/>
    <cellStyle name="Normal 5 4 2 9 7" xfId="43327" xr:uid="{A432C112-1B4E-4DAF-A272-808502CE0B19}"/>
    <cellStyle name="Normal 5 4 2 9 8" xfId="7907" xr:uid="{90694CED-504E-413F-81FA-682D89DB8A23}"/>
    <cellStyle name="Normal 5 4 3" xfId="101" xr:uid="{59B50F6A-E249-46DA-80E0-D928AD9EC9E9}"/>
    <cellStyle name="Normal 5 4 3 10" xfId="21598" xr:uid="{8ED2043E-0BFB-4941-9778-C7239E586429}"/>
    <cellStyle name="Normal 5 4 3 10 2" xfId="35290" xr:uid="{3CA9184C-E708-44DB-A5E2-07C553A62D5F}"/>
    <cellStyle name="Normal 5 4 3 10 3" xfId="50174" xr:uid="{FA70877C-DD3A-41DC-9AF4-C6862510E4BD}"/>
    <cellStyle name="Normal 5 4 3 11" xfId="14754" xr:uid="{B760EB23-1F43-4F3E-A1C5-AFCD8ED7C3E4}"/>
    <cellStyle name="Normal 5 4 3 11 2" xfId="40767" xr:uid="{9EAE29A8-CD76-4814-B835-FE97551EC488}"/>
    <cellStyle name="Normal 5 4 3 12" xfId="28444" xr:uid="{A2C3986C-358F-4420-8F44-EF894548AFCB}"/>
    <cellStyle name="Normal 5 4 3 13" xfId="43328" xr:uid="{C28F5C34-7AE9-4779-8BC8-242417B9FCE9}"/>
    <cellStyle name="Normal 5 4 3 14" xfId="7908" xr:uid="{6DDFD479-49EE-46D2-9E03-C7B9747B3F48}"/>
    <cellStyle name="Normal 5 4 3 2" xfId="102" xr:uid="{64473279-24E5-4174-9970-73C36786D5EA}"/>
    <cellStyle name="Normal 5 4 3 2 10" xfId="14755" xr:uid="{B3D4FA6A-E10F-42C6-B7F8-E2CF2B242332}"/>
    <cellStyle name="Normal 5 4 3 2 10 2" xfId="40768" xr:uid="{BB53ECF2-D7F1-4BD0-90FE-2730E3BA242E}"/>
    <cellStyle name="Normal 5 4 3 2 11" xfId="28445" xr:uid="{1162D7B9-5346-48E1-9147-0BD563F61377}"/>
    <cellStyle name="Normal 5 4 3 2 12" xfId="43329" xr:uid="{AE4B0F79-D02A-4C45-B8FB-FC319E9DA003}"/>
    <cellStyle name="Normal 5 4 3 2 13" xfId="7909" xr:uid="{4AC5C9F5-BDB1-47DD-B50F-7B5934820F4E}"/>
    <cellStyle name="Normal 5 4 3 2 2" xfId="553" xr:uid="{25AC1305-04A1-44B3-AC1A-1BD639022210}"/>
    <cellStyle name="Normal 5 4 3 2 2 10" xfId="43330" xr:uid="{3E830469-6141-4444-865B-DC729197C376}"/>
    <cellStyle name="Normal 5 4 3 2 2 11" xfId="7910" xr:uid="{9A8D56F5-EC57-46D7-874E-746FD7C8F4CA}"/>
    <cellStyle name="Normal 5 4 3 2 2 2" xfId="554" xr:uid="{36BAA0D3-2BE1-4D54-9F6D-3C6B52C247E0}"/>
    <cellStyle name="Normal 5 4 3 2 2 2 2" xfId="1255" xr:uid="{5F5409CC-B285-42DC-B160-44FA9BB558EA}"/>
    <cellStyle name="Normal 5 4 3 2 2 2 2 2" xfId="1256" xr:uid="{9B1AC4EA-7CAA-4D07-AAAC-CDCD75299EF0}"/>
    <cellStyle name="Normal 5 4 3 2 2 2 2 2 2" xfId="13046" xr:uid="{A6E21D58-F056-4B62-BC0F-97180AD6413F}"/>
    <cellStyle name="Normal 5 4 3 2 2 2 2 2 2 2" xfId="26736" xr:uid="{4FE598EC-6EB6-4975-9344-9756D3B00638}"/>
    <cellStyle name="Normal 5 4 3 2 2 2 2 2 2 2 2" xfId="40428" xr:uid="{9A136AA1-822C-4E23-9E2A-A682084D0778}"/>
    <cellStyle name="Normal 5 4 3 2 2 2 2 2 2 2 3" xfId="55312" xr:uid="{3565BD69-E32E-417D-A0D9-2BCF7E0D5212}"/>
    <cellStyle name="Normal 5 4 3 2 2 2 2 2 2 3" xfId="19892" xr:uid="{2DFD3F20-92BF-40C0-BAB9-643BF1154E50}"/>
    <cellStyle name="Normal 5 4 3 2 2 2 2 2 2 4" xfId="33582" xr:uid="{82A7D03B-5BAC-471A-9D3B-5FF9931EA183}"/>
    <cellStyle name="Normal 5 4 3 2 2 2 2 2 2 5" xfId="48466" xr:uid="{911EAE69-6383-4BE0-AAAE-F215A4803F2F}"/>
    <cellStyle name="Normal 5 4 3 2 2 2 2 2 3" xfId="23314" xr:uid="{15772E21-E70A-4FF8-BA43-B2FE1F664594}"/>
    <cellStyle name="Normal 5 4 3 2 2 2 2 2 3 2" xfId="37006" xr:uid="{D0E359DF-CE98-4963-A2CB-0D0914CCDB12}"/>
    <cellStyle name="Normal 5 4 3 2 2 2 2 2 3 3" xfId="51890" xr:uid="{6100F3CF-CA52-41AD-966F-F833B53CE440}"/>
    <cellStyle name="Normal 5 4 3 2 2 2 2 2 4" xfId="16470" xr:uid="{E3B141C7-5032-4EE9-A9D9-5057D5139FAB}"/>
    <cellStyle name="Normal 5 4 3 2 2 2 2 2 4 2" xfId="40949" xr:uid="{FDAFCED7-FF09-4D10-B221-7A8084DB8E44}"/>
    <cellStyle name="Normal 5 4 3 2 2 2 2 2 5" xfId="30160" xr:uid="{016E3993-FFB6-4B3A-9165-29AC0A599CEC}"/>
    <cellStyle name="Normal 5 4 3 2 2 2 2 2 6" xfId="45044" xr:uid="{A1A8053C-1F4B-4C04-9B57-2DB7A92FA5FF}"/>
    <cellStyle name="Normal 5 4 3 2 2 2 2 2 7" xfId="9624" xr:uid="{A7160E24-645B-4D32-95AC-C45F985FC852}"/>
    <cellStyle name="Normal 5 4 3 2 2 2 2 3" xfId="11334" xr:uid="{65009556-DEF7-4967-9F65-36274FAFFCC4}"/>
    <cellStyle name="Normal 5 4 3 2 2 2 2 3 2" xfId="25024" xr:uid="{20322642-40EC-47F9-9E30-2A2864527805}"/>
    <cellStyle name="Normal 5 4 3 2 2 2 2 3 2 2" xfId="38716" xr:uid="{21B19862-FB0F-4950-A71C-A227FB164F0B}"/>
    <cellStyle name="Normal 5 4 3 2 2 2 2 3 2 3" xfId="53600" xr:uid="{EAC73BE5-E870-4C6B-802A-8EF302633CC0}"/>
    <cellStyle name="Normal 5 4 3 2 2 2 2 3 3" xfId="18180" xr:uid="{9A81E037-C555-412F-8D97-C98E93A2CFEB}"/>
    <cellStyle name="Normal 5 4 3 2 2 2 2 3 4" xfId="31870" xr:uid="{19CCE488-FC71-4D8F-8385-167040711F50}"/>
    <cellStyle name="Normal 5 4 3 2 2 2 2 3 5" xfId="46754" xr:uid="{FDDD0532-9515-45F4-B904-EBD3D56E9C31}"/>
    <cellStyle name="Normal 5 4 3 2 2 2 2 4" xfId="21602" xr:uid="{51C605CB-29C3-4313-9B20-E355FC83E0BB}"/>
    <cellStyle name="Normal 5 4 3 2 2 2 2 4 2" xfId="35294" xr:uid="{9314D591-0167-428F-946A-F80EA9BC8450}"/>
    <cellStyle name="Normal 5 4 3 2 2 2 2 4 3" xfId="50178" xr:uid="{B0E34346-937C-4987-AE2A-942FB455321B}"/>
    <cellStyle name="Normal 5 4 3 2 2 2 2 5" xfId="14758" xr:uid="{84CBC52A-C06B-4A9C-AF51-3417CC26DB8C}"/>
    <cellStyle name="Normal 5 4 3 2 2 2 2 5 2" xfId="40948" xr:uid="{59F1FC61-FEA6-41D3-A436-B844108FB30A}"/>
    <cellStyle name="Normal 5 4 3 2 2 2 2 6" xfId="28448" xr:uid="{42DE2E52-C654-4632-BF58-43CCD0A11F60}"/>
    <cellStyle name="Normal 5 4 3 2 2 2 2 7" xfId="43332" xr:uid="{E054D09A-E161-42D1-AAD4-7367A8544334}"/>
    <cellStyle name="Normal 5 4 3 2 2 2 2 8" xfId="7912" xr:uid="{3DC554E3-C9DD-4478-BA13-60A40BB2F130}"/>
    <cellStyle name="Normal 5 4 3 2 2 2 3" xfId="1257" xr:uid="{D4269346-A7BA-4844-BC6C-1BCC4635E43F}"/>
    <cellStyle name="Normal 5 4 3 2 2 2 3 2" xfId="13045" xr:uid="{4F6E3ACA-459F-4CDD-AF5A-CC0EFD0F5D4F}"/>
    <cellStyle name="Normal 5 4 3 2 2 2 3 2 2" xfId="26735" xr:uid="{BCF96561-5E1C-46F1-99E7-660F17AF7BAC}"/>
    <cellStyle name="Normal 5 4 3 2 2 2 3 2 2 2" xfId="40427" xr:uid="{3ECDFDBA-A830-42AC-95B8-FF1CBE12D570}"/>
    <cellStyle name="Normal 5 4 3 2 2 2 3 2 2 3" xfId="55311" xr:uid="{89A0A027-F6DE-47A8-B8F3-D371D7276E59}"/>
    <cellStyle name="Normal 5 4 3 2 2 2 3 2 3" xfId="19891" xr:uid="{7D807B27-0B26-4A9D-AE9D-9F68E33F05C1}"/>
    <cellStyle name="Normal 5 4 3 2 2 2 3 2 4" xfId="33581" xr:uid="{F6AB2276-BCA4-4E07-AA99-35B0187E1B8E}"/>
    <cellStyle name="Normal 5 4 3 2 2 2 3 2 5" xfId="48465" xr:uid="{76E6A171-DB60-4FC9-A40E-38FF7780E614}"/>
    <cellStyle name="Normal 5 4 3 2 2 2 3 3" xfId="23313" xr:uid="{0C5F121F-F5A3-437E-BBFC-E11C46C7F95D}"/>
    <cellStyle name="Normal 5 4 3 2 2 2 3 3 2" xfId="37005" xr:uid="{3B5C6B50-8B13-4816-824E-12A15AD6601D}"/>
    <cellStyle name="Normal 5 4 3 2 2 2 3 3 3" xfId="51889" xr:uid="{D60D9C69-10E7-4813-A97B-8143118ADA12}"/>
    <cellStyle name="Normal 5 4 3 2 2 2 3 4" xfId="16469" xr:uid="{1269A330-B069-4DDD-8961-F348A6F3813D}"/>
    <cellStyle name="Normal 5 4 3 2 2 2 3 4 2" xfId="40950" xr:uid="{38E9805F-0642-49E6-BC69-3E0585422CB5}"/>
    <cellStyle name="Normal 5 4 3 2 2 2 3 5" xfId="30159" xr:uid="{BAB9DBCA-4E2E-4C7C-86D0-1849432E9246}"/>
    <cellStyle name="Normal 5 4 3 2 2 2 3 6" xfId="45043" xr:uid="{8FD9D228-BF0F-406D-AD22-E20FAD65B206}"/>
    <cellStyle name="Normal 5 4 3 2 2 2 3 7" xfId="9623" xr:uid="{408CA41B-DF4C-4684-9361-258E603BA4EA}"/>
    <cellStyle name="Normal 5 4 3 2 2 2 4" xfId="11333" xr:uid="{6F5CA36A-46F4-47C4-B653-E382F8AA820F}"/>
    <cellStyle name="Normal 5 4 3 2 2 2 4 2" xfId="25023" xr:uid="{C5FDF492-8E71-4CEE-A906-3C29C1BBA525}"/>
    <cellStyle name="Normal 5 4 3 2 2 2 4 2 2" xfId="38715" xr:uid="{1FA36D1B-BE5A-4807-9A4E-BD60F8527427}"/>
    <cellStyle name="Normal 5 4 3 2 2 2 4 2 3" xfId="53599" xr:uid="{E1107CD7-E5A0-4E85-871F-782B5D5A3DD7}"/>
    <cellStyle name="Normal 5 4 3 2 2 2 4 3" xfId="18179" xr:uid="{117ACB07-7D14-4331-9D56-501CFD3DAF83}"/>
    <cellStyle name="Normal 5 4 3 2 2 2 4 4" xfId="31869" xr:uid="{6C201328-FBD3-4DB5-A1E1-A3E2C4F1A5A2}"/>
    <cellStyle name="Normal 5 4 3 2 2 2 4 5" xfId="46753" xr:uid="{C9EB826C-2F12-4E5A-9ADB-04C93ADA04D4}"/>
    <cellStyle name="Normal 5 4 3 2 2 2 5" xfId="21601" xr:uid="{0E566621-D25E-4F7C-A599-96B25A22464F}"/>
    <cellStyle name="Normal 5 4 3 2 2 2 5 2" xfId="35293" xr:uid="{CF468806-EE0B-4449-8B16-8A2770A1480A}"/>
    <cellStyle name="Normal 5 4 3 2 2 2 5 3" xfId="50177" xr:uid="{DDD556CC-21AA-4529-B199-35158F11A3DE}"/>
    <cellStyle name="Normal 5 4 3 2 2 2 6" xfId="14757" xr:uid="{26C47204-BF36-46DA-BCA4-67BBB3C5B2B9}"/>
    <cellStyle name="Normal 5 4 3 2 2 2 6 2" xfId="40831" xr:uid="{47A767FB-83CF-40B8-BDAB-70B5414F2EEA}"/>
    <cellStyle name="Normal 5 4 3 2 2 2 7" xfId="28447" xr:uid="{3B00B7C0-8293-4983-B18C-82FF6FE4127F}"/>
    <cellStyle name="Normal 5 4 3 2 2 2 8" xfId="43331" xr:uid="{1C34891A-4F9E-4D4B-BD49-CBE86DCB7741}"/>
    <cellStyle name="Normal 5 4 3 2 2 2 9" xfId="7911" xr:uid="{4F1DEBB6-E70B-4CFA-BE9F-C68F4AD14E86}"/>
    <cellStyle name="Normal 5 4 3 2 2 3" xfId="1258" xr:uid="{F2E3A184-E0ED-4BD3-9078-B1F1D9AB358E}"/>
    <cellStyle name="Normal 5 4 3 2 2 3 2" xfId="1259" xr:uid="{19DC4D23-9516-4892-A213-03021A3BCFA8}"/>
    <cellStyle name="Normal 5 4 3 2 2 3 2 2" xfId="13047" xr:uid="{9D31F835-1A9E-4F7D-897F-B90A72518447}"/>
    <cellStyle name="Normal 5 4 3 2 2 3 2 2 2" xfId="26737" xr:uid="{336FAFA6-463A-461E-91BB-70E559EE56E7}"/>
    <cellStyle name="Normal 5 4 3 2 2 3 2 2 2 2" xfId="40429" xr:uid="{5B7C99A9-4532-4DAB-A74E-E589709D7A71}"/>
    <cellStyle name="Normal 5 4 3 2 2 3 2 2 2 3" xfId="55313" xr:uid="{A2F578B2-12D1-4FCA-ABC0-DE1693C71736}"/>
    <cellStyle name="Normal 5 4 3 2 2 3 2 2 3" xfId="19893" xr:uid="{DD5C1A06-C64F-4AAF-AB06-59C8D0E0637B}"/>
    <cellStyle name="Normal 5 4 3 2 2 3 2 2 4" xfId="33583" xr:uid="{856B342A-7F74-4DD7-94D2-7DB16BB7F9EE}"/>
    <cellStyle name="Normal 5 4 3 2 2 3 2 2 5" xfId="48467" xr:uid="{3CFC272E-F6DA-4339-B7FA-DFE97F4A3179}"/>
    <cellStyle name="Normal 5 4 3 2 2 3 2 3" xfId="23315" xr:uid="{69F4C812-8685-4404-A8D7-5A8A24E4D94E}"/>
    <cellStyle name="Normal 5 4 3 2 2 3 2 3 2" xfId="37007" xr:uid="{5AC599F2-D961-4D8F-9B48-ABAD885A0FFE}"/>
    <cellStyle name="Normal 5 4 3 2 2 3 2 3 3" xfId="51891" xr:uid="{586F82B7-AEBE-4591-AADF-2CFC4D304FA6}"/>
    <cellStyle name="Normal 5 4 3 2 2 3 2 4" xfId="16471" xr:uid="{4D2E1005-29D3-4E1D-8C03-299DF31756A2}"/>
    <cellStyle name="Normal 5 4 3 2 2 3 2 4 2" xfId="40952" xr:uid="{E8FBF80D-9966-4EB5-BD88-7C9F4E3FD40F}"/>
    <cellStyle name="Normal 5 4 3 2 2 3 2 5" xfId="30161" xr:uid="{0ABCA057-B63D-410C-94A4-A0FF9798C154}"/>
    <cellStyle name="Normal 5 4 3 2 2 3 2 6" xfId="45045" xr:uid="{5E05A8CB-AF7B-4492-81EC-86CC1F698628}"/>
    <cellStyle name="Normal 5 4 3 2 2 3 2 7" xfId="9625" xr:uid="{18E5CC9F-07AB-4478-A330-81726FB21D67}"/>
    <cellStyle name="Normal 5 4 3 2 2 3 3" xfId="11335" xr:uid="{93256616-9953-4400-8B96-9DD933B814E6}"/>
    <cellStyle name="Normal 5 4 3 2 2 3 3 2" xfId="25025" xr:uid="{B2306EC8-5FA9-4299-B46A-BEEA511141D5}"/>
    <cellStyle name="Normal 5 4 3 2 2 3 3 2 2" xfId="38717" xr:uid="{C372EFDE-F474-44BE-887F-54F0AB53732C}"/>
    <cellStyle name="Normal 5 4 3 2 2 3 3 2 3" xfId="53601" xr:uid="{9E773818-BB99-44BE-AFFE-8C8C88DA8C08}"/>
    <cellStyle name="Normal 5 4 3 2 2 3 3 3" xfId="18181" xr:uid="{4905925D-E277-4755-8AAD-022199D63F66}"/>
    <cellStyle name="Normal 5 4 3 2 2 3 3 4" xfId="31871" xr:uid="{7D9BA323-044D-4308-9EB3-D9FE1925E9A5}"/>
    <cellStyle name="Normal 5 4 3 2 2 3 3 5" xfId="46755" xr:uid="{C6ED44E1-5CC7-4E7F-A35E-60E0F5A604F9}"/>
    <cellStyle name="Normal 5 4 3 2 2 3 4" xfId="21603" xr:uid="{AA79DA9C-4641-41A9-9F04-19CDC06F4869}"/>
    <cellStyle name="Normal 5 4 3 2 2 3 4 2" xfId="35295" xr:uid="{9C340B1C-277D-4241-A4D4-5238CC6BFB36}"/>
    <cellStyle name="Normal 5 4 3 2 2 3 4 3" xfId="50179" xr:uid="{D1900D36-94B5-493C-B5A7-54013D902BA3}"/>
    <cellStyle name="Normal 5 4 3 2 2 3 5" xfId="14759" xr:uid="{74CE1D03-800C-436C-A44F-299E1872DBF8}"/>
    <cellStyle name="Normal 5 4 3 2 2 3 5 2" xfId="40951" xr:uid="{ACF61D8B-D1D6-4B23-8169-6D512A735F80}"/>
    <cellStyle name="Normal 5 4 3 2 2 3 6" xfId="28449" xr:uid="{64B6F5B2-8C9B-4CF9-8A40-B081915686BA}"/>
    <cellStyle name="Normal 5 4 3 2 2 3 7" xfId="43333" xr:uid="{50A268C9-289C-4BAB-BA96-AF17003E6034}"/>
    <cellStyle name="Normal 5 4 3 2 2 3 8" xfId="7913" xr:uid="{373D4149-1B23-4169-ADE4-B7F44E687544}"/>
    <cellStyle name="Normal 5 4 3 2 2 4" xfId="1260" xr:uid="{F5231E35-89F2-46D8-8506-69585BB01084}"/>
    <cellStyle name="Normal 5 4 3 2 2 4 2" xfId="9626" xr:uid="{5C10563E-4591-48B0-B6AF-0F135CEE22AA}"/>
    <cellStyle name="Normal 5 4 3 2 2 4 2 2" xfId="13048" xr:uid="{9D53B3F9-F72C-48AB-B47C-4230E2297E52}"/>
    <cellStyle name="Normal 5 4 3 2 2 4 2 2 2" xfId="26738" xr:uid="{F0110B04-4468-49B9-9232-AD0F0B5C4338}"/>
    <cellStyle name="Normal 5 4 3 2 2 4 2 2 2 2" xfId="40430" xr:uid="{C1B778F3-1856-4F28-AC87-3AA8D2E79604}"/>
    <cellStyle name="Normal 5 4 3 2 2 4 2 2 2 3" xfId="55314" xr:uid="{1D60887B-0CDA-4E2C-90B2-BDAB0CEB0299}"/>
    <cellStyle name="Normal 5 4 3 2 2 4 2 2 3" xfId="19894" xr:uid="{788038C2-F9BD-4EC1-8E2E-54F34BE680AA}"/>
    <cellStyle name="Normal 5 4 3 2 2 4 2 2 4" xfId="33584" xr:uid="{AE8DD083-C473-4421-8F4B-9D9EEC6040E1}"/>
    <cellStyle name="Normal 5 4 3 2 2 4 2 2 5" xfId="48468" xr:uid="{331C5F38-4043-45AC-AF3C-D930A067E136}"/>
    <cellStyle name="Normal 5 4 3 2 2 4 2 3" xfId="23316" xr:uid="{644459C2-D751-4549-B5EB-36897D26B49F}"/>
    <cellStyle name="Normal 5 4 3 2 2 4 2 3 2" xfId="37008" xr:uid="{28969AF0-A946-49DD-95AF-B2AA6F4CE066}"/>
    <cellStyle name="Normal 5 4 3 2 2 4 2 3 3" xfId="51892" xr:uid="{7CE9DD04-1A12-41E6-BE2E-DB17372A68CF}"/>
    <cellStyle name="Normal 5 4 3 2 2 4 2 4" xfId="16472" xr:uid="{26882F4C-665F-4CD8-A1AB-2D69A747C713}"/>
    <cellStyle name="Normal 5 4 3 2 2 4 2 5" xfId="30162" xr:uid="{404EFA8E-C764-4012-9741-096B6E256967}"/>
    <cellStyle name="Normal 5 4 3 2 2 4 2 6" xfId="45046" xr:uid="{493A4B3B-E39C-4095-9ED3-57FDE95E4831}"/>
    <cellStyle name="Normal 5 4 3 2 2 4 3" xfId="11336" xr:uid="{C17930AF-BE3C-4CFB-A62E-CC0C414E06E3}"/>
    <cellStyle name="Normal 5 4 3 2 2 4 3 2" xfId="25026" xr:uid="{B547B834-6E02-456D-8AB4-BDE4773006F0}"/>
    <cellStyle name="Normal 5 4 3 2 2 4 3 2 2" xfId="38718" xr:uid="{BDF2567B-C686-4A7B-A623-3D70698B702E}"/>
    <cellStyle name="Normal 5 4 3 2 2 4 3 2 3" xfId="53602" xr:uid="{465510CE-807B-4D5F-8B8B-F7663BA877A3}"/>
    <cellStyle name="Normal 5 4 3 2 2 4 3 3" xfId="18182" xr:uid="{4FE14D98-11BC-445D-BACE-6AFBA9E68BC3}"/>
    <cellStyle name="Normal 5 4 3 2 2 4 3 4" xfId="31872" xr:uid="{1743EFAF-715B-4365-9FBF-C4773ABF8E83}"/>
    <cellStyle name="Normal 5 4 3 2 2 4 3 5" xfId="46756" xr:uid="{99EE95B1-D278-4A12-A8D6-45D86F84DEE1}"/>
    <cellStyle name="Normal 5 4 3 2 2 4 4" xfId="21604" xr:uid="{96E68880-70F1-47DC-B1A2-1543CE7E1506}"/>
    <cellStyle name="Normal 5 4 3 2 2 4 4 2" xfId="35296" xr:uid="{7422ECB8-2BE3-42FD-BA2E-837A5938B311}"/>
    <cellStyle name="Normal 5 4 3 2 2 4 4 3" xfId="50180" xr:uid="{870C4CBC-BFE3-44EF-B992-024581DE78E0}"/>
    <cellStyle name="Normal 5 4 3 2 2 4 5" xfId="14760" xr:uid="{1735BA17-DFA7-4A46-AD72-65B6D6D9FA86}"/>
    <cellStyle name="Normal 5 4 3 2 2 4 5 2" xfId="40953" xr:uid="{FF1E7F3B-6C9F-41FC-BCE0-2044046B119F}"/>
    <cellStyle name="Normal 5 4 3 2 2 4 6" xfId="28450" xr:uid="{670876A7-C9D4-46AC-A892-FFE8B419E7F8}"/>
    <cellStyle name="Normal 5 4 3 2 2 4 7" xfId="43334" xr:uid="{2A6585EB-9686-4321-8463-B92289ABB3CF}"/>
    <cellStyle name="Normal 5 4 3 2 2 4 8" xfId="7914" xr:uid="{1A330F56-0AB5-4A2A-9DAB-6C55F6986FFA}"/>
    <cellStyle name="Normal 5 4 3 2 2 5" xfId="9622" xr:uid="{D9DD6433-7639-44DA-88C1-D273CE0EB2F1}"/>
    <cellStyle name="Normal 5 4 3 2 2 5 2" xfId="13044" xr:uid="{7941D8C0-20EB-4560-9EBE-8A16284140E5}"/>
    <cellStyle name="Normal 5 4 3 2 2 5 2 2" xfId="26734" xr:uid="{CABFE414-B322-46A7-A64A-8D341869B1B3}"/>
    <cellStyle name="Normal 5 4 3 2 2 5 2 2 2" xfId="40426" xr:uid="{06142F32-51F4-42C9-B818-06048C3D204E}"/>
    <cellStyle name="Normal 5 4 3 2 2 5 2 2 3" xfId="55310" xr:uid="{866F111C-FABB-479A-8E99-9BF747B9F4ED}"/>
    <cellStyle name="Normal 5 4 3 2 2 5 2 3" xfId="19890" xr:uid="{A85463BD-D094-41A5-B3DE-EC3F5DA5DB28}"/>
    <cellStyle name="Normal 5 4 3 2 2 5 2 4" xfId="33580" xr:uid="{79CDE096-A905-4710-AF5C-15DC8E5614F2}"/>
    <cellStyle name="Normal 5 4 3 2 2 5 2 5" xfId="48464" xr:uid="{EDEA5E7E-E284-4972-B7E2-98C73BFF6F11}"/>
    <cellStyle name="Normal 5 4 3 2 2 5 3" xfId="23312" xr:uid="{55C58326-F7AC-4A65-86FC-00D21BF38CE2}"/>
    <cellStyle name="Normal 5 4 3 2 2 5 3 2" xfId="37004" xr:uid="{BFACE935-F688-40EE-9640-D5B97D0144E5}"/>
    <cellStyle name="Normal 5 4 3 2 2 5 3 3" xfId="51888" xr:uid="{2DB758C5-EA64-40AE-B1B1-80BDC4F8EAE2}"/>
    <cellStyle name="Normal 5 4 3 2 2 5 4" xfId="16468" xr:uid="{83161020-B006-489E-AD2D-FF6E7B8358B6}"/>
    <cellStyle name="Normal 5 4 3 2 2 5 5" xfId="30158" xr:uid="{0A3C63A3-CA95-4563-816A-B76FBDAD2AF2}"/>
    <cellStyle name="Normal 5 4 3 2 2 5 6" xfId="45042" xr:uid="{DE787B1C-982D-4F18-9A00-B92DEC021CED}"/>
    <cellStyle name="Normal 5 4 3 2 2 6" xfId="11332" xr:uid="{C71CD308-C7BC-4F98-BA6E-9E7C46E88A0B}"/>
    <cellStyle name="Normal 5 4 3 2 2 6 2" xfId="25022" xr:uid="{98E06208-E1C7-4CDC-8130-0BDE5E9F54D9}"/>
    <cellStyle name="Normal 5 4 3 2 2 6 2 2" xfId="38714" xr:uid="{FE66B6E1-0DDE-413F-A372-0880DB131765}"/>
    <cellStyle name="Normal 5 4 3 2 2 6 2 3" xfId="53598" xr:uid="{A3B99044-CFC1-47D8-A9ED-A9A975AE8822}"/>
    <cellStyle name="Normal 5 4 3 2 2 6 3" xfId="18178" xr:uid="{BC459BF2-FFB5-42E1-AC52-6D0EA4772AD7}"/>
    <cellStyle name="Normal 5 4 3 2 2 6 4" xfId="31868" xr:uid="{71B99356-AA10-4D7D-BB02-E95A9712A411}"/>
    <cellStyle name="Normal 5 4 3 2 2 6 5" xfId="46752" xr:uid="{FED9F644-5A36-47EC-8D60-A096074E5140}"/>
    <cellStyle name="Normal 5 4 3 2 2 7" xfId="21600" xr:uid="{EA56E9F8-EE9C-4F3C-BFB7-26D1CC0C9A1F}"/>
    <cellStyle name="Normal 5 4 3 2 2 7 2" xfId="35292" xr:uid="{1834AD27-F741-45A0-A035-047F356E1451}"/>
    <cellStyle name="Normal 5 4 3 2 2 7 3" xfId="50176" xr:uid="{B24726B0-AE41-46C6-83CC-11BD4A759377}"/>
    <cellStyle name="Normal 5 4 3 2 2 8" xfId="14756" xr:uid="{6C1E8717-5FFC-4E93-93F2-3041201EA46F}"/>
    <cellStyle name="Normal 5 4 3 2 2 8 2" xfId="40830" xr:uid="{FACBBAF4-12BB-49AA-B710-1C1A891B9C57}"/>
    <cellStyle name="Normal 5 4 3 2 2 9" xfId="28446" xr:uid="{5BD823D7-A777-4F2A-ACC7-4FE91B04E988}"/>
    <cellStyle name="Normal 5 4 3 2 3" xfId="555" xr:uid="{9917EEA8-1331-4495-85C2-F5F752CA321C}"/>
    <cellStyle name="Normal 5 4 3 2 3 10" xfId="43335" xr:uid="{F0C4F6C8-16BB-43E8-AC98-F637E2FB0BCE}"/>
    <cellStyle name="Normal 5 4 3 2 3 11" xfId="7915" xr:uid="{1D37DE8C-C529-4030-A452-C4F5D160845A}"/>
    <cellStyle name="Normal 5 4 3 2 3 2" xfId="1261" xr:uid="{7AB54314-E616-4DF6-9265-D9AD8F2C300E}"/>
    <cellStyle name="Normal 5 4 3 2 3 2 2" xfId="1262" xr:uid="{322A9F1A-1A10-43D2-8F99-68C581B3149E}"/>
    <cellStyle name="Normal 5 4 3 2 3 2 2 2" xfId="9629" xr:uid="{67EDB7BD-694A-40F8-A2F4-2F9B06D7ABC9}"/>
    <cellStyle name="Normal 5 4 3 2 3 2 2 2 2" xfId="13051" xr:uid="{41F73D8E-2565-441B-BAFC-697554E96730}"/>
    <cellStyle name="Normal 5 4 3 2 3 2 2 2 2 2" xfId="26741" xr:uid="{0295BCE4-F9E1-47EA-9EA0-D3886AA867C4}"/>
    <cellStyle name="Normal 5 4 3 2 3 2 2 2 2 2 2" xfId="40433" xr:uid="{791CB6E4-8055-477A-89FB-C79836F4D8E8}"/>
    <cellStyle name="Normal 5 4 3 2 3 2 2 2 2 2 3" xfId="55317" xr:uid="{73D4A481-1D84-4DDC-8DA3-9E9EA60F7CAF}"/>
    <cellStyle name="Normal 5 4 3 2 3 2 2 2 2 3" xfId="19897" xr:uid="{0E74D171-A29C-4B80-8799-A4003B34837E}"/>
    <cellStyle name="Normal 5 4 3 2 3 2 2 2 2 4" xfId="33587" xr:uid="{A4F91DA4-4477-43D0-B260-844A01A3DB9C}"/>
    <cellStyle name="Normal 5 4 3 2 3 2 2 2 2 5" xfId="48471" xr:uid="{007CA616-E720-4FA5-9660-907F0E0FE4A3}"/>
    <cellStyle name="Normal 5 4 3 2 3 2 2 2 3" xfId="23319" xr:uid="{767E121E-C0CA-48AA-AF91-009C666773F2}"/>
    <cellStyle name="Normal 5 4 3 2 3 2 2 2 3 2" xfId="37011" xr:uid="{5F1058F1-AC33-4545-BDC4-165F4E846894}"/>
    <cellStyle name="Normal 5 4 3 2 3 2 2 2 3 3" xfId="51895" xr:uid="{E3BF5581-6AB1-4FCC-A4B0-628C274E32A8}"/>
    <cellStyle name="Normal 5 4 3 2 3 2 2 2 4" xfId="16475" xr:uid="{845BFE96-5E39-472A-99DB-7582D7D87356}"/>
    <cellStyle name="Normal 5 4 3 2 3 2 2 2 5" xfId="30165" xr:uid="{32724651-139C-4E29-B778-E641AF3D415B}"/>
    <cellStyle name="Normal 5 4 3 2 3 2 2 2 6" xfId="45049" xr:uid="{FD7BCE4E-1797-486B-A8B4-7351FF93E84D}"/>
    <cellStyle name="Normal 5 4 3 2 3 2 2 3" xfId="11339" xr:uid="{EF72490F-F769-4B52-B833-55396528F6C9}"/>
    <cellStyle name="Normal 5 4 3 2 3 2 2 3 2" xfId="25029" xr:uid="{2A1E6FD6-D072-4ED1-9205-909F0E119187}"/>
    <cellStyle name="Normal 5 4 3 2 3 2 2 3 2 2" xfId="38721" xr:uid="{01A0ACF6-2D3D-4C97-B48E-F1E71CADB83D}"/>
    <cellStyle name="Normal 5 4 3 2 3 2 2 3 2 3" xfId="53605" xr:uid="{6C3A8B4C-DD5A-4DD9-AA10-AD45BE58FD61}"/>
    <cellStyle name="Normal 5 4 3 2 3 2 2 3 3" xfId="18185" xr:uid="{DA8B25ED-E19D-498F-ADC6-CD1B1A486EFD}"/>
    <cellStyle name="Normal 5 4 3 2 3 2 2 3 4" xfId="31875" xr:uid="{14009560-D06A-439F-93CA-47CD4838C133}"/>
    <cellStyle name="Normal 5 4 3 2 3 2 2 3 5" xfId="46759" xr:uid="{50BA5F30-7160-4521-BFEC-2E21D917E859}"/>
    <cellStyle name="Normal 5 4 3 2 3 2 2 4" xfId="21607" xr:uid="{1ACF8FCA-D32D-4922-A31C-768D1B0E99DC}"/>
    <cellStyle name="Normal 5 4 3 2 3 2 2 4 2" xfId="35299" xr:uid="{67F498D9-8766-4254-BCF9-D2680C24169C}"/>
    <cellStyle name="Normal 5 4 3 2 3 2 2 4 3" xfId="50183" xr:uid="{79D1486B-17EC-4F8E-88B2-947000662DCD}"/>
    <cellStyle name="Normal 5 4 3 2 3 2 2 5" xfId="14763" xr:uid="{5152FA31-013E-48D9-860E-EA02C4F1EB1E}"/>
    <cellStyle name="Normal 5 4 3 2 3 2 2 5 2" xfId="40955" xr:uid="{E90A7A99-8A8F-4102-9C2B-8200911FCBD3}"/>
    <cellStyle name="Normal 5 4 3 2 3 2 2 6" xfId="28453" xr:uid="{B5D86234-CA13-4901-8B42-D04E50C32F45}"/>
    <cellStyle name="Normal 5 4 3 2 3 2 2 7" xfId="43337" xr:uid="{778C16E3-2306-4838-8779-E141A82C02CB}"/>
    <cellStyle name="Normal 5 4 3 2 3 2 2 8" xfId="7917" xr:uid="{195A53AC-AB9C-4CC2-988C-D0B3539F8A4C}"/>
    <cellStyle name="Normal 5 4 3 2 3 2 3" xfId="9628" xr:uid="{9B9A11B9-3885-42E8-ACB8-7C972E6C88E3}"/>
    <cellStyle name="Normal 5 4 3 2 3 2 3 2" xfId="13050" xr:uid="{B67BBECB-9E6E-44AC-BF04-B15391C00456}"/>
    <cellStyle name="Normal 5 4 3 2 3 2 3 2 2" xfId="26740" xr:uid="{AE85095E-2212-4827-9881-D5EEF634E40C}"/>
    <cellStyle name="Normal 5 4 3 2 3 2 3 2 2 2" xfId="40432" xr:uid="{F537A396-35F4-4425-873C-F956F79E734C}"/>
    <cellStyle name="Normal 5 4 3 2 3 2 3 2 2 3" xfId="55316" xr:uid="{05FA235B-F0FA-44E9-BA33-69AAA87F6233}"/>
    <cellStyle name="Normal 5 4 3 2 3 2 3 2 3" xfId="19896" xr:uid="{4DF8F935-9A0C-4C69-8D04-B100343004ED}"/>
    <cellStyle name="Normal 5 4 3 2 3 2 3 2 4" xfId="33586" xr:uid="{729C4E4A-E8FA-42A8-ACE7-3CED5F548818}"/>
    <cellStyle name="Normal 5 4 3 2 3 2 3 2 5" xfId="48470" xr:uid="{F63B82CE-4EE3-4A9B-B5F5-5FD97213D934}"/>
    <cellStyle name="Normal 5 4 3 2 3 2 3 3" xfId="23318" xr:uid="{2C2093BA-2DE6-4837-9B44-19696B7D09CA}"/>
    <cellStyle name="Normal 5 4 3 2 3 2 3 3 2" xfId="37010" xr:uid="{BEE5251E-2933-456C-AD27-6F51BD69088B}"/>
    <cellStyle name="Normal 5 4 3 2 3 2 3 3 3" xfId="51894" xr:uid="{A332995F-B7F1-43FE-B10D-9F7D21E93BAB}"/>
    <cellStyle name="Normal 5 4 3 2 3 2 3 4" xfId="16474" xr:uid="{5B4988BE-FE86-4A81-BDAF-684F8C40E593}"/>
    <cellStyle name="Normal 5 4 3 2 3 2 3 5" xfId="30164" xr:uid="{8F80F198-0DF7-4649-9C4E-6C626581AD39}"/>
    <cellStyle name="Normal 5 4 3 2 3 2 3 6" xfId="45048" xr:uid="{290395D9-C75F-474C-B1A2-1E5CF1170CDA}"/>
    <cellStyle name="Normal 5 4 3 2 3 2 4" xfId="11338" xr:uid="{4AB99E63-E5D8-45D9-892D-03C0A833C985}"/>
    <cellStyle name="Normal 5 4 3 2 3 2 4 2" xfId="25028" xr:uid="{703F149C-5406-4243-AFEA-D9969FB30525}"/>
    <cellStyle name="Normal 5 4 3 2 3 2 4 2 2" xfId="38720" xr:uid="{EEBA4B95-C886-406E-8FDE-ECD1BBA5B570}"/>
    <cellStyle name="Normal 5 4 3 2 3 2 4 2 3" xfId="53604" xr:uid="{2EABC312-4D79-4C93-8162-311210BCC478}"/>
    <cellStyle name="Normal 5 4 3 2 3 2 4 3" xfId="18184" xr:uid="{58CCB450-32CD-4590-A49E-64F6677CC2AC}"/>
    <cellStyle name="Normal 5 4 3 2 3 2 4 4" xfId="31874" xr:uid="{0D5772E2-27F7-4F89-8C00-2D0E233DF137}"/>
    <cellStyle name="Normal 5 4 3 2 3 2 4 5" xfId="46758" xr:uid="{CB42FCF9-1B47-4EF8-A2B8-2909EB0413AB}"/>
    <cellStyle name="Normal 5 4 3 2 3 2 5" xfId="21606" xr:uid="{D68562EA-4A60-4407-9110-E9C1288B0008}"/>
    <cellStyle name="Normal 5 4 3 2 3 2 5 2" xfId="35298" xr:uid="{5BB92BC6-1814-416D-9639-8684444D5AD2}"/>
    <cellStyle name="Normal 5 4 3 2 3 2 5 3" xfId="50182" xr:uid="{F48F7E62-0D59-41E6-955C-42E370AA3AC9}"/>
    <cellStyle name="Normal 5 4 3 2 3 2 6" xfId="14762" xr:uid="{37EA28E5-EBDB-4090-8E34-F7155003E4EA}"/>
    <cellStyle name="Normal 5 4 3 2 3 2 6 2" xfId="40954" xr:uid="{BCA8A48C-6177-4761-96F4-6F9154E59B51}"/>
    <cellStyle name="Normal 5 4 3 2 3 2 7" xfId="28452" xr:uid="{AC275114-D0EC-471D-AC35-E28BBEDC135A}"/>
    <cellStyle name="Normal 5 4 3 2 3 2 8" xfId="43336" xr:uid="{968BBBCB-F2CC-47EC-A37E-ACEF8D816856}"/>
    <cellStyle name="Normal 5 4 3 2 3 2 9" xfId="7916" xr:uid="{CA2FFE0D-3D4B-4B59-A6F6-405BDDD8C32C}"/>
    <cellStyle name="Normal 5 4 3 2 3 3" xfId="1263" xr:uid="{726F625A-BFB4-47F9-8C9B-043FE36D43DB}"/>
    <cellStyle name="Normal 5 4 3 2 3 3 2" xfId="9630" xr:uid="{7A111008-B2D3-43E7-A9C6-A6A50D9E44EA}"/>
    <cellStyle name="Normal 5 4 3 2 3 3 2 2" xfId="13052" xr:uid="{35DB4FCA-2259-4DF9-B664-CA7DD59E05B8}"/>
    <cellStyle name="Normal 5 4 3 2 3 3 2 2 2" xfId="26742" xr:uid="{DE3BA58C-E8EC-4CF2-932C-F0A90D589BF6}"/>
    <cellStyle name="Normal 5 4 3 2 3 3 2 2 2 2" xfId="40434" xr:uid="{3562EE37-5419-46AF-A0B0-9790E3E311DB}"/>
    <cellStyle name="Normal 5 4 3 2 3 3 2 2 2 3" xfId="55318" xr:uid="{3B8E5F4C-263E-4319-AF0B-3B8B85B889A0}"/>
    <cellStyle name="Normal 5 4 3 2 3 3 2 2 3" xfId="19898" xr:uid="{7FC6203E-03B1-4DD1-A229-4D61680175BA}"/>
    <cellStyle name="Normal 5 4 3 2 3 3 2 2 4" xfId="33588" xr:uid="{D3763702-4322-4D70-9766-1173A9D2C859}"/>
    <cellStyle name="Normal 5 4 3 2 3 3 2 2 5" xfId="48472" xr:uid="{DB59A8CB-BFD6-472E-88FE-37C1D8846676}"/>
    <cellStyle name="Normal 5 4 3 2 3 3 2 3" xfId="23320" xr:uid="{5D712CC5-D6ED-45A7-A82E-E09EC8D1E47A}"/>
    <cellStyle name="Normal 5 4 3 2 3 3 2 3 2" xfId="37012" xr:uid="{0FE8E569-A2D0-4A1E-9356-8AA3403E0EBD}"/>
    <cellStyle name="Normal 5 4 3 2 3 3 2 3 3" xfId="51896" xr:uid="{8F2E4DA0-1C46-4139-A2FF-F427187D726B}"/>
    <cellStyle name="Normal 5 4 3 2 3 3 2 4" xfId="16476" xr:uid="{30673094-9BA3-4E5F-B7AE-A38EC3FE3AF3}"/>
    <cellStyle name="Normal 5 4 3 2 3 3 2 5" xfId="30166" xr:uid="{5D20A6D2-22E5-4F49-AE2D-B678A2BEFC69}"/>
    <cellStyle name="Normal 5 4 3 2 3 3 2 6" xfId="45050" xr:uid="{0D99AF58-6178-4333-9DEE-C220FECAA732}"/>
    <cellStyle name="Normal 5 4 3 2 3 3 3" xfId="11340" xr:uid="{59DCA0FF-C884-4FA0-A7AC-917D2809DF82}"/>
    <cellStyle name="Normal 5 4 3 2 3 3 3 2" xfId="25030" xr:uid="{6C9B3206-6C68-4B5A-A269-AA508FBE3C72}"/>
    <cellStyle name="Normal 5 4 3 2 3 3 3 2 2" xfId="38722" xr:uid="{1CE6385C-1FDE-42EC-A319-4A7DE70D6B6E}"/>
    <cellStyle name="Normal 5 4 3 2 3 3 3 2 3" xfId="53606" xr:uid="{A3011A9D-368C-4A7E-A23C-9B16902FB362}"/>
    <cellStyle name="Normal 5 4 3 2 3 3 3 3" xfId="18186" xr:uid="{D0517CC0-9CCF-4185-8616-39369B94598A}"/>
    <cellStyle name="Normal 5 4 3 2 3 3 3 4" xfId="31876" xr:uid="{98D51E76-4E19-4CF5-9D9C-937D56896E95}"/>
    <cellStyle name="Normal 5 4 3 2 3 3 3 5" xfId="46760" xr:uid="{54C92C20-84CE-4B00-9843-284B2F8721EC}"/>
    <cellStyle name="Normal 5 4 3 2 3 3 4" xfId="21608" xr:uid="{630020C2-2C4B-45D2-AAC5-63D8F51658FE}"/>
    <cellStyle name="Normal 5 4 3 2 3 3 4 2" xfId="35300" xr:uid="{CC2CFA6F-3485-4A2D-BC7A-E1F7F4A53880}"/>
    <cellStyle name="Normal 5 4 3 2 3 3 4 3" xfId="50184" xr:uid="{644D5232-F37A-4839-B5B6-C5A7027F8BF7}"/>
    <cellStyle name="Normal 5 4 3 2 3 3 5" xfId="14764" xr:uid="{906EB191-B755-4793-B5DE-6990B3C700C5}"/>
    <cellStyle name="Normal 5 4 3 2 3 3 5 2" xfId="40956" xr:uid="{A886290E-60B8-425E-85E0-A7B639870EE7}"/>
    <cellStyle name="Normal 5 4 3 2 3 3 6" xfId="28454" xr:uid="{DD815D26-6CA9-48FE-9EF2-468353E98B3A}"/>
    <cellStyle name="Normal 5 4 3 2 3 3 7" xfId="43338" xr:uid="{59B256B0-8515-4E6D-AFD6-71E5441A0D45}"/>
    <cellStyle name="Normal 5 4 3 2 3 3 8" xfId="7918" xr:uid="{A43ED13C-B582-4A67-AE69-2EC5D9FE442B}"/>
    <cellStyle name="Normal 5 4 3 2 3 4" xfId="2858" xr:uid="{BF9EE0EE-3B12-4AE8-8F4B-805C08B15318}"/>
    <cellStyle name="Normal 5 4 3 2 3 4 2" xfId="9631" xr:uid="{66BBC466-2826-48C6-872B-01A7626354F7}"/>
    <cellStyle name="Normal 5 4 3 2 3 4 2 2" xfId="13053" xr:uid="{CD974AC0-7D93-4F47-8D6E-D0A587630929}"/>
    <cellStyle name="Normal 5 4 3 2 3 4 2 2 2" xfId="26743" xr:uid="{37C5110B-BE6C-4781-93D4-2029FDA4340D}"/>
    <cellStyle name="Normal 5 4 3 2 3 4 2 2 2 2" xfId="40435" xr:uid="{F997CA54-3015-4C10-A322-EBCFB8A4375E}"/>
    <cellStyle name="Normal 5 4 3 2 3 4 2 2 2 3" xfId="55319" xr:uid="{43E35E9D-D181-49EA-9B90-8CD967408F4F}"/>
    <cellStyle name="Normal 5 4 3 2 3 4 2 2 3" xfId="19899" xr:uid="{118FDC35-08B5-4C93-941F-F46AE616BEE9}"/>
    <cellStyle name="Normal 5 4 3 2 3 4 2 2 4" xfId="33589" xr:uid="{546A6BCC-D84C-4BDA-A320-DAD36C9080FF}"/>
    <cellStyle name="Normal 5 4 3 2 3 4 2 2 5" xfId="48473" xr:uid="{85827D5D-EC06-4CF9-AA05-264950A62AF9}"/>
    <cellStyle name="Normal 5 4 3 2 3 4 2 3" xfId="23321" xr:uid="{8AA32CD3-A22A-4094-8DB5-7B2BAC1EDDFC}"/>
    <cellStyle name="Normal 5 4 3 2 3 4 2 3 2" xfId="37013" xr:uid="{B78C12EA-01A1-447B-9A4C-B8EB1F3DA506}"/>
    <cellStyle name="Normal 5 4 3 2 3 4 2 3 3" xfId="51897" xr:uid="{4F9DB498-4756-4261-8BB4-44A66B0713E2}"/>
    <cellStyle name="Normal 5 4 3 2 3 4 2 4" xfId="16477" xr:uid="{97BA3F0E-7050-46EA-BF33-8B353C0DBA01}"/>
    <cellStyle name="Normal 5 4 3 2 3 4 2 5" xfId="30167" xr:uid="{6B4FA018-17D9-4543-85E3-00D3389173CD}"/>
    <cellStyle name="Normal 5 4 3 2 3 4 2 6" xfId="45051" xr:uid="{F79036D3-8C7D-423C-8C8F-39041F6C62EC}"/>
    <cellStyle name="Normal 5 4 3 2 3 4 3" xfId="11341" xr:uid="{C4B1FF0D-FA7F-40D2-9B16-80A842E180CD}"/>
    <cellStyle name="Normal 5 4 3 2 3 4 3 2" xfId="25031" xr:uid="{27B1DAF1-673F-46FB-AD56-4F03FFE7C51B}"/>
    <cellStyle name="Normal 5 4 3 2 3 4 3 2 2" xfId="38723" xr:uid="{D5F7FA89-F97F-4798-8615-E50346E8BBAF}"/>
    <cellStyle name="Normal 5 4 3 2 3 4 3 2 3" xfId="53607" xr:uid="{56C8B62B-10E6-4BB6-82F6-6FFF4101B01D}"/>
    <cellStyle name="Normal 5 4 3 2 3 4 3 3" xfId="18187" xr:uid="{9D9D34B5-695D-402C-B864-D5F0D02D3B99}"/>
    <cellStyle name="Normal 5 4 3 2 3 4 3 4" xfId="31877" xr:uid="{4F5D264D-6B13-4958-8485-C10469048882}"/>
    <cellStyle name="Normal 5 4 3 2 3 4 3 5" xfId="46761" xr:uid="{C4B09272-E701-424E-884A-9FB8DFFEC451}"/>
    <cellStyle name="Normal 5 4 3 2 3 4 4" xfId="21609" xr:uid="{08C1535D-80FC-40C9-A76E-50DEBACED856}"/>
    <cellStyle name="Normal 5 4 3 2 3 4 4 2" xfId="35301" xr:uid="{3CB65E7C-F7A8-4156-996F-5BABB68955D2}"/>
    <cellStyle name="Normal 5 4 3 2 3 4 4 3" xfId="50185" xr:uid="{7EAB641E-C9AE-44DA-8962-6B4C8ADE7152}"/>
    <cellStyle name="Normal 5 4 3 2 3 4 5" xfId="14765" xr:uid="{35B41F15-814F-4C14-9B04-1075F941AEB9}"/>
    <cellStyle name="Normal 5 4 3 2 3 4 5 2" xfId="41134" xr:uid="{3D550CCC-BD2F-4A43-8C2E-ABDD289341D9}"/>
    <cellStyle name="Normal 5 4 3 2 3 4 6" xfId="28455" xr:uid="{A5267162-1D98-4959-877D-B9A6B3B43B9F}"/>
    <cellStyle name="Normal 5 4 3 2 3 4 7" xfId="43339" xr:uid="{18BBA850-8E25-4294-9631-393A02C50F4C}"/>
    <cellStyle name="Normal 5 4 3 2 3 4 8" xfId="7919" xr:uid="{A2E3921A-9EE4-43BB-B831-62203668336A}"/>
    <cellStyle name="Normal 5 4 3 2 3 5" xfId="9627" xr:uid="{AF4B95AC-05A9-4EB3-991F-224AFB0DAFF7}"/>
    <cellStyle name="Normal 5 4 3 2 3 5 2" xfId="13049" xr:uid="{294B2BF2-B36B-4EAF-ADE9-97EEC529AE92}"/>
    <cellStyle name="Normal 5 4 3 2 3 5 2 2" xfId="26739" xr:uid="{3B680977-8171-4320-B42B-FFE5BF903668}"/>
    <cellStyle name="Normal 5 4 3 2 3 5 2 2 2" xfId="40431" xr:uid="{1D92C529-ABA0-48C4-9D60-1C49B1B635ED}"/>
    <cellStyle name="Normal 5 4 3 2 3 5 2 2 3" xfId="55315" xr:uid="{5EDFEC10-BF80-4CB0-8426-2CDB796F10D0}"/>
    <cellStyle name="Normal 5 4 3 2 3 5 2 3" xfId="19895" xr:uid="{2CA2B038-59D6-4824-ABCF-FCDD9BBFFC21}"/>
    <cellStyle name="Normal 5 4 3 2 3 5 2 4" xfId="33585" xr:uid="{B254427D-9204-4C76-936A-77C1C0997ACE}"/>
    <cellStyle name="Normal 5 4 3 2 3 5 2 5" xfId="48469" xr:uid="{8E6C059B-C8E4-4814-93A2-537B5E03BD76}"/>
    <cellStyle name="Normal 5 4 3 2 3 5 3" xfId="23317" xr:uid="{AB41529A-CDFB-482D-B45F-04BC75731E9C}"/>
    <cellStyle name="Normal 5 4 3 2 3 5 3 2" xfId="37009" xr:uid="{93C6DC94-DBD1-48AC-80DC-07AC433CD018}"/>
    <cellStyle name="Normal 5 4 3 2 3 5 3 3" xfId="51893" xr:uid="{3E4DCE37-2608-43C0-B21F-34D5D383A82E}"/>
    <cellStyle name="Normal 5 4 3 2 3 5 4" xfId="16473" xr:uid="{CEAA03B2-298E-44D8-BE82-209B2A49294B}"/>
    <cellStyle name="Normal 5 4 3 2 3 5 5" xfId="30163" xr:uid="{66F81F43-16FA-4429-A6A1-D79C4A83DBAE}"/>
    <cellStyle name="Normal 5 4 3 2 3 5 6" xfId="45047" xr:uid="{0B953A0F-949E-4F91-AA7E-EA1D5E6BE75E}"/>
    <cellStyle name="Normal 5 4 3 2 3 6" xfId="11337" xr:uid="{19C59560-DB05-424E-82F2-159D2DF80290}"/>
    <cellStyle name="Normal 5 4 3 2 3 6 2" xfId="25027" xr:uid="{531BCD92-B8E2-437A-A483-4E069CA31960}"/>
    <cellStyle name="Normal 5 4 3 2 3 6 2 2" xfId="38719" xr:uid="{BACC0EA9-FA6A-4928-8160-1E00378EBF31}"/>
    <cellStyle name="Normal 5 4 3 2 3 6 2 3" xfId="53603" xr:uid="{90909E9A-3AA1-4845-9D1D-3564066E0F17}"/>
    <cellStyle name="Normal 5 4 3 2 3 6 3" xfId="18183" xr:uid="{1E8E8E83-EE76-4ABD-8E4B-5EEEE7EBA270}"/>
    <cellStyle name="Normal 5 4 3 2 3 6 4" xfId="31873" xr:uid="{DB01F3F9-C14A-4E99-838D-B535CB3CE408}"/>
    <cellStyle name="Normal 5 4 3 2 3 6 5" xfId="46757" xr:uid="{283F648C-737E-4DA7-9D7B-CD8F517BF729}"/>
    <cellStyle name="Normal 5 4 3 2 3 7" xfId="21605" xr:uid="{F8C813B1-8517-43A5-8EB1-3DB5EBEF4937}"/>
    <cellStyle name="Normal 5 4 3 2 3 7 2" xfId="35297" xr:uid="{121B6CDD-C1F2-429A-86EA-E2E54BA8E20C}"/>
    <cellStyle name="Normal 5 4 3 2 3 7 3" xfId="50181" xr:uid="{89A92639-993D-4C64-956F-71FC3C652A94}"/>
    <cellStyle name="Normal 5 4 3 2 3 8" xfId="14761" xr:uid="{78770A69-C6F5-4455-AA29-D2CE9A94E0BF}"/>
    <cellStyle name="Normal 5 4 3 2 3 8 2" xfId="40832" xr:uid="{FFBDFBAE-398E-4023-9F3B-79C341A6ADBF}"/>
    <cellStyle name="Normal 5 4 3 2 3 9" xfId="28451" xr:uid="{C2DC2FE4-9C7C-4844-B7EA-EF039C72F713}"/>
    <cellStyle name="Normal 5 4 3 2 4" xfId="1264" xr:uid="{F4B7922C-8B82-4422-96DA-23263A5E2341}"/>
    <cellStyle name="Normal 5 4 3 2 4 2" xfId="1265" xr:uid="{E4503EE7-37B7-4D57-9871-8A5140F1B91E}"/>
    <cellStyle name="Normal 5 4 3 2 4 2 2" xfId="9633" xr:uid="{415FB940-CE01-4CA2-BA9A-125B966D6BC4}"/>
    <cellStyle name="Normal 5 4 3 2 4 2 2 2" xfId="13055" xr:uid="{2AC52AC9-4D8F-4965-B23F-A92BD9859EEE}"/>
    <cellStyle name="Normal 5 4 3 2 4 2 2 2 2" xfId="26745" xr:uid="{189F9698-641F-41D9-97D9-665702F9B7AE}"/>
    <cellStyle name="Normal 5 4 3 2 4 2 2 2 2 2" xfId="40437" xr:uid="{E8D69B0E-88F3-4F4C-ADA7-46D045ECEFC3}"/>
    <cellStyle name="Normal 5 4 3 2 4 2 2 2 2 3" xfId="55321" xr:uid="{721F4731-4D2F-44FF-A4B8-1ECC80196099}"/>
    <cellStyle name="Normal 5 4 3 2 4 2 2 2 3" xfId="19901" xr:uid="{80FEBA1D-2E71-41FF-A7CE-EB0E4A238A31}"/>
    <cellStyle name="Normal 5 4 3 2 4 2 2 2 4" xfId="33591" xr:uid="{D6D27F61-7E09-452A-B98C-8B884732729B}"/>
    <cellStyle name="Normal 5 4 3 2 4 2 2 2 5" xfId="48475" xr:uid="{756166A3-9E99-4E68-9D21-CB8B7155F5C8}"/>
    <cellStyle name="Normal 5 4 3 2 4 2 2 3" xfId="23323" xr:uid="{84906642-9F85-4313-AC07-6BC78E41DCE9}"/>
    <cellStyle name="Normal 5 4 3 2 4 2 2 3 2" xfId="37015" xr:uid="{41173B01-A084-4A1D-8F62-F3D15CF03DCA}"/>
    <cellStyle name="Normal 5 4 3 2 4 2 2 3 3" xfId="51899" xr:uid="{0188647A-37AC-4431-8C94-145D1FFD1D44}"/>
    <cellStyle name="Normal 5 4 3 2 4 2 2 4" xfId="16479" xr:uid="{9736E584-7ACD-48B7-8413-E016CF6B9970}"/>
    <cellStyle name="Normal 5 4 3 2 4 2 2 5" xfId="30169" xr:uid="{30855BBD-2715-4565-9440-DB1B7A67D479}"/>
    <cellStyle name="Normal 5 4 3 2 4 2 2 6" xfId="45053" xr:uid="{7630DEF9-A121-402D-A211-7F3CC03FD725}"/>
    <cellStyle name="Normal 5 4 3 2 4 2 3" xfId="11343" xr:uid="{83B6C2BD-F3A7-4973-AB47-5BD48983F67E}"/>
    <cellStyle name="Normal 5 4 3 2 4 2 3 2" xfId="25033" xr:uid="{B494EEDD-E36A-4255-B357-504E84B622CF}"/>
    <cellStyle name="Normal 5 4 3 2 4 2 3 2 2" xfId="38725" xr:uid="{4BC474FB-3F0A-4CFD-990F-BD55D683981E}"/>
    <cellStyle name="Normal 5 4 3 2 4 2 3 2 3" xfId="53609" xr:uid="{6D0C536A-5445-4A92-8797-152AFF6091E9}"/>
    <cellStyle name="Normal 5 4 3 2 4 2 3 3" xfId="18189" xr:uid="{3746E048-F23B-48F4-ACE2-C5059CB25CA9}"/>
    <cellStyle name="Normal 5 4 3 2 4 2 3 4" xfId="31879" xr:uid="{04FE14D8-392B-4A2C-A86E-F868C381BE3F}"/>
    <cellStyle name="Normal 5 4 3 2 4 2 3 5" xfId="46763" xr:uid="{1EE00F97-02CB-433C-BEAA-BE70DFD0F1F9}"/>
    <cellStyle name="Normal 5 4 3 2 4 2 4" xfId="21611" xr:uid="{46E1C50F-5E6C-4407-866A-A6643465BFB3}"/>
    <cellStyle name="Normal 5 4 3 2 4 2 4 2" xfId="35303" xr:uid="{A259766D-EEA5-4D30-BEAF-2ED72C4D4606}"/>
    <cellStyle name="Normal 5 4 3 2 4 2 4 3" xfId="50187" xr:uid="{4D1C448E-5869-45A2-82B7-5270F8CD5E65}"/>
    <cellStyle name="Normal 5 4 3 2 4 2 5" xfId="14767" xr:uid="{3E8FC335-2583-4294-9102-01BEC93A08B7}"/>
    <cellStyle name="Normal 5 4 3 2 4 2 5 2" xfId="40958" xr:uid="{304A9FC2-C2B5-497F-86D1-DBA965BAC41B}"/>
    <cellStyle name="Normal 5 4 3 2 4 2 6" xfId="28457" xr:uid="{7938C152-1086-4DB8-96DD-407982DE58D0}"/>
    <cellStyle name="Normal 5 4 3 2 4 2 7" xfId="43341" xr:uid="{123CC40C-36F6-4BC6-90E6-6DF101B61CFB}"/>
    <cellStyle name="Normal 5 4 3 2 4 2 8" xfId="7921" xr:uid="{9171B0C3-0DAB-41DB-9040-7A0FB32A2AEC}"/>
    <cellStyle name="Normal 5 4 3 2 4 3" xfId="9632" xr:uid="{97A51723-E240-4B3B-B180-9F1F3F23CB58}"/>
    <cellStyle name="Normal 5 4 3 2 4 3 2" xfId="13054" xr:uid="{EEF7E4D1-DEDD-448B-95D3-83206FC936BD}"/>
    <cellStyle name="Normal 5 4 3 2 4 3 2 2" xfId="26744" xr:uid="{5B0A388E-0958-4C13-9283-6B98E9C8500F}"/>
    <cellStyle name="Normal 5 4 3 2 4 3 2 2 2" xfId="40436" xr:uid="{F3A988A6-0C93-447A-9607-755A613D0D84}"/>
    <cellStyle name="Normal 5 4 3 2 4 3 2 2 3" xfId="55320" xr:uid="{234D165F-BABA-48F5-A657-BE9AF92B7599}"/>
    <cellStyle name="Normal 5 4 3 2 4 3 2 3" xfId="19900" xr:uid="{644D018D-F017-4E8A-BAD4-1FBE53DB7C66}"/>
    <cellStyle name="Normal 5 4 3 2 4 3 2 4" xfId="33590" xr:uid="{83174FCA-BE8A-4931-BEDB-C0BEE7306D25}"/>
    <cellStyle name="Normal 5 4 3 2 4 3 2 5" xfId="48474" xr:uid="{59676DEA-077E-4688-9810-0573B3C4C416}"/>
    <cellStyle name="Normal 5 4 3 2 4 3 3" xfId="23322" xr:uid="{0EC87B93-4296-4CC8-8FC9-CADDBA6E4EC2}"/>
    <cellStyle name="Normal 5 4 3 2 4 3 3 2" xfId="37014" xr:uid="{00738F3C-F5C6-451E-B156-CC762ECDE980}"/>
    <cellStyle name="Normal 5 4 3 2 4 3 3 3" xfId="51898" xr:uid="{259C6DD9-6167-4E52-9DBC-CFCE0FB9002F}"/>
    <cellStyle name="Normal 5 4 3 2 4 3 4" xfId="16478" xr:uid="{410E4823-804B-431D-9F4B-3AB33551590A}"/>
    <cellStyle name="Normal 5 4 3 2 4 3 5" xfId="30168" xr:uid="{26D74234-8C88-4CA2-8CEF-BAC1D266725A}"/>
    <cellStyle name="Normal 5 4 3 2 4 3 6" xfId="45052" xr:uid="{747F1017-8734-4322-9736-1683360A5350}"/>
    <cellStyle name="Normal 5 4 3 2 4 4" xfId="11342" xr:uid="{D47F7079-9216-40C3-A411-B95249E525A7}"/>
    <cellStyle name="Normal 5 4 3 2 4 4 2" xfId="25032" xr:uid="{D883883F-C571-4952-82C8-DC1D76D67ED4}"/>
    <cellStyle name="Normal 5 4 3 2 4 4 2 2" xfId="38724" xr:uid="{D40DD168-1564-489E-97AD-39299EA5EC18}"/>
    <cellStyle name="Normal 5 4 3 2 4 4 2 3" xfId="53608" xr:uid="{42EE71BF-5A89-48C5-BE27-6FD4B539593C}"/>
    <cellStyle name="Normal 5 4 3 2 4 4 3" xfId="18188" xr:uid="{B855810C-9F95-416C-A6D0-0BB7F6943B43}"/>
    <cellStyle name="Normal 5 4 3 2 4 4 4" xfId="31878" xr:uid="{BD78BE95-E638-4D2F-A425-F83DBD72000D}"/>
    <cellStyle name="Normal 5 4 3 2 4 4 5" xfId="46762" xr:uid="{E1FE02ED-DE7C-4480-A4F4-3715F45B82F8}"/>
    <cellStyle name="Normal 5 4 3 2 4 5" xfId="21610" xr:uid="{38FAD709-3599-4260-9449-289D523292D2}"/>
    <cellStyle name="Normal 5 4 3 2 4 5 2" xfId="35302" xr:uid="{626DB242-213F-4AEE-89B7-28E29F90EF0C}"/>
    <cellStyle name="Normal 5 4 3 2 4 5 3" xfId="50186" xr:uid="{6F7F512B-FA29-40C1-9226-7E6B824CA05A}"/>
    <cellStyle name="Normal 5 4 3 2 4 6" xfId="14766" xr:uid="{C9B84F75-B8D8-4699-BA21-96DE80A447A8}"/>
    <cellStyle name="Normal 5 4 3 2 4 6 2" xfId="40957" xr:uid="{E495E927-D609-409D-83F2-7CA68D097E30}"/>
    <cellStyle name="Normal 5 4 3 2 4 7" xfId="28456" xr:uid="{86F44E5E-F03D-49EE-B1F8-85702E00DA89}"/>
    <cellStyle name="Normal 5 4 3 2 4 8" xfId="43340" xr:uid="{965C6248-0F4C-41DD-9A4A-A2CA3B50FEF6}"/>
    <cellStyle name="Normal 5 4 3 2 4 9" xfId="7920" xr:uid="{B17F681D-3221-410A-ACD9-B84C5D1EF672}"/>
    <cellStyle name="Normal 5 4 3 2 5" xfId="1266" xr:uid="{E14A2FA1-C8ED-4FC8-9B41-EF5F894E65B2}"/>
    <cellStyle name="Normal 5 4 3 2 5 2" xfId="9634" xr:uid="{4F0C412E-9E0A-43D3-A02A-E835FDC18214}"/>
    <cellStyle name="Normal 5 4 3 2 5 2 2" xfId="13056" xr:uid="{F3EE8054-51E4-4889-81C6-142F012EA446}"/>
    <cellStyle name="Normal 5 4 3 2 5 2 2 2" xfId="26746" xr:uid="{EA0885E7-52E7-41C8-BA27-D6BF4B4A4019}"/>
    <cellStyle name="Normal 5 4 3 2 5 2 2 2 2" xfId="40438" xr:uid="{D70A341C-3257-434D-B07D-5CDE89CC9F9E}"/>
    <cellStyle name="Normal 5 4 3 2 5 2 2 2 3" xfId="55322" xr:uid="{05175AA3-5C72-480F-9F53-B701D348E8C1}"/>
    <cellStyle name="Normal 5 4 3 2 5 2 2 3" xfId="19902" xr:uid="{5643598D-0360-4447-AF4D-0F2B1099D367}"/>
    <cellStyle name="Normal 5 4 3 2 5 2 2 4" xfId="33592" xr:uid="{87F9B810-0E26-42F7-9840-45142F159EDD}"/>
    <cellStyle name="Normal 5 4 3 2 5 2 2 5" xfId="48476" xr:uid="{5D7E1066-4171-4F78-ABDE-FDC8057CAB50}"/>
    <cellStyle name="Normal 5 4 3 2 5 2 3" xfId="23324" xr:uid="{C02E4C88-F310-4BB0-BD70-12D7D530128B}"/>
    <cellStyle name="Normal 5 4 3 2 5 2 3 2" xfId="37016" xr:uid="{F8FC6BCC-5EEA-4773-AFFD-C07CD9F57E94}"/>
    <cellStyle name="Normal 5 4 3 2 5 2 3 3" xfId="51900" xr:uid="{FDD1E652-AF88-46F1-B69C-8F793BEABBAB}"/>
    <cellStyle name="Normal 5 4 3 2 5 2 4" xfId="16480" xr:uid="{F442ACA3-A274-4F17-8617-CE01C9DCE378}"/>
    <cellStyle name="Normal 5 4 3 2 5 2 5" xfId="30170" xr:uid="{78C20788-CF0A-465A-8C66-2A1581932246}"/>
    <cellStyle name="Normal 5 4 3 2 5 2 6" xfId="45054" xr:uid="{142029EC-2B64-4003-BF1C-BC1AA8708C53}"/>
    <cellStyle name="Normal 5 4 3 2 5 3" xfId="11344" xr:uid="{2C82B59B-D85B-4941-9368-27B0C8751D4B}"/>
    <cellStyle name="Normal 5 4 3 2 5 3 2" xfId="25034" xr:uid="{9DEBFF19-5DC2-4DE0-8F36-1AEA828BC820}"/>
    <cellStyle name="Normal 5 4 3 2 5 3 2 2" xfId="38726" xr:uid="{969374B9-6E5B-4BCD-AC26-00574D081A3B}"/>
    <cellStyle name="Normal 5 4 3 2 5 3 2 3" xfId="53610" xr:uid="{45F0869D-8525-484E-BF1D-925499973EA5}"/>
    <cellStyle name="Normal 5 4 3 2 5 3 3" xfId="18190" xr:uid="{D96B2B1E-5FD3-4496-A05C-46CC971A0C96}"/>
    <cellStyle name="Normal 5 4 3 2 5 3 4" xfId="31880" xr:uid="{F9821FD0-08EA-48C1-81C2-0DEB9F919BE5}"/>
    <cellStyle name="Normal 5 4 3 2 5 3 5" xfId="46764" xr:uid="{CE60751D-DAF8-4D0A-B13A-4E88F0CC1BEC}"/>
    <cellStyle name="Normal 5 4 3 2 5 4" xfId="21612" xr:uid="{95B78F18-8F22-41AE-9915-118D625DBA7C}"/>
    <cellStyle name="Normal 5 4 3 2 5 4 2" xfId="35304" xr:uid="{D281ED51-A82A-48FF-8E3E-CBA80F896418}"/>
    <cellStyle name="Normal 5 4 3 2 5 4 3" xfId="50188" xr:uid="{0628D2B7-021C-4AA7-B50F-07D61D9D9A74}"/>
    <cellStyle name="Normal 5 4 3 2 5 5" xfId="14768" xr:uid="{6628777A-69D0-4107-AF64-4AC30C42696C}"/>
    <cellStyle name="Normal 5 4 3 2 5 5 2" xfId="40959" xr:uid="{0440125F-45B6-4203-8819-438E45D16AA0}"/>
    <cellStyle name="Normal 5 4 3 2 5 6" xfId="28458" xr:uid="{CA086C91-8E4F-41C0-8510-555155CA4532}"/>
    <cellStyle name="Normal 5 4 3 2 5 7" xfId="43342" xr:uid="{E6C57B5E-1C25-4DD0-B70C-68DDF00D75D0}"/>
    <cellStyle name="Normal 5 4 3 2 5 8" xfId="7922" xr:uid="{EE114A31-C36C-41CE-B7C6-AFD8C786602E}"/>
    <cellStyle name="Normal 5 4 3 2 6" xfId="2859" xr:uid="{759C7D7B-E698-4AE5-981D-98A7FB51C429}"/>
    <cellStyle name="Normal 5 4 3 2 6 2" xfId="9635" xr:uid="{44DE2E8C-DE52-4C59-939D-F46AB6E1ADDA}"/>
    <cellStyle name="Normal 5 4 3 2 6 2 2" xfId="13057" xr:uid="{6AC88A84-D2AC-4E48-A7E6-5A0B278E2D1C}"/>
    <cellStyle name="Normal 5 4 3 2 6 2 2 2" xfId="26747" xr:uid="{2BA90472-0DEB-4355-A6A6-86B385F4E6F9}"/>
    <cellStyle name="Normal 5 4 3 2 6 2 2 2 2" xfId="40439" xr:uid="{2124EB4E-0E85-47E8-BF31-0339CF76830B}"/>
    <cellStyle name="Normal 5 4 3 2 6 2 2 2 3" xfId="55323" xr:uid="{D5713901-3B24-4E85-9F33-3ADE643FFEF0}"/>
    <cellStyle name="Normal 5 4 3 2 6 2 2 3" xfId="19903" xr:uid="{10E2AE4E-BCEA-449E-B5F0-23D8D61A513C}"/>
    <cellStyle name="Normal 5 4 3 2 6 2 2 4" xfId="33593" xr:uid="{85426773-6F6F-474B-A2A7-30DA1702CBFB}"/>
    <cellStyle name="Normal 5 4 3 2 6 2 2 5" xfId="48477" xr:uid="{50196B0A-2014-44B6-9E10-B562A05AE6AF}"/>
    <cellStyle name="Normal 5 4 3 2 6 2 3" xfId="23325" xr:uid="{BEBA083B-ACD4-4B19-8174-820A92979807}"/>
    <cellStyle name="Normal 5 4 3 2 6 2 3 2" xfId="37017" xr:uid="{32FC1EC7-6CE4-42BA-B33D-490677132B9D}"/>
    <cellStyle name="Normal 5 4 3 2 6 2 3 3" xfId="51901" xr:uid="{EE67AF10-3931-4C81-8706-FF16AC1C90D5}"/>
    <cellStyle name="Normal 5 4 3 2 6 2 4" xfId="16481" xr:uid="{E8526EA4-E67C-4A6D-9F9B-538DCD211590}"/>
    <cellStyle name="Normal 5 4 3 2 6 2 5" xfId="30171" xr:uid="{9F0A2652-511F-4CDF-B68F-6540D5E8CE94}"/>
    <cellStyle name="Normal 5 4 3 2 6 2 6" xfId="45055" xr:uid="{901E3514-EBC6-4630-9CFA-9C2F991C92B7}"/>
    <cellStyle name="Normal 5 4 3 2 6 3" xfId="11345" xr:uid="{6A5218A1-A301-4A22-A07D-CADC0C5E35D5}"/>
    <cellStyle name="Normal 5 4 3 2 6 3 2" xfId="25035" xr:uid="{A54150C6-FFAE-49FB-ACAF-B55844FC045D}"/>
    <cellStyle name="Normal 5 4 3 2 6 3 2 2" xfId="38727" xr:uid="{C5DF621D-D46C-4594-85EE-37AED09AE967}"/>
    <cellStyle name="Normal 5 4 3 2 6 3 2 3" xfId="53611" xr:uid="{578092D2-4114-47EA-904D-BE86F882F03D}"/>
    <cellStyle name="Normal 5 4 3 2 6 3 3" xfId="18191" xr:uid="{21A04208-47B1-4B5B-B1C7-36907CAAD2BD}"/>
    <cellStyle name="Normal 5 4 3 2 6 3 4" xfId="31881" xr:uid="{147F0651-B8E5-4E8B-BB40-AC8F669104BF}"/>
    <cellStyle name="Normal 5 4 3 2 6 3 5" xfId="46765" xr:uid="{C7657247-3DDD-4E16-80EC-964C643025CF}"/>
    <cellStyle name="Normal 5 4 3 2 6 4" xfId="21613" xr:uid="{FAF0963A-D737-4D06-91CC-C6614B378404}"/>
    <cellStyle name="Normal 5 4 3 2 6 4 2" xfId="35305" xr:uid="{AA27747E-3FF4-413B-ACE1-BE5A2B3DB910}"/>
    <cellStyle name="Normal 5 4 3 2 6 4 3" xfId="50189" xr:uid="{D81586AF-22F1-4917-968B-D7A884797C3C}"/>
    <cellStyle name="Normal 5 4 3 2 6 5" xfId="14769" xr:uid="{3AAE2EF6-015E-4E76-9CEA-5C0442B6CC88}"/>
    <cellStyle name="Normal 5 4 3 2 6 5 2" xfId="41135" xr:uid="{C43459F4-E454-47C5-8683-7156919556EB}"/>
    <cellStyle name="Normal 5 4 3 2 6 6" xfId="28459" xr:uid="{C209992B-B526-44C2-888C-755F5679459A}"/>
    <cellStyle name="Normal 5 4 3 2 6 7" xfId="43343" xr:uid="{F4699C75-B675-4EFB-948D-DE578CA3EEC3}"/>
    <cellStyle name="Normal 5 4 3 2 6 8" xfId="7923" xr:uid="{00E2D139-D696-440C-AA30-1F49170FA0B0}"/>
    <cellStyle name="Normal 5 4 3 2 7" xfId="9621" xr:uid="{077AF67F-A32F-4769-87D8-C81FEE56A6CB}"/>
    <cellStyle name="Normal 5 4 3 2 7 2" xfId="13043" xr:uid="{617582C6-0A1A-4E31-BBD8-92E13811AA29}"/>
    <cellStyle name="Normal 5 4 3 2 7 2 2" xfId="26733" xr:uid="{547FAAD6-69CE-4387-B51D-542EF1029398}"/>
    <cellStyle name="Normal 5 4 3 2 7 2 2 2" xfId="40425" xr:uid="{A69B2111-47D0-46AC-9956-9E02839E5B73}"/>
    <cellStyle name="Normal 5 4 3 2 7 2 2 3" xfId="55309" xr:uid="{DDD4B796-648C-4D2C-B791-00A5350CE48F}"/>
    <cellStyle name="Normal 5 4 3 2 7 2 3" xfId="19889" xr:uid="{53EE9F50-4166-48C8-AAC7-01C36C3DAE56}"/>
    <cellStyle name="Normal 5 4 3 2 7 2 4" xfId="33579" xr:uid="{BAA63899-4218-4363-8915-3C8AC3FE71A0}"/>
    <cellStyle name="Normal 5 4 3 2 7 2 5" xfId="48463" xr:uid="{5244341C-2C52-45F9-81D4-FEBC06C5B410}"/>
    <cellStyle name="Normal 5 4 3 2 7 3" xfId="23311" xr:uid="{B8D0E257-7534-4486-81F2-BD4DB5749367}"/>
    <cellStyle name="Normal 5 4 3 2 7 3 2" xfId="37003" xr:uid="{F39D70DB-D276-49AA-9F06-62AC842F0772}"/>
    <cellStyle name="Normal 5 4 3 2 7 3 3" xfId="51887" xr:uid="{3796E2A9-5503-485F-B595-ED2AB0083E56}"/>
    <cellStyle name="Normal 5 4 3 2 7 4" xfId="16467" xr:uid="{62E099C2-49BA-492B-BFC2-D5E722787E55}"/>
    <cellStyle name="Normal 5 4 3 2 7 5" xfId="30157" xr:uid="{ED2F9CB2-8A28-4E4B-A532-1043A590BF1B}"/>
    <cellStyle name="Normal 5 4 3 2 7 6" xfId="45041" xr:uid="{369C6564-EDA0-4B0F-99FF-C4C8B0C21FDD}"/>
    <cellStyle name="Normal 5 4 3 2 8" xfId="11331" xr:uid="{7139673A-A0D0-469D-A4B8-4681E8A3DE82}"/>
    <cellStyle name="Normal 5 4 3 2 8 2" xfId="25021" xr:uid="{705E389A-6413-42EF-9ED0-9A8BA1E7C7CA}"/>
    <cellStyle name="Normal 5 4 3 2 8 2 2" xfId="38713" xr:uid="{63A51E85-6A96-494F-AEEB-4567887D05B2}"/>
    <cellStyle name="Normal 5 4 3 2 8 2 3" xfId="53597" xr:uid="{0164391C-56D1-45C9-955C-5BB895181A09}"/>
    <cellStyle name="Normal 5 4 3 2 8 3" xfId="18177" xr:uid="{324A796C-4EBF-4BFB-A813-DAAFB76EBD4D}"/>
    <cellStyle name="Normal 5 4 3 2 8 4" xfId="31867" xr:uid="{F0D7A0A7-9C37-4CE9-BA15-7B84203EB896}"/>
    <cellStyle name="Normal 5 4 3 2 8 5" xfId="46751" xr:uid="{CABC2E0F-0C82-4D20-BA67-8BAC13551CDA}"/>
    <cellStyle name="Normal 5 4 3 2 9" xfId="21599" xr:uid="{08C51C52-C668-488D-8E42-E424BF8AE0D6}"/>
    <cellStyle name="Normal 5 4 3 2 9 2" xfId="35291" xr:uid="{2C0B2551-A2C5-49B5-B478-17A62BC0E2E9}"/>
    <cellStyle name="Normal 5 4 3 2 9 3" xfId="50175" xr:uid="{3602C08F-71DE-4F63-AC28-A06F3395541B}"/>
    <cellStyle name="Normal 5 4 3 3" xfId="305" xr:uid="{A0E1CA3D-D3BF-4B89-9F1A-A8C354B5AF5F}"/>
    <cellStyle name="Normal 5 4 3 3 10" xfId="43344" xr:uid="{125908E5-71B4-4A46-9A4D-282EF54E5384}"/>
    <cellStyle name="Normal 5 4 3 3 11" xfId="7924" xr:uid="{B2AF9EA0-485F-4F64-8D42-4618814D8AA8}"/>
    <cellStyle name="Normal 5 4 3 3 2" xfId="556" xr:uid="{36116D74-F618-4471-A185-3EDFA44073F2}"/>
    <cellStyle name="Normal 5 4 3 3 2 2" xfId="557" xr:uid="{F89A6783-AF5B-446C-A5E5-5A7F27B3BD7E}"/>
    <cellStyle name="Normal 5 4 3 3 2 2 2" xfId="1267" xr:uid="{B29A82B9-DC15-4C8D-ADE4-1B6E4E3AC386}"/>
    <cellStyle name="Normal 5 4 3 3 2 2 2 2" xfId="1268" xr:uid="{1BD20CAD-7EE2-41C5-95D7-CBBCE0258EC3}"/>
    <cellStyle name="Normal 5 4 3 3 2 2 2 2 2" xfId="26750" xr:uid="{4BB0E732-6C6B-4638-9D52-FDAE660B0D2D}"/>
    <cellStyle name="Normal 5 4 3 3 2 2 2 2 2 2" xfId="40442" xr:uid="{B23EEF5E-247F-4B59-9275-AE2759232B12}"/>
    <cellStyle name="Normal 5 4 3 3 2 2 2 2 2 3" xfId="55326" xr:uid="{B1DE3B36-F18B-4B60-83A6-D84478A3B7C9}"/>
    <cellStyle name="Normal 5 4 3 3 2 2 2 2 3" xfId="19906" xr:uid="{02D6CBA7-E399-4630-B15D-3851593F5B3B}"/>
    <cellStyle name="Normal 5 4 3 3 2 2 2 2 3 2" xfId="40961" xr:uid="{2BD95775-00EA-4181-94F4-C340F5717EED}"/>
    <cellStyle name="Normal 5 4 3 3 2 2 2 2 4" xfId="33596" xr:uid="{E8C92773-214B-4FC9-A82D-E202BB8A8735}"/>
    <cellStyle name="Normal 5 4 3 3 2 2 2 2 5" xfId="48480" xr:uid="{221F1A9D-1E05-498D-A7C8-DD8181D1350F}"/>
    <cellStyle name="Normal 5 4 3 3 2 2 2 2 6" xfId="13060" xr:uid="{349B833D-0809-480A-B695-E544E9C139AF}"/>
    <cellStyle name="Normal 5 4 3 3 2 2 2 3" xfId="23328" xr:uid="{071F7BE7-21FB-4A79-8025-FC0A7AE3BE15}"/>
    <cellStyle name="Normal 5 4 3 3 2 2 2 3 2" xfId="37020" xr:uid="{9E93FA57-7201-4CCC-95B7-BB7901F93B64}"/>
    <cellStyle name="Normal 5 4 3 3 2 2 2 3 3" xfId="51904" xr:uid="{16CB01D7-6769-4A56-89EE-66AB94238E80}"/>
    <cellStyle name="Normal 5 4 3 3 2 2 2 4" xfId="16484" xr:uid="{9E60A654-B59A-4DAE-A1C7-F8A4CB48B604}"/>
    <cellStyle name="Normal 5 4 3 3 2 2 2 4 2" xfId="40960" xr:uid="{A455C756-3D0C-4183-B875-BE8CF24ECCE3}"/>
    <cellStyle name="Normal 5 4 3 3 2 2 2 5" xfId="30174" xr:uid="{719CB2ED-279E-4EE1-B5BA-A3F14397FCC1}"/>
    <cellStyle name="Normal 5 4 3 3 2 2 2 6" xfId="45058" xr:uid="{887B1CBF-D8A7-4353-8F60-742D12883E03}"/>
    <cellStyle name="Normal 5 4 3 3 2 2 2 7" xfId="9638" xr:uid="{E8BCCAA5-4945-420B-A179-E3D461D8871E}"/>
    <cellStyle name="Normal 5 4 3 3 2 2 3" xfId="1269" xr:uid="{21102754-14D8-4D77-A1C1-97B7E3DCA55C}"/>
    <cellStyle name="Normal 5 4 3 3 2 2 3 2" xfId="25038" xr:uid="{B09761F3-D660-4F5B-A3C2-11DA5FB0DC20}"/>
    <cellStyle name="Normal 5 4 3 3 2 2 3 2 2" xfId="38730" xr:uid="{14811CBF-ADFA-4472-99C5-7C84FBB3144B}"/>
    <cellStyle name="Normal 5 4 3 3 2 2 3 2 3" xfId="53614" xr:uid="{A345A04C-1549-4916-9C3F-B1D172666CDA}"/>
    <cellStyle name="Normal 5 4 3 3 2 2 3 3" xfId="18194" xr:uid="{6C2E1F16-1EEB-4D10-A2CC-399BEFB79871}"/>
    <cellStyle name="Normal 5 4 3 3 2 2 3 3 2" xfId="40962" xr:uid="{DDF8159C-F911-4656-AE22-83F0AEF54770}"/>
    <cellStyle name="Normal 5 4 3 3 2 2 3 4" xfId="31884" xr:uid="{215A7F68-8A89-45FD-BFC9-B517B414636B}"/>
    <cellStyle name="Normal 5 4 3 3 2 2 3 5" xfId="46768" xr:uid="{CA37E687-3D03-4128-84F9-625F188893DE}"/>
    <cellStyle name="Normal 5 4 3 3 2 2 3 6" xfId="11348" xr:uid="{A346E5DD-19C6-488C-97E8-4599BC214693}"/>
    <cellStyle name="Normal 5 4 3 3 2 2 4" xfId="21616" xr:uid="{2F485634-DC2D-4FC1-917D-BBBD12AE4387}"/>
    <cellStyle name="Normal 5 4 3 3 2 2 4 2" xfId="35308" xr:uid="{9227D144-5459-4E56-95ED-3A2259A7852F}"/>
    <cellStyle name="Normal 5 4 3 3 2 2 4 3" xfId="50192" xr:uid="{2BF5BED1-C202-4047-91E2-5BA835D638B3}"/>
    <cellStyle name="Normal 5 4 3 3 2 2 5" xfId="14772" xr:uid="{4548AF3A-0208-4521-BFFB-ECBCE3792BF6}"/>
    <cellStyle name="Normal 5 4 3 3 2 2 5 2" xfId="40834" xr:uid="{81E09276-F05A-4B55-990F-C28E535AF9FE}"/>
    <cellStyle name="Normal 5 4 3 3 2 2 6" xfId="28462" xr:uid="{52E96CA5-4CD2-4C92-A7E7-310929BA7AE3}"/>
    <cellStyle name="Normal 5 4 3 3 2 2 7" xfId="43346" xr:uid="{9F1E9357-09F9-4882-87E7-8218D7AB4C65}"/>
    <cellStyle name="Normal 5 4 3 3 2 2 8" xfId="7926" xr:uid="{B76F0C60-7C3B-460F-8FD6-D9C6615EBEA6}"/>
    <cellStyle name="Normal 5 4 3 3 2 3" xfId="1270" xr:uid="{24CC06D4-FA86-472D-8A29-2EAAD6520C68}"/>
    <cellStyle name="Normal 5 4 3 3 2 3 2" xfId="1271" xr:uid="{493203AD-FDE5-46F0-B191-F865D20EB6DF}"/>
    <cellStyle name="Normal 5 4 3 3 2 3 2 2" xfId="26749" xr:uid="{D9D61A04-E644-4D54-BE3E-8908448CC0D6}"/>
    <cellStyle name="Normal 5 4 3 3 2 3 2 2 2" xfId="40441" xr:uid="{7AFDBC31-AEB1-4BF7-8D72-E78F616A556E}"/>
    <cellStyle name="Normal 5 4 3 3 2 3 2 2 3" xfId="55325" xr:uid="{AC6B582D-FCB0-4230-9FE8-2650F659C3A2}"/>
    <cellStyle name="Normal 5 4 3 3 2 3 2 3" xfId="19905" xr:uid="{43477164-9294-4F57-9046-38624A916220}"/>
    <cellStyle name="Normal 5 4 3 3 2 3 2 3 2" xfId="40964" xr:uid="{7794EB55-C43F-4FAA-A5CB-EC61EB157F6B}"/>
    <cellStyle name="Normal 5 4 3 3 2 3 2 4" xfId="33595" xr:uid="{F0F271EE-A0E3-459E-AACA-6C638474FC88}"/>
    <cellStyle name="Normal 5 4 3 3 2 3 2 5" xfId="48479" xr:uid="{31546B7F-D915-4344-9632-63A16BBE7A2E}"/>
    <cellStyle name="Normal 5 4 3 3 2 3 2 6" xfId="13059" xr:uid="{1D242713-E0BE-40DC-9916-91C534702958}"/>
    <cellStyle name="Normal 5 4 3 3 2 3 3" xfId="23327" xr:uid="{CA3FBC04-052C-4131-AB0F-E034572E5F8C}"/>
    <cellStyle name="Normal 5 4 3 3 2 3 3 2" xfId="37019" xr:uid="{D270505C-A41D-4510-84B7-5A72ABF68359}"/>
    <cellStyle name="Normal 5 4 3 3 2 3 3 3" xfId="51903" xr:uid="{D504A10C-604A-4E06-8BAD-DB3E013AC4DC}"/>
    <cellStyle name="Normal 5 4 3 3 2 3 4" xfId="16483" xr:uid="{97D62406-6B2E-4979-B768-8638084AD27C}"/>
    <cellStyle name="Normal 5 4 3 3 2 3 4 2" xfId="40963" xr:uid="{8135E997-1068-4055-9586-94F38AE32D9C}"/>
    <cellStyle name="Normal 5 4 3 3 2 3 5" xfId="30173" xr:uid="{221BFEBF-C1F9-46DA-B7E4-878A43A4A60B}"/>
    <cellStyle name="Normal 5 4 3 3 2 3 6" xfId="45057" xr:uid="{A39916C1-9B4F-4F1D-9704-8F765C47FD88}"/>
    <cellStyle name="Normal 5 4 3 3 2 3 7" xfId="9637" xr:uid="{71E7FE15-3B84-47DC-8D0F-816927878EF9}"/>
    <cellStyle name="Normal 5 4 3 3 2 4" xfId="1272" xr:uid="{DA019119-F46D-4DA6-9ABC-6B790D5FDC3C}"/>
    <cellStyle name="Normal 5 4 3 3 2 4 2" xfId="25037" xr:uid="{C08E61A5-FAE0-4A3D-9FEE-58C71C17FD8B}"/>
    <cellStyle name="Normal 5 4 3 3 2 4 2 2" xfId="38729" xr:uid="{14D65BC8-8C0C-4A62-B332-555463D010F2}"/>
    <cellStyle name="Normal 5 4 3 3 2 4 2 3" xfId="53613" xr:uid="{E78143A4-06CC-4D12-B193-34A3EDE1FEC2}"/>
    <cellStyle name="Normal 5 4 3 3 2 4 3" xfId="18193" xr:uid="{4CA2734B-35A6-411F-8D20-B4AD1FD8925B}"/>
    <cellStyle name="Normal 5 4 3 3 2 4 3 2" xfId="40965" xr:uid="{C508CDA2-D267-4DE9-963A-C3D6C1E893D5}"/>
    <cellStyle name="Normal 5 4 3 3 2 4 4" xfId="31883" xr:uid="{0623648C-4585-45D8-9D05-C8D9E6329CBB}"/>
    <cellStyle name="Normal 5 4 3 3 2 4 5" xfId="46767" xr:uid="{8EA721ED-804F-4CB8-8FAC-602DA5514448}"/>
    <cellStyle name="Normal 5 4 3 3 2 4 6" xfId="11347" xr:uid="{3BA5CE9B-4609-4610-A1AA-2C4E98A50483}"/>
    <cellStyle name="Normal 5 4 3 3 2 5" xfId="21615" xr:uid="{973306B1-1C88-4866-908E-73B3D26549A6}"/>
    <cellStyle name="Normal 5 4 3 3 2 5 2" xfId="35307" xr:uid="{49FB04CC-00FF-4F71-AF62-6638BE1DBE1F}"/>
    <cellStyle name="Normal 5 4 3 3 2 5 3" xfId="50191" xr:uid="{6EF2707A-5860-47B1-9A99-8492E5225AB7}"/>
    <cellStyle name="Normal 5 4 3 3 2 6" xfId="14771" xr:uid="{9A819D6A-1485-4C32-9AA5-2CAB83C9F76C}"/>
    <cellStyle name="Normal 5 4 3 3 2 6 2" xfId="40833" xr:uid="{CC6E34E8-6353-4A29-AACE-B4F1ED01C419}"/>
    <cellStyle name="Normal 5 4 3 3 2 7" xfId="28461" xr:uid="{AE2F3BCC-9F3D-4F67-9DCE-90AA95D503BC}"/>
    <cellStyle name="Normal 5 4 3 3 2 8" xfId="43345" xr:uid="{E2B88A30-2172-4DEF-8121-D33EF585ED19}"/>
    <cellStyle name="Normal 5 4 3 3 2 9" xfId="7925" xr:uid="{678BFEF6-3E7E-4B6C-A0EE-C72A76FF9763}"/>
    <cellStyle name="Normal 5 4 3 3 3" xfId="558" xr:uid="{3F839EDA-1C1B-45DB-9F9A-23008C3DAAC4}"/>
    <cellStyle name="Normal 5 4 3 3 3 2" xfId="1273" xr:uid="{2B49C480-56ED-49EF-B3A4-AC58E855B550}"/>
    <cellStyle name="Normal 5 4 3 3 3 2 2" xfId="1274" xr:uid="{DC4E71ED-AE17-4EC0-8088-357C4C3996DE}"/>
    <cellStyle name="Normal 5 4 3 3 3 2 2 2" xfId="26751" xr:uid="{1BCB6CC1-D397-432E-B9E7-C7E7129DE743}"/>
    <cellStyle name="Normal 5 4 3 3 3 2 2 2 2" xfId="40443" xr:uid="{56F0CF83-8734-4FF1-8C48-D6803379A367}"/>
    <cellStyle name="Normal 5 4 3 3 3 2 2 2 3" xfId="55327" xr:uid="{78EC14E3-CA93-4695-8C6A-5162E2CC6DB3}"/>
    <cellStyle name="Normal 5 4 3 3 3 2 2 3" xfId="19907" xr:uid="{8658D6DC-6F02-4C3E-9AAC-7CB08FCC037C}"/>
    <cellStyle name="Normal 5 4 3 3 3 2 2 3 2" xfId="40967" xr:uid="{9DC9EA33-6F76-4703-B18E-E0F5972CF6CD}"/>
    <cellStyle name="Normal 5 4 3 3 3 2 2 4" xfId="33597" xr:uid="{D36856C9-F0FF-471A-A65B-868E1F3FFB1C}"/>
    <cellStyle name="Normal 5 4 3 3 3 2 2 5" xfId="48481" xr:uid="{77854431-6906-46DB-BE13-548720120EC8}"/>
    <cellStyle name="Normal 5 4 3 3 3 2 2 6" xfId="13061" xr:uid="{CF6F2DE1-3338-49AA-9A0A-6894CDB0EC18}"/>
    <cellStyle name="Normal 5 4 3 3 3 2 3" xfId="23329" xr:uid="{C5069E3A-DB78-422C-B1FF-AA4C0B57A7A5}"/>
    <cellStyle name="Normal 5 4 3 3 3 2 3 2" xfId="37021" xr:uid="{FA855065-3619-4E3E-B85A-C71C7976BCF7}"/>
    <cellStyle name="Normal 5 4 3 3 3 2 3 3" xfId="51905" xr:uid="{C081197F-3E5D-4E54-A972-29FA819CB7CF}"/>
    <cellStyle name="Normal 5 4 3 3 3 2 4" xfId="16485" xr:uid="{4FDB4C3F-3651-480F-9D7A-561541C23170}"/>
    <cellStyle name="Normal 5 4 3 3 3 2 4 2" xfId="40966" xr:uid="{A852C93B-1E74-454A-BFC5-2B46FDD219C3}"/>
    <cellStyle name="Normal 5 4 3 3 3 2 5" xfId="30175" xr:uid="{AB619D03-6AE3-4418-AB84-F1C22524B21B}"/>
    <cellStyle name="Normal 5 4 3 3 3 2 6" xfId="45059" xr:uid="{069A5ACC-D297-4CE4-93B3-EB4D033C17C2}"/>
    <cellStyle name="Normal 5 4 3 3 3 2 7" xfId="9639" xr:uid="{52F1ADAE-75AB-4675-990B-AD4AF3A1484D}"/>
    <cellStyle name="Normal 5 4 3 3 3 3" xfId="1275" xr:uid="{4D5C8A3C-9754-49E1-A331-F08F73359895}"/>
    <cellStyle name="Normal 5 4 3 3 3 3 2" xfId="25039" xr:uid="{0757C953-9FA5-4625-A003-A0441EB9014F}"/>
    <cellStyle name="Normal 5 4 3 3 3 3 2 2" xfId="38731" xr:uid="{B2D5DB31-0E60-4571-AAB4-E1BCCFEC218A}"/>
    <cellStyle name="Normal 5 4 3 3 3 3 2 3" xfId="53615" xr:uid="{1080CB48-F57E-46B8-831E-EC51DED3A797}"/>
    <cellStyle name="Normal 5 4 3 3 3 3 3" xfId="18195" xr:uid="{AA8E886C-A6CD-486D-94AE-A80501B00562}"/>
    <cellStyle name="Normal 5 4 3 3 3 3 3 2" xfId="40968" xr:uid="{54B96F52-2DCC-4517-A716-58B01A6AC08B}"/>
    <cellStyle name="Normal 5 4 3 3 3 3 4" xfId="31885" xr:uid="{EDFC0EF9-7B15-4F59-8997-591A846085E2}"/>
    <cellStyle name="Normal 5 4 3 3 3 3 5" xfId="46769" xr:uid="{0956D959-5CEF-479D-84BB-708D1F364539}"/>
    <cellStyle name="Normal 5 4 3 3 3 3 6" xfId="11349" xr:uid="{6CF863D7-24EB-4159-B6A0-52A6288A8EF3}"/>
    <cellStyle name="Normal 5 4 3 3 3 4" xfId="21617" xr:uid="{C8A5F97E-426D-4DCA-854D-2B67770DAA09}"/>
    <cellStyle name="Normal 5 4 3 3 3 4 2" xfId="35309" xr:uid="{230491D2-E92F-4A9A-8AAC-180961B542B0}"/>
    <cellStyle name="Normal 5 4 3 3 3 4 3" xfId="50193" xr:uid="{879AFC4C-206F-4838-97C6-F8BB28EF8F0D}"/>
    <cellStyle name="Normal 5 4 3 3 3 5" xfId="14773" xr:uid="{F932C0A5-B66D-4F65-8E1C-8D11ADA9F850}"/>
    <cellStyle name="Normal 5 4 3 3 3 5 2" xfId="40835" xr:uid="{4A596995-BE5B-4E3E-BCF6-50AB8E5EABDB}"/>
    <cellStyle name="Normal 5 4 3 3 3 6" xfId="28463" xr:uid="{323A0B61-DD27-4297-9B3B-849116CDB8F7}"/>
    <cellStyle name="Normal 5 4 3 3 3 7" xfId="43347" xr:uid="{C40479BF-12CD-4CF7-AC5D-E8E3D1E6EC86}"/>
    <cellStyle name="Normal 5 4 3 3 3 8" xfId="7927" xr:uid="{75E9DF55-33C1-46C5-85AC-1A32757CFCF8}"/>
    <cellStyle name="Normal 5 4 3 3 4" xfId="1276" xr:uid="{2FBD04FE-B181-4459-9475-F2A399F7C4EB}"/>
    <cellStyle name="Normal 5 4 3 3 4 2" xfId="1277" xr:uid="{312C83DD-981F-4CC4-8E3B-2D9A1E8E213A}"/>
    <cellStyle name="Normal 5 4 3 3 4 2 2" xfId="13062" xr:uid="{7422CC94-3AD4-47CA-87A2-311D79D559E9}"/>
    <cellStyle name="Normal 5 4 3 3 4 2 2 2" xfId="26752" xr:uid="{728CBF5F-A470-44D6-9D54-92F891E05C85}"/>
    <cellStyle name="Normal 5 4 3 3 4 2 2 2 2" xfId="40444" xr:uid="{0CC783B5-FF0D-4504-9E8A-B729B1E8F056}"/>
    <cellStyle name="Normal 5 4 3 3 4 2 2 2 3" xfId="55328" xr:uid="{AFB9BC59-150B-4346-ADB3-4D9000D52AA4}"/>
    <cellStyle name="Normal 5 4 3 3 4 2 2 3" xfId="19908" xr:uid="{673B4806-6DF1-4224-A96D-08A8AD5F7932}"/>
    <cellStyle name="Normal 5 4 3 3 4 2 2 4" xfId="33598" xr:uid="{441FA360-4703-49A3-8959-04C5DCB53206}"/>
    <cellStyle name="Normal 5 4 3 3 4 2 2 5" xfId="48482" xr:uid="{AAA97C71-9568-4F40-940A-0AF4555E888C}"/>
    <cellStyle name="Normal 5 4 3 3 4 2 3" xfId="23330" xr:uid="{05CFB58C-10C0-4E3B-B8BB-7F786F57F547}"/>
    <cellStyle name="Normal 5 4 3 3 4 2 3 2" xfId="37022" xr:uid="{E1CAFA0E-3979-4317-81F2-C6AF8F5A9243}"/>
    <cellStyle name="Normal 5 4 3 3 4 2 3 3" xfId="51906" xr:uid="{822D2367-C1B9-4417-8B7C-60B4A675B33D}"/>
    <cellStyle name="Normal 5 4 3 3 4 2 4" xfId="16486" xr:uid="{498D120E-579B-4331-B194-59F9D05F2783}"/>
    <cellStyle name="Normal 5 4 3 3 4 2 4 2" xfId="40970" xr:uid="{BE8C0E51-86E0-4A5F-8296-DE57119237B1}"/>
    <cellStyle name="Normal 5 4 3 3 4 2 5" xfId="30176" xr:uid="{BD925D6C-8391-4B8E-9EE8-D0D34957AAB4}"/>
    <cellStyle name="Normal 5 4 3 3 4 2 6" xfId="45060" xr:uid="{AEC197CB-37D5-463C-81A6-27C3C7585C1F}"/>
    <cellStyle name="Normal 5 4 3 3 4 2 7" xfId="9640" xr:uid="{726CD6D0-5E05-4E29-8EED-08F938862072}"/>
    <cellStyle name="Normal 5 4 3 3 4 3" xfId="11350" xr:uid="{4C7C7706-6534-42BE-A2CE-66583804232F}"/>
    <cellStyle name="Normal 5 4 3 3 4 3 2" xfId="25040" xr:uid="{09DDD54C-DBDA-4D81-88A5-4EC2EAD615FD}"/>
    <cellStyle name="Normal 5 4 3 3 4 3 2 2" xfId="38732" xr:uid="{B858A706-B9D4-4B4F-B6D0-6F223B75D06E}"/>
    <cellStyle name="Normal 5 4 3 3 4 3 2 3" xfId="53616" xr:uid="{B744B431-6957-49EA-B5D8-B721E91AC398}"/>
    <cellStyle name="Normal 5 4 3 3 4 3 3" xfId="18196" xr:uid="{C9222C9F-2C85-48BD-943C-D2C8C9E550CD}"/>
    <cellStyle name="Normal 5 4 3 3 4 3 4" xfId="31886" xr:uid="{2046DB1F-37E2-42AC-943C-0EE1C6B922EA}"/>
    <cellStyle name="Normal 5 4 3 3 4 3 5" xfId="46770" xr:uid="{FACAD36C-EF50-4001-A070-EE235A8D2008}"/>
    <cellStyle name="Normal 5 4 3 3 4 4" xfId="21618" xr:uid="{47946477-CDAC-46D3-90EC-1B723C5298DB}"/>
    <cellStyle name="Normal 5 4 3 3 4 4 2" xfId="35310" xr:uid="{C8002A81-A5D4-4AC5-B960-431225A7279B}"/>
    <cellStyle name="Normal 5 4 3 3 4 4 3" xfId="50194" xr:uid="{A7E6683D-162E-4E98-A79C-6165FEF61109}"/>
    <cellStyle name="Normal 5 4 3 3 4 5" xfId="14774" xr:uid="{A4BB03D0-26DE-4823-A5AF-6450A8EC9357}"/>
    <cellStyle name="Normal 5 4 3 3 4 5 2" xfId="40969" xr:uid="{9B542789-0D6B-4C6A-A507-50DF7F04B5FA}"/>
    <cellStyle name="Normal 5 4 3 3 4 6" xfId="28464" xr:uid="{38348FA1-AB7B-41C2-BDAB-E1FEBC15F3E5}"/>
    <cellStyle name="Normal 5 4 3 3 4 7" xfId="43348" xr:uid="{41687822-AE47-4642-9D17-2075755A2DF4}"/>
    <cellStyle name="Normal 5 4 3 3 4 8" xfId="7928" xr:uid="{FF67B03A-D317-4765-8E79-5FC4A4147F9F}"/>
    <cellStyle name="Normal 5 4 3 3 5" xfId="1278" xr:uid="{560DBDA5-EACC-4BA6-8C78-3826267128B5}"/>
    <cellStyle name="Normal 5 4 3 3 5 2" xfId="13058" xr:uid="{2E1399FB-C73C-47BD-A3C5-55C0F61B835E}"/>
    <cellStyle name="Normal 5 4 3 3 5 2 2" xfId="26748" xr:uid="{6091921E-FDF6-422C-8D54-CC13B39836C2}"/>
    <cellStyle name="Normal 5 4 3 3 5 2 2 2" xfId="40440" xr:uid="{B71C1014-BE2F-4052-8BB9-21C33159E4D2}"/>
    <cellStyle name="Normal 5 4 3 3 5 2 2 3" xfId="55324" xr:uid="{78355016-257A-4266-9B00-4A24BD59BFF3}"/>
    <cellStyle name="Normal 5 4 3 3 5 2 3" xfId="19904" xr:uid="{828BFCC4-1F38-4869-B05C-486911E8FB8E}"/>
    <cellStyle name="Normal 5 4 3 3 5 2 4" xfId="33594" xr:uid="{D39484A5-FDF4-4C96-93A8-2A74BABF31C9}"/>
    <cellStyle name="Normal 5 4 3 3 5 2 5" xfId="48478" xr:uid="{28A2841F-27DB-4018-8269-C66A5172795C}"/>
    <cellStyle name="Normal 5 4 3 3 5 3" xfId="23326" xr:uid="{5BD58F8E-BB91-4C7B-8504-3CC2332E711A}"/>
    <cellStyle name="Normal 5 4 3 3 5 3 2" xfId="37018" xr:uid="{1062025E-AA63-401C-A318-75B29AE57DA4}"/>
    <cellStyle name="Normal 5 4 3 3 5 3 3" xfId="51902" xr:uid="{04CD672E-5695-43FC-99B3-F5345E4071AD}"/>
    <cellStyle name="Normal 5 4 3 3 5 4" xfId="16482" xr:uid="{698F1FC2-84D7-4C51-929E-DED78EAC9562}"/>
    <cellStyle name="Normal 5 4 3 3 5 4 2" xfId="40971" xr:uid="{4DD7F6D4-12DD-4BF5-AF2F-A3D22DD91A75}"/>
    <cellStyle name="Normal 5 4 3 3 5 5" xfId="30172" xr:uid="{35F46B3C-3EC8-48A9-9979-59A8B3700F38}"/>
    <cellStyle name="Normal 5 4 3 3 5 6" xfId="45056" xr:uid="{99095477-9175-4313-9034-539FCAFA92F8}"/>
    <cellStyle name="Normal 5 4 3 3 5 7" xfId="9636" xr:uid="{41E5AF33-7466-4523-AF68-FDDE07A5CB34}"/>
    <cellStyle name="Normal 5 4 3 3 6" xfId="11346" xr:uid="{DC3EC658-6BBD-4F93-897F-9BE607EC8D3F}"/>
    <cellStyle name="Normal 5 4 3 3 6 2" xfId="25036" xr:uid="{F2ED9C0E-F7E3-4FF3-854B-A45DB2E5A880}"/>
    <cellStyle name="Normal 5 4 3 3 6 2 2" xfId="38728" xr:uid="{A4F0C6EF-EC3B-49A5-B216-591515B0F5C9}"/>
    <cellStyle name="Normal 5 4 3 3 6 2 3" xfId="53612" xr:uid="{DEFF13DC-0A9A-4554-8BCD-67416B453D8E}"/>
    <cellStyle name="Normal 5 4 3 3 6 3" xfId="18192" xr:uid="{5DB96B8B-17D8-494D-8529-B78822A9656F}"/>
    <cellStyle name="Normal 5 4 3 3 6 4" xfId="31882" xr:uid="{E5CE55C8-DF11-4268-A9D2-8E1181EF1CBD}"/>
    <cellStyle name="Normal 5 4 3 3 6 5" xfId="46766" xr:uid="{083D5FD6-24AD-46DB-8013-7419AE9CB846}"/>
    <cellStyle name="Normal 5 4 3 3 7" xfId="21614" xr:uid="{78A97CCA-CB0D-4AA1-9B66-1F0858F2E9D4}"/>
    <cellStyle name="Normal 5 4 3 3 7 2" xfId="35306" xr:uid="{600F08C9-8812-4BFC-9989-022DC4F4B429}"/>
    <cellStyle name="Normal 5 4 3 3 7 3" xfId="50190" xr:uid="{0097914D-EF50-4380-AEE4-4EAC5DC253F6}"/>
    <cellStyle name="Normal 5 4 3 3 8" xfId="14770" xr:uid="{E9DEA613-E366-4EDD-A0BD-78436C62FB89}"/>
    <cellStyle name="Normal 5 4 3 3 8 2" xfId="40787" xr:uid="{3CA9BE86-59DC-40C0-A318-789568BB54B5}"/>
    <cellStyle name="Normal 5 4 3 3 9" xfId="28460" xr:uid="{504447CC-D2F3-49D6-8485-A2F6613C25E2}"/>
    <cellStyle name="Normal 5 4 3 4" xfId="306" xr:uid="{5C9CED22-0865-49CF-8AE9-193A0591613C}"/>
    <cellStyle name="Normal 5 4 3 4 10" xfId="43349" xr:uid="{F104BA5B-9CEE-411E-8A8B-5A545FE7AFC6}"/>
    <cellStyle name="Normal 5 4 3 4 11" xfId="7929" xr:uid="{271E7838-6C87-448E-81BD-0517665CD524}"/>
    <cellStyle name="Normal 5 4 3 4 2" xfId="559" xr:uid="{27DEFA84-DEDB-42AB-8FA5-F6A6CA2B3ADB}"/>
    <cellStyle name="Normal 5 4 3 4 2 2" xfId="1279" xr:uid="{29F238DE-38A0-4E5A-B418-A6B7FEF17506}"/>
    <cellStyle name="Normal 5 4 3 4 2 2 2" xfId="1280" xr:uid="{95D93111-F1BA-4B67-99FF-ABF5456D54DE}"/>
    <cellStyle name="Normal 5 4 3 4 2 2 2 2" xfId="13065" xr:uid="{B9EC9571-6C35-4452-AC43-62161C910399}"/>
    <cellStyle name="Normal 5 4 3 4 2 2 2 2 2" xfId="26755" xr:uid="{E374B9E8-ACF5-4E72-90FD-F2B39D861E8D}"/>
    <cellStyle name="Normal 5 4 3 4 2 2 2 2 2 2" xfId="40447" xr:uid="{E6F7B5F1-A097-4645-86F4-C59E599280D1}"/>
    <cellStyle name="Normal 5 4 3 4 2 2 2 2 2 3" xfId="55331" xr:uid="{9AA29A22-0672-46B2-8873-60C868E59223}"/>
    <cellStyle name="Normal 5 4 3 4 2 2 2 2 3" xfId="19911" xr:uid="{FE955C23-5D0B-4DF0-A50B-FB96C73F9711}"/>
    <cellStyle name="Normal 5 4 3 4 2 2 2 2 4" xfId="33601" xr:uid="{508CF2E7-7B91-4D81-A227-964B2FB6A2B0}"/>
    <cellStyle name="Normal 5 4 3 4 2 2 2 2 5" xfId="48485" xr:uid="{583D4934-8450-4033-9BCC-B105863BF032}"/>
    <cellStyle name="Normal 5 4 3 4 2 2 2 3" xfId="23333" xr:uid="{3C9131F6-F2C6-4180-95E7-D8602C837BEB}"/>
    <cellStyle name="Normal 5 4 3 4 2 2 2 3 2" xfId="37025" xr:uid="{23F00DE2-0FB9-4449-88FF-6AC250A40719}"/>
    <cellStyle name="Normal 5 4 3 4 2 2 2 3 3" xfId="51909" xr:uid="{179AEF48-961F-437A-8619-CA02D1D40BBB}"/>
    <cellStyle name="Normal 5 4 3 4 2 2 2 4" xfId="16489" xr:uid="{7497240A-1021-4181-9E30-4B88FBA35789}"/>
    <cellStyle name="Normal 5 4 3 4 2 2 2 4 2" xfId="40973" xr:uid="{EA956BC1-6A9F-4D65-B5F6-C2425D635090}"/>
    <cellStyle name="Normal 5 4 3 4 2 2 2 5" xfId="30179" xr:uid="{2DB13DE0-A6FC-4BDB-A33D-C301A9FE1C44}"/>
    <cellStyle name="Normal 5 4 3 4 2 2 2 6" xfId="45063" xr:uid="{13A158DC-41FA-41CB-841E-A40722804E3D}"/>
    <cellStyle name="Normal 5 4 3 4 2 2 2 7" xfId="9643" xr:uid="{2D1451F9-D65F-4A15-BDBD-ABDBCAD5522B}"/>
    <cellStyle name="Normal 5 4 3 4 2 2 3" xfId="11353" xr:uid="{A14BADB7-06A6-4488-A3DD-DF41BA83E349}"/>
    <cellStyle name="Normal 5 4 3 4 2 2 3 2" xfId="25043" xr:uid="{981C9EBA-A68F-4426-B363-EAD0A73A60C5}"/>
    <cellStyle name="Normal 5 4 3 4 2 2 3 2 2" xfId="38735" xr:uid="{20C919B8-18CB-4847-9C61-6DB663BC6837}"/>
    <cellStyle name="Normal 5 4 3 4 2 2 3 2 3" xfId="53619" xr:uid="{E57E6CA3-90ED-41A4-9368-F7E99EE3080F}"/>
    <cellStyle name="Normal 5 4 3 4 2 2 3 3" xfId="18199" xr:uid="{67F5E1D8-1AAC-4998-8B46-2E773F66568E}"/>
    <cellStyle name="Normal 5 4 3 4 2 2 3 4" xfId="31889" xr:uid="{C51491BD-4AFF-488B-9DC7-D96722502809}"/>
    <cellStyle name="Normal 5 4 3 4 2 2 3 5" xfId="46773" xr:uid="{586BB63D-68F8-4B04-BE6F-717648BB3099}"/>
    <cellStyle name="Normal 5 4 3 4 2 2 4" xfId="21621" xr:uid="{21CACD0C-850E-4952-B500-3B4930CBEFF2}"/>
    <cellStyle name="Normal 5 4 3 4 2 2 4 2" xfId="35313" xr:uid="{F6F30A94-08FE-44B9-B16A-477561920CD5}"/>
    <cellStyle name="Normal 5 4 3 4 2 2 4 3" xfId="50197" xr:uid="{E9B41DD1-126E-4CBA-BFD6-A388F6E6BCB6}"/>
    <cellStyle name="Normal 5 4 3 4 2 2 5" xfId="14777" xr:uid="{1A8FC647-962B-40FD-9D87-6B8F3EFDB645}"/>
    <cellStyle name="Normal 5 4 3 4 2 2 5 2" xfId="40972" xr:uid="{A43A8535-E5EF-4F0F-A653-03E69440612A}"/>
    <cellStyle name="Normal 5 4 3 4 2 2 6" xfId="28467" xr:uid="{A7B9B823-DB0C-4D23-AC56-157F1220136C}"/>
    <cellStyle name="Normal 5 4 3 4 2 2 7" xfId="43351" xr:uid="{83BF7854-586D-4314-B775-A4E6384331ED}"/>
    <cellStyle name="Normal 5 4 3 4 2 2 8" xfId="7931" xr:uid="{FC7D748B-1D33-484B-AE8B-75EEB3448C16}"/>
    <cellStyle name="Normal 5 4 3 4 2 3" xfId="1281" xr:uid="{AF59D559-8F67-4BA7-B0E5-C9F6C5AEA28D}"/>
    <cellStyle name="Normal 5 4 3 4 2 3 2" xfId="13064" xr:uid="{95BEB30B-CC01-47E4-8E91-D0CAAC1DAD1F}"/>
    <cellStyle name="Normal 5 4 3 4 2 3 2 2" xfId="26754" xr:uid="{C61037F2-D7A4-4E1B-92DC-130105963824}"/>
    <cellStyle name="Normal 5 4 3 4 2 3 2 2 2" xfId="40446" xr:uid="{D212E3CD-FF3A-4718-84FD-73B7DA48F519}"/>
    <cellStyle name="Normal 5 4 3 4 2 3 2 2 3" xfId="55330" xr:uid="{42E6FDF3-52AA-46F1-A111-0D6E08803DB0}"/>
    <cellStyle name="Normal 5 4 3 4 2 3 2 3" xfId="19910" xr:uid="{0EF53656-A2BC-4B5B-A05C-84788A709025}"/>
    <cellStyle name="Normal 5 4 3 4 2 3 2 4" xfId="33600" xr:uid="{D6315E30-5CBC-4EFF-AAC9-8996D7BBDFBD}"/>
    <cellStyle name="Normal 5 4 3 4 2 3 2 5" xfId="48484" xr:uid="{47321624-920D-48CA-AFE3-CFFC44AA745A}"/>
    <cellStyle name="Normal 5 4 3 4 2 3 3" xfId="23332" xr:uid="{186BAB38-8FCD-4C8E-A6FF-4CA52076CBAF}"/>
    <cellStyle name="Normal 5 4 3 4 2 3 3 2" xfId="37024" xr:uid="{52DCFA9A-3EFC-4FB7-B499-4921C7E45E3B}"/>
    <cellStyle name="Normal 5 4 3 4 2 3 3 3" xfId="51908" xr:uid="{772CC30C-737D-4AA3-88DB-3890484422EE}"/>
    <cellStyle name="Normal 5 4 3 4 2 3 4" xfId="16488" xr:uid="{64917D05-401B-4EA8-8808-197F435DEA57}"/>
    <cellStyle name="Normal 5 4 3 4 2 3 4 2" xfId="40974" xr:uid="{A66E9A56-5F5C-4541-84B2-E09281413D94}"/>
    <cellStyle name="Normal 5 4 3 4 2 3 5" xfId="30178" xr:uid="{33522D80-FED7-4468-8BF0-0B7626A36068}"/>
    <cellStyle name="Normal 5 4 3 4 2 3 6" xfId="45062" xr:uid="{4E1DB4AB-9A10-4E25-AA93-FE2C72D2F1B4}"/>
    <cellStyle name="Normal 5 4 3 4 2 3 7" xfId="9642" xr:uid="{BC6276BC-3CAF-4200-8A62-EE5A3A6B8C75}"/>
    <cellStyle name="Normal 5 4 3 4 2 4" xfId="11352" xr:uid="{B3C6B5CA-A1C6-488D-9400-547196258FCA}"/>
    <cellStyle name="Normal 5 4 3 4 2 4 2" xfId="25042" xr:uid="{B703A63C-601A-464B-9A2D-B8D7CA545DDC}"/>
    <cellStyle name="Normal 5 4 3 4 2 4 2 2" xfId="38734" xr:uid="{9153F140-8DCB-4C61-A626-93D05864F959}"/>
    <cellStyle name="Normal 5 4 3 4 2 4 2 3" xfId="53618" xr:uid="{FB2C10BA-9182-4B60-9227-B4DB4A120E52}"/>
    <cellStyle name="Normal 5 4 3 4 2 4 3" xfId="18198" xr:uid="{B4FBE678-29A6-4B10-AFDC-AB06502B0DCF}"/>
    <cellStyle name="Normal 5 4 3 4 2 4 4" xfId="31888" xr:uid="{C899A138-900A-4192-9CD5-027883B8AA72}"/>
    <cellStyle name="Normal 5 4 3 4 2 4 5" xfId="46772" xr:uid="{CFE1D235-2197-47E0-B0AC-A4CE3068BEB2}"/>
    <cellStyle name="Normal 5 4 3 4 2 5" xfId="21620" xr:uid="{6AD0217F-E323-488C-8480-5F823F96708A}"/>
    <cellStyle name="Normal 5 4 3 4 2 5 2" xfId="35312" xr:uid="{023A1CB7-7F94-47B4-B7BC-1006BFA002EB}"/>
    <cellStyle name="Normal 5 4 3 4 2 5 3" xfId="50196" xr:uid="{E7705D3A-8E9F-4520-8513-E7C68D7B14E7}"/>
    <cellStyle name="Normal 5 4 3 4 2 6" xfId="14776" xr:uid="{EA5BB8AC-B899-4AF2-9120-F287A21577FF}"/>
    <cellStyle name="Normal 5 4 3 4 2 6 2" xfId="40836" xr:uid="{8ED00CF5-A4DB-4E99-9FD5-A3D1B813E479}"/>
    <cellStyle name="Normal 5 4 3 4 2 7" xfId="28466" xr:uid="{70474F0F-003B-462C-B949-59C7DA9890B2}"/>
    <cellStyle name="Normal 5 4 3 4 2 8" xfId="43350" xr:uid="{5D4E9ECB-39C2-4306-ADCA-8A660DC2B681}"/>
    <cellStyle name="Normal 5 4 3 4 2 9" xfId="7930" xr:uid="{56C89131-997B-489E-8902-893A9842AC27}"/>
    <cellStyle name="Normal 5 4 3 4 3" xfId="1282" xr:uid="{BBC0C4E1-5A2B-4548-90B2-2C920EE5AAA9}"/>
    <cellStyle name="Normal 5 4 3 4 3 2" xfId="1283" xr:uid="{B72C2DFC-4A93-42BA-ABC9-479902934BC0}"/>
    <cellStyle name="Normal 5 4 3 4 3 2 2" xfId="13066" xr:uid="{47F9788A-59CE-466C-AAE9-3E60807D3B13}"/>
    <cellStyle name="Normal 5 4 3 4 3 2 2 2" xfId="26756" xr:uid="{6606C1B5-17F2-4B06-B4A4-2CB9C96CE155}"/>
    <cellStyle name="Normal 5 4 3 4 3 2 2 2 2" xfId="40448" xr:uid="{A3BC031C-82E3-46B1-A15C-170E7386F7F2}"/>
    <cellStyle name="Normal 5 4 3 4 3 2 2 2 3" xfId="55332" xr:uid="{3B6BCB39-BBC6-44AC-91BA-36CD6A0B368F}"/>
    <cellStyle name="Normal 5 4 3 4 3 2 2 3" xfId="19912" xr:uid="{E548C5DE-D978-4629-BAD2-13BA3D0266A3}"/>
    <cellStyle name="Normal 5 4 3 4 3 2 2 4" xfId="33602" xr:uid="{A53083D4-9E86-481D-89C2-C18C6E39C81D}"/>
    <cellStyle name="Normal 5 4 3 4 3 2 2 5" xfId="48486" xr:uid="{ABB77290-980F-4997-914C-B708DDE3D74D}"/>
    <cellStyle name="Normal 5 4 3 4 3 2 3" xfId="23334" xr:uid="{B9E9DF0F-588B-4A0D-BB8D-7A4E19924838}"/>
    <cellStyle name="Normal 5 4 3 4 3 2 3 2" xfId="37026" xr:uid="{A4705153-BF73-408F-AC7B-5282AD638304}"/>
    <cellStyle name="Normal 5 4 3 4 3 2 3 3" xfId="51910" xr:uid="{810E1BF5-DA9A-4A32-9E4C-841836D5A2CB}"/>
    <cellStyle name="Normal 5 4 3 4 3 2 4" xfId="16490" xr:uid="{9095BC09-FC8B-4E1E-8711-5940BAEBB146}"/>
    <cellStyle name="Normal 5 4 3 4 3 2 4 2" xfId="40976" xr:uid="{DF7E9EF9-95BE-4CF8-B70D-5A38C87CCB44}"/>
    <cellStyle name="Normal 5 4 3 4 3 2 5" xfId="30180" xr:uid="{7F520E51-DA68-4E88-9F0C-F58642F2AFF9}"/>
    <cellStyle name="Normal 5 4 3 4 3 2 6" xfId="45064" xr:uid="{FFCE1F2A-4513-4881-BCBC-400ECE96A734}"/>
    <cellStyle name="Normal 5 4 3 4 3 2 7" xfId="9644" xr:uid="{A489EDDB-8CC7-4C40-BF41-6C11700A8475}"/>
    <cellStyle name="Normal 5 4 3 4 3 3" xfId="11354" xr:uid="{DE3EC70F-4343-4A64-B6CF-0FC0CB0228D1}"/>
    <cellStyle name="Normal 5 4 3 4 3 3 2" xfId="25044" xr:uid="{069CC4D4-CB22-4DBF-96B6-FE0FCDB9A8B9}"/>
    <cellStyle name="Normal 5 4 3 4 3 3 2 2" xfId="38736" xr:uid="{B2DA8226-4F67-4262-88BC-5D1D7368CAAC}"/>
    <cellStyle name="Normal 5 4 3 4 3 3 2 3" xfId="53620" xr:uid="{6B23917B-BB11-418C-95A0-FA7C5D19EB7E}"/>
    <cellStyle name="Normal 5 4 3 4 3 3 3" xfId="18200" xr:uid="{C8A10674-A32A-4DEC-B1FE-70A0CA77B391}"/>
    <cellStyle name="Normal 5 4 3 4 3 3 4" xfId="31890" xr:uid="{77BF7C1A-2A77-4310-8AA9-073EC68AB72E}"/>
    <cellStyle name="Normal 5 4 3 4 3 3 5" xfId="46774" xr:uid="{6DC7FE21-1572-4FC5-8A86-FB9B3C497247}"/>
    <cellStyle name="Normal 5 4 3 4 3 4" xfId="21622" xr:uid="{3601835B-1EA7-433C-809F-E6ACC2635292}"/>
    <cellStyle name="Normal 5 4 3 4 3 4 2" xfId="35314" xr:uid="{432845C9-0ECD-4952-80D4-DF577D2D485C}"/>
    <cellStyle name="Normal 5 4 3 4 3 4 3" xfId="50198" xr:uid="{7A5C1FD0-8A56-4DF8-B3BA-71F6DD1EE19E}"/>
    <cellStyle name="Normal 5 4 3 4 3 5" xfId="14778" xr:uid="{AA80906D-C8B9-4F1B-A136-87A627EBB62F}"/>
    <cellStyle name="Normal 5 4 3 4 3 5 2" xfId="40975" xr:uid="{75A5564A-BEBE-44BF-A3E9-E2A67B0CF391}"/>
    <cellStyle name="Normal 5 4 3 4 3 6" xfId="28468" xr:uid="{ED05F0C5-6BA3-4A7F-9E66-515D0DC3F5B5}"/>
    <cellStyle name="Normal 5 4 3 4 3 7" xfId="43352" xr:uid="{8A0C694B-8D69-4793-8523-488625D5720B}"/>
    <cellStyle name="Normal 5 4 3 4 3 8" xfId="7932" xr:uid="{11494B64-6532-485A-AC2C-5FAC53314503}"/>
    <cellStyle name="Normal 5 4 3 4 4" xfId="1284" xr:uid="{134A493F-8CCE-42D0-94AD-B6639BD65294}"/>
    <cellStyle name="Normal 5 4 3 4 4 2" xfId="9645" xr:uid="{C1B1471A-AEBB-4213-A022-A5A8907F0685}"/>
    <cellStyle name="Normal 5 4 3 4 4 2 2" xfId="13067" xr:uid="{CB583571-4E9A-49CA-A243-18BE64A13751}"/>
    <cellStyle name="Normal 5 4 3 4 4 2 2 2" xfId="26757" xr:uid="{F37E86AC-0DAA-4F6F-8F0E-3020DEFB9924}"/>
    <cellStyle name="Normal 5 4 3 4 4 2 2 2 2" xfId="40449" xr:uid="{C2106305-C42D-446D-ADA9-6D9215B2A846}"/>
    <cellStyle name="Normal 5 4 3 4 4 2 2 2 3" xfId="55333" xr:uid="{D89242B8-B816-4237-99DB-43A661562752}"/>
    <cellStyle name="Normal 5 4 3 4 4 2 2 3" xfId="19913" xr:uid="{10A51775-65BA-4A73-8C55-46BE1554C9C7}"/>
    <cellStyle name="Normal 5 4 3 4 4 2 2 4" xfId="33603" xr:uid="{3CD5671C-882E-43E4-BFED-AECACF9BF432}"/>
    <cellStyle name="Normal 5 4 3 4 4 2 2 5" xfId="48487" xr:uid="{E9640482-4E73-4724-956D-88F23F285B16}"/>
    <cellStyle name="Normal 5 4 3 4 4 2 3" xfId="23335" xr:uid="{85FF9275-79CA-433A-9408-929AA09D4D02}"/>
    <cellStyle name="Normal 5 4 3 4 4 2 3 2" xfId="37027" xr:uid="{17C31D85-A378-449C-9BA5-F2A92FAEA41A}"/>
    <cellStyle name="Normal 5 4 3 4 4 2 3 3" xfId="51911" xr:uid="{A7D9F8DB-8E7C-44EF-8827-5A6D54322189}"/>
    <cellStyle name="Normal 5 4 3 4 4 2 4" xfId="16491" xr:uid="{8CC38DF4-CBF2-44B1-A5A4-BCDD43E3FD46}"/>
    <cellStyle name="Normal 5 4 3 4 4 2 5" xfId="30181" xr:uid="{CFE9C3F7-3C33-484F-AC68-2C24B0E97C90}"/>
    <cellStyle name="Normal 5 4 3 4 4 2 6" xfId="45065" xr:uid="{42D37B84-C117-4B97-9A8F-DD6C67874030}"/>
    <cellStyle name="Normal 5 4 3 4 4 3" xfId="11355" xr:uid="{E722B96C-49BE-4A31-8145-8C50E1B03F42}"/>
    <cellStyle name="Normal 5 4 3 4 4 3 2" xfId="25045" xr:uid="{CC4DBBF8-DC73-4269-AD19-B980E9200D0B}"/>
    <cellStyle name="Normal 5 4 3 4 4 3 2 2" xfId="38737" xr:uid="{17AC2F77-4AEE-4C57-A1DE-C200C6B13A22}"/>
    <cellStyle name="Normal 5 4 3 4 4 3 2 3" xfId="53621" xr:uid="{8814DB11-248C-4B12-9110-8C783E35CE55}"/>
    <cellStyle name="Normal 5 4 3 4 4 3 3" xfId="18201" xr:uid="{E29B7194-08F3-4A8A-8DED-8FBCD80D3498}"/>
    <cellStyle name="Normal 5 4 3 4 4 3 4" xfId="31891" xr:uid="{F6A27945-D639-4B19-BCB6-B8350C6A43E0}"/>
    <cellStyle name="Normal 5 4 3 4 4 3 5" xfId="46775" xr:uid="{A5680E27-3C3E-40C2-959F-CC3CA0D5185A}"/>
    <cellStyle name="Normal 5 4 3 4 4 4" xfId="21623" xr:uid="{604DBC6E-0BEF-4C54-B542-397B13B2028A}"/>
    <cellStyle name="Normal 5 4 3 4 4 4 2" xfId="35315" xr:uid="{54E6A294-2BCC-48F1-B44B-9B209BCD5013}"/>
    <cellStyle name="Normal 5 4 3 4 4 4 3" xfId="50199" xr:uid="{05B13774-F013-42F8-B141-5A4E542D472E}"/>
    <cellStyle name="Normal 5 4 3 4 4 5" xfId="14779" xr:uid="{B7B2C63C-7E2D-4928-A946-0D8A1F916D1B}"/>
    <cellStyle name="Normal 5 4 3 4 4 5 2" xfId="40977" xr:uid="{463BF25C-333C-413C-9576-C836B902335C}"/>
    <cellStyle name="Normal 5 4 3 4 4 6" xfId="28469" xr:uid="{30ED937A-20AF-46BF-918B-8D5520909407}"/>
    <cellStyle name="Normal 5 4 3 4 4 7" xfId="43353" xr:uid="{9A570E11-278D-4F57-9612-E68B13CC5819}"/>
    <cellStyle name="Normal 5 4 3 4 4 8" xfId="7933" xr:uid="{3E0A76A5-8C4F-420C-8A01-4037928CB4C7}"/>
    <cellStyle name="Normal 5 4 3 4 5" xfId="9641" xr:uid="{DC342454-4C20-4121-AC77-E68A88DB4D12}"/>
    <cellStyle name="Normal 5 4 3 4 5 2" xfId="13063" xr:uid="{D8795E7B-EFCF-4D56-B59C-1E13AC11D038}"/>
    <cellStyle name="Normal 5 4 3 4 5 2 2" xfId="26753" xr:uid="{827EC59B-F829-4743-B920-9D426C80DD98}"/>
    <cellStyle name="Normal 5 4 3 4 5 2 2 2" xfId="40445" xr:uid="{5B72BDDD-E2F0-4EC6-A478-9A6089B48639}"/>
    <cellStyle name="Normal 5 4 3 4 5 2 2 3" xfId="55329" xr:uid="{C53E40E2-106D-41A4-82B2-D0239292C8A4}"/>
    <cellStyle name="Normal 5 4 3 4 5 2 3" xfId="19909" xr:uid="{300C239E-8105-45CC-B450-371C7ECC6D82}"/>
    <cellStyle name="Normal 5 4 3 4 5 2 4" xfId="33599" xr:uid="{A2CB4D7F-B12B-47D1-8715-E5AEA37DB794}"/>
    <cellStyle name="Normal 5 4 3 4 5 2 5" xfId="48483" xr:uid="{0C60AA52-9D92-4424-9143-8014B7C79B99}"/>
    <cellStyle name="Normal 5 4 3 4 5 3" xfId="23331" xr:uid="{2DDC7B82-31EE-4784-AF3A-9958248925E0}"/>
    <cellStyle name="Normal 5 4 3 4 5 3 2" xfId="37023" xr:uid="{4A0AAC07-939E-479D-8829-9AD6FD6799EA}"/>
    <cellStyle name="Normal 5 4 3 4 5 3 3" xfId="51907" xr:uid="{D8941EEE-F914-46DA-AC77-7D13D8D4584C}"/>
    <cellStyle name="Normal 5 4 3 4 5 4" xfId="16487" xr:uid="{DDE6454C-0A69-4520-9D9F-D384F6D384BA}"/>
    <cellStyle name="Normal 5 4 3 4 5 5" xfId="30177" xr:uid="{6331FB80-E007-4C6C-B737-37F7E97A5DD5}"/>
    <cellStyle name="Normal 5 4 3 4 5 6" xfId="45061" xr:uid="{16EC7701-5655-46F9-A089-1D8920915E48}"/>
    <cellStyle name="Normal 5 4 3 4 6" xfId="11351" xr:uid="{4B7321B5-D0E3-4BA8-8FA0-FC4ECDC3D989}"/>
    <cellStyle name="Normal 5 4 3 4 6 2" xfId="25041" xr:uid="{20323DED-79ED-4292-AEB7-4D356EC0BB53}"/>
    <cellStyle name="Normal 5 4 3 4 6 2 2" xfId="38733" xr:uid="{9788CBBA-9FB4-46AE-8B6E-B1D1BFBED725}"/>
    <cellStyle name="Normal 5 4 3 4 6 2 3" xfId="53617" xr:uid="{2927AA08-778F-4729-BC1B-09DDC3A9525C}"/>
    <cellStyle name="Normal 5 4 3 4 6 3" xfId="18197" xr:uid="{5DF02F5F-616A-43F6-A3C0-DC7E1831F079}"/>
    <cellStyle name="Normal 5 4 3 4 6 4" xfId="31887" xr:uid="{89A67A2E-A194-4FF3-9A31-1257F9A391F6}"/>
    <cellStyle name="Normal 5 4 3 4 6 5" xfId="46771" xr:uid="{CFB69A0D-AC44-473B-A74B-CBD4178256D0}"/>
    <cellStyle name="Normal 5 4 3 4 7" xfId="21619" xr:uid="{1EF47FD0-D35E-4775-A02A-3E32FD8ECC8D}"/>
    <cellStyle name="Normal 5 4 3 4 7 2" xfId="35311" xr:uid="{F79BE392-9E02-4D9D-8539-8A61B50B07E9}"/>
    <cellStyle name="Normal 5 4 3 4 7 3" xfId="50195" xr:uid="{064225DD-319C-4178-A7FA-5F305F33D18B}"/>
    <cellStyle name="Normal 5 4 3 4 8" xfId="14775" xr:uid="{93223DA2-78BA-43F8-B366-D8AB0FC7D1A2}"/>
    <cellStyle name="Normal 5 4 3 4 8 2" xfId="40788" xr:uid="{2C9A24EB-8F0F-419B-99A6-BFEC8D8ABDB6}"/>
    <cellStyle name="Normal 5 4 3 4 9" xfId="28465" xr:uid="{F8F6A0F1-7112-4D81-9CD6-451066F9A9C6}"/>
    <cellStyle name="Normal 5 4 3 5" xfId="560" xr:uid="{ED16FFA2-1BA0-4CA2-88CC-7B7910E67BD6}"/>
    <cellStyle name="Normal 5 4 3 5 2" xfId="1285" xr:uid="{1CF2F660-9182-4DC9-8B56-318DB938909A}"/>
    <cellStyle name="Normal 5 4 3 5 2 2" xfId="1286" xr:uid="{0B1B8990-557A-418B-A9BD-54B47FBA7BBC}"/>
    <cellStyle name="Normal 5 4 3 5 2 2 2" xfId="13069" xr:uid="{532BD2FF-326E-41CD-9077-D2E0CDD1766C}"/>
    <cellStyle name="Normal 5 4 3 5 2 2 2 2" xfId="26759" xr:uid="{D2EBBB5E-EFC5-4D86-8382-A6D5418959B7}"/>
    <cellStyle name="Normal 5 4 3 5 2 2 2 2 2" xfId="40451" xr:uid="{64169A83-47E8-4FD6-9334-08CF3423F068}"/>
    <cellStyle name="Normal 5 4 3 5 2 2 2 2 3" xfId="55335" xr:uid="{85FBE1D8-8EAE-4258-A568-F80AEB4A9521}"/>
    <cellStyle name="Normal 5 4 3 5 2 2 2 3" xfId="19915" xr:uid="{02182148-0F44-46F5-877F-964E3BE07FAD}"/>
    <cellStyle name="Normal 5 4 3 5 2 2 2 4" xfId="33605" xr:uid="{0E6DAE68-0467-4377-A414-BB2C8B8B0D84}"/>
    <cellStyle name="Normal 5 4 3 5 2 2 2 5" xfId="48489" xr:uid="{7651F288-1448-4978-8E6A-231E3E663EAB}"/>
    <cellStyle name="Normal 5 4 3 5 2 2 3" xfId="23337" xr:uid="{2D4F85F9-8A3B-4614-9374-E18DA826881D}"/>
    <cellStyle name="Normal 5 4 3 5 2 2 3 2" xfId="37029" xr:uid="{5420548B-8547-4A43-ABF8-B4C9192A58F1}"/>
    <cellStyle name="Normal 5 4 3 5 2 2 3 3" xfId="51913" xr:uid="{1BB283C8-7145-46F2-B69B-A0E273DA40E3}"/>
    <cellStyle name="Normal 5 4 3 5 2 2 4" xfId="16493" xr:uid="{008495A6-2BEE-46D4-8AFA-DB148C39FFEA}"/>
    <cellStyle name="Normal 5 4 3 5 2 2 4 2" xfId="40979" xr:uid="{4A01C6C5-DD4E-4FC8-8ECA-73063A4403FE}"/>
    <cellStyle name="Normal 5 4 3 5 2 2 5" xfId="30183" xr:uid="{4939A9D4-4E31-4C0E-8074-1D3880FFF18F}"/>
    <cellStyle name="Normal 5 4 3 5 2 2 6" xfId="45067" xr:uid="{5CE28380-0120-473D-BEB7-EFEFCB567950}"/>
    <cellStyle name="Normal 5 4 3 5 2 2 7" xfId="9647" xr:uid="{94BB3DEE-B155-4785-B639-787D11C32599}"/>
    <cellStyle name="Normal 5 4 3 5 2 3" xfId="11357" xr:uid="{C191F790-05F4-46DD-9591-CA4A986A59BC}"/>
    <cellStyle name="Normal 5 4 3 5 2 3 2" xfId="25047" xr:uid="{D8AF761E-AD88-492A-8F2F-7A92F03D8251}"/>
    <cellStyle name="Normal 5 4 3 5 2 3 2 2" xfId="38739" xr:uid="{8C71EF1C-C0F9-409D-8D72-7C73BD59D552}"/>
    <cellStyle name="Normal 5 4 3 5 2 3 2 3" xfId="53623" xr:uid="{B1D3E2ED-B155-452C-A8A7-6963BDB801C3}"/>
    <cellStyle name="Normal 5 4 3 5 2 3 3" xfId="18203" xr:uid="{A62A7C11-6191-499F-A724-10FFE1191569}"/>
    <cellStyle name="Normal 5 4 3 5 2 3 4" xfId="31893" xr:uid="{FCB4D788-7DC8-4D6E-80C5-FDF5E16E7257}"/>
    <cellStyle name="Normal 5 4 3 5 2 3 5" xfId="46777" xr:uid="{1021B689-45F0-4034-836F-803AD12D8474}"/>
    <cellStyle name="Normal 5 4 3 5 2 4" xfId="21625" xr:uid="{C309823C-1083-45ED-BBBB-623ABD28A36C}"/>
    <cellStyle name="Normal 5 4 3 5 2 4 2" xfId="35317" xr:uid="{52703651-3FA8-4C37-AB6C-235E6E3EF205}"/>
    <cellStyle name="Normal 5 4 3 5 2 4 3" xfId="50201" xr:uid="{3FAD4062-3724-4A47-8C7B-8A64F8D85E75}"/>
    <cellStyle name="Normal 5 4 3 5 2 5" xfId="14781" xr:uid="{1D67A374-35A3-42BC-B145-FAA7F8D7A2BC}"/>
    <cellStyle name="Normal 5 4 3 5 2 5 2" xfId="40978" xr:uid="{900FEA31-F526-4517-B27B-BA2ABD701136}"/>
    <cellStyle name="Normal 5 4 3 5 2 6" xfId="28471" xr:uid="{213F81E6-85F5-48AC-B675-F7233D7D66D7}"/>
    <cellStyle name="Normal 5 4 3 5 2 7" xfId="43355" xr:uid="{2C66FF4A-ABFB-43B9-A74F-9D7748688243}"/>
    <cellStyle name="Normal 5 4 3 5 2 8" xfId="7935" xr:uid="{FFEA8EF0-9272-491F-B65D-15FC3BF7FAE4}"/>
    <cellStyle name="Normal 5 4 3 5 3" xfId="1287" xr:uid="{2DF2A583-04AC-4DFC-9834-50204BB0BF28}"/>
    <cellStyle name="Normal 5 4 3 5 3 2" xfId="13068" xr:uid="{6A959787-2821-4A67-80E6-E7D5F860C2E6}"/>
    <cellStyle name="Normal 5 4 3 5 3 2 2" xfId="26758" xr:uid="{55896C34-703B-4C0B-8B02-0380B24F5981}"/>
    <cellStyle name="Normal 5 4 3 5 3 2 2 2" xfId="40450" xr:uid="{E225CAA7-5087-49DE-8F73-352A5055A5E6}"/>
    <cellStyle name="Normal 5 4 3 5 3 2 2 3" xfId="55334" xr:uid="{B5FE8F44-A4CC-4762-9D09-3B0176F25B75}"/>
    <cellStyle name="Normal 5 4 3 5 3 2 3" xfId="19914" xr:uid="{4C15D29A-CED9-451D-9467-71CF14CC27FF}"/>
    <cellStyle name="Normal 5 4 3 5 3 2 4" xfId="33604" xr:uid="{F8CBBC73-1FBC-4321-9A89-25C2FD3449F6}"/>
    <cellStyle name="Normal 5 4 3 5 3 2 5" xfId="48488" xr:uid="{2B755E01-3CE5-4C27-A80A-88C92640C815}"/>
    <cellStyle name="Normal 5 4 3 5 3 3" xfId="23336" xr:uid="{3F619E64-4552-4157-B0EB-FEB0C9878997}"/>
    <cellStyle name="Normal 5 4 3 5 3 3 2" xfId="37028" xr:uid="{32D2D2EF-E47A-474A-83A7-D55B708FAEFC}"/>
    <cellStyle name="Normal 5 4 3 5 3 3 3" xfId="51912" xr:uid="{C250088F-FDDC-4C54-AE53-ACF1524AD1BE}"/>
    <cellStyle name="Normal 5 4 3 5 3 4" xfId="16492" xr:uid="{A743FB42-6A8F-4B50-AEF6-1ADF7E7CBA5B}"/>
    <cellStyle name="Normal 5 4 3 5 3 4 2" xfId="40980" xr:uid="{6C478388-BC51-49D4-A9FB-E6C3771A9313}"/>
    <cellStyle name="Normal 5 4 3 5 3 5" xfId="30182" xr:uid="{E20421F2-FC1C-497E-839B-55D4C0F72D11}"/>
    <cellStyle name="Normal 5 4 3 5 3 6" xfId="45066" xr:uid="{0981E13A-7190-4543-B48E-F7254B76C893}"/>
    <cellStyle name="Normal 5 4 3 5 3 7" xfId="9646" xr:uid="{AE9212A7-C16B-41CD-958B-21A42B1934D3}"/>
    <cellStyle name="Normal 5 4 3 5 4" xfId="2860" xr:uid="{5CD4DF6C-3AEC-417A-9FE9-097CDA2E43A3}"/>
    <cellStyle name="Normal 5 4 3 5 4 2" xfId="25046" xr:uid="{10025C14-6E28-4CBE-BE50-7E38F7064B22}"/>
    <cellStyle name="Normal 5 4 3 5 4 2 2" xfId="38738" xr:uid="{83C5202D-AA61-4BE2-9967-AC1776440492}"/>
    <cellStyle name="Normal 5 4 3 5 4 2 3" xfId="53622" xr:uid="{43B2EC04-AEB5-4829-817E-48802F89CA75}"/>
    <cellStyle name="Normal 5 4 3 5 4 3" xfId="18202" xr:uid="{CE3E9BC5-38A1-4D91-AB3F-FB1EFD6CE457}"/>
    <cellStyle name="Normal 5 4 3 5 4 3 2" xfId="41136" xr:uid="{4697B283-2A6A-4806-B7EA-8A76E3E21912}"/>
    <cellStyle name="Normal 5 4 3 5 4 4" xfId="31892" xr:uid="{BCCF92C4-1B45-49C9-9E45-1E5A826E9BDE}"/>
    <cellStyle name="Normal 5 4 3 5 4 5" xfId="46776" xr:uid="{985A8B3F-AAAD-4030-8657-BBAD00FF2C5F}"/>
    <cellStyle name="Normal 5 4 3 5 4 6" xfId="11356" xr:uid="{11605CEA-CBA3-4686-9BFE-FCF9E044D615}"/>
    <cellStyle name="Normal 5 4 3 5 5" xfId="21624" xr:uid="{9DFF684D-93E0-4A52-95B9-B98E0CE82AA2}"/>
    <cellStyle name="Normal 5 4 3 5 5 2" xfId="35316" xr:uid="{772B6645-7982-4BBE-B5FF-75F9C53B572A}"/>
    <cellStyle name="Normal 5 4 3 5 5 3" xfId="50200" xr:uid="{33AF7FB5-8386-4F89-8305-8D648B8FA36A}"/>
    <cellStyle name="Normal 5 4 3 5 6" xfId="14780" xr:uid="{79DA9DA6-C47D-45F1-B84F-354D28592EE4}"/>
    <cellStyle name="Normal 5 4 3 5 6 2" xfId="40837" xr:uid="{8DC8AE8E-EC61-442C-A332-2828160A3217}"/>
    <cellStyle name="Normal 5 4 3 5 7" xfId="28470" xr:uid="{1BD8DF9F-233A-49DB-AA03-CBE6436080A4}"/>
    <cellStyle name="Normal 5 4 3 5 8" xfId="43354" xr:uid="{739DE251-576B-40AA-AEB2-A31DC319B688}"/>
    <cellStyle name="Normal 5 4 3 5 9" xfId="7934" xr:uid="{936F2D61-D8BE-4162-9A55-4413D00686C8}"/>
    <cellStyle name="Normal 5 4 3 6" xfId="1288" xr:uid="{20E14CB0-5EEA-4E34-B636-F0049E45C140}"/>
    <cellStyle name="Normal 5 4 3 6 2" xfId="1289" xr:uid="{EED3B2B9-8B27-4866-8CC6-BDACEFBFBEF0}"/>
    <cellStyle name="Normal 5 4 3 6 2 2" xfId="13070" xr:uid="{9AA2902E-2433-489A-ADE0-CF6F865CCD46}"/>
    <cellStyle name="Normal 5 4 3 6 2 2 2" xfId="26760" xr:uid="{2AB6396A-CAD1-4252-B9D6-4836076102B9}"/>
    <cellStyle name="Normal 5 4 3 6 2 2 2 2" xfId="40452" xr:uid="{70C9969A-89C3-4031-950A-D59B072E909E}"/>
    <cellStyle name="Normal 5 4 3 6 2 2 2 3" xfId="55336" xr:uid="{A88B458D-E089-4585-8B8C-E6F4EFCB789E}"/>
    <cellStyle name="Normal 5 4 3 6 2 2 3" xfId="19916" xr:uid="{972CC35C-ECE6-408E-A3E9-1D107518F33D}"/>
    <cellStyle name="Normal 5 4 3 6 2 2 4" xfId="33606" xr:uid="{59F16975-DBD2-49C5-83F9-8015FC4BD6B3}"/>
    <cellStyle name="Normal 5 4 3 6 2 2 5" xfId="48490" xr:uid="{9AAA68B7-F3B7-4E26-A9EA-C9C6DDB7CB54}"/>
    <cellStyle name="Normal 5 4 3 6 2 3" xfId="23338" xr:uid="{1CB1D507-4B73-4A4C-8195-CF937A67F3BA}"/>
    <cellStyle name="Normal 5 4 3 6 2 3 2" xfId="37030" xr:uid="{5D917BFC-4AA4-4F75-9A6F-6661E811B4AE}"/>
    <cellStyle name="Normal 5 4 3 6 2 3 3" xfId="51914" xr:uid="{363EF825-BCA7-45DA-9769-C6F413610674}"/>
    <cellStyle name="Normal 5 4 3 6 2 4" xfId="16494" xr:uid="{34877778-7CB4-4FCE-B0DE-4AA6F788B69B}"/>
    <cellStyle name="Normal 5 4 3 6 2 4 2" xfId="40982" xr:uid="{6E12B083-243B-402E-B239-5FB2CB6D5E08}"/>
    <cellStyle name="Normal 5 4 3 6 2 5" xfId="30184" xr:uid="{DF58A273-410B-4BEB-9163-BF99172E00D0}"/>
    <cellStyle name="Normal 5 4 3 6 2 6" xfId="45068" xr:uid="{9AB2E216-7782-4031-BB2C-3E0396242A64}"/>
    <cellStyle name="Normal 5 4 3 6 2 7" xfId="9648" xr:uid="{8BAD8FB4-0B23-4A34-8EBC-4CE3995339E7}"/>
    <cellStyle name="Normal 5 4 3 6 3" xfId="11358" xr:uid="{452D6FFD-7F4D-460A-9AEC-A0AE6698B7B6}"/>
    <cellStyle name="Normal 5 4 3 6 3 2" xfId="25048" xr:uid="{807B24EB-3BBF-45DB-AFAF-65C40FF3285A}"/>
    <cellStyle name="Normal 5 4 3 6 3 2 2" xfId="38740" xr:uid="{4EF85DC4-B0BA-48F6-AF8A-D9698C928439}"/>
    <cellStyle name="Normal 5 4 3 6 3 2 3" xfId="53624" xr:uid="{08B653C1-5618-4486-858F-D9770D11373D}"/>
    <cellStyle name="Normal 5 4 3 6 3 3" xfId="18204" xr:uid="{DCB020E0-5E7E-4758-A0C1-A25439ADF1C5}"/>
    <cellStyle name="Normal 5 4 3 6 3 4" xfId="31894" xr:uid="{EE800344-4CC9-4C21-9C4B-E83A87EAA0DE}"/>
    <cellStyle name="Normal 5 4 3 6 3 5" xfId="46778" xr:uid="{2EC569E8-E38D-4B75-81F5-A2AF9364CCF7}"/>
    <cellStyle name="Normal 5 4 3 6 4" xfId="21626" xr:uid="{C73ECA2F-93B6-4BF5-9681-714C3A866FD2}"/>
    <cellStyle name="Normal 5 4 3 6 4 2" xfId="35318" xr:uid="{D18C2D09-0F36-4B05-8327-4E890C66CC0E}"/>
    <cellStyle name="Normal 5 4 3 6 4 3" xfId="50202" xr:uid="{B7234BEF-0FDA-4596-B87E-0E3D7934B5C2}"/>
    <cellStyle name="Normal 5 4 3 6 5" xfId="14782" xr:uid="{B0F91DD4-6AFE-4BFF-A979-1D68A955E264}"/>
    <cellStyle name="Normal 5 4 3 6 5 2" xfId="40981" xr:uid="{48FF7157-DDD7-4A67-ADF3-60C0140213E7}"/>
    <cellStyle name="Normal 5 4 3 6 6" xfId="28472" xr:uid="{AC28653B-CE7C-42D4-AC8B-9A9120B2BBE1}"/>
    <cellStyle name="Normal 5 4 3 6 7" xfId="43356" xr:uid="{1BEE7906-B30E-4B0D-A04D-64CE9A071A97}"/>
    <cellStyle name="Normal 5 4 3 6 8" xfId="7936" xr:uid="{00806D24-AF08-44E4-8CA4-7106A97EEB07}"/>
    <cellStyle name="Normal 5 4 3 7" xfId="1290" xr:uid="{C5B6D37B-E738-4224-8F6D-5CED4A5789F1}"/>
    <cellStyle name="Normal 5 4 3 7 2" xfId="9649" xr:uid="{1B66863B-10E8-46A6-A856-A76F151D0F72}"/>
    <cellStyle name="Normal 5 4 3 7 2 2" xfId="13071" xr:uid="{3C7B93DB-2AEC-40D9-B169-0F9CB06DBBCE}"/>
    <cellStyle name="Normal 5 4 3 7 2 2 2" xfId="26761" xr:uid="{1CD3D279-C929-426A-82B0-17BC8A03DB19}"/>
    <cellStyle name="Normal 5 4 3 7 2 2 2 2" xfId="40453" xr:uid="{EB113932-5B8A-4E41-A961-2332F7FFAEF8}"/>
    <cellStyle name="Normal 5 4 3 7 2 2 2 3" xfId="55337" xr:uid="{270AC412-E24B-4EB6-B3B5-419D08120E54}"/>
    <cellStyle name="Normal 5 4 3 7 2 2 3" xfId="19917" xr:uid="{E1BD2C4D-F735-442E-9D0E-D2E64C6F97FD}"/>
    <cellStyle name="Normal 5 4 3 7 2 2 4" xfId="33607" xr:uid="{B65C6045-11BF-4FF3-8C0E-4808AB01ECF1}"/>
    <cellStyle name="Normal 5 4 3 7 2 2 5" xfId="48491" xr:uid="{DAC2348F-4766-4DC2-9FF1-47B307E4A60F}"/>
    <cellStyle name="Normal 5 4 3 7 2 3" xfId="23339" xr:uid="{DB658592-E8BA-44CE-A455-9A47D0583E47}"/>
    <cellStyle name="Normal 5 4 3 7 2 3 2" xfId="37031" xr:uid="{5B2A2C20-9355-44CC-B1D8-8EFABF52F596}"/>
    <cellStyle name="Normal 5 4 3 7 2 3 3" xfId="51915" xr:uid="{CA84F853-F3E1-42E0-BBC5-0B09F1DA43F9}"/>
    <cellStyle name="Normal 5 4 3 7 2 4" xfId="16495" xr:uid="{0685F838-0A62-49F5-9C5D-1B5ED7508DB2}"/>
    <cellStyle name="Normal 5 4 3 7 2 5" xfId="30185" xr:uid="{2C5147EA-BF10-452F-B5FE-ADEE08D080D7}"/>
    <cellStyle name="Normal 5 4 3 7 2 6" xfId="45069" xr:uid="{FFCE289A-8D45-4A6A-8C91-FBB74CD410BC}"/>
    <cellStyle name="Normal 5 4 3 7 3" xfId="11359" xr:uid="{BDF68A89-B357-4F0C-946A-C2D40F694CCD}"/>
    <cellStyle name="Normal 5 4 3 7 3 2" xfId="25049" xr:uid="{F6D9C6BF-1661-4FA4-9BAF-D75549794CA2}"/>
    <cellStyle name="Normal 5 4 3 7 3 2 2" xfId="38741" xr:uid="{8FB4DBFF-5046-459A-9EB9-866A72784A08}"/>
    <cellStyle name="Normal 5 4 3 7 3 2 3" xfId="53625" xr:uid="{1DE197F3-AF6C-4F1C-B9C4-CFEEF8614937}"/>
    <cellStyle name="Normal 5 4 3 7 3 3" xfId="18205" xr:uid="{3FB70A17-722B-4D84-8E44-2D406207CD74}"/>
    <cellStyle name="Normal 5 4 3 7 3 4" xfId="31895" xr:uid="{3CFD4C0B-F85E-4BD3-BA86-59DADF82EEA1}"/>
    <cellStyle name="Normal 5 4 3 7 3 5" xfId="46779" xr:uid="{91087D54-879B-423F-8776-9BB03BA107D8}"/>
    <cellStyle name="Normal 5 4 3 7 4" xfId="21627" xr:uid="{33893EEB-F7EE-4715-B695-AA404F741E4D}"/>
    <cellStyle name="Normal 5 4 3 7 4 2" xfId="35319" xr:uid="{578D72C6-0CB4-47A7-A7C2-CFF536958276}"/>
    <cellStyle name="Normal 5 4 3 7 4 3" xfId="50203" xr:uid="{B6F3ACD2-F75C-4990-AD73-18BF25D4927F}"/>
    <cellStyle name="Normal 5 4 3 7 5" xfId="14783" xr:uid="{1DF6A20D-7336-411B-A0C4-928F0FB2437D}"/>
    <cellStyle name="Normal 5 4 3 7 5 2" xfId="40983" xr:uid="{2B13ECAE-841D-4683-BCD8-FABC707CE651}"/>
    <cellStyle name="Normal 5 4 3 7 6" xfId="28473" xr:uid="{1F60E64D-937D-4B06-A3C5-AA471436AFE8}"/>
    <cellStyle name="Normal 5 4 3 7 7" xfId="43357" xr:uid="{6B740027-2172-42D2-9100-274D68170A69}"/>
    <cellStyle name="Normal 5 4 3 7 8" xfId="7937" xr:uid="{D4E5A758-1257-4C74-BEF5-81D9D0B469CB}"/>
    <cellStyle name="Normal 5 4 3 8" xfId="2861" xr:uid="{0EFC98E2-ABF1-40C9-B499-B2867B39D4E2}"/>
    <cellStyle name="Normal 5 4 3 8 2" xfId="13042" xr:uid="{9E4BE147-748D-4524-949F-2F05F6C30327}"/>
    <cellStyle name="Normal 5 4 3 8 2 2" xfId="26732" xr:uid="{DCE7981B-D067-4E6E-9195-3FB89688E765}"/>
    <cellStyle name="Normal 5 4 3 8 2 2 2" xfId="40424" xr:uid="{07410486-0764-410E-AD5E-C083CA5EFDCF}"/>
    <cellStyle name="Normal 5 4 3 8 2 2 3" xfId="55308" xr:uid="{9F06592C-3336-4362-8804-F1DA40E80257}"/>
    <cellStyle name="Normal 5 4 3 8 2 3" xfId="19888" xr:uid="{9B1245EF-52C5-4655-8A85-EDBD1688C899}"/>
    <cellStyle name="Normal 5 4 3 8 2 4" xfId="33578" xr:uid="{2864D7F1-9425-4682-AA94-4350F6CCB701}"/>
    <cellStyle name="Normal 5 4 3 8 2 5" xfId="48462" xr:uid="{A1969950-1310-4F33-97EC-AC4C0A41C0D2}"/>
    <cellStyle name="Normal 5 4 3 8 3" xfId="23310" xr:uid="{9511FFDE-9B69-4C9B-8D73-F266C9E28BB2}"/>
    <cellStyle name="Normal 5 4 3 8 3 2" xfId="37002" xr:uid="{B5F56D8F-4C4E-4B6F-8FBF-670D3AE3BA2A}"/>
    <cellStyle name="Normal 5 4 3 8 3 3" xfId="51886" xr:uid="{39A479A3-F66E-44D4-A5BE-E24C1F614F55}"/>
    <cellStyle name="Normal 5 4 3 8 4" xfId="16466" xr:uid="{E025B3A9-6F00-4780-8834-94E8E786C81A}"/>
    <cellStyle name="Normal 5 4 3 8 4 2" xfId="41137" xr:uid="{0B52ED7D-DE55-49C4-B3F7-98F021F11F05}"/>
    <cellStyle name="Normal 5 4 3 8 5" xfId="30156" xr:uid="{A9B1FFA1-9A90-44B1-9936-EDB80746F0B7}"/>
    <cellStyle name="Normal 5 4 3 8 6" xfId="45040" xr:uid="{3D1F021C-B0B5-4E18-875E-4A1A40662380}"/>
    <cellStyle name="Normal 5 4 3 8 7" xfId="9620" xr:uid="{4C10FC7C-0C3A-4485-ADA4-0B996864CE11}"/>
    <cellStyle name="Normal 5 4 3 9" xfId="11330" xr:uid="{AC516E06-0B39-47F8-8B4F-743906EC4C67}"/>
    <cellStyle name="Normal 5 4 3 9 2" xfId="25020" xr:uid="{272D5C8D-083F-4EA3-BB0E-94A5456CE8E7}"/>
    <cellStyle name="Normal 5 4 3 9 2 2" xfId="38712" xr:uid="{3B3E38E5-8F38-4918-9F05-748B27E194D3}"/>
    <cellStyle name="Normal 5 4 3 9 2 3" xfId="53596" xr:uid="{D25E57AF-A6CE-4B6F-BFE4-E4F788A205E9}"/>
    <cellStyle name="Normal 5 4 3 9 3" xfId="18176" xr:uid="{3FFA21F7-F5A5-437E-BB86-AC926F5D1FEF}"/>
    <cellStyle name="Normal 5 4 3 9 4" xfId="31866" xr:uid="{0CEC3773-1B2F-4557-A5CB-B26803ADE998}"/>
    <cellStyle name="Normal 5 4 3 9 5" xfId="46750" xr:uid="{290B4EAB-D1CE-4A5A-A1B0-9AF0B26945EE}"/>
    <cellStyle name="Normal 5 4 4" xfId="103" xr:uid="{E0B7878C-1069-471D-962A-AEC331EE0DA8}"/>
    <cellStyle name="Normal 5 4 4 10" xfId="14784" xr:uid="{1AC54865-3E22-4F64-BD19-B1F35EA30213}"/>
    <cellStyle name="Normal 5 4 4 10 2" xfId="40769" xr:uid="{F4938A6E-9E3A-4401-BD60-BD6948FD4D7F}"/>
    <cellStyle name="Normal 5 4 4 11" xfId="28474" xr:uid="{DDD7DEE8-CF89-41E9-85B0-61A17CB5CCB8}"/>
    <cellStyle name="Normal 5 4 4 12" xfId="43358" xr:uid="{ED19CF43-2C82-4D09-BD64-DD756C9388B4}"/>
    <cellStyle name="Normal 5 4 4 13" xfId="7938" xr:uid="{FE923EAB-9D56-4767-BB53-188C977D6188}"/>
    <cellStyle name="Normal 5 4 4 2" xfId="452" xr:uid="{83C777DD-8C6A-4783-A2DB-9A60327EEB8F}"/>
    <cellStyle name="Normal 5 4 4 2 10" xfId="43359" xr:uid="{E9ED2288-0F00-4B99-9516-02E5D5367A5D}"/>
    <cellStyle name="Normal 5 4 4 2 11" xfId="7939" xr:uid="{201BC93A-0AC6-480B-BB16-D7906BC6FBFD}"/>
    <cellStyle name="Normal 5 4 4 2 2" xfId="561" xr:uid="{8F8E1540-362E-422E-AB57-31C503777C45}"/>
    <cellStyle name="Normal 5 4 4 2 2 2" xfId="1291" xr:uid="{7A4802EE-C262-4AEC-BA4E-8CCC7CBC9B30}"/>
    <cellStyle name="Normal 5 4 4 2 2 2 2" xfId="1292" xr:uid="{4F869F2F-1CDE-4B64-A346-D6967D384E3A}"/>
    <cellStyle name="Normal 5 4 4 2 2 2 2 2" xfId="13075" xr:uid="{0E13E059-5E77-408D-9C8A-233746B9F741}"/>
    <cellStyle name="Normal 5 4 4 2 2 2 2 2 2" xfId="26765" xr:uid="{9D4E5FF6-F994-4ED5-A3F1-FE9C334C7C2F}"/>
    <cellStyle name="Normal 5 4 4 2 2 2 2 2 2 2" xfId="40457" xr:uid="{DEB287FE-8EEF-461C-B73D-4D29581616FE}"/>
    <cellStyle name="Normal 5 4 4 2 2 2 2 2 2 3" xfId="55341" xr:uid="{D40FEB05-2820-490F-9627-AA99DDAB16B7}"/>
    <cellStyle name="Normal 5 4 4 2 2 2 2 2 3" xfId="19921" xr:uid="{12F07A37-7333-40FE-A629-C54CE088EA1D}"/>
    <cellStyle name="Normal 5 4 4 2 2 2 2 2 4" xfId="33611" xr:uid="{21F65355-1950-420F-AA59-7ED0DF412D55}"/>
    <cellStyle name="Normal 5 4 4 2 2 2 2 2 5" xfId="48495" xr:uid="{E153B219-DC4C-4747-8A42-49D44A701E36}"/>
    <cellStyle name="Normal 5 4 4 2 2 2 2 3" xfId="23343" xr:uid="{592FB438-6BEA-4B31-A53A-80DF2EB55228}"/>
    <cellStyle name="Normal 5 4 4 2 2 2 2 3 2" xfId="37035" xr:uid="{343190F0-9E7B-415D-B925-0A61C5F56EB7}"/>
    <cellStyle name="Normal 5 4 4 2 2 2 2 3 3" xfId="51919" xr:uid="{981A57F2-43C0-458C-82A5-A8581ED19CAA}"/>
    <cellStyle name="Normal 5 4 4 2 2 2 2 4" xfId="16499" xr:uid="{52633200-309B-4DC9-8EB4-74C546F4B05F}"/>
    <cellStyle name="Normal 5 4 4 2 2 2 2 4 2" xfId="40985" xr:uid="{C570D0D7-94DF-47D1-8932-C687E2F7B57D}"/>
    <cellStyle name="Normal 5 4 4 2 2 2 2 5" xfId="30189" xr:uid="{50A91E0E-A183-4838-AEB5-6EC27E6BB53A}"/>
    <cellStyle name="Normal 5 4 4 2 2 2 2 6" xfId="45073" xr:uid="{3359F9FA-0D6A-4DF3-ACA1-0DE49F080521}"/>
    <cellStyle name="Normal 5 4 4 2 2 2 2 7" xfId="9653" xr:uid="{6F446211-B59C-4EC3-A113-B320F423DF37}"/>
    <cellStyle name="Normal 5 4 4 2 2 2 3" xfId="11363" xr:uid="{5F1FA02B-FF3C-4D3D-A26C-E6C7046ADE02}"/>
    <cellStyle name="Normal 5 4 4 2 2 2 3 2" xfId="25053" xr:uid="{FB1D00EE-1B1A-4370-A084-AE04D3CDE542}"/>
    <cellStyle name="Normal 5 4 4 2 2 2 3 2 2" xfId="38745" xr:uid="{D7859C38-08FB-4459-A33E-4BA31685E87D}"/>
    <cellStyle name="Normal 5 4 4 2 2 2 3 2 3" xfId="53629" xr:uid="{E72924B8-6AFF-4FAC-9C01-386BFAB3222A}"/>
    <cellStyle name="Normal 5 4 4 2 2 2 3 3" xfId="18209" xr:uid="{D033A7A9-F492-4FC5-8261-EFD7275E354B}"/>
    <cellStyle name="Normal 5 4 4 2 2 2 3 4" xfId="31899" xr:uid="{2D4E8BF2-AA7E-4274-8740-E0069B19A5C2}"/>
    <cellStyle name="Normal 5 4 4 2 2 2 3 5" xfId="46783" xr:uid="{1CA0748B-EAEC-4CF3-9479-EC95017695A8}"/>
    <cellStyle name="Normal 5 4 4 2 2 2 4" xfId="21631" xr:uid="{9DFC1C35-BD24-499E-8497-58FCC62F2583}"/>
    <cellStyle name="Normal 5 4 4 2 2 2 4 2" xfId="35323" xr:uid="{13FE9306-7E55-49E2-8471-704935803C87}"/>
    <cellStyle name="Normal 5 4 4 2 2 2 4 3" xfId="50207" xr:uid="{2F198EBD-85F0-4EFD-9678-952E935201C4}"/>
    <cellStyle name="Normal 5 4 4 2 2 2 5" xfId="14787" xr:uid="{2EC7E459-D8A9-432D-AD7C-E76A5F472AF7}"/>
    <cellStyle name="Normal 5 4 4 2 2 2 5 2" xfId="40984" xr:uid="{E082F8EE-B019-47C5-9141-9448747087AF}"/>
    <cellStyle name="Normal 5 4 4 2 2 2 6" xfId="28477" xr:uid="{62CAB59A-8B45-4BFC-AA18-48EA02AE24B0}"/>
    <cellStyle name="Normal 5 4 4 2 2 2 7" xfId="43361" xr:uid="{04FF55BA-16E6-4D0F-AA10-4C02D0866112}"/>
    <cellStyle name="Normal 5 4 4 2 2 2 8" xfId="7941" xr:uid="{8FF8E441-4804-487E-9D47-45ACD7D21F92}"/>
    <cellStyle name="Normal 5 4 4 2 2 3" xfId="1293" xr:uid="{28208B8A-D3E5-4EA4-9A8D-F94E81FA0316}"/>
    <cellStyle name="Normal 5 4 4 2 2 3 2" xfId="13074" xr:uid="{F5A1CA83-CC0E-4246-88A9-FCD4C3DB3F4E}"/>
    <cellStyle name="Normal 5 4 4 2 2 3 2 2" xfId="26764" xr:uid="{E1ED2379-D745-4C84-AD55-42C6541D8DFF}"/>
    <cellStyle name="Normal 5 4 4 2 2 3 2 2 2" xfId="40456" xr:uid="{0D276401-FB12-450C-990A-EACA395A491C}"/>
    <cellStyle name="Normal 5 4 4 2 2 3 2 2 3" xfId="55340" xr:uid="{205B9A1A-6E43-4C59-831F-A20DA730A4B5}"/>
    <cellStyle name="Normal 5 4 4 2 2 3 2 3" xfId="19920" xr:uid="{D4841AD2-AD14-4F10-92E2-D3EC52E7532A}"/>
    <cellStyle name="Normal 5 4 4 2 2 3 2 4" xfId="33610" xr:uid="{2E8184FD-FA66-4BE3-852F-BDEC69439DFB}"/>
    <cellStyle name="Normal 5 4 4 2 2 3 2 5" xfId="48494" xr:uid="{3D2EA6F0-9273-426A-B98F-DE16C83DA35F}"/>
    <cellStyle name="Normal 5 4 4 2 2 3 3" xfId="23342" xr:uid="{1BC4E8F0-406B-468E-9013-FA1D78696194}"/>
    <cellStyle name="Normal 5 4 4 2 2 3 3 2" xfId="37034" xr:uid="{43B6E7BE-9EE1-448C-B869-8F20952781CA}"/>
    <cellStyle name="Normal 5 4 4 2 2 3 3 3" xfId="51918" xr:uid="{EEE8A6C1-8740-45AC-BBB7-A6EEEF34D707}"/>
    <cellStyle name="Normal 5 4 4 2 2 3 4" xfId="16498" xr:uid="{53ADE0D0-A28D-41EC-B45A-55DE828B69D7}"/>
    <cellStyle name="Normal 5 4 4 2 2 3 4 2" xfId="40986" xr:uid="{ABAF557A-1DBF-44E7-8422-87B246D9EAF0}"/>
    <cellStyle name="Normal 5 4 4 2 2 3 5" xfId="30188" xr:uid="{10881E57-5D40-44E0-B26A-FC59AC8EC74C}"/>
    <cellStyle name="Normal 5 4 4 2 2 3 6" xfId="45072" xr:uid="{7DD3951A-B356-4148-90AB-E1C4F2A359B8}"/>
    <cellStyle name="Normal 5 4 4 2 2 3 7" xfId="9652" xr:uid="{A6D3B334-3230-4B2E-952A-7570ACA7DF38}"/>
    <cellStyle name="Normal 5 4 4 2 2 4" xfId="2862" xr:uid="{EBE5629A-2512-4BBA-ADB9-AA9023979595}"/>
    <cellStyle name="Normal 5 4 4 2 2 4 2" xfId="25052" xr:uid="{B5A62F68-4D17-4229-AE31-0755D5637B01}"/>
    <cellStyle name="Normal 5 4 4 2 2 4 2 2" xfId="38744" xr:uid="{7D9B076D-3DCB-4563-BE1E-8550F6E3C6EE}"/>
    <cellStyle name="Normal 5 4 4 2 2 4 2 3" xfId="53628" xr:uid="{0CC5FF93-46F9-4D8F-8466-B615CEADEDF6}"/>
    <cellStyle name="Normal 5 4 4 2 2 4 3" xfId="18208" xr:uid="{0CECE02B-97FF-4825-B4C8-4F28B5C98258}"/>
    <cellStyle name="Normal 5 4 4 2 2 4 3 2" xfId="41138" xr:uid="{69E90E17-CF99-4067-BF03-14BE66377A79}"/>
    <cellStyle name="Normal 5 4 4 2 2 4 4" xfId="31898" xr:uid="{46E263E8-B813-4704-9AC2-B62269ED6F55}"/>
    <cellStyle name="Normal 5 4 4 2 2 4 5" xfId="46782" xr:uid="{F6A9FF72-F6F2-4F19-831A-2CC55A5D7F4D}"/>
    <cellStyle name="Normal 5 4 4 2 2 4 6" xfId="11362" xr:uid="{E9DB984D-2981-4E8D-9A88-792E5787EDA8}"/>
    <cellStyle name="Normal 5 4 4 2 2 5" xfId="21630" xr:uid="{38C78577-F5A0-4235-A84D-CB2D4ACD1569}"/>
    <cellStyle name="Normal 5 4 4 2 2 5 2" xfId="35322" xr:uid="{E3AE1E5E-17C7-41AC-8D5B-2EF8D01CD36C}"/>
    <cellStyle name="Normal 5 4 4 2 2 5 3" xfId="50206" xr:uid="{B79F6923-B9E7-4590-AB1D-7966BCC8FB9C}"/>
    <cellStyle name="Normal 5 4 4 2 2 6" xfId="14786" xr:uid="{E3AA20BF-116F-463B-B031-E43BD6146664}"/>
    <cellStyle name="Normal 5 4 4 2 2 6 2" xfId="40838" xr:uid="{208D7769-EF1C-495F-A57F-3D3FDB7B1252}"/>
    <cellStyle name="Normal 5 4 4 2 2 7" xfId="28476" xr:uid="{A4DEA1AE-4FB1-4DDE-AD7B-FD64B4E39828}"/>
    <cellStyle name="Normal 5 4 4 2 2 8" xfId="43360" xr:uid="{800E9C40-56F2-45FF-B5D8-72905DFDBA23}"/>
    <cellStyle name="Normal 5 4 4 2 2 9" xfId="7940" xr:uid="{3FF3DDDF-6054-4C0C-AD9D-2357EB8F49CB}"/>
    <cellStyle name="Normal 5 4 4 2 3" xfId="1294" xr:uid="{22BC8886-247E-4EB3-8FD0-018D609B0745}"/>
    <cellStyle name="Normal 5 4 4 2 3 2" xfId="1295" xr:uid="{4797E025-CCDF-4C9E-941C-0BB9E8D3D9E9}"/>
    <cellStyle name="Normal 5 4 4 2 3 2 2" xfId="13076" xr:uid="{C29F3321-1160-47B1-97D6-BF6DEBE50E66}"/>
    <cellStyle name="Normal 5 4 4 2 3 2 2 2" xfId="26766" xr:uid="{34A55641-8F2E-4878-9919-A239C42CE03E}"/>
    <cellStyle name="Normal 5 4 4 2 3 2 2 2 2" xfId="40458" xr:uid="{5E19C36B-DE70-486E-A28E-EDA6811DEC24}"/>
    <cellStyle name="Normal 5 4 4 2 3 2 2 2 3" xfId="55342" xr:uid="{87E1C741-8788-47B0-8FAA-8660A55DFD7E}"/>
    <cellStyle name="Normal 5 4 4 2 3 2 2 3" xfId="19922" xr:uid="{4794A887-9339-426A-B92C-0EF3E31C45BA}"/>
    <cellStyle name="Normal 5 4 4 2 3 2 2 4" xfId="33612" xr:uid="{BA3902EE-22A8-4DD0-9842-4CD53EA35945}"/>
    <cellStyle name="Normal 5 4 4 2 3 2 2 5" xfId="48496" xr:uid="{2C30DB76-C7DC-4A2C-88C3-2BE0B2B198DD}"/>
    <cellStyle name="Normal 5 4 4 2 3 2 3" xfId="23344" xr:uid="{E3E20762-F30F-4CBF-8E62-E9B06DA19AA0}"/>
    <cellStyle name="Normal 5 4 4 2 3 2 3 2" xfId="37036" xr:uid="{BDB2D252-966F-42AD-A83B-21D4483208B7}"/>
    <cellStyle name="Normal 5 4 4 2 3 2 3 3" xfId="51920" xr:uid="{4ADA17E2-D533-4DA4-BFC6-28D01DBEACDF}"/>
    <cellStyle name="Normal 5 4 4 2 3 2 4" xfId="16500" xr:uid="{E7879AA4-1AFF-4AA7-A7BA-8EA378EEBDDA}"/>
    <cellStyle name="Normal 5 4 4 2 3 2 4 2" xfId="40988" xr:uid="{1320F590-FE53-49B4-B54F-4F8E7A4F26DB}"/>
    <cellStyle name="Normal 5 4 4 2 3 2 5" xfId="30190" xr:uid="{0CD571A2-6A56-47D8-8D7F-1D757C685EB7}"/>
    <cellStyle name="Normal 5 4 4 2 3 2 6" xfId="45074" xr:uid="{9E44B97B-AE3D-45E5-A07A-D0F53A3E6DFF}"/>
    <cellStyle name="Normal 5 4 4 2 3 2 7" xfId="9654" xr:uid="{82F9D296-BFC8-4829-A511-512612D414C0}"/>
    <cellStyle name="Normal 5 4 4 2 3 3" xfId="11364" xr:uid="{318810E0-A908-4FAB-9BD9-5AC80B001A5A}"/>
    <cellStyle name="Normal 5 4 4 2 3 3 2" xfId="25054" xr:uid="{9DDC42C8-4E5B-4630-9DC4-D13BF47708C7}"/>
    <cellStyle name="Normal 5 4 4 2 3 3 2 2" xfId="38746" xr:uid="{CD9C99AD-641C-49E2-A99D-8D305846275C}"/>
    <cellStyle name="Normal 5 4 4 2 3 3 2 3" xfId="53630" xr:uid="{7A36691F-E2B3-4D10-8AD0-45742A6E0E85}"/>
    <cellStyle name="Normal 5 4 4 2 3 3 3" xfId="18210" xr:uid="{68C527A5-29F2-4627-BDC9-3946AD37428D}"/>
    <cellStyle name="Normal 5 4 4 2 3 3 4" xfId="31900" xr:uid="{D306C34A-19DC-4284-A1A9-3F514F6E6D23}"/>
    <cellStyle name="Normal 5 4 4 2 3 3 5" xfId="46784" xr:uid="{5F105BD1-7434-4210-9662-4CB26EAE6A03}"/>
    <cellStyle name="Normal 5 4 4 2 3 4" xfId="21632" xr:uid="{76E577BA-D5F3-4128-90EB-027A27177B88}"/>
    <cellStyle name="Normal 5 4 4 2 3 4 2" xfId="35324" xr:uid="{C2D3A123-926E-48CB-87DF-22D6F156642F}"/>
    <cellStyle name="Normal 5 4 4 2 3 4 3" xfId="50208" xr:uid="{7991CB42-755C-4D03-A7B0-7F3BA95C762F}"/>
    <cellStyle name="Normal 5 4 4 2 3 5" xfId="14788" xr:uid="{B460EAD1-60AE-4BD9-AF7F-DCD55C357440}"/>
    <cellStyle name="Normal 5 4 4 2 3 5 2" xfId="40987" xr:uid="{A445F563-BF52-4DA3-826C-E86109DC2252}"/>
    <cellStyle name="Normal 5 4 4 2 3 6" xfId="28478" xr:uid="{6DAF84D1-D238-4A9C-AD97-06BAB6DE9702}"/>
    <cellStyle name="Normal 5 4 4 2 3 7" xfId="43362" xr:uid="{E23409F7-D491-4A22-9D16-E0D2ED883B37}"/>
    <cellStyle name="Normal 5 4 4 2 3 8" xfId="7942" xr:uid="{899100C8-2E74-470A-B902-175ED83D6EF5}"/>
    <cellStyle name="Normal 5 4 4 2 4" xfId="1296" xr:uid="{EF3C54D1-A90A-433A-A45A-21383655D2EE}"/>
    <cellStyle name="Normal 5 4 4 2 4 2" xfId="9655" xr:uid="{07964AF1-CA23-41D3-9A85-87DB2C9A20EC}"/>
    <cellStyle name="Normal 5 4 4 2 4 2 2" xfId="13077" xr:uid="{F66C5009-B52A-42BA-88BC-F0E6F0213A31}"/>
    <cellStyle name="Normal 5 4 4 2 4 2 2 2" xfId="26767" xr:uid="{1EE25D1F-8F50-4810-BEB2-EEF28CDE278A}"/>
    <cellStyle name="Normal 5 4 4 2 4 2 2 2 2" xfId="40459" xr:uid="{9F9C0D31-E1A2-47A3-9376-9874FFB5F657}"/>
    <cellStyle name="Normal 5 4 4 2 4 2 2 2 3" xfId="55343" xr:uid="{D9B0EF27-967E-49D0-9000-D0291B4E20EA}"/>
    <cellStyle name="Normal 5 4 4 2 4 2 2 3" xfId="19923" xr:uid="{43AD314B-6FD8-44F8-AB87-F0A855B06700}"/>
    <cellStyle name="Normal 5 4 4 2 4 2 2 4" xfId="33613" xr:uid="{1DFF9AA5-3418-42F8-A8C0-CB83B3F7B17D}"/>
    <cellStyle name="Normal 5 4 4 2 4 2 2 5" xfId="48497" xr:uid="{2461AECA-AC8B-4E28-AD7C-09ED0DB404EA}"/>
    <cellStyle name="Normal 5 4 4 2 4 2 3" xfId="23345" xr:uid="{92F8C82C-AE30-4FCC-87A7-94C4F60BCA4F}"/>
    <cellStyle name="Normal 5 4 4 2 4 2 3 2" xfId="37037" xr:uid="{60A4DF6A-0AFA-4397-9908-7D102F04AFAC}"/>
    <cellStyle name="Normal 5 4 4 2 4 2 3 3" xfId="51921" xr:uid="{A905DEC2-4B68-4DB9-80F0-9E3C97AEDA47}"/>
    <cellStyle name="Normal 5 4 4 2 4 2 4" xfId="16501" xr:uid="{56B7AC18-7FD6-4DEC-B7CE-6C1D6788DBB9}"/>
    <cellStyle name="Normal 5 4 4 2 4 2 5" xfId="30191" xr:uid="{99C05D34-5170-4844-B00B-65C9EF4EC8D0}"/>
    <cellStyle name="Normal 5 4 4 2 4 2 6" xfId="45075" xr:uid="{AA98165E-74E3-4628-BA79-CC9C44DCF331}"/>
    <cellStyle name="Normal 5 4 4 2 4 3" xfId="11365" xr:uid="{45630660-2237-4CEF-8958-89CD45DEFCD7}"/>
    <cellStyle name="Normal 5 4 4 2 4 3 2" xfId="25055" xr:uid="{550269AF-F66C-49EE-8251-DF4E021403AF}"/>
    <cellStyle name="Normal 5 4 4 2 4 3 2 2" xfId="38747" xr:uid="{F6890305-EBD3-492E-90BB-36910CEDDD75}"/>
    <cellStyle name="Normal 5 4 4 2 4 3 2 3" xfId="53631" xr:uid="{B0EED42B-36B0-49D0-A375-F9E73F32092A}"/>
    <cellStyle name="Normal 5 4 4 2 4 3 3" xfId="18211" xr:uid="{7B5CD2FC-4CD9-4C30-A8D5-D10E39C89B65}"/>
    <cellStyle name="Normal 5 4 4 2 4 3 4" xfId="31901" xr:uid="{F60BC07C-9F60-49EE-8B95-1E76E941B80E}"/>
    <cellStyle name="Normal 5 4 4 2 4 3 5" xfId="46785" xr:uid="{DC1E1070-6494-44E5-B079-6ED574C6D72F}"/>
    <cellStyle name="Normal 5 4 4 2 4 4" xfId="21633" xr:uid="{FBA2F9BB-D104-4F7D-B0AA-E661617109EB}"/>
    <cellStyle name="Normal 5 4 4 2 4 4 2" xfId="35325" xr:uid="{D360FF4A-558B-4D7D-B71B-262E208AE380}"/>
    <cellStyle name="Normal 5 4 4 2 4 4 3" xfId="50209" xr:uid="{BB62C65B-2B2E-4CD5-9384-8E121492C18B}"/>
    <cellStyle name="Normal 5 4 4 2 4 5" xfId="14789" xr:uid="{700BCABF-4122-4EAC-BDBD-7B74F27D2F48}"/>
    <cellStyle name="Normal 5 4 4 2 4 5 2" xfId="40989" xr:uid="{702D2914-7A7F-4FCC-9E88-3F738C06359C}"/>
    <cellStyle name="Normal 5 4 4 2 4 6" xfId="28479" xr:uid="{6C6F5B6B-9531-4B83-AE5D-4BEBFAB1AC8F}"/>
    <cellStyle name="Normal 5 4 4 2 4 7" xfId="43363" xr:uid="{45922EFF-3225-40AB-A833-3D1477FF26F0}"/>
    <cellStyle name="Normal 5 4 4 2 4 8" xfId="7943" xr:uid="{EBE19023-DFC1-441A-B0F9-A2204D31186D}"/>
    <cellStyle name="Normal 5 4 4 2 5" xfId="2863" xr:uid="{54D284FD-86A3-49CE-91A3-F4D4912B5E4B}"/>
    <cellStyle name="Normal 5 4 4 2 5 2" xfId="13073" xr:uid="{8E75925D-2AE3-44CB-86D9-A6435FD45797}"/>
    <cellStyle name="Normal 5 4 4 2 5 2 2" xfId="26763" xr:uid="{9D6842F9-EAE2-4701-9FAC-04C200C7A5C8}"/>
    <cellStyle name="Normal 5 4 4 2 5 2 2 2" xfId="40455" xr:uid="{40525D99-9EC7-4B97-A349-41BD8656BF72}"/>
    <cellStyle name="Normal 5 4 4 2 5 2 2 3" xfId="55339" xr:uid="{5811F855-9236-42CB-B52B-4D3B8365F99D}"/>
    <cellStyle name="Normal 5 4 4 2 5 2 3" xfId="19919" xr:uid="{434F4D5A-584C-46B1-8DFC-E30159E6ECC6}"/>
    <cellStyle name="Normal 5 4 4 2 5 2 4" xfId="33609" xr:uid="{45DEA4C1-BDD7-479A-A4AC-9BFFEA335EC3}"/>
    <cellStyle name="Normal 5 4 4 2 5 2 5" xfId="48493" xr:uid="{20F7103E-6B44-40D4-81DB-FE28BF281B30}"/>
    <cellStyle name="Normal 5 4 4 2 5 3" xfId="23341" xr:uid="{3820AF07-AE67-455B-86CA-B634BA564589}"/>
    <cellStyle name="Normal 5 4 4 2 5 3 2" xfId="37033" xr:uid="{83D30D99-6BAA-49A0-A930-A85EC03F1361}"/>
    <cellStyle name="Normal 5 4 4 2 5 3 3" xfId="51917" xr:uid="{03C439A6-AAB8-4BC3-B75F-30CAF8171155}"/>
    <cellStyle name="Normal 5 4 4 2 5 4" xfId="16497" xr:uid="{3FC46A0D-F9D4-4211-8D20-F531719F5331}"/>
    <cellStyle name="Normal 5 4 4 2 5 4 2" xfId="41139" xr:uid="{48C89CD3-1D19-4751-A08D-242D5FB874C9}"/>
    <cellStyle name="Normal 5 4 4 2 5 5" xfId="30187" xr:uid="{697C7E9F-DA67-4492-B229-65B982C00825}"/>
    <cellStyle name="Normal 5 4 4 2 5 6" xfId="45071" xr:uid="{82ED5A70-1058-438B-B493-DDA50B393AFC}"/>
    <cellStyle name="Normal 5 4 4 2 5 7" xfId="9651" xr:uid="{68325FF1-910D-46CD-8056-80909FAAE3D3}"/>
    <cellStyle name="Normal 5 4 4 2 6" xfId="11361" xr:uid="{C69E08BC-AF6F-407E-9E67-486273D08482}"/>
    <cellStyle name="Normal 5 4 4 2 6 2" xfId="25051" xr:uid="{D07F6C75-9B2A-4D6B-83EB-22D68769A294}"/>
    <cellStyle name="Normal 5 4 4 2 6 2 2" xfId="38743" xr:uid="{0F29BED9-30D5-475B-BB53-533C12DDC1AE}"/>
    <cellStyle name="Normal 5 4 4 2 6 2 3" xfId="53627" xr:uid="{31D9E2F4-0D46-41D4-B43E-38CB977D37AF}"/>
    <cellStyle name="Normal 5 4 4 2 6 3" xfId="18207" xr:uid="{084D433A-0D48-4BB2-9354-36CCE72817FF}"/>
    <cellStyle name="Normal 5 4 4 2 6 4" xfId="31897" xr:uid="{75DF66A7-2AC0-419A-A1FA-31AD6771E198}"/>
    <cellStyle name="Normal 5 4 4 2 6 5" xfId="46781" xr:uid="{9790AA49-A13F-4D92-A370-0B2FF219512C}"/>
    <cellStyle name="Normal 5 4 4 2 7" xfId="21629" xr:uid="{1F523E48-8596-4025-8551-838040F355F6}"/>
    <cellStyle name="Normal 5 4 4 2 7 2" xfId="35321" xr:uid="{5CB95CC8-E701-49D9-AA1F-F95850510AD5}"/>
    <cellStyle name="Normal 5 4 4 2 7 3" xfId="50205" xr:uid="{AE6A4198-998F-4EBF-951C-47968F4A5591}"/>
    <cellStyle name="Normal 5 4 4 2 8" xfId="14785" xr:uid="{6DFD2B8B-D95D-4CAD-9439-74477ACEED67}"/>
    <cellStyle name="Normal 5 4 4 2 8 2" xfId="40809" xr:uid="{4AA3B97D-0BC7-41B0-9804-C1DBCD9E4E40}"/>
    <cellStyle name="Normal 5 4 4 2 9" xfId="28475" xr:uid="{B73D762D-EEA0-4016-8594-66EA09D44929}"/>
    <cellStyle name="Normal 5 4 4 3" xfId="562" xr:uid="{42A328CE-9DB2-4704-8A71-79A2909E1921}"/>
    <cellStyle name="Normal 5 4 4 3 10" xfId="43364" xr:uid="{4808CCD7-6D30-4CD8-8D77-F964778D20A1}"/>
    <cellStyle name="Normal 5 4 4 3 11" xfId="7944" xr:uid="{E814B509-1E8E-4C78-8266-26CF4B0E4E08}"/>
    <cellStyle name="Normal 5 4 4 3 2" xfId="1297" xr:uid="{AE718B79-F440-43A7-8E30-AD104143BC2B}"/>
    <cellStyle name="Normal 5 4 4 3 2 2" xfId="1298" xr:uid="{98CD1FB0-F663-4E13-ADE5-3F7735C979BC}"/>
    <cellStyle name="Normal 5 4 4 3 2 2 2" xfId="9658" xr:uid="{966713D6-76A0-4552-8C0F-4F53741C72A4}"/>
    <cellStyle name="Normal 5 4 4 3 2 2 2 2" xfId="13080" xr:uid="{82C1A7E5-9652-40D5-B299-A822765EF40C}"/>
    <cellStyle name="Normal 5 4 4 3 2 2 2 2 2" xfId="26770" xr:uid="{CDB5462B-1F70-4536-B9ED-1FCD2D814E26}"/>
    <cellStyle name="Normal 5 4 4 3 2 2 2 2 2 2" xfId="40462" xr:uid="{6BD41120-5ED7-43BC-B23E-08E348194292}"/>
    <cellStyle name="Normal 5 4 4 3 2 2 2 2 2 3" xfId="55346" xr:uid="{C5E35F06-2159-47DF-AF19-C15D803F56AA}"/>
    <cellStyle name="Normal 5 4 4 3 2 2 2 2 3" xfId="19926" xr:uid="{FFC6DC13-99B7-4C06-B00C-539E647E9063}"/>
    <cellStyle name="Normal 5 4 4 3 2 2 2 2 4" xfId="33616" xr:uid="{1F8D23FE-988C-42C5-89D6-3A16B95F98BC}"/>
    <cellStyle name="Normal 5 4 4 3 2 2 2 2 5" xfId="48500" xr:uid="{0FA9686F-8FCD-42C3-B8A9-AAB6862A56C2}"/>
    <cellStyle name="Normal 5 4 4 3 2 2 2 3" xfId="23348" xr:uid="{ED059682-153E-486C-86EE-EE05970E41C9}"/>
    <cellStyle name="Normal 5 4 4 3 2 2 2 3 2" xfId="37040" xr:uid="{3D6522AA-3E3D-4326-8848-69B71466CB27}"/>
    <cellStyle name="Normal 5 4 4 3 2 2 2 3 3" xfId="51924" xr:uid="{4662B1D1-0486-40BC-B22A-96523B491170}"/>
    <cellStyle name="Normal 5 4 4 3 2 2 2 4" xfId="16504" xr:uid="{5C0E2AC9-72DF-4E00-A38D-17406E10CBD8}"/>
    <cellStyle name="Normal 5 4 4 3 2 2 2 5" xfId="30194" xr:uid="{8BA9272A-C2BB-42CF-9741-56736DBEB79B}"/>
    <cellStyle name="Normal 5 4 4 3 2 2 2 6" xfId="45078" xr:uid="{B1379655-75C5-4D85-B0B3-76E1E4896EFF}"/>
    <cellStyle name="Normal 5 4 4 3 2 2 3" xfId="11368" xr:uid="{D06FC66A-19F8-41ED-9FE7-5E102CC2347C}"/>
    <cellStyle name="Normal 5 4 4 3 2 2 3 2" xfId="25058" xr:uid="{443F6FC7-FCFB-49AC-B761-51B8C2B57582}"/>
    <cellStyle name="Normal 5 4 4 3 2 2 3 2 2" xfId="38750" xr:uid="{8E7A404C-8563-4BA9-B7FC-BDF79727F142}"/>
    <cellStyle name="Normal 5 4 4 3 2 2 3 2 3" xfId="53634" xr:uid="{982ADF71-514D-4DE5-A554-418A399AFB4A}"/>
    <cellStyle name="Normal 5 4 4 3 2 2 3 3" xfId="18214" xr:uid="{55BFBD09-07CC-4BB9-B928-FEA97115EC4D}"/>
    <cellStyle name="Normal 5 4 4 3 2 2 3 4" xfId="31904" xr:uid="{5969380C-0811-40F5-9CA6-3AF9D31999A8}"/>
    <cellStyle name="Normal 5 4 4 3 2 2 3 5" xfId="46788" xr:uid="{BD016B16-122C-4528-AD4B-D15037CF1019}"/>
    <cellStyle name="Normal 5 4 4 3 2 2 4" xfId="21636" xr:uid="{327A6E2E-4628-46EF-BEDD-A509E8A58736}"/>
    <cellStyle name="Normal 5 4 4 3 2 2 4 2" xfId="35328" xr:uid="{5E3BC66E-6E96-4CF5-A954-75DDE39AAB9E}"/>
    <cellStyle name="Normal 5 4 4 3 2 2 4 3" xfId="50212" xr:uid="{A295BCC8-375B-488A-81D0-DB7370671495}"/>
    <cellStyle name="Normal 5 4 4 3 2 2 5" xfId="14792" xr:uid="{F197F9AE-18D2-4823-B74B-A0BCBAD9E1C0}"/>
    <cellStyle name="Normal 5 4 4 3 2 2 5 2" xfId="40991" xr:uid="{1031C8B7-2210-41A3-BFE4-7093A61372F8}"/>
    <cellStyle name="Normal 5 4 4 3 2 2 6" xfId="28482" xr:uid="{76FE4330-4ED9-4AA4-B551-50EF0E78BA39}"/>
    <cellStyle name="Normal 5 4 4 3 2 2 7" xfId="43366" xr:uid="{2AA73636-F58E-420C-BD31-AC73E7814E5E}"/>
    <cellStyle name="Normal 5 4 4 3 2 2 8" xfId="7946" xr:uid="{78035E67-EF07-4109-9AE6-95A48600D1DA}"/>
    <cellStyle name="Normal 5 4 4 3 2 3" xfId="9657" xr:uid="{A4C04478-EEE9-4267-A69C-3538133756FB}"/>
    <cellStyle name="Normal 5 4 4 3 2 3 2" xfId="13079" xr:uid="{73AD94C1-39F2-4D31-9578-3CCA70C19D39}"/>
    <cellStyle name="Normal 5 4 4 3 2 3 2 2" xfId="26769" xr:uid="{0B299551-50AD-452F-8DEB-25DE27D9B63D}"/>
    <cellStyle name="Normal 5 4 4 3 2 3 2 2 2" xfId="40461" xr:uid="{E415AA92-EC13-44DE-816E-F51F0F9D5052}"/>
    <cellStyle name="Normal 5 4 4 3 2 3 2 2 3" xfId="55345" xr:uid="{8C63E24A-586D-405F-B404-FAB6CF5E72C0}"/>
    <cellStyle name="Normal 5 4 4 3 2 3 2 3" xfId="19925" xr:uid="{2A2572EF-4DFF-4C9C-9A04-B7A990A8EBA8}"/>
    <cellStyle name="Normal 5 4 4 3 2 3 2 4" xfId="33615" xr:uid="{E32DC9DE-2041-40E6-BFBA-F1677D78D3D7}"/>
    <cellStyle name="Normal 5 4 4 3 2 3 2 5" xfId="48499" xr:uid="{C4BFCA75-A813-4F94-BA3E-5D7E3D96B5B5}"/>
    <cellStyle name="Normal 5 4 4 3 2 3 3" xfId="23347" xr:uid="{AF0717EC-74A2-4079-A017-681D8090F7C4}"/>
    <cellStyle name="Normal 5 4 4 3 2 3 3 2" xfId="37039" xr:uid="{18811EB7-F5AA-473D-ABF5-F273EEE19B16}"/>
    <cellStyle name="Normal 5 4 4 3 2 3 3 3" xfId="51923" xr:uid="{51363CC0-7EEA-48F3-9160-77AAFA070B60}"/>
    <cellStyle name="Normal 5 4 4 3 2 3 4" xfId="16503" xr:uid="{FDA6959E-C085-4E78-9EC9-8F1E7747C98E}"/>
    <cellStyle name="Normal 5 4 4 3 2 3 5" xfId="30193" xr:uid="{D5402C4F-7AAD-4A55-A238-9E8E12890C73}"/>
    <cellStyle name="Normal 5 4 4 3 2 3 6" xfId="45077" xr:uid="{8B92C568-5499-48B9-98EC-E1C8E7F14D64}"/>
    <cellStyle name="Normal 5 4 4 3 2 4" xfId="11367" xr:uid="{1D727A48-B607-4228-AB62-866B4C73BC38}"/>
    <cellStyle name="Normal 5 4 4 3 2 4 2" xfId="25057" xr:uid="{611CABD5-CAE2-4479-9B1A-167DB1FEE75B}"/>
    <cellStyle name="Normal 5 4 4 3 2 4 2 2" xfId="38749" xr:uid="{4DDFC542-712F-4468-984F-58CC365B14D4}"/>
    <cellStyle name="Normal 5 4 4 3 2 4 2 3" xfId="53633" xr:uid="{B99A7DD1-AD23-4C97-8057-72E17283A585}"/>
    <cellStyle name="Normal 5 4 4 3 2 4 3" xfId="18213" xr:uid="{19CD7C79-2358-4EC6-85DF-B70DBFA1BC1A}"/>
    <cellStyle name="Normal 5 4 4 3 2 4 4" xfId="31903" xr:uid="{BDDADF79-EC79-4D29-95BB-A8A627B4D669}"/>
    <cellStyle name="Normal 5 4 4 3 2 4 5" xfId="46787" xr:uid="{7FF2E211-3461-4E77-897A-A77D87768ADD}"/>
    <cellStyle name="Normal 5 4 4 3 2 5" xfId="21635" xr:uid="{A724DBB3-13DE-4DF5-B67D-6B781CB15925}"/>
    <cellStyle name="Normal 5 4 4 3 2 5 2" xfId="35327" xr:uid="{A1D1B5EB-5284-41D9-AC1D-BE5FEB623073}"/>
    <cellStyle name="Normal 5 4 4 3 2 5 3" xfId="50211" xr:uid="{9BE055A6-F002-41FC-B762-D7241A5E0868}"/>
    <cellStyle name="Normal 5 4 4 3 2 6" xfId="14791" xr:uid="{D57A34B5-AF03-4470-8CB7-7291D7D9E308}"/>
    <cellStyle name="Normal 5 4 4 3 2 6 2" xfId="40990" xr:uid="{84C0E99A-FA74-40F0-9609-39C24F32E9D6}"/>
    <cellStyle name="Normal 5 4 4 3 2 7" xfId="28481" xr:uid="{02B66E04-9A73-4129-B740-8DB9B386BB59}"/>
    <cellStyle name="Normal 5 4 4 3 2 8" xfId="43365" xr:uid="{26F4C4D1-56EF-4538-A0BE-0415B00DC68D}"/>
    <cellStyle name="Normal 5 4 4 3 2 9" xfId="7945" xr:uid="{52311CA3-531A-4EDE-9DDF-7A2369D885C8}"/>
    <cellStyle name="Normal 5 4 4 3 3" xfId="1299" xr:uid="{9ED4DDE6-601B-4FD3-85C7-4891C44A0FE1}"/>
    <cellStyle name="Normal 5 4 4 3 3 2" xfId="9659" xr:uid="{8F4DBD7F-E3B8-43D4-85AF-D3027806C11E}"/>
    <cellStyle name="Normal 5 4 4 3 3 2 2" xfId="13081" xr:uid="{6B4DA894-F4BD-4C65-B9B8-9BE910394D2E}"/>
    <cellStyle name="Normal 5 4 4 3 3 2 2 2" xfId="26771" xr:uid="{E60123BA-4D4E-42A0-B28B-904430B2F27F}"/>
    <cellStyle name="Normal 5 4 4 3 3 2 2 2 2" xfId="40463" xr:uid="{412C75D6-3EC0-4CBF-858A-C064AD4A0424}"/>
    <cellStyle name="Normal 5 4 4 3 3 2 2 2 3" xfId="55347" xr:uid="{53472BA8-697B-4FEE-9299-22BC7E7698C8}"/>
    <cellStyle name="Normal 5 4 4 3 3 2 2 3" xfId="19927" xr:uid="{A3E8B513-F04D-4268-8762-E400903B465C}"/>
    <cellStyle name="Normal 5 4 4 3 3 2 2 4" xfId="33617" xr:uid="{F6EFDB59-1E43-481D-9755-7EBB649B8A06}"/>
    <cellStyle name="Normal 5 4 4 3 3 2 2 5" xfId="48501" xr:uid="{72F1CC08-B17F-44A3-A933-8900572DE8CD}"/>
    <cellStyle name="Normal 5 4 4 3 3 2 3" xfId="23349" xr:uid="{08A81794-82CA-46B9-99BF-AA6CC1CC102D}"/>
    <cellStyle name="Normal 5 4 4 3 3 2 3 2" xfId="37041" xr:uid="{C34D992D-6D3C-4E77-B038-F7F4A6D0A14E}"/>
    <cellStyle name="Normal 5 4 4 3 3 2 3 3" xfId="51925" xr:uid="{7B4C3EEC-DA05-4239-BF12-20017576DFAD}"/>
    <cellStyle name="Normal 5 4 4 3 3 2 4" xfId="16505" xr:uid="{39063CC7-A150-4C47-8B2A-DC4E5F3BDFED}"/>
    <cellStyle name="Normal 5 4 4 3 3 2 5" xfId="30195" xr:uid="{1590CE9C-E05D-4E37-B005-5D101C90BCBF}"/>
    <cellStyle name="Normal 5 4 4 3 3 2 6" xfId="45079" xr:uid="{7F8D2752-2E97-428F-862C-F04F69AC23B8}"/>
    <cellStyle name="Normal 5 4 4 3 3 3" xfId="11369" xr:uid="{DB607B6E-3890-4F07-9F62-07079EEAEBBC}"/>
    <cellStyle name="Normal 5 4 4 3 3 3 2" xfId="25059" xr:uid="{1B573E4B-55BF-445A-A2B3-2304015B7B95}"/>
    <cellStyle name="Normal 5 4 4 3 3 3 2 2" xfId="38751" xr:uid="{B0CB6753-A3E9-4367-BE8D-2FF367F38AE0}"/>
    <cellStyle name="Normal 5 4 4 3 3 3 2 3" xfId="53635" xr:uid="{078B362B-9D97-4F7D-821F-1A79E9714379}"/>
    <cellStyle name="Normal 5 4 4 3 3 3 3" xfId="18215" xr:uid="{17FC6F51-2887-49D2-979B-E0EEA86133DE}"/>
    <cellStyle name="Normal 5 4 4 3 3 3 4" xfId="31905" xr:uid="{C2247186-E860-48B8-9AFA-C6BED5F06A63}"/>
    <cellStyle name="Normal 5 4 4 3 3 3 5" xfId="46789" xr:uid="{5B9F5C0A-3DE9-4F0C-8D5D-EE32ACEAB292}"/>
    <cellStyle name="Normal 5 4 4 3 3 4" xfId="21637" xr:uid="{9C9E9DF3-470A-4DBE-B15A-DEF679F5D81C}"/>
    <cellStyle name="Normal 5 4 4 3 3 4 2" xfId="35329" xr:uid="{81040114-BB6D-41CA-9D3B-7BE6330157D4}"/>
    <cellStyle name="Normal 5 4 4 3 3 4 3" xfId="50213" xr:uid="{00744100-D7C1-4F6E-9095-314568E2F6B2}"/>
    <cellStyle name="Normal 5 4 4 3 3 5" xfId="14793" xr:uid="{F8BF5D3E-0BBD-45F3-BE37-6697960033FD}"/>
    <cellStyle name="Normal 5 4 4 3 3 5 2" xfId="40992" xr:uid="{A20C85E5-6D28-470B-ADFB-1DC1273961E7}"/>
    <cellStyle name="Normal 5 4 4 3 3 6" xfId="28483" xr:uid="{E5011B5F-0DDC-4487-AAA4-9002407AFBA8}"/>
    <cellStyle name="Normal 5 4 4 3 3 7" xfId="43367" xr:uid="{AFF2C643-E8F5-476C-9CBD-A56783E5DA7A}"/>
    <cellStyle name="Normal 5 4 4 3 3 8" xfId="7947" xr:uid="{5D282FEE-F85F-4B81-820A-EC3F61CA08CA}"/>
    <cellStyle name="Normal 5 4 4 3 4" xfId="2864" xr:uid="{9A407707-070D-4762-BBF2-27301CB5CC3E}"/>
    <cellStyle name="Normal 5 4 4 3 4 2" xfId="9660" xr:uid="{6125A300-58FA-4289-8391-DEDF95BF3E32}"/>
    <cellStyle name="Normal 5 4 4 3 4 2 2" xfId="13082" xr:uid="{64F85150-7FC5-4BA6-9948-58620584567C}"/>
    <cellStyle name="Normal 5 4 4 3 4 2 2 2" xfId="26772" xr:uid="{C5A89273-DD4F-46B8-B218-412D017AE48E}"/>
    <cellStyle name="Normal 5 4 4 3 4 2 2 2 2" xfId="40464" xr:uid="{0FE3726A-C15A-4C73-A614-E8D37E9BA954}"/>
    <cellStyle name="Normal 5 4 4 3 4 2 2 2 3" xfId="55348" xr:uid="{93FA437B-88F5-4C65-B989-3120DEFC4287}"/>
    <cellStyle name="Normal 5 4 4 3 4 2 2 3" xfId="19928" xr:uid="{DEB5BDFB-5F9B-434E-97B7-170D64F44B26}"/>
    <cellStyle name="Normal 5 4 4 3 4 2 2 4" xfId="33618" xr:uid="{50245248-1A50-4D5F-B7FD-038FEC7F28BF}"/>
    <cellStyle name="Normal 5 4 4 3 4 2 2 5" xfId="48502" xr:uid="{B6B28752-5FDF-4242-A89A-2490030C5F0D}"/>
    <cellStyle name="Normal 5 4 4 3 4 2 3" xfId="23350" xr:uid="{FEB7AAF5-862A-4A8A-BAF4-F77439436828}"/>
    <cellStyle name="Normal 5 4 4 3 4 2 3 2" xfId="37042" xr:uid="{01471746-24E4-44AA-9972-F74CBC78A3AF}"/>
    <cellStyle name="Normal 5 4 4 3 4 2 3 3" xfId="51926" xr:uid="{91835DCB-1A54-4163-9921-4D8212BDEEB2}"/>
    <cellStyle name="Normal 5 4 4 3 4 2 4" xfId="16506" xr:uid="{0693ACB1-03C7-481D-9812-A196A328A4A4}"/>
    <cellStyle name="Normal 5 4 4 3 4 2 5" xfId="30196" xr:uid="{A78F5C4D-1643-4CB1-A6A0-30396ECC95CA}"/>
    <cellStyle name="Normal 5 4 4 3 4 2 6" xfId="45080" xr:uid="{98E4079F-8570-4494-B17B-C77A74ACA6CE}"/>
    <cellStyle name="Normal 5 4 4 3 4 3" xfId="11370" xr:uid="{BB2AF813-B07E-40B6-B008-86B24A92B2AE}"/>
    <cellStyle name="Normal 5 4 4 3 4 3 2" xfId="25060" xr:uid="{856785DD-77B6-42BA-82D6-8580A49A82B2}"/>
    <cellStyle name="Normal 5 4 4 3 4 3 2 2" xfId="38752" xr:uid="{1F201110-C873-4DF2-9D7B-82F02F17769F}"/>
    <cellStyle name="Normal 5 4 4 3 4 3 2 3" xfId="53636" xr:uid="{D028D875-4AA3-46C7-AFFD-35E683FE4A2F}"/>
    <cellStyle name="Normal 5 4 4 3 4 3 3" xfId="18216" xr:uid="{8369EB22-4A4B-4DE8-975F-285BFB6ECDD6}"/>
    <cellStyle name="Normal 5 4 4 3 4 3 4" xfId="31906" xr:uid="{15BB3B89-BB53-4C05-833A-80C199F79691}"/>
    <cellStyle name="Normal 5 4 4 3 4 3 5" xfId="46790" xr:uid="{4E40FE29-8469-4A78-BB86-0500E34CE162}"/>
    <cellStyle name="Normal 5 4 4 3 4 4" xfId="21638" xr:uid="{3100FBCF-E1C0-43DD-976A-7605C85EBC5E}"/>
    <cellStyle name="Normal 5 4 4 3 4 4 2" xfId="35330" xr:uid="{3B7D5EFE-421F-42B9-B103-A6D3CA602C75}"/>
    <cellStyle name="Normal 5 4 4 3 4 4 3" xfId="50214" xr:uid="{0AAC8C54-3A88-4187-8714-AA578DFC78AC}"/>
    <cellStyle name="Normal 5 4 4 3 4 5" xfId="14794" xr:uid="{7D662A93-B956-4636-AD2A-B53373AA6EF4}"/>
    <cellStyle name="Normal 5 4 4 3 4 5 2" xfId="41140" xr:uid="{38B191E0-F57A-4F3C-BCDD-B8F81042037A}"/>
    <cellStyle name="Normal 5 4 4 3 4 6" xfId="28484" xr:uid="{99CF71CB-3959-4650-BD9C-1C411902D2F9}"/>
    <cellStyle name="Normal 5 4 4 3 4 7" xfId="43368" xr:uid="{5609C7E8-C73E-454B-AAA0-B9EE87D3687E}"/>
    <cellStyle name="Normal 5 4 4 3 4 8" xfId="7948" xr:uid="{1DFCEDE5-1E2C-464E-88E3-5560B08A550F}"/>
    <cellStyle name="Normal 5 4 4 3 5" xfId="9656" xr:uid="{07F92128-DDC4-4140-A484-A680EAA8C380}"/>
    <cellStyle name="Normal 5 4 4 3 5 2" xfId="13078" xr:uid="{CD504B42-AFD0-40C1-9038-848A2AA61006}"/>
    <cellStyle name="Normal 5 4 4 3 5 2 2" xfId="26768" xr:uid="{2EDDFA1F-EF8F-4D70-BABD-23B574869B2F}"/>
    <cellStyle name="Normal 5 4 4 3 5 2 2 2" xfId="40460" xr:uid="{7A200DF3-9775-40B8-BE54-C37CE1A76A2C}"/>
    <cellStyle name="Normal 5 4 4 3 5 2 2 3" xfId="55344" xr:uid="{C8292BAE-CC77-420D-B555-1E6B3220A0F8}"/>
    <cellStyle name="Normal 5 4 4 3 5 2 3" xfId="19924" xr:uid="{4269C7B7-0556-4AFD-81B0-C1F89310715B}"/>
    <cellStyle name="Normal 5 4 4 3 5 2 4" xfId="33614" xr:uid="{8ED51DAF-2B9C-4F8C-AD93-5B404B594213}"/>
    <cellStyle name="Normal 5 4 4 3 5 2 5" xfId="48498" xr:uid="{73B544E8-FA62-4037-B59C-BFAC61DCA432}"/>
    <cellStyle name="Normal 5 4 4 3 5 3" xfId="23346" xr:uid="{0F406908-8B26-425E-8322-E0F95E7FBD44}"/>
    <cellStyle name="Normal 5 4 4 3 5 3 2" xfId="37038" xr:uid="{A9679D02-922E-46B9-9F48-29313CC3DE7D}"/>
    <cellStyle name="Normal 5 4 4 3 5 3 3" xfId="51922" xr:uid="{A8A2B6B1-30C0-4BE0-91C0-12589202CF01}"/>
    <cellStyle name="Normal 5 4 4 3 5 4" xfId="16502" xr:uid="{8DA4A20D-774A-41AC-9C0B-6206EF1E74CA}"/>
    <cellStyle name="Normal 5 4 4 3 5 5" xfId="30192" xr:uid="{FFB38705-6B29-49A4-AE6F-9771D745261E}"/>
    <cellStyle name="Normal 5 4 4 3 5 6" xfId="45076" xr:uid="{981B6E91-A545-4B5E-879C-960D1DA95695}"/>
    <cellStyle name="Normal 5 4 4 3 6" xfId="11366" xr:uid="{36320E82-762D-4784-8BB1-2DB539BD6C3E}"/>
    <cellStyle name="Normal 5 4 4 3 6 2" xfId="25056" xr:uid="{E44CC0E8-2563-47AE-83C6-DDC4C3366027}"/>
    <cellStyle name="Normal 5 4 4 3 6 2 2" xfId="38748" xr:uid="{DF6195A3-16A3-485B-AE08-741803A98731}"/>
    <cellStyle name="Normal 5 4 4 3 6 2 3" xfId="53632" xr:uid="{B22072A2-4E83-4306-96D6-96CF20150603}"/>
    <cellStyle name="Normal 5 4 4 3 6 3" xfId="18212" xr:uid="{2EC7EE12-9F7D-43F6-8076-DBC53C66FF59}"/>
    <cellStyle name="Normal 5 4 4 3 6 4" xfId="31902" xr:uid="{B85C3B9E-5DCF-4048-90D5-859BF9085E8A}"/>
    <cellStyle name="Normal 5 4 4 3 6 5" xfId="46786" xr:uid="{A9889520-6CD0-4C38-8EA4-9DEB984A3627}"/>
    <cellStyle name="Normal 5 4 4 3 7" xfId="21634" xr:uid="{E6BADF72-C96E-460E-934E-D4441DFD1C54}"/>
    <cellStyle name="Normal 5 4 4 3 7 2" xfId="35326" xr:uid="{81E715F2-1FD5-4D2A-BF93-8C9C8C103853}"/>
    <cellStyle name="Normal 5 4 4 3 7 3" xfId="50210" xr:uid="{A7778713-D264-44A5-BB01-8535257E2F0F}"/>
    <cellStyle name="Normal 5 4 4 3 8" xfId="14790" xr:uid="{2DF83F4F-EE63-4BFF-A783-8E09CFACBF2B}"/>
    <cellStyle name="Normal 5 4 4 3 8 2" xfId="40839" xr:uid="{F1522C71-AE7D-4E87-8EFE-5731CC54AEF8}"/>
    <cellStyle name="Normal 5 4 4 3 9" xfId="28480" xr:uid="{634AC580-40D7-4F56-AD7A-C898D479668E}"/>
    <cellStyle name="Normal 5 4 4 4" xfId="1300" xr:uid="{7A920ABC-954C-4F87-A15B-805B46BA3F90}"/>
    <cellStyle name="Normal 5 4 4 4 2" xfId="1301" xr:uid="{F0793401-EE28-4692-9FBA-4C2B1AF54ADC}"/>
    <cellStyle name="Normal 5 4 4 4 2 2" xfId="9662" xr:uid="{FD4A71C1-7EB0-4BDC-8796-8FF2A6D7A3DF}"/>
    <cellStyle name="Normal 5 4 4 4 2 2 2" xfId="13084" xr:uid="{6D3B35DB-8F60-4DDA-A857-592ECD8DAA7F}"/>
    <cellStyle name="Normal 5 4 4 4 2 2 2 2" xfId="26774" xr:uid="{E7EB4DB6-9477-45CE-8E5D-4EADB6B278F4}"/>
    <cellStyle name="Normal 5 4 4 4 2 2 2 2 2" xfId="40466" xr:uid="{27AFF3FE-7CBE-4CA5-8975-0EF568307EF6}"/>
    <cellStyle name="Normal 5 4 4 4 2 2 2 2 3" xfId="55350" xr:uid="{CA9B8D0A-88AD-4467-9938-D2848AE72440}"/>
    <cellStyle name="Normal 5 4 4 4 2 2 2 3" xfId="19930" xr:uid="{7B6DCFE8-CC5A-44E5-BDBA-FE9D5B8383C8}"/>
    <cellStyle name="Normal 5 4 4 4 2 2 2 4" xfId="33620" xr:uid="{F413C7FD-3B7A-440A-928B-4426F26DD8BB}"/>
    <cellStyle name="Normal 5 4 4 4 2 2 2 5" xfId="48504" xr:uid="{B73247AF-9A23-4B8E-9474-D5B33FFB149B}"/>
    <cellStyle name="Normal 5 4 4 4 2 2 3" xfId="23352" xr:uid="{D41B8B7C-3A87-4FEF-A93B-CED981533EEE}"/>
    <cellStyle name="Normal 5 4 4 4 2 2 3 2" xfId="37044" xr:uid="{6216A841-3B2E-4F4F-87E4-051A90D8287D}"/>
    <cellStyle name="Normal 5 4 4 4 2 2 3 3" xfId="51928" xr:uid="{0CF924F4-1AFB-48EE-BE7C-CB5463592580}"/>
    <cellStyle name="Normal 5 4 4 4 2 2 4" xfId="16508" xr:uid="{3EF96799-5549-455A-88B7-1C1CE537CB2D}"/>
    <cellStyle name="Normal 5 4 4 4 2 2 5" xfId="30198" xr:uid="{56FB2C35-9E1D-43E0-B4D2-4C2A4FA939B4}"/>
    <cellStyle name="Normal 5 4 4 4 2 2 6" xfId="45082" xr:uid="{71F3CCE4-8750-40CE-8E4A-DA16113B31DB}"/>
    <cellStyle name="Normal 5 4 4 4 2 3" xfId="11372" xr:uid="{2829ADA7-4483-430B-9D6B-B0607E16137C}"/>
    <cellStyle name="Normal 5 4 4 4 2 3 2" xfId="25062" xr:uid="{57C56B1C-B415-4B6A-BD90-FC5E9732C870}"/>
    <cellStyle name="Normal 5 4 4 4 2 3 2 2" xfId="38754" xr:uid="{E748A819-CC60-486B-A031-50FD97602CD7}"/>
    <cellStyle name="Normal 5 4 4 4 2 3 2 3" xfId="53638" xr:uid="{E07E8D87-2743-4C88-8605-13DA26E5F7AF}"/>
    <cellStyle name="Normal 5 4 4 4 2 3 3" xfId="18218" xr:uid="{6FFB8C6D-7DD3-4DD3-B2B4-BB743A1E8CA1}"/>
    <cellStyle name="Normal 5 4 4 4 2 3 4" xfId="31908" xr:uid="{773BAE6B-DB58-43D2-8F0C-7D5D2CFCD141}"/>
    <cellStyle name="Normal 5 4 4 4 2 3 5" xfId="46792" xr:uid="{59C3BEA2-38C5-432E-8300-3E4234417782}"/>
    <cellStyle name="Normal 5 4 4 4 2 4" xfId="21640" xr:uid="{F895E071-8FC0-4A21-A780-F414EFC1972C}"/>
    <cellStyle name="Normal 5 4 4 4 2 4 2" xfId="35332" xr:uid="{B07990CD-3C94-42F6-862E-FC479FE7011C}"/>
    <cellStyle name="Normal 5 4 4 4 2 4 3" xfId="50216" xr:uid="{3E054FA3-A7ED-45D0-B7A4-5576BCF161AB}"/>
    <cellStyle name="Normal 5 4 4 4 2 5" xfId="14796" xr:uid="{E51812E8-82F7-40B9-9E8F-2C4BB3A99A76}"/>
    <cellStyle name="Normal 5 4 4 4 2 5 2" xfId="40994" xr:uid="{FBEDD51C-F526-4948-B2AE-8AD3399F3463}"/>
    <cellStyle name="Normal 5 4 4 4 2 6" xfId="28486" xr:uid="{98A962FF-9047-44A9-994B-690EFAB75A06}"/>
    <cellStyle name="Normal 5 4 4 4 2 7" xfId="43370" xr:uid="{255862B0-9119-4348-B3AF-BC674C804036}"/>
    <cellStyle name="Normal 5 4 4 4 2 8" xfId="7950" xr:uid="{23D6BA96-14FF-4A97-95DC-326D920E6B7E}"/>
    <cellStyle name="Normal 5 4 4 4 3" xfId="2865" xr:uid="{6909CDDC-FFB5-4984-8B6C-4DF6CE8F67FC}"/>
    <cellStyle name="Normal 5 4 4 4 3 2" xfId="13083" xr:uid="{302483A9-08DB-4B0C-B133-EBAED2B1B82E}"/>
    <cellStyle name="Normal 5 4 4 4 3 2 2" xfId="26773" xr:uid="{0C0781CA-3C2C-4C03-BA56-0CB7CE190364}"/>
    <cellStyle name="Normal 5 4 4 4 3 2 2 2" xfId="40465" xr:uid="{CFA3D7E7-0FDD-4199-9669-F9E7C6203924}"/>
    <cellStyle name="Normal 5 4 4 4 3 2 2 3" xfId="55349" xr:uid="{63ABDF3B-8535-43AD-AC33-F5AEC49633AD}"/>
    <cellStyle name="Normal 5 4 4 4 3 2 3" xfId="19929" xr:uid="{226E07B9-29BC-4555-877F-ECFD1960708E}"/>
    <cellStyle name="Normal 5 4 4 4 3 2 4" xfId="33619" xr:uid="{C938CF23-DBE7-4AB9-A74A-1CA8FE2849C9}"/>
    <cellStyle name="Normal 5 4 4 4 3 2 5" xfId="48503" xr:uid="{6537D010-FB7C-499D-BBC0-F5DB206BC37B}"/>
    <cellStyle name="Normal 5 4 4 4 3 3" xfId="23351" xr:uid="{0308F1DA-6A60-49CE-86E7-81CB4FB02B4E}"/>
    <cellStyle name="Normal 5 4 4 4 3 3 2" xfId="37043" xr:uid="{B14B19CF-4C5B-47CF-9507-AF2FFDBA9D0E}"/>
    <cellStyle name="Normal 5 4 4 4 3 3 3" xfId="51927" xr:uid="{5390DB1E-F1FB-43E2-8E24-526D8B43C935}"/>
    <cellStyle name="Normal 5 4 4 4 3 4" xfId="16507" xr:uid="{0C8EE436-A850-4398-9251-54317F6E24EA}"/>
    <cellStyle name="Normal 5 4 4 4 3 4 2" xfId="41141" xr:uid="{CA21F610-E9E7-4698-B197-141B02B90624}"/>
    <cellStyle name="Normal 5 4 4 4 3 5" xfId="30197" xr:uid="{5B66F556-893E-4A03-A5DF-4E0D68C549F8}"/>
    <cellStyle name="Normal 5 4 4 4 3 6" xfId="45081" xr:uid="{10007D25-7E18-48A9-98D0-80DA8E91F226}"/>
    <cellStyle name="Normal 5 4 4 4 3 7" xfId="9661" xr:uid="{71B6663B-324E-4B26-B8C7-5D1DB0713918}"/>
    <cellStyle name="Normal 5 4 4 4 4" xfId="2866" xr:uid="{837C50CE-22B0-4B1E-BA11-6C677F1C2A58}"/>
    <cellStyle name="Normal 5 4 4 4 4 2" xfId="25061" xr:uid="{0010FC94-5CA9-4C2D-A516-CB2F74AAF03A}"/>
    <cellStyle name="Normal 5 4 4 4 4 2 2" xfId="38753" xr:uid="{707BC9CE-7A05-45D5-BE26-03AD5B6A5693}"/>
    <cellStyle name="Normal 5 4 4 4 4 2 3" xfId="53637" xr:uid="{A43483DB-C66D-46B8-B218-BA4343DFF5B5}"/>
    <cellStyle name="Normal 5 4 4 4 4 3" xfId="18217" xr:uid="{DE8B3687-011C-422B-9BC6-DD8990C85599}"/>
    <cellStyle name="Normal 5 4 4 4 4 3 2" xfId="41142" xr:uid="{4CC0B88B-C427-4AE7-91B0-EB27415FBEEA}"/>
    <cellStyle name="Normal 5 4 4 4 4 4" xfId="31907" xr:uid="{E75CCBE9-007F-4A23-AC24-13B79CD7FD96}"/>
    <cellStyle name="Normal 5 4 4 4 4 5" xfId="46791" xr:uid="{8E4F3A1C-C78B-4ADC-ADAC-2A0AFC709B7E}"/>
    <cellStyle name="Normal 5 4 4 4 4 6" xfId="11371" xr:uid="{38A1B493-146F-45A1-9A6A-A74A4275B713}"/>
    <cellStyle name="Normal 5 4 4 4 5" xfId="21639" xr:uid="{D4927FED-201D-410B-A5C3-59C778736AE6}"/>
    <cellStyle name="Normal 5 4 4 4 5 2" xfId="35331" xr:uid="{0F4EAABC-E034-4F49-9699-E60C5962E8CF}"/>
    <cellStyle name="Normal 5 4 4 4 5 3" xfId="50215" xr:uid="{EE1991EE-7BD5-45B5-B332-B3C5D37FEE12}"/>
    <cellStyle name="Normal 5 4 4 4 6" xfId="14795" xr:uid="{E4105538-CC60-4905-8262-1173C63CE75F}"/>
    <cellStyle name="Normal 5 4 4 4 6 2" xfId="40993" xr:uid="{38913AC2-4F82-414C-B8D9-649ED8600AE4}"/>
    <cellStyle name="Normal 5 4 4 4 7" xfId="28485" xr:uid="{1795AB6C-8FA9-4028-A5E4-B083518B0080}"/>
    <cellStyle name="Normal 5 4 4 4 8" xfId="43369" xr:uid="{6EA904E4-2B66-4E45-B933-30905694CDB9}"/>
    <cellStyle name="Normal 5 4 4 4 9" xfId="7949" xr:uid="{7AFB414F-80F3-415C-BBB3-255D62DC1598}"/>
    <cellStyle name="Normal 5 4 4 5" xfId="1302" xr:uid="{38FB94A1-CFDB-4A25-BBC9-2A246C5723C9}"/>
    <cellStyle name="Normal 5 4 4 5 2" xfId="9663" xr:uid="{C8EBC093-F4EB-47BE-A962-4B33811DC420}"/>
    <cellStyle name="Normal 5 4 4 5 2 2" xfId="13085" xr:uid="{35A13E0B-F80D-4C68-83C7-ACA3BB7C7F99}"/>
    <cellStyle name="Normal 5 4 4 5 2 2 2" xfId="26775" xr:uid="{04CA74BC-0C5D-465A-AADC-DD72C6B97432}"/>
    <cellStyle name="Normal 5 4 4 5 2 2 2 2" xfId="40467" xr:uid="{C18F3667-FC12-4719-979A-B94A052C3BB3}"/>
    <cellStyle name="Normal 5 4 4 5 2 2 2 3" xfId="55351" xr:uid="{152A7035-7F22-4A6C-AC11-CC2D0B17537B}"/>
    <cellStyle name="Normal 5 4 4 5 2 2 3" xfId="19931" xr:uid="{6952D341-9E9A-42C2-ADA2-7C9917DB7BB8}"/>
    <cellStyle name="Normal 5 4 4 5 2 2 4" xfId="33621" xr:uid="{E251CBE1-09C3-41FE-B338-415B74BBA371}"/>
    <cellStyle name="Normal 5 4 4 5 2 2 5" xfId="48505" xr:uid="{BAB170A7-6EF0-4DDE-A275-7AE85279FEDC}"/>
    <cellStyle name="Normal 5 4 4 5 2 3" xfId="23353" xr:uid="{A2614DB2-CD5A-462F-AA8C-125A527540D1}"/>
    <cellStyle name="Normal 5 4 4 5 2 3 2" xfId="37045" xr:uid="{98EC3A6F-9E44-4611-B8A0-BD403B19DA41}"/>
    <cellStyle name="Normal 5 4 4 5 2 3 3" xfId="51929" xr:uid="{B7480E38-CFEA-4C6F-8272-B30423208C55}"/>
    <cellStyle name="Normal 5 4 4 5 2 4" xfId="16509" xr:uid="{295A0090-E980-4C89-BBCA-B85DD434D2DB}"/>
    <cellStyle name="Normal 5 4 4 5 2 5" xfId="30199" xr:uid="{ECB43D0D-F81D-46DB-A277-286C6937F011}"/>
    <cellStyle name="Normal 5 4 4 5 2 6" xfId="45083" xr:uid="{7FE043BE-F3B5-47A8-8DEE-EBCCC497ABA3}"/>
    <cellStyle name="Normal 5 4 4 5 3" xfId="11373" xr:uid="{DC2D2B95-F264-40E0-BC97-D9AFC86B7B7E}"/>
    <cellStyle name="Normal 5 4 4 5 3 2" xfId="25063" xr:uid="{D2CFE443-64C9-4DF8-B72B-E3D8CF20C0DC}"/>
    <cellStyle name="Normal 5 4 4 5 3 2 2" xfId="38755" xr:uid="{117D25C6-A319-4569-8087-74ADFB185C10}"/>
    <cellStyle name="Normal 5 4 4 5 3 2 3" xfId="53639" xr:uid="{A51716AB-4C11-4C94-A128-3735E425A2BE}"/>
    <cellStyle name="Normal 5 4 4 5 3 3" xfId="18219" xr:uid="{CFD2AA7B-C776-48F7-9E2B-C6BC2CDDAAEA}"/>
    <cellStyle name="Normal 5 4 4 5 3 4" xfId="31909" xr:uid="{8E2EE1D1-634B-45D0-9163-4DBD78F07517}"/>
    <cellStyle name="Normal 5 4 4 5 3 5" xfId="46793" xr:uid="{18865DED-6D51-448E-89E5-D4E784112537}"/>
    <cellStyle name="Normal 5 4 4 5 4" xfId="21641" xr:uid="{FABAC5BB-0FBA-4B4D-B7D4-A0F4BEAF5564}"/>
    <cellStyle name="Normal 5 4 4 5 4 2" xfId="35333" xr:uid="{A146C0BF-DB98-4ABC-A97F-E48819AFF46B}"/>
    <cellStyle name="Normal 5 4 4 5 4 3" xfId="50217" xr:uid="{D63681BF-90F0-4A27-9B28-A0623DB48112}"/>
    <cellStyle name="Normal 5 4 4 5 5" xfId="14797" xr:uid="{93170175-CE8E-4F88-9704-4FB1E02DDC91}"/>
    <cellStyle name="Normal 5 4 4 5 5 2" xfId="40995" xr:uid="{EAB47952-B719-4894-A298-205E633967B2}"/>
    <cellStyle name="Normal 5 4 4 5 6" xfId="28487" xr:uid="{5ABF3C1D-878E-41AE-9238-73F3212F846D}"/>
    <cellStyle name="Normal 5 4 4 5 7" xfId="43371" xr:uid="{853ED02A-3C2A-4235-934A-993ECB89D3B5}"/>
    <cellStyle name="Normal 5 4 4 5 8" xfId="7951" xr:uid="{A2F7B722-7CEA-4EC2-AA67-94DE39DD3EBC}"/>
    <cellStyle name="Normal 5 4 4 6" xfId="2867" xr:uid="{8D53EF1D-E7E7-4F7D-A2A1-7A2740BA144A}"/>
    <cellStyle name="Normal 5 4 4 6 2" xfId="9664" xr:uid="{13EF4398-36BC-4A6E-9919-148DD3B1A5D6}"/>
    <cellStyle name="Normal 5 4 4 6 2 2" xfId="13086" xr:uid="{DC4389F5-749A-4FB3-BEB4-59FBE6510716}"/>
    <cellStyle name="Normal 5 4 4 6 2 2 2" xfId="26776" xr:uid="{CF6BE506-FE1E-4E45-AE77-B237F84A96BA}"/>
    <cellStyle name="Normal 5 4 4 6 2 2 2 2" xfId="40468" xr:uid="{E25148D0-E613-4A68-AA76-617C41EEB0D1}"/>
    <cellStyle name="Normal 5 4 4 6 2 2 2 3" xfId="55352" xr:uid="{0DAB7D62-E606-4194-B5C7-453EBFA6CC25}"/>
    <cellStyle name="Normal 5 4 4 6 2 2 3" xfId="19932" xr:uid="{A631F70A-C832-4133-9E8A-D2A992145ED0}"/>
    <cellStyle name="Normal 5 4 4 6 2 2 4" xfId="33622" xr:uid="{14FE49F9-75B9-489B-88E6-84B4F4652F4C}"/>
    <cellStyle name="Normal 5 4 4 6 2 2 5" xfId="48506" xr:uid="{98202662-6EB1-43EC-B4F8-02E1FE8140ED}"/>
    <cellStyle name="Normal 5 4 4 6 2 3" xfId="23354" xr:uid="{595CA886-29D2-4E74-8DD1-C14AD7502BA9}"/>
    <cellStyle name="Normal 5 4 4 6 2 3 2" xfId="37046" xr:uid="{AEB49240-5960-4AAF-947D-76447D3F829D}"/>
    <cellStyle name="Normal 5 4 4 6 2 3 3" xfId="51930" xr:uid="{4B1BB9A9-65FB-4127-BEDA-EA5262AD7453}"/>
    <cellStyle name="Normal 5 4 4 6 2 4" xfId="16510" xr:uid="{BD3345C1-4F74-42FF-9BBF-A516C7D883D7}"/>
    <cellStyle name="Normal 5 4 4 6 2 5" xfId="30200" xr:uid="{302F9EDF-645C-4F47-A3C1-27D08A774CF5}"/>
    <cellStyle name="Normal 5 4 4 6 2 6" xfId="45084" xr:uid="{AF320FC8-81FE-4564-8770-BFA93F057444}"/>
    <cellStyle name="Normal 5 4 4 6 3" xfId="11374" xr:uid="{817E69C3-6D90-4492-9DC4-09DDEBDEEB4F}"/>
    <cellStyle name="Normal 5 4 4 6 3 2" xfId="25064" xr:uid="{778DD118-BFDA-4AD0-874C-4AA2119F1325}"/>
    <cellStyle name="Normal 5 4 4 6 3 2 2" xfId="38756" xr:uid="{01DF035B-2131-40BB-B7A2-D810EF812477}"/>
    <cellStyle name="Normal 5 4 4 6 3 2 3" xfId="53640" xr:uid="{CFD69588-CDFA-49C3-B4F0-B42A08AE3E7A}"/>
    <cellStyle name="Normal 5 4 4 6 3 3" xfId="18220" xr:uid="{C73EFAE3-D70E-4D18-AB90-D9E86FF909BF}"/>
    <cellStyle name="Normal 5 4 4 6 3 4" xfId="31910" xr:uid="{9569B210-8EF7-4346-8040-B7823E160727}"/>
    <cellStyle name="Normal 5 4 4 6 3 5" xfId="46794" xr:uid="{69CB049C-0166-4617-9383-51FD910C3AA6}"/>
    <cellStyle name="Normal 5 4 4 6 4" xfId="21642" xr:uid="{9185BD6E-3C02-43E8-859A-310C68F34873}"/>
    <cellStyle name="Normal 5 4 4 6 4 2" xfId="35334" xr:uid="{35585BFC-2442-4171-8289-47710BB6EC00}"/>
    <cellStyle name="Normal 5 4 4 6 4 3" xfId="50218" xr:uid="{A2B1F52A-3725-49B9-8816-2B0509A85868}"/>
    <cellStyle name="Normal 5 4 4 6 5" xfId="14798" xr:uid="{D3885066-273E-4B43-8E42-9E93DB7935D6}"/>
    <cellStyle name="Normal 5 4 4 6 5 2" xfId="41143" xr:uid="{49D20ABE-388A-4707-A6FB-BBCAB55C805B}"/>
    <cellStyle name="Normal 5 4 4 6 6" xfId="28488" xr:uid="{BEB1EF4E-57C2-4D9B-823C-895A99F7E4E1}"/>
    <cellStyle name="Normal 5 4 4 6 7" xfId="43372" xr:uid="{45A294D9-FB9D-4595-8678-8CC93D2BE718}"/>
    <cellStyle name="Normal 5 4 4 6 8" xfId="7952" xr:uid="{8AA9DC12-0CCF-4292-88C0-8C8629F99BF9}"/>
    <cellStyle name="Normal 5 4 4 7" xfId="2868" xr:uid="{12D839DD-B9E7-498C-9B15-B8C360122401}"/>
    <cellStyle name="Normal 5 4 4 7 2" xfId="13072" xr:uid="{A119F217-4184-4AE5-8927-5A74BC0DD058}"/>
    <cellStyle name="Normal 5 4 4 7 2 2" xfId="26762" xr:uid="{7E3AAE92-3DAB-4742-9691-59F8F28289AF}"/>
    <cellStyle name="Normal 5 4 4 7 2 2 2" xfId="40454" xr:uid="{BD24E020-464A-4C1A-9546-A99453B2EC55}"/>
    <cellStyle name="Normal 5 4 4 7 2 2 3" xfId="55338" xr:uid="{08A3C764-0AA5-4EA0-980E-88BB6B79647B}"/>
    <cellStyle name="Normal 5 4 4 7 2 3" xfId="19918" xr:uid="{BA163E54-426C-43BA-81E9-15DCD9EB06EE}"/>
    <cellStyle name="Normal 5 4 4 7 2 4" xfId="33608" xr:uid="{CE5948B7-9354-4588-BCD7-94E948F706A2}"/>
    <cellStyle name="Normal 5 4 4 7 2 5" xfId="48492" xr:uid="{CE30E281-753B-4FE1-B08F-B12756F38813}"/>
    <cellStyle name="Normal 5 4 4 7 3" xfId="23340" xr:uid="{6BE83007-31C2-4FD5-B834-CE04560186F9}"/>
    <cellStyle name="Normal 5 4 4 7 3 2" xfId="37032" xr:uid="{50431369-64FD-447B-954A-75C72ED4E852}"/>
    <cellStyle name="Normal 5 4 4 7 3 3" xfId="51916" xr:uid="{77922642-BD9D-475B-98FA-2A560B28C615}"/>
    <cellStyle name="Normal 5 4 4 7 4" xfId="16496" xr:uid="{253B3A26-BB75-4421-82D9-E3AD6FD9EDBD}"/>
    <cellStyle name="Normal 5 4 4 7 4 2" xfId="41144" xr:uid="{4B16715C-E077-424D-A9EB-733FC9327DFF}"/>
    <cellStyle name="Normal 5 4 4 7 5" xfId="30186" xr:uid="{47B04394-EE5D-43E1-AEB9-325252EA2ED2}"/>
    <cellStyle name="Normal 5 4 4 7 6" xfId="45070" xr:uid="{F736B191-50AA-4BCA-A8E6-B7C174EAE81F}"/>
    <cellStyle name="Normal 5 4 4 7 7" xfId="9650" xr:uid="{AC9EB427-103D-4663-8345-400BF6D03CC7}"/>
    <cellStyle name="Normal 5 4 4 8" xfId="11360" xr:uid="{875D75A5-753F-4115-9150-251AFE10AFC5}"/>
    <cellStyle name="Normal 5 4 4 8 2" xfId="25050" xr:uid="{1E950276-8E8E-41FF-B0DC-6B315B5C28DE}"/>
    <cellStyle name="Normal 5 4 4 8 2 2" xfId="38742" xr:uid="{D132C84A-2D3D-461D-BA31-341E6EDE9378}"/>
    <cellStyle name="Normal 5 4 4 8 2 3" xfId="53626" xr:uid="{E1B4C5F9-0E0D-4DF4-B60A-7C2A7C4CD171}"/>
    <cellStyle name="Normal 5 4 4 8 3" xfId="18206" xr:uid="{F01C5B75-FD38-495B-B773-5D65B2C89AB9}"/>
    <cellStyle name="Normal 5 4 4 8 4" xfId="31896" xr:uid="{DF2F7E02-64AA-4557-A59C-351468DE4EBE}"/>
    <cellStyle name="Normal 5 4 4 8 5" xfId="46780" xr:uid="{08235ED6-6058-4574-8A30-6B385FD6E5F5}"/>
    <cellStyle name="Normal 5 4 4 9" xfId="21628" xr:uid="{E0A1C1BF-F414-4F5B-999E-023DF747B021}"/>
    <cellStyle name="Normal 5 4 4 9 2" xfId="35320" xr:uid="{510F6BBA-A522-434A-BB0E-9418244303EB}"/>
    <cellStyle name="Normal 5 4 4 9 3" xfId="50204" xr:uid="{EB1830FB-3997-45E5-B40E-0535E4D0D76B}"/>
    <cellStyle name="Normal 5 4 5" xfId="307" xr:uid="{DD53D871-8ADD-4873-9DC9-E5AEE0B74A56}"/>
    <cellStyle name="Normal 5 4 5 10" xfId="14799" xr:uid="{BF437BB1-12E2-497F-9A0D-06264BF0E96C}"/>
    <cellStyle name="Normal 5 4 5 10 2" xfId="40789" xr:uid="{AAA8453C-A053-4B92-925D-DAEC34DDF816}"/>
    <cellStyle name="Normal 5 4 5 11" xfId="28489" xr:uid="{3670940B-A7DB-4725-BF89-BBD987838762}"/>
    <cellStyle name="Normal 5 4 5 12" xfId="43373" xr:uid="{E98D75C1-DEE1-4BC5-965B-4B41565A4000}"/>
    <cellStyle name="Normal 5 4 5 13" xfId="7953" xr:uid="{AA9E1E93-F897-4AFC-B89A-A981B3FB6301}"/>
    <cellStyle name="Normal 5 4 5 2" xfId="563" xr:uid="{B71555E2-74FF-474B-BBE9-858AECDBC0D4}"/>
    <cellStyle name="Normal 5 4 5 2 10" xfId="43374" xr:uid="{6B36B7EE-BF07-452C-8E5A-7406B0AEE94B}"/>
    <cellStyle name="Normal 5 4 5 2 11" xfId="7954" xr:uid="{9F997ADB-9FD6-4DEF-B032-49C89FCD0160}"/>
    <cellStyle name="Normal 5 4 5 2 2" xfId="564" xr:uid="{C9E44554-C49B-4798-9B63-E543394197BB}"/>
    <cellStyle name="Normal 5 4 5 2 2 2" xfId="1303" xr:uid="{A3F38474-A68B-4C74-925F-0604916BA3B8}"/>
    <cellStyle name="Normal 5 4 5 2 2 2 2" xfId="1304" xr:uid="{688C639B-E9C1-46A8-A1A9-502E9E13A366}"/>
    <cellStyle name="Normal 5 4 5 2 2 2 2 2" xfId="13090" xr:uid="{4646A6B9-5AC2-4A70-AA5E-8D6F63BD1C9B}"/>
    <cellStyle name="Normal 5 4 5 2 2 2 2 2 2" xfId="26780" xr:uid="{76F384F4-741E-47C6-BD78-9B0A03A5C386}"/>
    <cellStyle name="Normal 5 4 5 2 2 2 2 2 2 2" xfId="40472" xr:uid="{37E15DC4-330C-4E59-BD8E-8FA2B0607049}"/>
    <cellStyle name="Normal 5 4 5 2 2 2 2 2 2 3" xfId="55356" xr:uid="{D436B593-71A3-4166-B4AC-E827B8250238}"/>
    <cellStyle name="Normal 5 4 5 2 2 2 2 2 3" xfId="19936" xr:uid="{6C12D670-3DAC-4377-BB18-07861DD1BA92}"/>
    <cellStyle name="Normal 5 4 5 2 2 2 2 2 4" xfId="33626" xr:uid="{6777C554-9861-4BF5-B48E-1553A33D9936}"/>
    <cellStyle name="Normal 5 4 5 2 2 2 2 2 5" xfId="48510" xr:uid="{09A4015F-3518-43CC-887C-56D78464297D}"/>
    <cellStyle name="Normal 5 4 5 2 2 2 2 3" xfId="23358" xr:uid="{EE388D42-FC7E-4324-9763-8B1208BA10C1}"/>
    <cellStyle name="Normal 5 4 5 2 2 2 2 3 2" xfId="37050" xr:uid="{E6B7E587-005F-4B65-AAAC-DFC807390FCB}"/>
    <cellStyle name="Normal 5 4 5 2 2 2 2 3 3" xfId="51934" xr:uid="{6EA6510C-E4C3-4E78-A58F-0DC81EF338CC}"/>
    <cellStyle name="Normal 5 4 5 2 2 2 2 4" xfId="16514" xr:uid="{58D31418-58FC-420A-960E-0A0096E1A982}"/>
    <cellStyle name="Normal 5 4 5 2 2 2 2 4 2" xfId="40997" xr:uid="{7ABDF397-7FF1-4540-80E7-B96877954758}"/>
    <cellStyle name="Normal 5 4 5 2 2 2 2 5" xfId="30204" xr:uid="{CBCCEDA4-4623-4CC6-9F26-CA33146A2C08}"/>
    <cellStyle name="Normal 5 4 5 2 2 2 2 6" xfId="45088" xr:uid="{EAFF0D53-E094-4E6F-B63F-FDE6399C94BB}"/>
    <cellStyle name="Normal 5 4 5 2 2 2 2 7" xfId="9668" xr:uid="{EBECAD81-5E17-46B0-B259-BC1B9248EF58}"/>
    <cellStyle name="Normal 5 4 5 2 2 2 3" xfId="11378" xr:uid="{9A39BCB7-EF84-4E87-BFAB-9AD347187204}"/>
    <cellStyle name="Normal 5 4 5 2 2 2 3 2" xfId="25068" xr:uid="{AFC3B177-E765-4D42-871F-FBBB3E0CF907}"/>
    <cellStyle name="Normal 5 4 5 2 2 2 3 2 2" xfId="38760" xr:uid="{1A7CEB7D-C377-45CE-AC8B-BBB24A6EAE6B}"/>
    <cellStyle name="Normal 5 4 5 2 2 2 3 2 3" xfId="53644" xr:uid="{9BED3375-64C5-42B8-86B7-B02ED94C82FC}"/>
    <cellStyle name="Normal 5 4 5 2 2 2 3 3" xfId="18224" xr:uid="{8D1DC56E-2756-4C56-8E82-82CB3C90CBBA}"/>
    <cellStyle name="Normal 5 4 5 2 2 2 3 4" xfId="31914" xr:uid="{703A9D4B-CAD6-4A55-AE04-6EF534325AA2}"/>
    <cellStyle name="Normal 5 4 5 2 2 2 3 5" xfId="46798" xr:uid="{AA38E35B-C920-43A3-B0B3-1D770E845452}"/>
    <cellStyle name="Normal 5 4 5 2 2 2 4" xfId="21646" xr:uid="{2EA10044-FA09-4368-B564-C59A72015F00}"/>
    <cellStyle name="Normal 5 4 5 2 2 2 4 2" xfId="35338" xr:uid="{08815D13-C026-4C51-894A-27924BA76196}"/>
    <cellStyle name="Normal 5 4 5 2 2 2 4 3" xfId="50222" xr:uid="{119E4E6D-9461-4D4F-99E4-CE20B7293D93}"/>
    <cellStyle name="Normal 5 4 5 2 2 2 5" xfId="14802" xr:uid="{6B135B83-C97D-4911-841A-C3812E515B35}"/>
    <cellStyle name="Normal 5 4 5 2 2 2 5 2" xfId="40996" xr:uid="{7DE919D1-0931-4210-BEAB-B6D9188A2826}"/>
    <cellStyle name="Normal 5 4 5 2 2 2 6" xfId="28492" xr:uid="{53EF8AE0-84FF-4C01-B0D7-586BEDE69384}"/>
    <cellStyle name="Normal 5 4 5 2 2 2 7" xfId="43376" xr:uid="{907E971F-F674-4295-9860-8F38EC66E738}"/>
    <cellStyle name="Normal 5 4 5 2 2 2 8" xfId="7956" xr:uid="{87A825A3-372A-40E1-A5B4-58E95851B15F}"/>
    <cellStyle name="Normal 5 4 5 2 2 3" xfId="1305" xr:uid="{3448F4F8-3AD4-4116-BE32-D77A6DC1BF64}"/>
    <cellStyle name="Normal 5 4 5 2 2 3 2" xfId="13089" xr:uid="{592B37B5-B909-4737-B2B9-33A6FCE872D1}"/>
    <cellStyle name="Normal 5 4 5 2 2 3 2 2" xfId="26779" xr:uid="{B0504C21-7A59-4D85-804A-189ED31C89AB}"/>
    <cellStyle name="Normal 5 4 5 2 2 3 2 2 2" xfId="40471" xr:uid="{4620CD0A-3D04-4E41-A657-46B5FFC7137B}"/>
    <cellStyle name="Normal 5 4 5 2 2 3 2 2 3" xfId="55355" xr:uid="{FB2CD37B-C3B7-4CBC-8DAB-0AEF7943B705}"/>
    <cellStyle name="Normal 5 4 5 2 2 3 2 3" xfId="19935" xr:uid="{EAC57E3F-3F5D-43F7-842E-3F19E97DCD8E}"/>
    <cellStyle name="Normal 5 4 5 2 2 3 2 4" xfId="33625" xr:uid="{1EA37CFF-8285-41A7-9E14-2DBA3FC50841}"/>
    <cellStyle name="Normal 5 4 5 2 2 3 2 5" xfId="48509" xr:uid="{C44DF92F-E40F-4CE6-82C0-97680970C911}"/>
    <cellStyle name="Normal 5 4 5 2 2 3 3" xfId="23357" xr:uid="{312C6FC4-495B-40DF-A482-2EFE5DE65634}"/>
    <cellStyle name="Normal 5 4 5 2 2 3 3 2" xfId="37049" xr:uid="{6AAA5023-EC40-4DC0-997F-F30E7E86BF3C}"/>
    <cellStyle name="Normal 5 4 5 2 2 3 3 3" xfId="51933" xr:uid="{DF07F4E5-18A8-4A59-B05E-981EB0CC3974}"/>
    <cellStyle name="Normal 5 4 5 2 2 3 4" xfId="16513" xr:uid="{5B87889F-76B6-4ECC-89A8-4E789207FF6C}"/>
    <cellStyle name="Normal 5 4 5 2 2 3 4 2" xfId="40998" xr:uid="{6430599A-2BE2-49C5-9BBD-CDCA06393AB9}"/>
    <cellStyle name="Normal 5 4 5 2 2 3 5" xfId="30203" xr:uid="{5FA01C19-4BFE-41EB-AF6A-E7F4977226C4}"/>
    <cellStyle name="Normal 5 4 5 2 2 3 6" xfId="45087" xr:uid="{644126B7-C487-4212-B045-DA306BD0A6A3}"/>
    <cellStyle name="Normal 5 4 5 2 2 3 7" xfId="9667" xr:uid="{60C28065-9BB3-40F1-B8B1-BA456B839BBF}"/>
    <cellStyle name="Normal 5 4 5 2 2 4" xfId="11377" xr:uid="{C2F02337-3F45-4693-A663-EE0DD8A3AAA7}"/>
    <cellStyle name="Normal 5 4 5 2 2 4 2" xfId="25067" xr:uid="{667B4424-4B71-4CB5-A93F-6A7EFB21D27E}"/>
    <cellStyle name="Normal 5 4 5 2 2 4 2 2" xfId="38759" xr:uid="{C59DADBE-5D2B-428F-A734-77B1E16BDB0D}"/>
    <cellStyle name="Normal 5 4 5 2 2 4 2 3" xfId="53643" xr:uid="{0E5D921B-7A60-4D4B-A8EA-41A53E1DAB91}"/>
    <cellStyle name="Normal 5 4 5 2 2 4 3" xfId="18223" xr:uid="{999F8766-5148-4A43-B626-FB01A6EF7D7F}"/>
    <cellStyle name="Normal 5 4 5 2 2 4 4" xfId="31913" xr:uid="{CBA13DDF-6858-45A3-B81E-C69F02839EA5}"/>
    <cellStyle name="Normal 5 4 5 2 2 4 5" xfId="46797" xr:uid="{30A8EDA7-ED24-4FAB-BFC3-0D25199A0742}"/>
    <cellStyle name="Normal 5 4 5 2 2 5" xfId="21645" xr:uid="{B8EBFAA9-AF08-4FB3-B00E-460973FF4A14}"/>
    <cellStyle name="Normal 5 4 5 2 2 5 2" xfId="35337" xr:uid="{2993095E-C1E4-45DA-A134-18E2B0CA58AF}"/>
    <cellStyle name="Normal 5 4 5 2 2 5 3" xfId="50221" xr:uid="{F8263EA5-56B0-4B39-B6DA-2DD8463E5352}"/>
    <cellStyle name="Normal 5 4 5 2 2 6" xfId="14801" xr:uid="{528DF4D1-4400-4B62-AF2C-DBBB14B51DDC}"/>
    <cellStyle name="Normal 5 4 5 2 2 6 2" xfId="40841" xr:uid="{E0BA8404-D61E-4FA8-B010-22BF9BE2F9DA}"/>
    <cellStyle name="Normal 5 4 5 2 2 7" xfId="28491" xr:uid="{1BBBEBA4-7CCA-4270-811C-2DDE90994A18}"/>
    <cellStyle name="Normal 5 4 5 2 2 8" xfId="43375" xr:uid="{736EDE93-D383-47C8-8AE2-800AB7591CFA}"/>
    <cellStyle name="Normal 5 4 5 2 2 9" xfId="7955" xr:uid="{227DAA70-1E70-49C2-A457-3C1D1AEAFD2E}"/>
    <cellStyle name="Normal 5 4 5 2 3" xfId="1306" xr:uid="{3E64F70D-DBE4-4867-BB2C-E5A9EB4BFCB8}"/>
    <cellStyle name="Normal 5 4 5 2 3 2" xfId="1307" xr:uid="{42292A19-97D4-4BBD-8705-2B78B1DA24DA}"/>
    <cellStyle name="Normal 5 4 5 2 3 2 2" xfId="13091" xr:uid="{D4C947D0-8FF6-4771-9F8A-D3196733CD21}"/>
    <cellStyle name="Normal 5 4 5 2 3 2 2 2" xfId="26781" xr:uid="{82E3FB21-7361-47E9-B9B1-A4218F7F7361}"/>
    <cellStyle name="Normal 5 4 5 2 3 2 2 2 2" xfId="40473" xr:uid="{34B76FEA-AA00-4653-9FF4-A4A06A8D666A}"/>
    <cellStyle name="Normal 5 4 5 2 3 2 2 2 3" xfId="55357" xr:uid="{A60CCB4E-0FCF-4021-8A04-AD0CC5282545}"/>
    <cellStyle name="Normal 5 4 5 2 3 2 2 3" xfId="19937" xr:uid="{4632DAE6-D404-4284-9050-1438A004D0D1}"/>
    <cellStyle name="Normal 5 4 5 2 3 2 2 4" xfId="33627" xr:uid="{94756689-E32D-4BB3-805E-1D499227C774}"/>
    <cellStyle name="Normal 5 4 5 2 3 2 2 5" xfId="48511" xr:uid="{4DA77FEB-9AEB-439C-953B-665EC459BA2D}"/>
    <cellStyle name="Normal 5 4 5 2 3 2 3" xfId="23359" xr:uid="{3527F267-B9CD-4DDF-9B13-07D6E0FF59D2}"/>
    <cellStyle name="Normal 5 4 5 2 3 2 3 2" xfId="37051" xr:uid="{7C40BFC6-B3C5-4589-BC97-5F682279C9A5}"/>
    <cellStyle name="Normal 5 4 5 2 3 2 3 3" xfId="51935" xr:uid="{F2C3E198-B28F-4112-A789-B294C07D6CCA}"/>
    <cellStyle name="Normal 5 4 5 2 3 2 4" xfId="16515" xr:uid="{4C626A4E-CDFB-49DA-B744-064802E5FADC}"/>
    <cellStyle name="Normal 5 4 5 2 3 2 4 2" xfId="41000" xr:uid="{8FDDC812-1E40-403A-A1CE-9009C26CA707}"/>
    <cellStyle name="Normal 5 4 5 2 3 2 5" xfId="30205" xr:uid="{E3D86992-349B-4643-9DE2-8CAC9433E83F}"/>
    <cellStyle name="Normal 5 4 5 2 3 2 6" xfId="45089" xr:uid="{5254D527-7058-40CE-AB44-6F8896DEEBAE}"/>
    <cellStyle name="Normal 5 4 5 2 3 2 7" xfId="9669" xr:uid="{8979BF0F-4173-432E-9AFD-EBDE007B3019}"/>
    <cellStyle name="Normal 5 4 5 2 3 3" xfId="11379" xr:uid="{0080A300-8009-4487-9196-F768AC0407BD}"/>
    <cellStyle name="Normal 5 4 5 2 3 3 2" xfId="25069" xr:uid="{28A908A2-95F6-466B-B03D-3CC0565E5C59}"/>
    <cellStyle name="Normal 5 4 5 2 3 3 2 2" xfId="38761" xr:uid="{A407F2C4-1783-4DA7-8C9B-5D86B9BB2014}"/>
    <cellStyle name="Normal 5 4 5 2 3 3 2 3" xfId="53645" xr:uid="{18348FCB-C046-448B-9110-3B6751322413}"/>
    <cellStyle name="Normal 5 4 5 2 3 3 3" xfId="18225" xr:uid="{9EFA5E02-86FF-4818-8732-4195B9357D90}"/>
    <cellStyle name="Normal 5 4 5 2 3 3 4" xfId="31915" xr:uid="{56E07E6B-948B-4177-9608-50954ACE1651}"/>
    <cellStyle name="Normal 5 4 5 2 3 3 5" xfId="46799" xr:uid="{54DB5F5B-9A65-4B86-87FC-70D5381C23D7}"/>
    <cellStyle name="Normal 5 4 5 2 3 4" xfId="21647" xr:uid="{9D70CEF0-A1EC-4476-9E3B-184F0791230E}"/>
    <cellStyle name="Normal 5 4 5 2 3 4 2" xfId="35339" xr:uid="{2C9B7837-0CC6-4D32-B77E-BE0D26A2BDCE}"/>
    <cellStyle name="Normal 5 4 5 2 3 4 3" xfId="50223" xr:uid="{0A066E7B-D628-4207-BE2F-692579BF41AF}"/>
    <cellStyle name="Normal 5 4 5 2 3 5" xfId="14803" xr:uid="{A4594692-7736-4694-883F-7A82E27633BE}"/>
    <cellStyle name="Normal 5 4 5 2 3 5 2" xfId="40999" xr:uid="{6A6ADC3C-9836-4B1E-9D8F-E69597339B42}"/>
    <cellStyle name="Normal 5 4 5 2 3 6" xfId="28493" xr:uid="{F2702F67-2492-49CB-9BAB-1BC1F8417DF4}"/>
    <cellStyle name="Normal 5 4 5 2 3 7" xfId="43377" xr:uid="{1E3BA06D-665B-4094-AFEF-D5DFD275A16A}"/>
    <cellStyle name="Normal 5 4 5 2 3 8" xfId="7957" xr:uid="{5DBC0744-7760-42E4-A017-B635C0DE84AC}"/>
    <cellStyle name="Normal 5 4 5 2 4" xfId="1308" xr:uid="{C853FED1-F1A9-4431-B9A4-43B2E1979CCC}"/>
    <cellStyle name="Normal 5 4 5 2 4 2" xfId="9670" xr:uid="{CA2169D3-0D20-4B4C-91B3-F768692FD0FF}"/>
    <cellStyle name="Normal 5 4 5 2 4 2 2" xfId="13092" xr:uid="{6DF9F6E0-75CD-4F71-99F7-B3CE26182795}"/>
    <cellStyle name="Normal 5 4 5 2 4 2 2 2" xfId="26782" xr:uid="{FABA23FE-70ED-467B-BD26-3336EBFF01EE}"/>
    <cellStyle name="Normal 5 4 5 2 4 2 2 2 2" xfId="40474" xr:uid="{05A32E6B-FAEB-4890-9580-CE602C5669DA}"/>
    <cellStyle name="Normal 5 4 5 2 4 2 2 2 3" xfId="55358" xr:uid="{9DB04BC1-AFD5-4FB2-B2F8-0A13854A4487}"/>
    <cellStyle name="Normal 5 4 5 2 4 2 2 3" xfId="19938" xr:uid="{DC7696B1-E831-4956-A56E-8823E2A2055B}"/>
    <cellStyle name="Normal 5 4 5 2 4 2 2 4" xfId="33628" xr:uid="{3D17A798-6B1B-4962-839F-4B91B1F8D3D1}"/>
    <cellStyle name="Normal 5 4 5 2 4 2 2 5" xfId="48512" xr:uid="{336C9902-D72B-43C5-B35C-0AC7D3E6055A}"/>
    <cellStyle name="Normal 5 4 5 2 4 2 3" xfId="23360" xr:uid="{4CD9761B-4FC8-4CD3-98A3-26E7AB130525}"/>
    <cellStyle name="Normal 5 4 5 2 4 2 3 2" xfId="37052" xr:uid="{236CC355-925E-496A-B317-4341FEDA2C3C}"/>
    <cellStyle name="Normal 5 4 5 2 4 2 3 3" xfId="51936" xr:uid="{01DB6130-12D3-4343-805E-D6770C6A56B0}"/>
    <cellStyle name="Normal 5 4 5 2 4 2 4" xfId="16516" xr:uid="{45C96048-6DF7-4C5A-B8A4-85AFCF930758}"/>
    <cellStyle name="Normal 5 4 5 2 4 2 5" xfId="30206" xr:uid="{76397938-3E75-4799-B8D4-DF6F016902EB}"/>
    <cellStyle name="Normal 5 4 5 2 4 2 6" xfId="45090" xr:uid="{4D7DB453-8FAB-4606-BD95-2055DFAFB45E}"/>
    <cellStyle name="Normal 5 4 5 2 4 3" xfId="11380" xr:uid="{4C3DD22B-CE0B-4384-86F3-467B17C44A5C}"/>
    <cellStyle name="Normal 5 4 5 2 4 3 2" xfId="25070" xr:uid="{404229E4-1716-40C2-A933-E3E01FC09351}"/>
    <cellStyle name="Normal 5 4 5 2 4 3 2 2" xfId="38762" xr:uid="{1B113564-5951-4B22-A014-B09E41C948D6}"/>
    <cellStyle name="Normal 5 4 5 2 4 3 2 3" xfId="53646" xr:uid="{57F906CC-DDBA-4A46-B3DA-105514F01544}"/>
    <cellStyle name="Normal 5 4 5 2 4 3 3" xfId="18226" xr:uid="{A9F740EF-40CB-41DC-91DF-17FDDF88CF4D}"/>
    <cellStyle name="Normal 5 4 5 2 4 3 4" xfId="31916" xr:uid="{8FDF8BA0-7A16-4B2A-8C35-6C7291050611}"/>
    <cellStyle name="Normal 5 4 5 2 4 3 5" xfId="46800" xr:uid="{E7E8C619-EC71-4D62-A4F5-9B905E2F6D75}"/>
    <cellStyle name="Normal 5 4 5 2 4 4" xfId="21648" xr:uid="{5CAD65E9-97F2-43C5-B708-F5AB00261C75}"/>
    <cellStyle name="Normal 5 4 5 2 4 4 2" xfId="35340" xr:uid="{70047136-4DBE-4524-9D45-DE320EDA5E05}"/>
    <cellStyle name="Normal 5 4 5 2 4 4 3" xfId="50224" xr:uid="{89742267-AAE3-40BA-894F-78AAC9293FA0}"/>
    <cellStyle name="Normal 5 4 5 2 4 5" xfId="14804" xr:uid="{F563AA90-0A64-470E-83D5-A2B7CB1785C2}"/>
    <cellStyle name="Normal 5 4 5 2 4 5 2" xfId="41001" xr:uid="{4F2D8EEF-FB20-4115-A3AD-A4A1AB718FD8}"/>
    <cellStyle name="Normal 5 4 5 2 4 6" xfId="28494" xr:uid="{AD7B9CE9-E3AB-468F-9268-B470A2028870}"/>
    <cellStyle name="Normal 5 4 5 2 4 7" xfId="43378" xr:uid="{91BC0E67-29D7-4C57-813D-6625FEF84645}"/>
    <cellStyle name="Normal 5 4 5 2 4 8" xfId="7958" xr:uid="{5870FC8E-FBC1-43B3-B3A0-F5E92F500198}"/>
    <cellStyle name="Normal 5 4 5 2 5" xfId="9666" xr:uid="{5D92C8E0-480C-45A5-8A8E-0D88ED6BD326}"/>
    <cellStyle name="Normal 5 4 5 2 5 2" xfId="13088" xr:uid="{15640B2E-91EC-4182-B41A-3E976DDC80C9}"/>
    <cellStyle name="Normal 5 4 5 2 5 2 2" xfId="26778" xr:uid="{AC0B5024-669D-4E10-B6D9-F8D6662FF747}"/>
    <cellStyle name="Normal 5 4 5 2 5 2 2 2" xfId="40470" xr:uid="{37DACE7D-F039-4DDC-9EA5-C48A60318EC0}"/>
    <cellStyle name="Normal 5 4 5 2 5 2 2 3" xfId="55354" xr:uid="{4E000B75-63D7-4463-B2DF-351928C65738}"/>
    <cellStyle name="Normal 5 4 5 2 5 2 3" xfId="19934" xr:uid="{A59C5B9D-97ED-4881-804D-011F6A17B091}"/>
    <cellStyle name="Normal 5 4 5 2 5 2 4" xfId="33624" xr:uid="{5D606B64-B8C2-4CD9-BF9C-5C1E3656AE14}"/>
    <cellStyle name="Normal 5 4 5 2 5 2 5" xfId="48508" xr:uid="{0672406F-7B9C-4C5A-AFAE-9884BF6651BE}"/>
    <cellStyle name="Normal 5 4 5 2 5 3" xfId="23356" xr:uid="{5EA75A24-1CCC-426D-ABD2-F95C96D07AAD}"/>
    <cellStyle name="Normal 5 4 5 2 5 3 2" xfId="37048" xr:uid="{90E9CCB8-5E50-49AD-BC84-9EE5DED87A28}"/>
    <cellStyle name="Normal 5 4 5 2 5 3 3" xfId="51932" xr:uid="{3199B5BD-984F-4FC5-9628-EB50F7A78FCB}"/>
    <cellStyle name="Normal 5 4 5 2 5 4" xfId="16512" xr:uid="{2155AAF1-F624-499F-8250-CDDEEEDD9671}"/>
    <cellStyle name="Normal 5 4 5 2 5 5" xfId="30202" xr:uid="{DB74802B-4F03-4FBE-AAA2-983AE1D102B9}"/>
    <cellStyle name="Normal 5 4 5 2 5 6" xfId="45086" xr:uid="{283170F5-F374-465C-A074-9DFA172C84CE}"/>
    <cellStyle name="Normal 5 4 5 2 6" xfId="11376" xr:uid="{486C8A04-93DC-44BA-BD29-7E894B35677D}"/>
    <cellStyle name="Normal 5 4 5 2 6 2" xfId="25066" xr:uid="{58D1CBC1-DCD7-46B2-9578-DDD687E98C57}"/>
    <cellStyle name="Normal 5 4 5 2 6 2 2" xfId="38758" xr:uid="{3A4342BC-65B5-4D15-8382-9C98EC8099A9}"/>
    <cellStyle name="Normal 5 4 5 2 6 2 3" xfId="53642" xr:uid="{4830021A-FC5D-4D96-BAFD-36467F44BC22}"/>
    <cellStyle name="Normal 5 4 5 2 6 3" xfId="18222" xr:uid="{098D884C-57AA-4E29-A821-7060DF39E2D8}"/>
    <cellStyle name="Normal 5 4 5 2 6 4" xfId="31912" xr:uid="{87745482-B9CC-4F9A-95CB-D62DDC6DEE96}"/>
    <cellStyle name="Normal 5 4 5 2 6 5" xfId="46796" xr:uid="{3CDEE542-F9BE-4FDB-B4E8-A810F9611639}"/>
    <cellStyle name="Normal 5 4 5 2 7" xfId="21644" xr:uid="{026AB3AA-25BB-4664-B56E-91EF20EEF9E6}"/>
    <cellStyle name="Normal 5 4 5 2 7 2" xfId="35336" xr:uid="{D4F6C710-72F8-4ED5-B07F-6564B94478C1}"/>
    <cellStyle name="Normal 5 4 5 2 7 3" xfId="50220" xr:uid="{251A7D5E-69AB-4765-83D3-9CCD76C012DC}"/>
    <cellStyle name="Normal 5 4 5 2 8" xfId="14800" xr:uid="{E2AD1B8E-6038-4345-B83D-C9AECC160376}"/>
    <cellStyle name="Normal 5 4 5 2 8 2" xfId="40840" xr:uid="{C893AC20-5B63-4665-AD71-67C4C54C439D}"/>
    <cellStyle name="Normal 5 4 5 2 9" xfId="28490" xr:uid="{AAD203DD-12B0-42AB-BC4F-5BF514B735B9}"/>
    <cellStyle name="Normal 5 4 5 3" xfId="565" xr:uid="{99005FCD-B271-4AB4-9DFA-98CD1D691318}"/>
    <cellStyle name="Normal 5 4 5 3 10" xfId="43379" xr:uid="{532B2E4D-0E8A-4334-B558-69FA5A8AA05B}"/>
    <cellStyle name="Normal 5 4 5 3 11" xfId="7959" xr:uid="{430EF5E1-812A-4E96-94A3-FAFD4281CAB0}"/>
    <cellStyle name="Normal 5 4 5 3 2" xfId="1309" xr:uid="{C68C3B3C-839D-41EE-930D-E15058EBAED3}"/>
    <cellStyle name="Normal 5 4 5 3 2 2" xfId="1310" xr:uid="{F41B38CF-7DE5-4CCF-810C-CD121D2C12C4}"/>
    <cellStyle name="Normal 5 4 5 3 2 2 2" xfId="9673" xr:uid="{3F80FC35-09AF-4C3A-B431-E76E67BB4A82}"/>
    <cellStyle name="Normal 5 4 5 3 2 2 2 2" xfId="13095" xr:uid="{096E5C1C-ABE8-4E38-AA65-D053B8C46D75}"/>
    <cellStyle name="Normal 5 4 5 3 2 2 2 2 2" xfId="26785" xr:uid="{4EBB66F2-479C-4DD0-9A1D-A897914086CC}"/>
    <cellStyle name="Normal 5 4 5 3 2 2 2 2 2 2" xfId="40477" xr:uid="{47EB1449-EDA6-4BBF-A5EC-7A05BD09295F}"/>
    <cellStyle name="Normal 5 4 5 3 2 2 2 2 2 3" xfId="55361" xr:uid="{FF9C44BC-26E2-48C8-87CA-1CD741B1E567}"/>
    <cellStyle name="Normal 5 4 5 3 2 2 2 2 3" xfId="19941" xr:uid="{60E8A305-C39B-46E5-9FF6-7E10B6D848B6}"/>
    <cellStyle name="Normal 5 4 5 3 2 2 2 2 4" xfId="33631" xr:uid="{60EB20EF-D269-4CCC-92EC-C3BB9E1C7DBD}"/>
    <cellStyle name="Normal 5 4 5 3 2 2 2 2 5" xfId="48515" xr:uid="{13A21B3D-FC7B-48CC-9E85-BACEE8481CFB}"/>
    <cellStyle name="Normal 5 4 5 3 2 2 2 3" xfId="23363" xr:uid="{93C76433-A7BF-410A-A71F-9A83E1760245}"/>
    <cellStyle name="Normal 5 4 5 3 2 2 2 3 2" xfId="37055" xr:uid="{5DBE899B-B242-4A49-870F-91C38222780B}"/>
    <cellStyle name="Normal 5 4 5 3 2 2 2 3 3" xfId="51939" xr:uid="{5421F7AB-E1E4-4E82-B540-DF43B871DB8A}"/>
    <cellStyle name="Normal 5 4 5 3 2 2 2 4" xfId="16519" xr:uid="{C2BBBE88-A816-476D-92D9-336DDCAB6AD9}"/>
    <cellStyle name="Normal 5 4 5 3 2 2 2 5" xfId="30209" xr:uid="{5A655296-D066-4971-AFC6-771AF5AC05B9}"/>
    <cellStyle name="Normal 5 4 5 3 2 2 2 6" xfId="45093" xr:uid="{5F576407-8501-4A58-84D8-B2BA84C073D3}"/>
    <cellStyle name="Normal 5 4 5 3 2 2 3" xfId="11383" xr:uid="{58668468-930F-42E3-80B5-BA4957B6BD83}"/>
    <cellStyle name="Normal 5 4 5 3 2 2 3 2" xfId="25073" xr:uid="{AE4C009C-77EF-4CDA-8F9F-F38C1CF669D6}"/>
    <cellStyle name="Normal 5 4 5 3 2 2 3 2 2" xfId="38765" xr:uid="{DF42757A-A148-4E21-8B29-E86AAB31AF00}"/>
    <cellStyle name="Normal 5 4 5 3 2 2 3 2 3" xfId="53649" xr:uid="{2DE51C06-8D00-4152-B1D0-50D03A5BE78C}"/>
    <cellStyle name="Normal 5 4 5 3 2 2 3 3" xfId="18229" xr:uid="{054080A7-B64B-4F35-B3C0-46339722E306}"/>
    <cellStyle name="Normal 5 4 5 3 2 2 3 4" xfId="31919" xr:uid="{AD2A1EBF-A6C6-4565-A4D3-34E21EEF4605}"/>
    <cellStyle name="Normal 5 4 5 3 2 2 3 5" xfId="46803" xr:uid="{B7EC7D5B-E915-4A4E-B4F5-EE7BE900B813}"/>
    <cellStyle name="Normal 5 4 5 3 2 2 4" xfId="21651" xr:uid="{E13D2C5D-CD91-421F-A531-4F9454B117B0}"/>
    <cellStyle name="Normal 5 4 5 3 2 2 4 2" xfId="35343" xr:uid="{C85BC54D-25C1-41F0-9389-41D9388103A3}"/>
    <cellStyle name="Normal 5 4 5 3 2 2 4 3" xfId="50227" xr:uid="{E2D9421A-4929-4AE3-BB0C-5A128FF42D6D}"/>
    <cellStyle name="Normal 5 4 5 3 2 2 5" xfId="14807" xr:uid="{FDB800F1-0631-4B41-B338-FCADC64D9E57}"/>
    <cellStyle name="Normal 5 4 5 3 2 2 5 2" xfId="41003" xr:uid="{4F9B9355-6A2C-40D1-A304-21F039AC0418}"/>
    <cellStyle name="Normal 5 4 5 3 2 2 6" xfId="28497" xr:uid="{CC36245F-8587-449A-BA63-5145EB08BB18}"/>
    <cellStyle name="Normal 5 4 5 3 2 2 7" xfId="43381" xr:uid="{00409262-FE05-4F48-BBE5-74B7AF8BA82C}"/>
    <cellStyle name="Normal 5 4 5 3 2 2 8" xfId="7961" xr:uid="{04CF1EBD-ABFB-4B67-8ADC-8A97EC0E3A30}"/>
    <cellStyle name="Normal 5 4 5 3 2 3" xfId="9672" xr:uid="{A37E5730-184E-4263-B5A8-DA6AB6FA8567}"/>
    <cellStyle name="Normal 5 4 5 3 2 3 2" xfId="13094" xr:uid="{B9E89B7F-EC63-4210-8EC5-B6AF3E67CE88}"/>
    <cellStyle name="Normal 5 4 5 3 2 3 2 2" xfId="26784" xr:uid="{838A1100-A4A7-458E-ACFF-7441D95F63DD}"/>
    <cellStyle name="Normal 5 4 5 3 2 3 2 2 2" xfId="40476" xr:uid="{8EB2C98D-76C8-49D6-9461-5B46DE7A669E}"/>
    <cellStyle name="Normal 5 4 5 3 2 3 2 2 3" xfId="55360" xr:uid="{527C0804-6861-41EC-895F-E8CFDF4DF0F8}"/>
    <cellStyle name="Normal 5 4 5 3 2 3 2 3" xfId="19940" xr:uid="{2B369DFA-8CE3-4546-A56E-7926CFD697FE}"/>
    <cellStyle name="Normal 5 4 5 3 2 3 2 4" xfId="33630" xr:uid="{85B45237-2ABC-4F0C-8D0B-CF342D191F54}"/>
    <cellStyle name="Normal 5 4 5 3 2 3 2 5" xfId="48514" xr:uid="{9437A20D-B9E0-4B7F-A9A7-B35E3AF44054}"/>
    <cellStyle name="Normal 5 4 5 3 2 3 3" xfId="23362" xr:uid="{9346BBEC-E500-4CEE-BAE1-8DEED37892D1}"/>
    <cellStyle name="Normal 5 4 5 3 2 3 3 2" xfId="37054" xr:uid="{AB5C8831-044C-49FE-9928-B3A2E6F85047}"/>
    <cellStyle name="Normal 5 4 5 3 2 3 3 3" xfId="51938" xr:uid="{3C8E4511-F249-43C4-A7D0-42B34D1E6FDA}"/>
    <cellStyle name="Normal 5 4 5 3 2 3 4" xfId="16518" xr:uid="{9ABCC165-CBF7-4762-9C29-7A6BCB40F75C}"/>
    <cellStyle name="Normal 5 4 5 3 2 3 5" xfId="30208" xr:uid="{FE17C8C1-9AE4-48FD-96E8-A48427434CC4}"/>
    <cellStyle name="Normal 5 4 5 3 2 3 6" xfId="45092" xr:uid="{60EE4E61-1AF4-4403-AA26-5C6B77F32884}"/>
    <cellStyle name="Normal 5 4 5 3 2 4" xfId="11382" xr:uid="{CF6E82DD-F429-43D8-AE2C-37FDDD7296D2}"/>
    <cellStyle name="Normal 5 4 5 3 2 4 2" xfId="25072" xr:uid="{32ACC716-6E2D-4863-AF1A-F4144CFFE2B7}"/>
    <cellStyle name="Normal 5 4 5 3 2 4 2 2" xfId="38764" xr:uid="{E560A07F-7670-402F-9372-71A9FAEFD4F4}"/>
    <cellStyle name="Normal 5 4 5 3 2 4 2 3" xfId="53648" xr:uid="{49B2426B-80D7-4889-A571-0D89AD82B3DC}"/>
    <cellStyle name="Normal 5 4 5 3 2 4 3" xfId="18228" xr:uid="{B321CCC9-E95C-4261-A8B4-966997CCDEBC}"/>
    <cellStyle name="Normal 5 4 5 3 2 4 4" xfId="31918" xr:uid="{31027A1D-49DC-4A90-9D98-2CC6A0C7A21F}"/>
    <cellStyle name="Normal 5 4 5 3 2 4 5" xfId="46802" xr:uid="{5F2FFBF6-0C1F-4990-8F3E-354E6622840C}"/>
    <cellStyle name="Normal 5 4 5 3 2 5" xfId="21650" xr:uid="{A6E193C6-6731-4709-A6D0-E21BED781993}"/>
    <cellStyle name="Normal 5 4 5 3 2 5 2" xfId="35342" xr:uid="{C75B661D-2BAF-4DB1-8FF9-3CEE0C5028F0}"/>
    <cellStyle name="Normal 5 4 5 3 2 5 3" xfId="50226" xr:uid="{407B6AA7-575F-4503-BD43-02C0D103C549}"/>
    <cellStyle name="Normal 5 4 5 3 2 6" xfId="14806" xr:uid="{C724A541-6A14-4E8C-AB12-37CA1A5CCAEE}"/>
    <cellStyle name="Normal 5 4 5 3 2 6 2" xfId="41002" xr:uid="{E301D4CA-F9AD-4100-9B3C-8EEFF77C1159}"/>
    <cellStyle name="Normal 5 4 5 3 2 7" xfId="28496" xr:uid="{70D363D2-DAB1-46F6-B3E7-1BA3863F7F15}"/>
    <cellStyle name="Normal 5 4 5 3 2 8" xfId="43380" xr:uid="{22563075-D53E-4CB3-B95E-1F787A774955}"/>
    <cellStyle name="Normal 5 4 5 3 2 9" xfId="7960" xr:uid="{49B1E797-BE72-4D19-9E7F-66B6A6E69BE7}"/>
    <cellStyle name="Normal 5 4 5 3 3" xfId="1311" xr:uid="{B8D00F01-97F5-432F-BE57-4374769DE8BD}"/>
    <cellStyle name="Normal 5 4 5 3 3 2" xfId="9674" xr:uid="{8B2DE7C9-AFFE-405D-B1CB-DC5FB9491ADF}"/>
    <cellStyle name="Normal 5 4 5 3 3 2 2" xfId="13096" xr:uid="{8058CE6E-1064-4D84-8C6F-C2C8E696A883}"/>
    <cellStyle name="Normal 5 4 5 3 3 2 2 2" xfId="26786" xr:uid="{722EC5EB-9DFC-4D23-9D1C-6038D9FEFDF3}"/>
    <cellStyle name="Normal 5 4 5 3 3 2 2 2 2" xfId="40478" xr:uid="{48C405B0-05CB-4260-A944-43CA9BD0C99B}"/>
    <cellStyle name="Normal 5 4 5 3 3 2 2 2 3" xfId="55362" xr:uid="{1DCDCA98-DA9C-47DC-9A8D-B0A9AA7A15B9}"/>
    <cellStyle name="Normal 5 4 5 3 3 2 2 3" xfId="19942" xr:uid="{7809BB97-6389-40D1-8B54-4DD715BFF7D1}"/>
    <cellStyle name="Normal 5 4 5 3 3 2 2 4" xfId="33632" xr:uid="{4F76BA2B-9109-4D9E-96FC-35799E989E41}"/>
    <cellStyle name="Normal 5 4 5 3 3 2 2 5" xfId="48516" xr:uid="{80C0133D-2B4D-4614-AFDC-AFB2790DB83F}"/>
    <cellStyle name="Normal 5 4 5 3 3 2 3" xfId="23364" xr:uid="{58E39128-A534-452E-8210-C1D3FAEFF0BA}"/>
    <cellStyle name="Normal 5 4 5 3 3 2 3 2" xfId="37056" xr:uid="{1CCAF097-AA1C-48DB-8137-3A351CEC508D}"/>
    <cellStyle name="Normal 5 4 5 3 3 2 3 3" xfId="51940" xr:uid="{B86A2B8C-6153-4B25-BEEC-0C3B52424C70}"/>
    <cellStyle name="Normal 5 4 5 3 3 2 4" xfId="16520" xr:uid="{93C10CF1-6E89-4E3E-8B6E-0A1354516770}"/>
    <cellStyle name="Normal 5 4 5 3 3 2 5" xfId="30210" xr:uid="{927EB9C3-BE85-48E0-B63C-3E6A24000FA3}"/>
    <cellStyle name="Normal 5 4 5 3 3 2 6" xfId="45094" xr:uid="{018BC8D5-B6E6-4F30-B4F3-9DD2BC0434B0}"/>
    <cellStyle name="Normal 5 4 5 3 3 3" xfId="11384" xr:uid="{C36FA0B2-378F-467A-B32F-65CC7A05C287}"/>
    <cellStyle name="Normal 5 4 5 3 3 3 2" xfId="25074" xr:uid="{AADA26B8-A353-43DB-B430-93DA4969D89C}"/>
    <cellStyle name="Normal 5 4 5 3 3 3 2 2" xfId="38766" xr:uid="{88C432C4-1E23-448D-AC2F-E9B6B8411E76}"/>
    <cellStyle name="Normal 5 4 5 3 3 3 2 3" xfId="53650" xr:uid="{400227C7-2DAC-4BA2-AEEB-1F52DDD2D99B}"/>
    <cellStyle name="Normal 5 4 5 3 3 3 3" xfId="18230" xr:uid="{0BA57F11-055B-4152-B57F-42AEFEB59AE7}"/>
    <cellStyle name="Normal 5 4 5 3 3 3 4" xfId="31920" xr:uid="{E46A046F-3B01-4047-93C8-7316CF9950C8}"/>
    <cellStyle name="Normal 5 4 5 3 3 3 5" xfId="46804" xr:uid="{FC64B851-34A2-46C9-9D09-DE9764FA157C}"/>
    <cellStyle name="Normal 5 4 5 3 3 4" xfId="21652" xr:uid="{2F5FC8FE-C7C7-475C-B4D1-A82A2B1791E3}"/>
    <cellStyle name="Normal 5 4 5 3 3 4 2" xfId="35344" xr:uid="{7336BC9B-F641-4132-9C6C-2B74EF30B830}"/>
    <cellStyle name="Normal 5 4 5 3 3 4 3" xfId="50228" xr:uid="{C385A867-2C4E-43E2-8692-A7431A5B9BF3}"/>
    <cellStyle name="Normal 5 4 5 3 3 5" xfId="14808" xr:uid="{7D860CB8-B5C4-4A5E-B451-EC5463835C7D}"/>
    <cellStyle name="Normal 5 4 5 3 3 5 2" xfId="41004" xr:uid="{ABC1C0D3-57C5-4AEA-91CC-733003237F96}"/>
    <cellStyle name="Normal 5 4 5 3 3 6" xfId="28498" xr:uid="{C1E5C035-68C2-4DBA-81DC-EA90BB3E6641}"/>
    <cellStyle name="Normal 5 4 5 3 3 7" xfId="43382" xr:uid="{D0EA2671-2E47-4D74-834F-3B96DC86DB93}"/>
    <cellStyle name="Normal 5 4 5 3 3 8" xfId="7962" xr:uid="{461B9E36-71FF-4F82-917D-325809679299}"/>
    <cellStyle name="Normal 5 4 5 3 4" xfId="2869" xr:uid="{E923B846-EA8D-4DDE-9B4A-BE7A25F09762}"/>
    <cellStyle name="Normal 5 4 5 3 4 2" xfId="9675" xr:uid="{298C696E-8734-400A-A9A1-0E76F0D148C4}"/>
    <cellStyle name="Normal 5 4 5 3 4 2 2" xfId="13097" xr:uid="{7E2C6555-6C2E-46EB-A936-0A8DD93A1A56}"/>
    <cellStyle name="Normal 5 4 5 3 4 2 2 2" xfId="26787" xr:uid="{04948EF7-5419-48E1-BB29-A2D20CB3FB01}"/>
    <cellStyle name="Normal 5 4 5 3 4 2 2 2 2" xfId="40479" xr:uid="{C412E6C8-447E-4A40-AD16-F989D29AF630}"/>
    <cellStyle name="Normal 5 4 5 3 4 2 2 2 3" xfId="55363" xr:uid="{139BA5B4-BD1C-427C-81D6-EB31D3D4F4B0}"/>
    <cellStyle name="Normal 5 4 5 3 4 2 2 3" xfId="19943" xr:uid="{90A39A29-3B86-494D-8276-E1B904C05FFD}"/>
    <cellStyle name="Normal 5 4 5 3 4 2 2 4" xfId="33633" xr:uid="{FAF53E37-D7D8-405E-B9CD-FC4BCF2FC36E}"/>
    <cellStyle name="Normal 5 4 5 3 4 2 2 5" xfId="48517" xr:uid="{A3755A21-78A6-4559-AE97-F8F210F96C07}"/>
    <cellStyle name="Normal 5 4 5 3 4 2 3" xfId="23365" xr:uid="{B555477C-858F-4477-9BC7-1E81BFC7C2F5}"/>
    <cellStyle name="Normal 5 4 5 3 4 2 3 2" xfId="37057" xr:uid="{B9581E41-14B5-4D9F-ACBB-6C4D2422B85A}"/>
    <cellStyle name="Normal 5 4 5 3 4 2 3 3" xfId="51941" xr:uid="{BA50EA81-1E97-4656-9AEA-6D2B3B43A081}"/>
    <cellStyle name="Normal 5 4 5 3 4 2 4" xfId="16521" xr:uid="{4E946C03-D83B-407D-AFFF-9C39934EAB15}"/>
    <cellStyle name="Normal 5 4 5 3 4 2 5" xfId="30211" xr:uid="{B129F9FF-3641-4293-A738-3E8FE647A407}"/>
    <cellStyle name="Normal 5 4 5 3 4 2 6" xfId="45095" xr:uid="{684D0C0C-325F-4940-8741-D65DD00C8CAF}"/>
    <cellStyle name="Normal 5 4 5 3 4 3" xfId="11385" xr:uid="{4D0FEA28-DCD7-4AC8-B3BF-09A5D6BDCD52}"/>
    <cellStyle name="Normal 5 4 5 3 4 3 2" xfId="25075" xr:uid="{2F21AE17-8F9A-47F2-B334-8A9FB69F14E0}"/>
    <cellStyle name="Normal 5 4 5 3 4 3 2 2" xfId="38767" xr:uid="{832C1F85-F85F-4D4A-9943-3F8B8EAF4AB7}"/>
    <cellStyle name="Normal 5 4 5 3 4 3 2 3" xfId="53651" xr:uid="{F2B5E6B2-5DE3-46D3-8C2C-1D6139FE4D73}"/>
    <cellStyle name="Normal 5 4 5 3 4 3 3" xfId="18231" xr:uid="{2A5F553D-27AC-4F7D-A0E8-F420E647FC2C}"/>
    <cellStyle name="Normal 5 4 5 3 4 3 4" xfId="31921" xr:uid="{76340B56-5241-438B-823B-B4DAD016885B}"/>
    <cellStyle name="Normal 5 4 5 3 4 3 5" xfId="46805" xr:uid="{CEC66F13-3782-4534-A10E-E1B326C15BE4}"/>
    <cellStyle name="Normal 5 4 5 3 4 4" xfId="21653" xr:uid="{73E30FE5-F885-4332-90D3-DDB5A33953D4}"/>
    <cellStyle name="Normal 5 4 5 3 4 4 2" xfId="35345" xr:uid="{F501BA67-4BA2-406A-8E75-325FD4DCCC31}"/>
    <cellStyle name="Normal 5 4 5 3 4 4 3" xfId="50229" xr:uid="{88055E8C-A1A6-4086-B686-FDFB9B1B0351}"/>
    <cellStyle name="Normal 5 4 5 3 4 5" xfId="14809" xr:uid="{9B969B4F-5005-4DA5-B0FF-E4D7215E2EE8}"/>
    <cellStyle name="Normal 5 4 5 3 4 5 2" xfId="41145" xr:uid="{6F20D163-1C34-4C8E-986F-4F7D836352C1}"/>
    <cellStyle name="Normal 5 4 5 3 4 6" xfId="28499" xr:uid="{6EE4C434-225A-46C6-97B2-E20665FECB7C}"/>
    <cellStyle name="Normal 5 4 5 3 4 7" xfId="43383" xr:uid="{AF41E755-F0BE-442B-A4C5-F65A7C85B096}"/>
    <cellStyle name="Normal 5 4 5 3 4 8" xfId="7963" xr:uid="{05CE19A3-02A2-4123-BE06-75E8436B73A9}"/>
    <cellStyle name="Normal 5 4 5 3 5" xfId="9671" xr:uid="{53DDF75E-8723-4E3A-AA7E-63331C7FAB27}"/>
    <cellStyle name="Normal 5 4 5 3 5 2" xfId="13093" xr:uid="{924F9C89-6FF4-4ABA-B128-2646B40E80B8}"/>
    <cellStyle name="Normal 5 4 5 3 5 2 2" xfId="26783" xr:uid="{70B1F245-BB3D-42CE-B69B-88EFF0A5B1C1}"/>
    <cellStyle name="Normal 5 4 5 3 5 2 2 2" xfId="40475" xr:uid="{02E7559A-4BF8-475C-8D1F-52ADF39C9FA2}"/>
    <cellStyle name="Normal 5 4 5 3 5 2 2 3" xfId="55359" xr:uid="{7DDAB875-E51A-4D71-90B6-A11465018E3F}"/>
    <cellStyle name="Normal 5 4 5 3 5 2 3" xfId="19939" xr:uid="{A7BF0075-6200-46FA-A176-80FEBF5BA270}"/>
    <cellStyle name="Normal 5 4 5 3 5 2 4" xfId="33629" xr:uid="{D847266C-8296-4111-88FB-563EE778E8E0}"/>
    <cellStyle name="Normal 5 4 5 3 5 2 5" xfId="48513" xr:uid="{A3955D9D-1EA2-411C-911E-DB506C8E8DE5}"/>
    <cellStyle name="Normal 5 4 5 3 5 3" xfId="23361" xr:uid="{7AFDE5E2-4917-4EE4-A8AF-676719D6D596}"/>
    <cellStyle name="Normal 5 4 5 3 5 3 2" xfId="37053" xr:uid="{C52D8B1D-9D43-497B-8960-F45CF56E8EC4}"/>
    <cellStyle name="Normal 5 4 5 3 5 3 3" xfId="51937" xr:uid="{C2DFE8F1-FEF2-4052-BB9A-05232E7732BD}"/>
    <cellStyle name="Normal 5 4 5 3 5 4" xfId="16517" xr:uid="{392369C3-C974-47A4-A798-FC2FCFE97F0C}"/>
    <cellStyle name="Normal 5 4 5 3 5 5" xfId="30207" xr:uid="{173CD751-BD40-40E8-A639-9481A40CEF5C}"/>
    <cellStyle name="Normal 5 4 5 3 5 6" xfId="45091" xr:uid="{CE2EB1AE-4F0F-43FE-8F31-30DCFC380F7C}"/>
    <cellStyle name="Normal 5 4 5 3 6" xfId="11381" xr:uid="{8B34CF64-92B1-4DBE-9E5E-26ADE32EA321}"/>
    <cellStyle name="Normal 5 4 5 3 6 2" xfId="25071" xr:uid="{CF7A95EF-2C85-4D6B-8C44-EAEC690B1152}"/>
    <cellStyle name="Normal 5 4 5 3 6 2 2" xfId="38763" xr:uid="{82D8E5DD-3FCE-40F3-8B9B-3962F1F0AACE}"/>
    <cellStyle name="Normal 5 4 5 3 6 2 3" xfId="53647" xr:uid="{A1782EA1-A3B2-405E-A7AB-FF084EE16787}"/>
    <cellStyle name="Normal 5 4 5 3 6 3" xfId="18227" xr:uid="{5ACC181F-7B11-49BA-A770-FD3CCC6848A9}"/>
    <cellStyle name="Normal 5 4 5 3 6 4" xfId="31917" xr:uid="{9E1C9867-5482-48BE-ADCB-3B6CECB4AD2F}"/>
    <cellStyle name="Normal 5 4 5 3 6 5" xfId="46801" xr:uid="{FAB2ED21-7068-454E-BAF2-6D8994E1AFE4}"/>
    <cellStyle name="Normal 5 4 5 3 7" xfId="21649" xr:uid="{607D270E-97D5-421E-9C65-6DF725E033A8}"/>
    <cellStyle name="Normal 5 4 5 3 7 2" xfId="35341" xr:uid="{2751E72B-E2AF-462F-B9DF-A99ED1AD1BE8}"/>
    <cellStyle name="Normal 5 4 5 3 7 3" xfId="50225" xr:uid="{5D6F50CD-2F7C-4FA5-AEB0-8F5B2DEEED38}"/>
    <cellStyle name="Normal 5 4 5 3 8" xfId="14805" xr:uid="{AE356C0D-7D43-47EA-86C9-45320DF3AF5A}"/>
    <cellStyle name="Normal 5 4 5 3 8 2" xfId="40842" xr:uid="{BC07C237-43FF-4CB4-B2B5-99FB52899CCD}"/>
    <cellStyle name="Normal 5 4 5 3 9" xfId="28495" xr:uid="{3AEF203C-62E1-42B4-AD25-992666BF25C3}"/>
    <cellStyle name="Normal 5 4 5 4" xfId="1312" xr:uid="{AC0ABD30-B9CD-4B2A-92F5-9E33955509B3}"/>
    <cellStyle name="Normal 5 4 5 4 2" xfId="1313" xr:uid="{7EA79ABB-9782-4442-AABF-106CEE6AC386}"/>
    <cellStyle name="Normal 5 4 5 4 2 2" xfId="9677" xr:uid="{511F1869-187E-447E-AE70-881F3EE623FD}"/>
    <cellStyle name="Normal 5 4 5 4 2 2 2" xfId="13099" xr:uid="{374B28A0-20B5-4CBE-B37E-678E3AF2DCBB}"/>
    <cellStyle name="Normal 5 4 5 4 2 2 2 2" xfId="26789" xr:uid="{BCFB2282-CC55-479F-B3F7-3D7EB9005B36}"/>
    <cellStyle name="Normal 5 4 5 4 2 2 2 2 2" xfId="40481" xr:uid="{25C3A1FB-2B76-4317-AEBB-D9FF73AE2F5E}"/>
    <cellStyle name="Normal 5 4 5 4 2 2 2 2 3" xfId="55365" xr:uid="{7FB64D8E-ABE0-4F6E-9C1F-DE3196F54B51}"/>
    <cellStyle name="Normal 5 4 5 4 2 2 2 3" xfId="19945" xr:uid="{7B1B5418-3988-4034-8388-22BA88820962}"/>
    <cellStyle name="Normal 5 4 5 4 2 2 2 4" xfId="33635" xr:uid="{A3E171B7-0DFD-41D2-954C-5B9D7DB61681}"/>
    <cellStyle name="Normal 5 4 5 4 2 2 2 5" xfId="48519" xr:uid="{98B1FDF8-0474-4236-8F82-44A34A9C8E82}"/>
    <cellStyle name="Normal 5 4 5 4 2 2 3" xfId="23367" xr:uid="{72D40219-1EB7-4606-A658-11E4D0F54C7C}"/>
    <cellStyle name="Normal 5 4 5 4 2 2 3 2" xfId="37059" xr:uid="{3BAF2192-B67D-4763-AE5A-4428C924C876}"/>
    <cellStyle name="Normal 5 4 5 4 2 2 3 3" xfId="51943" xr:uid="{F36E2992-B866-460F-96B6-D46A3C0F6EC3}"/>
    <cellStyle name="Normal 5 4 5 4 2 2 4" xfId="16523" xr:uid="{CD3AAD2C-70EB-4A95-A83A-00FB514EF8FB}"/>
    <cellStyle name="Normal 5 4 5 4 2 2 5" xfId="30213" xr:uid="{8D289A40-B6BF-46C1-8E70-2E819E7CD8F2}"/>
    <cellStyle name="Normal 5 4 5 4 2 2 6" xfId="45097" xr:uid="{A0E65C9C-BA50-4A56-8B89-9B098DAC04E7}"/>
    <cellStyle name="Normal 5 4 5 4 2 3" xfId="11387" xr:uid="{916EC318-2E20-4FC6-B4B1-0A15B4893B70}"/>
    <cellStyle name="Normal 5 4 5 4 2 3 2" xfId="25077" xr:uid="{678FA5CC-81FA-4EEC-8B62-59592D2782A4}"/>
    <cellStyle name="Normal 5 4 5 4 2 3 2 2" xfId="38769" xr:uid="{A1D5A921-F108-4C7B-BE0E-D8298C8E2F44}"/>
    <cellStyle name="Normal 5 4 5 4 2 3 2 3" xfId="53653" xr:uid="{415078D8-259C-4F14-B0ED-6ABB3CBB3C5C}"/>
    <cellStyle name="Normal 5 4 5 4 2 3 3" xfId="18233" xr:uid="{40E4FDEB-2908-4BDA-AB15-6BC14C467AA7}"/>
    <cellStyle name="Normal 5 4 5 4 2 3 4" xfId="31923" xr:uid="{45700B8E-9A7E-4E28-9977-DE5B7238D726}"/>
    <cellStyle name="Normal 5 4 5 4 2 3 5" xfId="46807" xr:uid="{B022D696-8E3C-415E-B171-6CD2E5451381}"/>
    <cellStyle name="Normal 5 4 5 4 2 4" xfId="21655" xr:uid="{1EB49C18-E149-472C-AF0C-5F0B90AE2198}"/>
    <cellStyle name="Normal 5 4 5 4 2 4 2" xfId="35347" xr:uid="{73170956-9B8A-44E1-8C45-92A7E3658104}"/>
    <cellStyle name="Normal 5 4 5 4 2 4 3" xfId="50231" xr:uid="{111B6552-4669-4234-B151-8F3BA4974BF2}"/>
    <cellStyle name="Normal 5 4 5 4 2 5" xfId="14811" xr:uid="{44932646-21B5-46C8-854D-EA70C65278FC}"/>
    <cellStyle name="Normal 5 4 5 4 2 5 2" xfId="41006" xr:uid="{0C9915CF-4296-41CC-8F0D-1C5FCEDC46A2}"/>
    <cellStyle name="Normal 5 4 5 4 2 6" xfId="28501" xr:uid="{E275012B-20C4-4CD8-8642-7C5DA11FC99D}"/>
    <cellStyle name="Normal 5 4 5 4 2 7" xfId="43385" xr:uid="{22AB3109-1F4A-4F56-A974-92518199CFF5}"/>
    <cellStyle name="Normal 5 4 5 4 2 8" xfId="7965" xr:uid="{7337CD3F-6D2F-4C65-839A-9E0F95877C76}"/>
    <cellStyle name="Normal 5 4 5 4 3" xfId="9676" xr:uid="{564345DE-6291-4F14-88A1-83D8C264691F}"/>
    <cellStyle name="Normal 5 4 5 4 3 2" xfId="13098" xr:uid="{4A52B91D-F2D3-4E91-9DF0-B60DEC716EEA}"/>
    <cellStyle name="Normal 5 4 5 4 3 2 2" xfId="26788" xr:uid="{DE1D7218-C5C9-4AEA-9EE1-383F56DD9D09}"/>
    <cellStyle name="Normal 5 4 5 4 3 2 2 2" xfId="40480" xr:uid="{3D406D37-8A14-4347-AB46-2AB72A00BAA7}"/>
    <cellStyle name="Normal 5 4 5 4 3 2 2 3" xfId="55364" xr:uid="{6380C064-DF31-4F41-8CF3-D63FF5B1B46B}"/>
    <cellStyle name="Normal 5 4 5 4 3 2 3" xfId="19944" xr:uid="{4DCFA077-BD14-445E-9EDE-14B01791AD33}"/>
    <cellStyle name="Normal 5 4 5 4 3 2 4" xfId="33634" xr:uid="{1E753162-0038-49C4-A75E-3987245AA95F}"/>
    <cellStyle name="Normal 5 4 5 4 3 2 5" xfId="48518" xr:uid="{C4E45D6F-7AD6-4905-8B64-20F72ACEBD00}"/>
    <cellStyle name="Normal 5 4 5 4 3 3" xfId="23366" xr:uid="{B919A400-D48B-4897-A7FD-B592A0633F4B}"/>
    <cellStyle name="Normal 5 4 5 4 3 3 2" xfId="37058" xr:uid="{F142CF3B-71C0-4B54-B508-682ADDB4C5FF}"/>
    <cellStyle name="Normal 5 4 5 4 3 3 3" xfId="51942" xr:uid="{5B85AE43-A1FC-4417-8DC9-906AC3CC6A6A}"/>
    <cellStyle name="Normal 5 4 5 4 3 4" xfId="16522" xr:uid="{B8F36952-85AD-4593-A8C7-5A4483800277}"/>
    <cellStyle name="Normal 5 4 5 4 3 5" xfId="30212" xr:uid="{5D5A2EDD-429D-4413-9085-F0A0AFD16CFF}"/>
    <cellStyle name="Normal 5 4 5 4 3 6" xfId="45096" xr:uid="{008F945F-E3BD-44E4-AD9B-29EFD4F05A97}"/>
    <cellStyle name="Normal 5 4 5 4 4" xfId="11386" xr:uid="{4BB5B6D8-4272-4EA3-A4DF-0A83CB918196}"/>
    <cellStyle name="Normal 5 4 5 4 4 2" xfId="25076" xr:uid="{71660046-FCAF-4B51-A381-339CE335FDF9}"/>
    <cellStyle name="Normal 5 4 5 4 4 2 2" xfId="38768" xr:uid="{183AABD6-C99A-49B0-9340-AD4202F18C20}"/>
    <cellStyle name="Normal 5 4 5 4 4 2 3" xfId="53652" xr:uid="{760D3D1B-F275-41E2-BF11-32307F639EF5}"/>
    <cellStyle name="Normal 5 4 5 4 4 3" xfId="18232" xr:uid="{C87B0302-DF2F-4930-A5DC-B3892E4F8D54}"/>
    <cellStyle name="Normal 5 4 5 4 4 4" xfId="31922" xr:uid="{AC9EEFA8-5A84-4985-8195-46116307C411}"/>
    <cellStyle name="Normal 5 4 5 4 4 5" xfId="46806" xr:uid="{7320BB39-B79B-40F3-930C-1CE863C7F228}"/>
    <cellStyle name="Normal 5 4 5 4 5" xfId="21654" xr:uid="{DC157532-BB79-4AEF-A33E-373873079D40}"/>
    <cellStyle name="Normal 5 4 5 4 5 2" xfId="35346" xr:uid="{CD801209-529C-46CC-B275-441D9AE6232B}"/>
    <cellStyle name="Normal 5 4 5 4 5 3" xfId="50230" xr:uid="{332068E9-41E3-41AC-B993-40A09DD5899D}"/>
    <cellStyle name="Normal 5 4 5 4 6" xfId="14810" xr:uid="{F02FF44A-5A90-470E-A451-84F99FC51172}"/>
    <cellStyle name="Normal 5 4 5 4 6 2" xfId="41005" xr:uid="{CF7BA5B3-38F2-45B4-9876-4DE4FC478634}"/>
    <cellStyle name="Normal 5 4 5 4 7" xfId="28500" xr:uid="{78916ABD-3AF9-42B9-BCB2-605F5C6B2D15}"/>
    <cellStyle name="Normal 5 4 5 4 8" xfId="43384" xr:uid="{B71DDC50-7EE0-4E4E-83A3-833ABC88A225}"/>
    <cellStyle name="Normal 5 4 5 4 9" xfId="7964" xr:uid="{E18828C1-6AFE-4C5C-8C4B-6C61501A394E}"/>
    <cellStyle name="Normal 5 4 5 5" xfId="1314" xr:uid="{56F97661-228A-4F6E-81C8-C243254D4700}"/>
    <cellStyle name="Normal 5 4 5 5 2" xfId="9678" xr:uid="{17A7CE2F-7949-4DF8-9972-E5C8A8A0D012}"/>
    <cellStyle name="Normal 5 4 5 5 2 2" xfId="13100" xr:uid="{9131039C-F160-4C49-8FF5-B3881E1994DE}"/>
    <cellStyle name="Normal 5 4 5 5 2 2 2" xfId="26790" xr:uid="{A82CFA9F-D35A-4E67-B60C-A2F7D2FDB4CC}"/>
    <cellStyle name="Normal 5 4 5 5 2 2 2 2" xfId="40482" xr:uid="{DACBDDF9-40C7-4D27-A1DB-722D18C159C3}"/>
    <cellStyle name="Normal 5 4 5 5 2 2 2 3" xfId="55366" xr:uid="{51A11B14-4F1F-475E-BF05-A265A6627368}"/>
    <cellStyle name="Normal 5 4 5 5 2 2 3" xfId="19946" xr:uid="{1FCA35B2-1E71-4905-B380-0DD228CCF2DE}"/>
    <cellStyle name="Normal 5 4 5 5 2 2 4" xfId="33636" xr:uid="{34E01837-E2B0-40C5-BB45-4EB2B59A584B}"/>
    <cellStyle name="Normal 5 4 5 5 2 2 5" xfId="48520" xr:uid="{8D43F390-F588-4FC4-B0A4-82E0DCF49E99}"/>
    <cellStyle name="Normal 5 4 5 5 2 3" xfId="23368" xr:uid="{3AAD4CD9-5BDD-4ECF-B048-25AA45981120}"/>
    <cellStyle name="Normal 5 4 5 5 2 3 2" xfId="37060" xr:uid="{8D97C74A-B2BA-41E8-AA4F-A1C947EB4D3C}"/>
    <cellStyle name="Normal 5 4 5 5 2 3 3" xfId="51944" xr:uid="{EE800482-FB7C-400C-A982-7C6382C2071D}"/>
    <cellStyle name="Normal 5 4 5 5 2 4" xfId="16524" xr:uid="{CCE8D0D7-7E5A-4AAF-B649-001B4696BD6F}"/>
    <cellStyle name="Normal 5 4 5 5 2 5" xfId="30214" xr:uid="{8C5BC496-B466-41E0-9959-CB4EFB1A6D6F}"/>
    <cellStyle name="Normal 5 4 5 5 2 6" xfId="45098" xr:uid="{2F4A6C08-7DBD-4E9D-9992-5B53FE8BE562}"/>
    <cellStyle name="Normal 5 4 5 5 3" xfId="11388" xr:uid="{98499858-27FE-477E-84BE-B22044D6D5E6}"/>
    <cellStyle name="Normal 5 4 5 5 3 2" xfId="25078" xr:uid="{925F5DFB-0C82-4444-ADB5-814A75C9CE6E}"/>
    <cellStyle name="Normal 5 4 5 5 3 2 2" xfId="38770" xr:uid="{C7779D69-60B7-4060-8A2B-9BDB66C30AE2}"/>
    <cellStyle name="Normal 5 4 5 5 3 2 3" xfId="53654" xr:uid="{17110A39-365D-483F-8194-3933C8E2D63E}"/>
    <cellStyle name="Normal 5 4 5 5 3 3" xfId="18234" xr:uid="{6E32BA1E-4430-4646-A918-F7D825A38A80}"/>
    <cellStyle name="Normal 5 4 5 5 3 4" xfId="31924" xr:uid="{182687AE-809A-4C2F-91E0-A4DCE2F26FBF}"/>
    <cellStyle name="Normal 5 4 5 5 3 5" xfId="46808" xr:uid="{7E541C14-5E66-49C6-A99F-DDF9D94E4935}"/>
    <cellStyle name="Normal 5 4 5 5 4" xfId="21656" xr:uid="{C2EACD79-CDDB-4558-8A9A-5769B8958DCB}"/>
    <cellStyle name="Normal 5 4 5 5 4 2" xfId="35348" xr:uid="{CFBF363F-A1B2-4187-808C-309231209113}"/>
    <cellStyle name="Normal 5 4 5 5 4 3" xfId="50232" xr:uid="{8D5547CC-2E9C-4FBB-A1F3-D424BC6A22C0}"/>
    <cellStyle name="Normal 5 4 5 5 5" xfId="14812" xr:uid="{B0B9984A-DF2F-439E-9E5C-820EAC0C6867}"/>
    <cellStyle name="Normal 5 4 5 5 5 2" xfId="41007" xr:uid="{7B038A0A-EA85-42DC-942A-A2D5EFEBFC30}"/>
    <cellStyle name="Normal 5 4 5 5 6" xfId="28502" xr:uid="{1AFC8042-BC18-4C34-A95D-7567B2EF13FB}"/>
    <cellStyle name="Normal 5 4 5 5 7" xfId="43386" xr:uid="{8A19C381-41C8-441D-A889-B47FE0C80A27}"/>
    <cellStyle name="Normal 5 4 5 5 8" xfId="7966" xr:uid="{5EC73F7D-F1B6-4974-B5A8-F1FD74A79C86}"/>
    <cellStyle name="Normal 5 4 5 6" xfId="2870" xr:uid="{1D827574-C681-40D9-B3CC-6A2E3562D8D8}"/>
    <cellStyle name="Normal 5 4 5 6 2" xfId="9679" xr:uid="{D8E3D30F-3BE6-4D40-8232-E6AEF3AD075B}"/>
    <cellStyle name="Normal 5 4 5 6 2 2" xfId="13101" xr:uid="{6531B6D9-4C68-483F-8A8C-5AE5D4702F0F}"/>
    <cellStyle name="Normal 5 4 5 6 2 2 2" xfId="26791" xr:uid="{9523E766-6F92-482E-864C-6A5DC4D22270}"/>
    <cellStyle name="Normal 5 4 5 6 2 2 2 2" xfId="40483" xr:uid="{88026D46-8A70-4469-B236-FCF4A184FD0B}"/>
    <cellStyle name="Normal 5 4 5 6 2 2 2 3" xfId="55367" xr:uid="{53DB0BDB-DDE6-4212-95A8-2BCF0079E162}"/>
    <cellStyle name="Normal 5 4 5 6 2 2 3" xfId="19947" xr:uid="{E6807972-0132-4F05-BACE-AE751556E30A}"/>
    <cellStyle name="Normal 5 4 5 6 2 2 4" xfId="33637" xr:uid="{A1004067-FDF2-4C26-A76C-CB15BCDD32BC}"/>
    <cellStyle name="Normal 5 4 5 6 2 2 5" xfId="48521" xr:uid="{6E8D4269-AC0D-4821-BADE-26BA45D898BE}"/>
    <cellStyle name="Normal 5 4 5 6 2 3" xfId="23369" xr:uid="{36363D5A-0C64-4684-AE7E-A28E579D4153}"/>
    <cellStyle name="Normal 5 4 5 6 2 3 2" xfId="37061" xr:uid="{351AE9C1-ABAB-407A-A09C-568DC56F6654}"/>
    <cellStyle name="Normal 5 4 5 6 2 3 3" xfId="51945" xr:uid="{EB12E85B-4E30-4173-9AC3-3AECE4CB5E33}"/>
    <cellStyle name="Normal 5 4 5 6 2 4" xfId="16525" xr:uid="{FEBA79B9-B702-4FBE-94A6-76EE66C0AA75}"/>
    <cellStyle name="Normal 5 4 5 6 2 5" xfId="30215" xr:uid="{4F5192AF-AB26-412E-AE2A-E2319F9C3EC7}"/>
    <cellStyle name="Normal 5 4 5 6 2 6" xfId="45099" xr:uid="{FCA4978A-5090-4814-A921-DA44950EF40E}"/>
    <cellStyle name="Normal 5 4 5 6 3" xfId="11389" xr:uid="{6FB94EB9-83BD-4FE8-9C19-2ACE8BDF7084}"/>
    <cellStyle name="Normal 5 4 5 6 3 2" xfId="25079" xr:uid="{B65F85AC-FD56-42F6-A971-9E6999C8EFE9}"/>
    <cellStyle name="Normal 5 4 5 6 3 2 2" xfId="38771" xr:uid="{B3151EA0-7DCE-4C84-B733-2E8FC660FF64}"/>
    <cellStyle name="Normal 5 4 5 6 3 2 3" xfId="53655" xr:uid="{0B57D15C-76C6-46B6-ABFE-A59FDE989C7B}"/>
    <cellStyle name="Normal 5 4 5 6 3 3" xfId="18235" xr:uid="{22C5C0FB-AD82-48D5-B5EC-18C637F99E57}"/>
    <cellStyle name="Normal 5 4 5 6 3 4" xfId="31925" xr:uid="{DE0F11D5-BCCF-45F6-A6EC-30C32903B6D6}"/>
    <cellStyle name="Normal 5 4 5 6 3 5" xfId="46809" xr:uid="{2B3A485F-A104-4E6D-B819-FDC6AB927D3C}"/>
    <cellStyle name="Normal 5 4 5 6 4" xfId="21657" xr:uid="{6566E47D-CC62-4836-BE4A-71A15F6B6657}"/>
    <cellStyle name="Normal 5 4 5 6 4 2" xfId="35349" xr:uid="{1422FA4E-4C93-453D-94FA-1885CEF3230E}"/>
    <cellStyle name="Normal 5 4 5 6 4 3" xfId="50233" xr:uid="{3AD4866D-227A-4CC5-981F-F6BD5FC092F3}"/>
    <cellStyle name="Normal 5 4 5 6 5" xfId="14813" xr:uid="{6BBF3D70-4366-4024-A775-9654385C10A3}"/>
    <cellStyle name="Normal 5 4 5 6 5 2" xfId="41146" xr:uid="{C5CCBF50-833B-4FD5-87F3-AA9B0FC8F159}"/>
    <cellStyle name="Normal 5 4 5 6 6" xfId="28503" xr:uid="{A10E6648-1D54-44E4-80E5-BCDEEAECC457}"/>
    <cellStyle name="Normal 5 4 5 6 7" xfId="43387" xr:uid="{F73067F4-4E44-4DB2-8B2B-15D27A4B8E5C}"/>
    <cellStyle name="Normal 5 4 5 6 8" xfId="7967" xr:uid="{55220314-5A40-49F5-BB63-38E956235B6F}"/>
    <cellStyle name="Normal 5 4 5 7" xfId="9665" xr:uid="{C54E2874-B31E-42F9-81F1-83D5A065A845}"/>
    <cellStyle name="Normal 5 4 5 7 2" xfId="13087" xr:uid="{BF6986FF-E2B0-481F-B9F1-BE55450CFE3F}"/>
    <cellStyle name="Normal 5 4 5 7 2 2" xfId="26777" xr:uid="{DE323CAC-CB6B-4E2A-A836-77817FA2283A}"/>
    <cellStyle name="Normal 5 4 5 7 2 2 2" xfId="40469" xr:uid="{55782BBC-FF3F-42AB-A1A9-479A9EC42980}"/>
    <cellStyle name="Normal 5 4 5 7 2 2 3" xfId="55353" xr:uid="{FE436429-A2D6-4493-AF8A-2058A601D0C3}"/>
    <cellStyle name="Normal 5 4 5 7 2 3" xfId="19933" xr:uid="{DCCFA019-2AB2-402D-8C7D-6F97F73A3775}"/>
    <cellStyle name="Normal 5 4 5 7 2 4" xfId="33623" xr:uid="{1EBC2787-D236-4772-90BA-5F567123F162}"/>
    <cellStyle name="Normal 5 4 5 7 2 5" xfId="48507" xr:uid="{B384A6DE-AE46-48D7-8E03-5DB05A5DDD74}"/>
    <cellStyle name="Normal 5 4 5 7 3" xfId="23355" xr:uid="{5C806406-B181-45E1-A0DF-D9CCB0330974}"/>
    <cellStyle name="Normal 5 4 5 7 3 2" xfId="37047" xr:uid="{461C8871-C051-4C4D-87F1-D88A4C572BCA}"/>
    <cellStyle name="Normal 5 4 5 7 3 3" xfId="51931" xr:uid="{97C69CBD-A64F-4A77-823C-7255FE351EBB}"/>
    <cellStyle name="Normal 5 4 5 7 4" xfId="16511" xr:uid="{2BF72801-01B0-413A-8152-25260E91D3D8}"/>
    <cellStyle name="Normal 5 4 5 7 5" xfId="30201" xr:uid="{F5DC94B4-3ABE-43EF-BBFA-566BE2171EAA}"/>
    <cellStyle name="Normal 5 4 5 7 6" xfId="45085" xr:uid="{B01C8B38-D21A-4582-9DF2-8FE76EDAFAAE}"/>
    <cellStyle name="Normal 5 4 5 8" xfId="11375" xr:uid="{D7A75D06-4CD7-48D0-A768-A8D4E8BFD84C}"/>
    <cellStyle name="Normal 5 4 5 8 2" xfId="25065" xr:uid="{66BFF82E-9B1F-4B9B-99FC-D64C45852731}"/>
    <cellStyle name="Normal 5 4 5 8 2 2" xfId="38757" xr:uid="{299EE98B-AB6A-4746-9ED4-A1501E906DFB}"/>
    <cellStyle name="Normal 5 4 5 8 2 3" xfId="53641" xr:uid="{E843CC39-1F09-40D9-ADA7-E257F807EE04}"/>
    <cellStyle name="Normal 5 4 5 8 3" xfId="18221" xr:uid="{68D0EF75-0136-4C79-BD13-E2564EDC6100}"/>
    <cellStyle name="Normal 5 4 5 8 4" xfId="31911" xr:uid="{CAA1FAB5-9912-4F99-8D66-8AAE40ABBE93}"/>
    <cellStyle name="Normal 5 4 5 8 5" xfId="46795" xr:uid="{BD51BF30-18E6-435F-89C0-57AC3C2991A7}"/>
    <cellStyle name="Normal 5 4 5 9" xfId="21643" xr:uid="{5E55F183-B187-4095-A801-C7D50D683DEE}"/>
    <cellStyle name="Normal 5 4 5 9 2" xfId="35335" xr:uid="{BE06733B-8125-43C2-A3A8-876BD91F3C72}"/>
    <cellStyle name="Normal 5 4 5 9 3" xfId="50219" xr:uid="{284B8DC7-6782-4C2F-B237-26D71ADAD951}"/>
    <cellStyle name="Normal 5 4 6" xfId="308" xr:uid="{0AA9297C-60AD-44EE-85CD-411B5D65DC01}"/>
    <cellStyle name="Normal 5 4 6 10" xfId="43388" xr:uid="{792B0A7D-9CB8-4491-B6BC-7EF24E236D32}"/>
    <cellStyle name="Normal 5 4 6 11" xfId="7968" xr:uid="{EB5DB2FD-4052-44B5-8343-CA22F3AAA1BB}"/>
    <cellStyle name="Normal 5 4 6 2" xfId="566" xr:uid="{251A3D83-8757-4C5C-A003-41974D0D9633}"/>
    <cellStyle name="Normal 5 4 6 2 2" xfId="1315" xr:uid="{9A6B9F5B-0B06-4B0C-9CE2-B45AC1E2D503}"/>
    <cellStyle name="Normal 5 4 6 2 2 2" xfId="1316" xr:uid="{C02914C3-9EE7-4B78-A9AA-B9BA6AA4EA22}"/>
    <cellStyle name="Normal 5 4 6 2 2 2 2" xfId="13104" xr:uid="{F73BB3B4-E54E-42A7-B15F-C9A2EC3410F8}"/>
    <cellStyle name="Normal 5 4 6 2 2 2 2 2" xfId="26794" xr:uid="{CE6933D0-BB19-49E9-A7E8-B718576A30DF}"/>
    <cellStyle name="Normal 5 4 6 2 2 2 2 2 2" xfId="40486" xr:uid="{7879286D-B754-4025-B167-A8B04C62A9C9}"/>
    <cellStyle name="Normal 5 4 6 2 2 2 2 2 3" xfId="55370" xr:uid="{49BC5D86-8674-47E7-AA3A-DDF50F5FEBC8}"/>
    <cellStyle name="Normal 5 4 6 2 2 2 2 3" xfId="19950" xr:uid="{277B6C06-9504-4858-A5C8-0BBE1EA14E48}"/>
    <cellStyle name="Normal 5 4 6 2 2 2 2 4" xfId="33640" xr:uid="{E4D4197C-EA15-44D7-BB39-949A4565DAC1}"/>
    <cellStyle name="Normal 5 4 6 2 2 2 2 5" xfId="48524" xr:uid="{270AB867-AD86-4FC4-8716-CF2E9E7DD170}"/>
    <cellStyle name="Normal 5 4 6 2 2 2 3" xfId="23372" xr:uid="{BC8BDF4C-63CD-45AE-95AB-7B3F0E938B8F}"/>
    <cellStyle name="Normal 5 4 6 2 2 2 3 2" xfId="37064" xr:uid="{3AFD0D25-F4D0-412B-90C9-723D0B1C96C0}"/>
    <cellStyle name="Normal 5 4 6 2 2 2 3 3" xfId="51948" xr:uid="{AE442678-B97D-4AA8-8DA5-06683027AC59}"/>
    <cellStyle name="Normal 5 4 6 2 2 2 4" xfId="16528" xr:uid="{73DEB8D3-08A0-4967-8524-25916BA037A6}"/>
    <cellStyle name="Normal 5 4 6 2 2 2 4 2" xfId="41009" xr:uid="{E7E196D3-8EC3-44CD-BF26-DC60287E558F}"/>
    <cellStyle name="Normal 5 4 6 2 2 2 5" xfId="30218" xr:uid="{5A123FD9-B429-4D83-B62C-BEDC44E498D6}"/>
    <cellStyle name="Normal 5 4 6 2 2 2 6" xfId="45102" xr:uid="{A6024DB8-9DA7-45D8-AE14-54747CD477A3}"/>
    <cellStyle name="Normal 5 4 6 2 2 2 7" xfId="9682" xr:uid="{8362AD1B-8645-4DA6-A238-9F0B0E71A231}"/>
    <cellStyle name="Normal 5 4 6 2 2 3" xfId="11392" xr:uid="{8ACFEDC7-7946-40D3-8178-BC6D12FC22CB}"/>
    <cellStyle name="Normal 5 4 6 2 2 3 2" xfId="25082" xr:uid="{82F1D905-4029-4667-99E4-9A7F05215E83}"/>
    <cellStyle name="Normal 5 4 6 2 2 3 2 2" xfId="38774" xr:uid="{6F0D94D0-94E1-4C15-BBEF-BB9DAD7C2D38}"/>
    <cellStyle name="Normal 5 4 6 2 2 3 2 3" xfId="53658" xr:uid="{42A68B9A-A47E-4949-9D2D-9EB0499B1504}"/>
    <cellStyle name="Normal 5 4 6 2 2 3 3" xfId="18238" xr:uid="{7C9C8005-EC6F-4737-AE48-AC599EA78C77}"/>
    <cellStyle name="Normal 5 4 6 2 2 3 4" xfId="31928" xr:uid="{89F52EA1-E400-4BB3-8E45-8450108B107C}"/>
    <cellStyle name="Normal 5 4 6 2 2 3 5" xfId="46812" xr:uid="{4AF015D8-419E-474D-8B28-AB4C037E1631}"/>
    <cellStyle name="Normal 5 4 6 2 2 4" xfId="21660" xr:uid="{6E7AFDA6-D85A-47F7-B463-AFEDDC6574DA}"/>
    <cellStyle name="Normal 5 4 6 2 2 4 2" xfId="35352" xr:uid="{F84E8ABE-D95C-43CE-9E02-7A01854A24D5}"/>
    <cellStyle name="Normal 5 4 6 2 2 4 3" xfId="50236" xr:uid="{CEF30268-CC4B-44D0-B496-7D5F71485921}"/>
    <cellStyle name="Normal 5 4 6 2 2 5" xfId="14816" xr:uid="{FB99C7D2-1DE6-4D1A-A16F-6F872066C952}"/>
    <cellStyle name="Normal 5 4 6 2 2 5 2" xfId="41008" xr:uid="{69CE1936-DCF8-4812-BCB2-C60D23FFE0DD}"/>
    <cellStyle name="Normal 5 4 6 2 2 6" xfId="28506" xr:uid="{2134AB6E-0158-4228-BD45-B87B63A8AB89}"/>
    <cellStyle name="Normal 5 4 6 2 2 7" xfId="43390" xr:uid="{840FF4EE-4F22-47B4-9226-4130FE796C83}"/>
    <cellStyle name="Normal 5 4 6 2 2 8" xfId="7970" xr:uid="{E550B3A2-D78C-4817-8098-81BEB082A959}"/>
    <cellStyle name="Normal 5 4 6 2 3" xfId="1317" xr:uid="{5FA9BEF6-13B6-46BE-8202-08A526CD851B}"/>
    <cellStyle name="Normal 5 4 6 2 3 2" xfId="13103" xr:uid="{B6AF07B9-85E8-41D2-A2CA-D5DAA821CC29}"/>
    <cellStyle name="Normal 5 4 6 2 3 2 2" xfId="26793" xr:uid="{3650B0E5-274B-437E-AA5F-60CC05A9F363}"/>
    <cellStyle name="Normal 5 4 6 2 3 2 2 2" xfId="40485" xr:uid="{CB987D42-6299-483E-A022-DBAAF4ACA0DB}"/>
    <cellStyle name="Normal 5 4 6 2 3 2 2 3" xfId="55369" xr:uid="{00420308-66C5-469C-9F64-C97922FDA5CF}"/>
    <cellStyle name="Normal 5 4 6 2 3 2 3" xfId="19949" xr:uid="{1898B367-D1EF-47A2-9580-3649324B59D8}"/>
    <cellStyle name="Normal 5 4 6 2 3 2 4" xfId="33639" xr:uid="{BEE4EB58-2AF4-4F20-B55C-6BF4E4F38638}"/>
    <cellStyle name="Normal 5 4 6 2 3 2 5" xfId="48523" xr:uid="{DF8C9EB7-6C5E-4D39-BF90-D677BCA3BBD2}"/>
    <cellStyle name="Normal 5 4 6 2 3 3" xfId="23371" xr:uid="{508B3F97-65F0-4D90-80BB-ED518BE2BE36}"/>
    <cellStyle name="Normal 5 4 6 2 3 3 2" xfId="37063" xr:uid="{70CF5647-0515-479A-8F2F-C03B35D9A39C}"/>
    <cellStyle name="Normal 5 4 6 2 3 3 3" xfId="51947" xr:uid="{733A660B-5639-409D-BB63-FE745B7C1829}"/>
    <cellStyle name="Normal 5 4 6 2 3 4" xfId="16527" xr:uid="{D61226F2-E760-490E-AD23-6D183EF6E139}"/>
    <cellStyle name="Normal 5 4 6 2 3 4 2" xfId="41010" xr:uid="{D3A251A2-1408-4644-B0D7-87DC4733A745}"/>
    <cellStyle name="Normal 5 4 6 2 3 5" xfId="30217" xr:uid="{469D58EE-44D8-4D58-90D0-EDDF31719BC4}"/>
    <cellStyle name="Normal 5 4 6 2 3 6" xfId="45101" xr:uid="{B42513FF-EF5A-468F-AF1D-D14E35E7ACEA}"/>
    <cellStyle name="Normal 5 4 6 2 3 7" xfId="9681" xr:uid="{0A5B939D-6F67-4390-8AAB-435DFEF9CEB6}"/>
    <cellStyle name="Normal 5 4 6 2 4" xfId="2871" xr:uid="{9C8C11C2-A684-4C1B-BF8F-39C8AC530191}"/>
    <cellStyle name="Normal 5 4 6 2 4 2" xfId="25081" xr:uid="{5F86FEEB-5A5C-4131-9A42-54FC58AED528}"/>
    <cellStyle name="Normal 5 4 6 2 4 2 2" xfId="38773" xr:uid="{ACAF8343-1C80-4A9E-B9BE-A397060D5BEC}"/>
    <cellStyle name="Normal 5 4 6 2 4 2 3" xfId="53657" xr:uid="{A096B3E7-E50C-4395-B793-ABE30852CB25}"/>
    <cellStyle name="Normal 5 4 6 2 4 3" xfId="18237" xr:uid="{D0D3C8C3-077A-4E27-953F-3FC9229E428B}"/>
    <cellStyle name="Normal 5 4 6 2 4 3 2" xfId="41147" xr:uid="{9F4AAB4D-55C3-4C19-A906-A1CFDA39361E}"/>
    <cellStyle name="Normal 5 4 6 2 4 4" xfId="31927" xr:uid="{6CB368FD-F3E8-4729-BA35-67FDA42BE90E}"/>
    <cellStyle name="Normal 5 4 6 2 4 5" xfId="46811" xr:uid="{B130567E-B34A-4495-869B-B251D6CC6A90}"/>
    <cellStyle name="Normal 5 4 6 2 4 6" xfId="11391" xr:uid="{BBCEFDF8-FCB4-4CF9-ACF2-E41CBDB88517}"/>
    <cellStyle name="Normal 5 4 6 2 5" xfId="21659" xr:uid="{384ABAFE-7DC3-4030-998D-F2B193AC0C7F}"/>
    <cellStyle name="Normal 5 4 6 2 5 2" xfId="35351" xr:uid="{D40471B0-29A6-413E-AB2F-9E4A58D07F89}"/>
    <cellStyle name="Normal 5 4 6 2 5 3" xfId="50235" xr:uid="{8D7DB46A-B47F-43BB-AC44-CB3D4A95B334}"/>
    <cellStyle name="Normal 5 4 6 2 6" xfId="14815" xr:uid="{139CACFD-CE61-4027-9BCA-87234D0C43E4}"/>
    <cellStyle name="Normal 5 4 6 2 6 2" xfId="40843" xr:uid="{422CFDD1-2EF3-4776-B709-2A35C2EE2AA1}"/>
    <cellStyle name="Normal 5 4 6 2 7" xfId="28505" xr:uid="{200404A0-D0B2-4DA5-B337-DE50A40D0EBF}"/>
    <cellStyle name="Normal 5 4 6 2 8" xfId="43389" xr:uid="{650D4827-C714-4C59-8860-CAC5BD81471F}"/>
    <cellStyle name="Normal 5 4 6 2 9" xfId="7969" xr:uid="{EEAAA7D4-6C71-4F5A-A1EF-C4326315E445}"/>
    <cellStyle name="Normal 5 4 6 3" xfId="1318" xr:uid="{BD7B22CB-0D9A-4F3A-9492-87EB494DF9E3}"/>
    <cellStyle name="Normal 5 4 6 3 2" xfId="1319" xr:uid="{8B2B2891-EA9E-4EF0-9623-247ABC2E8375}"/>
    <cellStyle name="Normal 5 4 6 3 2 2" xfId="13105" xr:uid="{6C096836-63FF-4352-AB66-35A2005DEA03}"/>
    <cellStyle name="Normal 5 4 6 3 2 2 2" xfId="26795" xr:uid="{A118BCAF-DEF3-4909-8ED0-863DB144C382}"/>
    <cellStyle name="Normal 5 4 6 3 2 2 2 2" xfId="40487" xr:uid="{FBB5F57E-F30E-4751-AE66-FE03ECB978E8}"/>
    <cellStyle name="Normal 5 4 6 3 2 2 2 3" xfId="55371" xr:uid="{1CEB1113-85A7-40D2-8B0F-87A935977B12}"/>
    <cellStyle name="Normal 5 4 6 3 2 2 3" xfId="19951" xr:uid="{F52B4DA8-C50A-4F58-8058-9E479CF260FF}"/>
    <cellStyle name="Normal 5 4 6 3 2 2 4" xfId="33641" xr:uid="{950E11B0-EFF0-427C-893F-4E9A2BAC47B0}"/>
    <cellStyle name="Normal 5 4 6 3 2 2 5" xfId="48525" xr:uid="{1FA241D5-B76E-4592-92C6-AF97F0045788}"/>
    <cellStyle name="Normal 5 4 6 3 2 3" xfId="23373" xr:uid="{65428B67-DF6E-47C9-A11C-F764643521CC}"/>
    <cellStyle name="Normal 5 4 6 3 2 3 2" xfId="37065" xr:uid="{55F62F75-3242-46FD-86E4-43019607422F}"/>
    <cellStyle name="Normal 5 4 6 3 2 3 3" xfId="51949" xr:uid="{2DF3E2EF-E00A-45FD-A9A9-E9174938BD44}"/>
    <cellStyle name="Normal 5 4 6 3 2 4" xfId="16529" xr:uid="{71ACBDD8-05F6-443F-AD31-579CEF1AB425}"/>
    <cellStyle name="Normal 5 4 6 3 2 4 2" xfId="41012" xr:uid="{043D3AF4-EB30-413D-BB0F-7F99AF63B2A6}"/>
    <cellStyle name="Normal 5 4 6 3 2 5" xfId="30219" xr:uid="{88ED3DAF-DCE6-45DE-BD2A-608C7B940D31}"/>
    <cellStyle name="Normal 5 4 6 3 2 6" xfId="45103" xr:uid="{1F668B86-945A-4CFB-8FD4-934C83916843}"/>
    <cellStyle name="Normal 5 4 6 3 2 7" xfId="9683" xr:uid="{3BC1D72C-260E-45F9-B6E7-96EA8173E3BE}"/>
    <cellStyle name="Normal 5 4 6 3 3" xfId="11393" xr:uid="{FED01297-C241-4E15-8F4C-1A784163FA8D}"/>
    <cellStyle name="Normal 5 4 6 3 3 2" xfId="25083" xr:uid="{6A6855D2-EE12-42E3-BB27-38F9F8D3DB8D}"/>
    <cellStyle name="Normal 5 4 6 3 3 2 2" xfId="38775" xr:uid="{D99F6A31-AE6B-49A6-A0AF-46898BD5C794}"/>
    <cellStyle name="Normal 5 4 6 3 3 2 3" xfId="53659" xr:uid="{9C29A764-77D9-40B6-B139-A2AD1EB0D0C7}"/>
    <cellStyle name="Normal 5 4 6 3 3 3" xfId="18239" xr:uid="{EDECFF48-C9D8-4DED-992A-2D688E7AC4F5}"/>
    <cellStyle name="Normal 5 4 6 3 3 4" xfId="31929" xr:uid="{BBAF9919-E6C0-4706-9EB8-2186A61D8912}"/>
    <cellStyle name="Normal 5 4 6 3 3 5" xfId="46813" xr:uid="{DD3BEB1E-9BBD-4649-88D7-550645C9E461}"/>
    <cellStyle name="Normal 5 4 6 3 4" xfId="21661" xr:uid="{9C72C61B-DFA4-4986-A83A-F386DA98D219}"/>
    <cellStyle name="Normal 5 4 6 3 4 2" xfId="35353" xr:uid="{EDDF0A00-FFAE-4912-A5D0-135DA6C7DF4F}"/>
    <cellStyle name="Normal 5 4 6 3 4 3" xfId="50237" xr:uid="{BA169901-0F5D-46AD-B041-DF73EE5E42A9}"/>
    <cellStyle name="Normal 5 4 6 3 5" xfId="14817" xr:uid="{A56CDBA1-3513-4FE8-9324-19B3DF03C752}"/>
    <cellStyle name="Normal 5 4 6 3 5 2" xfId="41011" xr:uid="{E3EEAFC7-960C-4027-AA7D-781AED2F899F}"/>
    <cellStyle name="Normal 5 4 6 3 6" xfId="28507" xr:uid="{1DB73062-DD54-420A-A7C7-BF316595558D}"/>
    <cellStyle name="Normal 5 4 6 3 7" xfId="43391" xr:uid="{6340C4E8-953B-463B-AEFB-4E3434A84C16}"/>
    <cellStyle name="Normal 5 4 6 3 8" xfId="7971" xr:uid="{102EC2E3-5417-4718-9DA5-D101B517F0C6}"/>
    <cellStyle name="Normal 5 4 6 4" xfId="1320" xr:uid="{CCE23109-7C75-4049-A052-2F8BB245C712}"/>
    <cellStyle name="Normal 5 4 6 4 2" xfId="9684" xr:uid="{991BE007-6663-4A16-BC90-E6FC8F4FD6CA}"/>
    <cellStyle name="Normal 5 4 6 4 2 2" xfId="13106" xr:uid="{4C0D6A31-7A3E-43F3-B872-3D810B5F63DE}"/>
    <cellStyle name="Normal 5 4 6 4 2 2 2" xfId="26796" xr:uid="{6FA4201B-E757-48CC-BF6A-88E709C51278}"/>
    <cellStyle name="Normal 5 4 6 4 2 2 2 2" xfId="40488" xr:uid="{76FF54FF-404D-4AB1-981F-034826937221}"/>
    <cellStyle name="Normal 5 4 6 4 2 2 2 3" xfId="55372" xr:uid="{2CA79A7A-9E91-4E49-AF7B-4909F14CF0D0}"/>
    <cellStyle name="Normal 5 4 6 4 2 2 3" xfId="19952" xr:uid="{0BE1A8DB-6380-4E01-A378-95CA9CF4AE47}"/>
    <cellStyle name="Normal 5 4 6 4 2 2 4" xfId="33642" xr:uid="{4DD482B0-75E8-4C5C-9007-5C4E466353A9}"/>
    <cellStyle name="Normal 5 4 6 4 2 2 5" xfId="48526" xr:uid="{1FFF2F15-C422-4623-BC1C-115E6D90C4AC}"/>
    <cellStyle name="Normal 5 4 6 4 2 3" xfId="23374" xr:uid="{1A2A0A38-065A-4784-8E7E-3DC85EA49997}"/>
    <cellStyle name="Normal 5 4 6 4 2 3 2" xfId="37066" xr:uid="{70CA67CD-81EF-4BA5-9AEA-49CF7376DEE4}"/>
    <cellStyle name="Normal 5 4 6 4 2 3 3" xfId="51950" xr:uid="{19F70443-3D88-4FE5-9625-B3DEAFEFA7CE}"/>
    <cellStyle name="Normal 5 4 6 4 2 4" xfId="16530" xr:uid="{9C4A5CED-A3AD-4807-AF9C-6C001A567438}"/>
    <cellStyle name="Normal 5 4 6 4 2 5" xfId="30220" xr:uid="{E35969C6-BFFF-4A38-A0DB-9DA1A7A51D38}"/>
    <cellStyle name="Normal 5 4 6 4 2 6" xfId="45104" xr:uid="{F412EF0D-B8FD-4DE6-B530-9669F901B708}"/>
    <cellStyle name="Normal 5 4 6 4 3" xfId="11394" xr:uid="{AED8C96D-F1B7-44F5-9554-A57A44714977}"/>
    <cellStyle name="Normal 5 4 6 4 3 2" xfId="25084" xr:uid="{A169F316-2ED8-45C7-B60D-123FAFAB32CC}"/>
    <cellStyle name="Normal 5 4 6 4 3 2 2" xfId="38776" xr:uid="{2C46FB0A-A5A1-4869-ACF6-6B46F276F6ED}"/>
    <cellStyle name="Normal 5 4 6 4 3 2 3" xfId="53660" xr:uid="{E5D18414-2E2E-4CDD-867C-39D288A0CBAE}"/>
    <cellStyle name="Normal 5 4 6 4 3 3" xfId="18240" xr:uid="{F62ACC38-85AA-4D19-9840-F431AAFED8CC}"/>
    <cellStyle name="Normal 5 4 6 4 3 4" xfId="31930" xr:uid="{27912320-8F10-4E8F-AEA2-13E4E6FB070B}"/>
    <cellStyle name="Normal 5 4 6 4 3 5" xfId="46814" xr:uid="{C86A7FE9-08D6-41BC-A854-9D0FBC24B20D}"/>
    <cellStyle name="Normal 5 4 6 4 4" xfId="21662" xr:uid="{3B9CE33D-37F9-4AA4-A8BA-45C78A40316B}"/>
    <cellStyle name="Normal 5 4 6 4 4 2" xfId="35354" xr:uid="{33C7638F-AF5D-4E4B-8393-4882BA88E148}"/>
    <cellStyle name="Normal 5 4 6 4 4 3" xfId="50238" xr:uid="{77325904-3F67-45B7-ABE6-59F593D32152}"/>
    <cellStyle name="Normal 5 4 6 4 5" xfId="14818" xr:uid="{AAC7A61C-83AE-40F3-9D33-9BF136244FC2}"/>
    <cellStyle name="Normal 5 4 6 4 5 2" xfId="41013" xr:uid="{76001AD5-BB54-4B2C-A130-4349DC714269}"/>
    <cellStyle name="Normal 5 4 6 4 6" xfId="28508" xr:uid="{79EF7B36-08F0-4333-B943-180A0B174702}"/>
    <cellStyle name="Normal 5 4 6 4 7" xfId="43392" xr:uid="{AB5B1020-3B05-45F7-A2F4-D87CB4C2E859}"/>
    <cellStyle name="Normal 5 4 6 4 8" xfId="7972" xr:uid="{8858D374-ED1E-488E-B4A5-6375FAEED9C7}"/>
    <cellStyle name="Normal 5 4 6 5" xfId="2872" xr:uid="{D9D7CDB5-04C9-4EA9-BEC5-4C050946F822}"/>
    <cellStyle name="Normal 5 4 6 5 2" xfId="13102" xr:uid="{FC53EA07-B6B2-4DA0-89ED-29CA8ED26579}"/>
    <cellStyle name="Normal 5 4 6 5 2 2" xfId="26792" xr:uid="{1CB363B1-9A80-49C4-9D0F-C0FF2CB959F9}"/>
    <cellStyle name="Normal 5 4 6 5 2 2 2" xfId="40484" xr:uid="{AEBF08EA-A3AD-45F0-8847-931925653C3C}"/>
    <cellStyle name="Normal 5 4 6 5 2 2 3" xfId="55368" xr:uid="{B2CEA746-BB35-4752-B9DD-3AF78A9954E5}"/>
    <cellStyle name="Normal 5 4 6 5 2 3" xfId="19948" xr:uid="{619B0D63-B72C-41C1-9CA1-708EC88C9D2A}"/>
    <cellStyle name="Normal 5 4 6 5 2 4" xfId="33638" xr:uid="{8FB00D60-796D-4199-B2D4-10352E9654E6}"/>
    <cellStyle name="Normal 5 4 6 5 2 5" xfId="48522" xr:uid="{150301DB-1E54-400A-BFD6-B5C1045969B8}"/>
    <cellStyle name="Normal 5 4 6 5 3" xfId="23370" xr:uid="{7229E315-05D3-450B-B3F9-15F5F635419F}"/>
    <cellStyle name="Normal 5 4 6 5 3 2" xfId="37062" xr:uid="{C57D714B-0D76-4485-AD47-31BBE5CBB5DF}"/>
    <cellStyle name="Normal 5 4 6 5 3 3" xfId="51946" xr:uid="{7D801681-4387-4A91-A71C-D34218A1A778}"/>
    <cellStyle name="Normal 5 4 6 5 4" xfId="16526" xr:uid="{B1D42D99-C4CC-4DC2-861A-6B7644BD18D2}"/>
    <cellStyle name="Normal 5 4 6 5 4 2" xfId="41148" xr:uid="{D7B7055C-FB12-4D23-A61A-8D5C1945A248}"/>
    <cellStyle name="Normal 5 4 6 5 5" xfId="30216" xr:uid="{3CF3C829-FB27-4297-916E-6E514CC223D7}"/>
    <cellStyle name="Normal 5 4 6 5 6" xfId="45100" xr:uid="{2E821430-C4BD-45CC-9685-A04BE99E7BAF}"/>
    <cellStyle name="Normal 5 4 6 5 7" xfId="9680" xr:uid="{7061094F-9109-49D0-AD2D-2F10EA58EADE}"/>
    <cellStyle name="Normal 5 4 6 6" xfId="11390" xr:uid="{01FB017C-5A51-48BF-8B52-92A7CB8DFD98}"/>
    <cellStyle name="Normal 5 4 6 6 2" xfId="25080" xr:uid="{B506A576-8FA6-4D1C-8C10-7ACE69C12BC9}"/>
    <cellStyle name="Normal 5 4 6 6 2 2" xfId="38772" xr:uid="{678C297E-AE3C-417D-A3EB-D604C0084D9D}"/>
    <cellStyle name="Normal 5 4 6 6 2 3" xfId="53656" xr:uid="{C42FF241-39DB-48BA-983E-2929D3E8EDCD}"/>
    <cellStyle name="Normal 5 4 6 6 3" xfId="18236" xr:uid="{2FED4608-EF22-4D6A-9C1D-915B616337A6}"/>
    <cellStyle name="Normal 5 4 6 6 4" xfId="31926" xr:uid="{5B371439-A5B6-4C30-AC8E-FF2C3B04DD9C}"/>
    <cellStyle name="Normal 5 4 6 6 5" xfId="46810" xr:uid="{E725D4DC-69CF-4004-ACD0-E3D18AF8AD8C}"/>
    <cellStyle name="Normal 5 4 6 7" xfId="21658" xr:uid="{DF79ABE7-6E7E-4D9F-B1BA-AB992169234A}"/>
    <cellStyle name="Normal 5 4 6 7 2" xfId="35350" xr:uid="{82B337D4-D369-477C-AFF5-3955C669D687}"/>
    <cellStyle name="Normal 5 4 6 7 3" xfId="50234" xr:uid="{438A3F61-C345-4FFF-8F04-F1003852F4F7}"/>
    <cellStyle name="Normal 5 4 6 8" xfId="14814" xr:uid="{D44C02A6-D23D-4B54-AD37-A920DFBFA030}"/>
    <cellStyle name="Normal 5 4 6 8 2" xfId="40790" xr:uid="{DDE95014-8691-4F7F-A748-C25D55494837}"/>
    <cellStyle name="Normal 5 4 6 9" xfId="28504" xr:uid="{B4964605-4904-4F54-A4B7-C5D7BB8418FF}"/>
    <cellStyle name="Normal 5 4 7" xfId="567" xr:uid="{392C94C3-4A03-41D6-9DC7-3E719541D69D}"/>
    <cellStyle name="Normal 5 4 7 10" xfId="43393" xr:uid="{870DFDD1-F415-4803-8C2F-4B31ECCC736D}"/>
    <cellStyle name="Normal 5 4 7 11" xfId="7973" xr:uid="{B69FAAC6-B30B-442B-AE47-4CFF52AF8EF7}"/>
    <cellStyle name="Normal 5 4 7 2" xfId="1321" xr:uid="{E3C2EB7F-CF19-4D10-BB22-4A77166775AB}"/>
    <cellStyle name="Normal 5 4 7 2 2" xfId="1322" xr:uid="{7EA0C12C-4D75-43BF-8B1C-47C209D55BAA}"/>
    <cellStyle name="Normal 5 4 7 2 2 2" xfId="9687" xr:uid="{B932969D-D2E9-44A3-86D1-F7EAF70468B6}"/>
    <cellStyle name="Normal 5 4 7 2 2 2 2" xfId="13109" xr:uid="{DBA1EF71-CD83-49F7-9ED1-DE5E87E827BB}"/>
    <cellStyle name="Normal 5 4 7 2 2 2 2 2" xfId="26799" xr:uid="{2EC8F0D7-CDFF-430B-A6CA-0124BEBB3740}"/>
    <cellStyle name="Normal 5 4 7 2 2 2 2 2 2" xfId="40491" xr:uid="{F98CCA1E-0600-41D5-9BFA-D35E9006AF4B}"/>
    <cellStyle name="Normal 5 4 7 2 2 2 2 2 3" xfId="55375" xr:uid="{E93C1E39-12CE-49A0-8D70-7C828D3AD434}"/>
    <cellStyle name="Normal 5 4 7 2 2 2 2 3" xfId="19955" xr:uid="{E7F13579-8364-410D-A025-DE4B553420A2}"/>
    <cellStyle name="Normal 5 4 7 2 2 2 2 4" xfId="33645" xr:uid="{3021A9BA-F40D-44E4-9F73-9118E4FEDCB4}"/>
    <cellStyle name="Normal 5 4 7 2 2 2 2 5" xfId="48529" xr:uid="{A8F70D7A-F140-407F-9791-02F9F56E406C}"/>
    <cellStyle name="Normal 5 4 7 2 2 2 3" xfId="23377" xr:uid="{E622D49B-1DF2-4FC7-A864-41AA4917DD41}"/>
    <cellStyle name="Normal 5 4 7 2 2 2 3 2" xfId="37069" xr:uid="{6F6F5274-CDF6-4E93-B7CB-720F4EEDACD6}"/>
    <cellStyle name="Normal 5 4 7 2 2 2 3 3" xfId="51953" xr:uid="{D64769B4-C81B-4F08-AE9D-CDD7C307BB5D}"/>
    <cellStyle name="Normal 5 4 7 2 2 2 4" xfId="16533" xr:uid="{BF73050E-6F94-494C-81A4-4F547BDC322E}"/>
    <cellStyle name="Normal 5 4 7 2 2 2 5" xfId="30223" xr:uid="{F97329C7-3EA2-4CD7-BA9E-227106FB4F48}"/>
    <cellStyle name="Normal 5 4 7 2 2 2 6" xfId="45107" xr:uid="{AF91220C-02BD-41DF-8E52-46E90C2F907E}"/>
    <cellStyle name="Normal 5 4 7 2 2 3" xfId="11397" xr:uid="{2E58B71A-4CBA-48F3-B243-31CFF7FB3898}"/>
    <cellStyle name="Normal 5 4 7 2 2 3 2" xfId="25087" xr:uid="{180E9065-1C5B-455D-9BCF-43A2BB600C00}"/>
    <cellStyle name="Normal 5 4 7 2 2 3 2 2" xfId="38779" xr:uid="{9F1FCB89-BD14-4D36-8CBF-C585ED25B30F}"/>
    <cellStyle name="Normal 5 4 7 2 2 3 2 3" xfId="53663" xr:uid="{9A8071AC-C9A3-4BD4-9AAD-ACC488EB0C13}"/>
    <cellStyle name="Normal 5 4 7 2 2 3 3" xfId="18243" xr:uid="{4ED2C92A-65EE-40AB-83D5-052663BADDB6}"/>
    <cellStyle name="Normal 5 4 7 2 2 3 4" xfId="31933" xr:uid="{58175515-A9AB-454C-BF3A-2E2092EBB3D5}"/>
    <cellStyle name="Normal 5 4 7 2 2 3 5" xfId="46817" xr:uid="{ED861F00-0DB0-4E47-8B22-3AE125864E29}"/>
    <cellStyle name="Normal 5 4 7 2 2 4" xfId="21665" xr:uid="{57CA6E53-8CFB-45BB-AAF6-F1E154AFD456}"/>
    <cellStyle name="Normal 5 4 7 2 2 4 2" xfId="35357" xr:uid="{D60A08E9-E50C-4FBB-9E9D-C6B5435D8383}"/>
    <cellStyle name="Normal 5 4 7 2 2 4 3" xfId="50241" xr:uid="{1E50BCEA-FCA9-4EE6-AFFF-E15E9B23A62E}"/>
    <cellStyle name="Normal 5 4 7 2 2 5" xfId="14821" xr:uid="{AAB57E1B-2B51-495A-9383-1CFF631A352E}"/>
    <cellStyle name="Normal 5 4 7 2 2 5 2" xfId="41015" xr:uid="{BA5CDB02-9C96-4324-B642-56013D9772D1}"/>
    <cellStyle name="Normal 5 4 7 2 2 6" xfId="28511" xr:uid="{CEB45288-C0B0-44F5-8133-8C63A60AE41D}"/>
    <cellStyle name="Normal 5 4 7 2 2 7" xfId="43395" xr:uid="{70374FC6-3236-4CB2-A3BE-B8707553942C}"/>
    <cellStyle name="Normal 5 4 7 2 2 8" xfId="7975" xr:uid="{68CCBCC1-1313-41BA-8578-074ED11DA1AD}"/>
    <cellStyle name="Normal 5 4 7 2 3" xfId="4424" xr:uid="{5EBE78C3-6562-48B8-B090-312DCCA1479A}"/>
    <cellStyle name="Normal 5 4 7 2 3 2" xfId="13108" xr:uid="{59F1C38E-EC99-4BC3-9417-F8BC44DE0E7E}"/>
    <cellStyle name="Normal 5 4 7 2 3 2 2" xfId="26798" xr:uid="{BBEA713D-8490-4C89-BE61-2646497451AE}"/>
    <cellStyle name="Normal 5 4 7 2 3 2 2 2" xfId="40490" xr:uid="{E86F048A-5F3A-4921-AD84-572A2526B7A4}"/>
    <cellStyle name="Normal 5 4 7 2 3 2 2 3" xfId="55374" xr:uid="{F4B9E232-28F3-4018-A1F2-CDCED514B63A}"/>
    <cellStyle name="Normal 5 4 7 2 3 2 3" xfId="19954" xr:uid="{3C6EC745-73C2-49E2-9A96-048E39EE7C71}"/>
    <cellStyle name="Normal 5 4 7 2 3 2 4" xfId="33644" xr:uid="{906D3706-743A-4C60-860F-EEA81F4A8C16}"/>
    <cellStyle name="Normal 5 4 7 2 3 2 5" xfId="48528" xr:uid="{1E9C71B2-B706-4CAC-AF33-BFBDC270B581}"/>
    <cellStyle name="Normal 5 4 7 2 3 3" xfId="23376" xr:uid="{B4478DE9-928E-4C1A-9B77-181D57EC722C}"/>
    <cellStyle name="Normal 5 4 7 2 3 3 2" xfId="37068" xr:uid="{0ED05435-BC50-4B8E-8FC1-64DA81576B49}"/>
    <cellStyle name="Normal 5 4 7 2 3 3 3" xfId="51952" xr:uid="{ADCB14C2-371E-49BE-B0E0-1829A454EB11}"/>
    <cellStyle name="Normal 5 4 7 2 3 4" xfId="16532" xr:uid="{51810F34-4387-49AC-95DA-82FD21F54EFC}"/>
    <cellStyle name="Normal 5 4 7 2 3 4 2" xfId="41342" xr:uid="{C9BEB4DA-88D2-40E8-8831-DC7BB3717231}"/>
    <cellStyle name="Normal 5 4 7 2 3 5" xfId="30222" xr:uid="{79824341-7AB3-40DC-9CEF-19F200CFECD5}"/>
    <cellStyle name="Normal 5 4 7 2 3 6" xfId="45106" xr:uid="{12CF765C-EB13-481F-82F8-2B32C08C3C85}"/>
    <cellStyle name="Normal 5 4 7 2 3 7" xfId="9686" xr:uid="{9632880E-54CA-4B65-8095-D910E9DB34F4}"/>
    <cellStyle name="Normal 5 4 7 2 4" xfId="11396" xr:uid="{2BF08B6B-4FA6-4284-9B59-0277E891011F}"/>
    <cellStyle name="Normal 5 4 7 2 4 2" xfId="25086" xr:uid="{51466C5A-BFC2-4809-ABE8-962120EA408B}"/>
    <cellStyle name="Normal 5 4 7 2 4 2 2" xfId="38778" xr:uid="{C52445CD-377C-470D-85BB-76CE891992A1}"/>
    <cellStyle name="Normal 5 4 7 2 4 2 3" xfId="53662" xr:uid="{31A20272-169F-4F7E-82D0-6F64D69B37FB}"/>
    <cellStyle name="Normal 5 4 7 2 4 3" xfId="18242" xr:uid="{6A4781BF-6D81-463A-BFFD-606D3349FEEF}"/>
    <cellStyle name="Normal 5 4 7 2 4 4" xfId="31932" xr:uid="{3ED8D613-D9BE-4715-83B4-53D783D8F8BD}"/>
    <cellStyle name="Normal 5 4 7 2 4 5" xfId="46816" xr:uid="{A752E2B4-49F2-4288-BE45-967B675FFCCB}"/>
    <cellStyle name="Normal 5 4 7 2 5" xfId="21664" xr:uid="{D9A8D211-80A6-4125-B03F-6D12355246F0}"/>
    <cellStyle name="Normal 5 4 7 2 5 2" xfId="35356" xr:uid="{ECDE056D-D81E-4E3F-89EB-F3C540CAF9AF}"/>
    <cellStyle name="Normal 5 4 7 2 5 3" xfId="50240" xr:uid="{59FF6D8D-CF28-42D1-A03F-0BC4597AD982}"/>
    <cellStyle name="Normal 5 4 7 2 6" xfId="14820" xr:uid="{E72623EF-3997-4EC3-94A7-8343FFD4C2A8}"/>
    <cellStyle name="Normal 5 4 7 2 6 2" xfId="41014" xr:uid="{DCBF3984-2402-4C8F-ACC8-DFE1C7429C33}"/>
    <cellStyle name="Normal 5 4 7 2 7" xfId="28510" xr:uid="{578143EB-1F57-4B2F-BDCD-8FEEA1D4948C}"/>
    <cellStyle name="Normal 5 4 7 2 8" xfId="43394" xr:uid="{FA7F26B7-8FA5-498D-BFB6-4F317C8E6FBC}"/>
    <cellStyle name="Normal 5 4 7 2 9" xfId="7974" xr:uid="{9F4877A9-DE51-40BC-9F2E-85599BFAD0C7}"/>
    <cellStyle name="Normal 5 4 7 3" xfId="1323" xr:uid="{6F240B92-1B52-4980-934C-E06F7A6F28D8}"/>
    <cellStyle name="Normal 5 4 7 3 2" xfId="9688" xr:uid="{6D39D894-EC5E-451A-B95A-DA1F526171BF}"/>
    <cellStyle name="Normal 5 4 7 3 2 2" xfId="13110" xr:uid="{F9A66BE5-DEA9-4FAA-A209-89D014089DF4}"/>
    <cellStyle name="Normal 5 4 7 3 2 2 2" xfId="26800" xr:uid="{3D9C1615-8B2E-438B-9D41-62A7EF979B36}"/>
    <cellStyle name="Normal 5 4 7 3 2 2 2 2" xfId="40492" xr:uid="{8412347F-B267-4C56-9893-C1C0D5B23503}"/>
    <cellStyle name="Normal 5 4 7 3 2 2 2 3" xfId="55376" xr:uid="{CE24695C-15FA-4835-90DD-F8983DB8BE8D}"/>
    <cellStyle name="Normal 5 4 7 3 2 2 3" xfId="19956" xr:uid="{341E6AB4-FCFA-4C7E-97C9-B1336B3EC5A1}"/>
    <cellStyle name="Normal 5 4 7 3 2 2 4" xfId="33646" xr:uid="{6BF2F4EF-82C2-42BE-8240-6E823899EC5F}"/>
    <cellStyle name="Normal 5 4 7 3 2 2 5" xfId="48530" xr:uid="{C30E54D6-7F83-49E3-94DB-01B23EB5D224}"/>
    <cellStyle name="Normal 5 4 7 3 2 3" xfId="23378" xr:uid="{E66A964D-87D3-462A-8480-02989F7A9921}"/>
    <cellStyle name="Normal 5 4 7 3 2 3 2" xfId="37070" xr:uid="{38402CB8-76C9-445A-B53E-17EF152767A1}"/>
    <cellStyle name="Normal 5 4 7 3 2 3 3" xfId="51954" xr:uid="{8A7219CD-BA1C-45FC-8CCB-7189FB5D7757}"/>
    <cellStyle name="Normal 5 4 7 3 2 4" xfId="16534" xr:uid="{7C40F706-674A-45B6-BA1D-C4E48F6B42DF}"/>
    <cellStyle name="Normal 5 4 7 3 2 5" xfId="30224" xr:uid="{449A7A69-DD05-47C3-AD75-EFED69162A1D}"/>
    <cellStyle name="Normal 5 4 7 3 2 6" xfId="45108" xr:uid="{BDFD8860-B882-4764-BCF3-2A62C2E2D1CF}"/>
    <cellStyle name="Normal 5 4 7 3 3" xfId="11398" xr:uid="{E50B5FAA-08EC-4F7F-91E0-22B4D4CC865D}"/>
    <cellStyle name="Normal 5 4 7 3 3 2" xfId="25088" xr:uid="{80463736-2399-454D-80F8-7111C64916DF}"/>
    <cellStyle name="Normal 5 4 7 3 3 2 2" xfId="38780" xr:uid="{F510C10E-BC53-4B4A-AD9F-894F0261899A}"/>
    <cellStyle name="Normal 5 4 7 3 3 2 3" xfId="53664" xr:uid="{B72DE02A-57B9-4FEF-A733-F519BCD066FD}"/>
    <cellStyle name="Normal 5 4 7 3 3 3" xfId="18244" xr:uid="{ABFFE40C-2D74-4074-A5AD-E0C9F83766EC}"/>
    <cellStyle name="Normal 5 4 7 3 3 4" xfId="31934" xr:uid="{FEAE213C-8262-4DA0-AF8C-C4117086B0F9}"/>
    <cellStyle name="Normal 5 4 7 3 3 5" xfId="46818" xr:uid="{AC598019-83F5-499D-959A-1E64C9AB409B}"/>
    <cellStyle name="Normal 5 4 7 3 4" xfId="21666" xr:uid="{04913776-906F-4D9E-9151-D50E3E2B7E99}"/>
    <cellStyle name="Normal 5 4 7 3 4 2" xfId="35358" xr:uid="{E2AA37FC-9176-4F6B-ABB3-30506138231D}"/>
    <cellStyle name="Normal 5 4 7 3 4 3" xfId="50242" xr:uid="{39644D5A-EFA8-45A2-B553-3959B44CEF54}"/>
    <cellStyle name="Normal 5 4 7 3 5" xfId="14822" xr:uid="{272080EB-47CE-49A8-91F3-039E9917C466}"/>
    <cellStyle name="Normal 5 4 7 3 5 2" xfId="41016" xr:uid="{D8F9F6C1-8013-4B27-99E1-ADC11BB914E0}"/>
    <cellStyle name="Normal 5 4 7 3 6" xfId="28512" xr:uid="{8E0C725B-EF8F-4B87-B573-2EC186B08675}"/>
    <cellStyle name="Normal 5 4 7 3 7" xfId="43396" xr:uid="{AF9D155A-2DB3-48A8-B1AB-7930BEA6347C}"/>
    <cellStyle name="Normal 5 4 7 3 8" xfId="7976" xr:uid="{0E6E16CB-A669-41AE-81D2-811F59E19D5D}"/>
    <cellStyle name="Normal 5 4 7 4" xfId="2873" xr:uid="{0F86705D-3E76-46F8-892B-67BD20ABAA83}"/>
    <cellStyle name="Normal 5 4 7 4 2" xfId="4589" xr:uid="{279659A7-6729-4490-B4A7-EB50D0E018AF}"/>
    <cellStyle name="Normal 5 4 7 4 2 2" xfId="13111" xr:uid="{AFF8E6BB-36F0-42A5-A3E4-44D6EB4B06EF}"/>
    <cellStyle name="Normal 5 4 7 4 2 2 2" xfId="26801" xr:uid="{3ABC9C07-BF0D-496F-99CA-28A73905C63C}"/>
    <cellStyle name="Normal 5 4 7 4 2 2 2 2" xfId="40493" xr:uid="{30798D15-BA82-4446-8524-56ACBC94CD20}"/>
    <cellStyle name="Normal 5 4 7 4 2 2 2 3" xfId="55377" xr:uid="{C9084C75-4D76-4DD8-942B-D03B4C144802}"/>
    <cellStyle name="Normal 5 4 7 4 2 2 3" xfId="19957" xr:uid="{C1DDAB4C-7B61-4019-AA3C-1CA12F875D11}"/>
    <cellStyle name="Normal 5 4 7 4 2 2 4" xfId="33647" xr:uid="{209469E0-1BE1-430D-A568-65B8E2A7EBD7}"/>
    <cellStyle name="Normal 5 4 7 4 2 2 5" xfId="48531" xr:uid="{0F3F2F33-E2F5-41C8-98FA-598494542971}"/>
    <cellStyle name="Normal 5 4 7 4 2 3" xfId="23379" xr:uid="{62BDEB98-C18E-481A-BB82-FA259E065A3F}"/>
    <cellStyle name="Normal 5 4 7 4 2 3 2" xfId="37071" xr:uid="{FAE67DED-C399-4AF7-955A-3A3BDC26CD4A}"/>
    <cellStyle name="Normal 5 4 7 4 2 3 3" xfId="51955" xr:uid="{53DE9D05-7A41-4A13-B566-F814E796460B}"/>
    <cellStyle name="Normal 5 4 7 4 2 4" xfId="16535" xr:uid="{43AF3CB2-1B3F-470C-9894-FE5098DE381F}"/>
    <cellStyle name="Normal 5 4 7 4 2 4 2" xfId="41363" xr:uid="{7C6AFB46-1641-48E3-879E-8E822BF8A3BE}"/>
    <cellStyle name="Normal 5 4 7 4 2 5" xfId="30225" xr:uid="{A8DA58C0-1AD0-47FC-9608-C15407102453}"/>
    <cellStyle name="Normal 5 4 7 4 2 6" xfId="45109" xr:uid="{1B3F4166-F37B-4B31-8635-3656E0CE6F0B}"/>
    <cellStyle name="Normal 5 4 7 4 2 7" xfId="9689" xr:uid="{E4957957-E83A-4BCF-8050-944611B70658}"/>
    <cellStyle name="Normal 5 4 7 4 3" xfId="4690" xr:uid="{C4E9D094-1259-4FC9-837F-05A61199620A}"/>
    <cellStyle name="Normal 5 4 7 4 3 2" xfId="25089" xr:uid="{8A4A9CBC-5976-43DA-9D5F-AABF3516B2BE}"/>
    <cellStyle name="Normal 5 4 7 4 3 2 2" xfId="38781" xr:uid="{530897FF-F31C-4687-B1CE-A064569137EC}"/>
    <cellStyle name="Normal 5 4 7 4 3 2 3" xfId="53665" xr:uid="{EAF99759-5472-4DCF-A4CC-54E2B1083337}"/>
    <cellStyle name="Normal 5 4 7 4 3 3" xfId="18245" xr:uid="{D1FB3269-8D6C-4E26-89BB-1C642A6879AC}"/>
    <cellStyle name="Normal 5 4 7 4 3 3 2" xfId="41379" xr:uid="{195C5435-96D6-4BB0-AC31-5537D9ACCAF9}"/>
    <cellStyle name="Normal 5 4 7 4 3 4" xfId="31935" xr:uid="{5EC79746-E1FA-4F1D-BA9A-5C8CC0EF3E3A}"/>
    <cellStyle name="Normal 5 4 7 4 3 5" xfId="46819" xr:uid="{FD9ED325-AD8D-4E85-9B0E-96EB7C8A75B3}"/>
    <cellStyle name="Normal 5 4 7 4 3 6" xfId="11399" xr:uid="{37E2BC1F-DC6B-4B5C-A9A6-92D151A2135C}"/>
    <cellStyle name="Normal 5 4 7 4 4" xfId="4616" xr:uid="{0C06276C-B211-414E-A786-FEA39A276900}"/>
    <cellStyle name="Normal 5 4 7 4 4 2" xfId="41373" xr:uid="{31DB4C25-DE26-48EA-BBAC-2A6818427A84}"/>
    <cellStyle name="Normal 5 4 7 4 4 3" xfId="35359" xr:uid="{5BF50217-F92C-47A4-8ADE-71640F97671B}"/>
    <cellStyle name="Normal 5 4 7 4 4 4" xfId="50243" xr:uid="{DE75F574-7964-4C28-A30F-360462F92828}"/>
    <cellStyle name="Normal 5 4 7 4 4 5" xfId="21667" xr:uid="{44FEF90C-E3A9-45FF-ADCB-73117D606912}"/>
    <cellStyle name="Normal 5 4 7 4 5" xfId="14823" xr:uid="{B6A13E02-AD96-420E-BA39-66BE16E66C66}"/>
    <cellStyle name="Normal 5 4 7 4 5 2" xfId="41149" xr:uid="{81369D83-BAB5-442E-8658-0912C9E9707D}"/>
    <cellStyle name="Normal 5 4 7 4 6" xfId="28513" xr:uid="{788C9980-5F38-4134-B92D-B1559F48780C}"/>
    <cellStyle name="Normal 5 4 7 4 7" xfId="43397" xr:uid="{3AA8575E-3E31-4FAB-8F19-486372B40D40}"/>
    <cellStyle name="Normal 5 4 7 4 8" xfId="7977" xr:uid="{874108FD-EF45-46A0-A98B-7F6727EFEFD9}"/>
    <cellStyle name="Normal 5 4 7 5" xfId="9685" xr:uid="{E6C0B6BC-A1EA-44AD-9DE2-2CD55DBD1E5F}"/>
    <cellStyle name="Normal 5 4 7 5 2" xfId="13107" xr:uid="{A9E80B11-F6D5-4892-B9AB-971EE9EDD350}"/>
    <cellStyle name="Normal 5 4 7 5 2 2" xfId="26797" xr:uid="{0DFCF279-C9B2-48AE-AF83-EEA5578B9D74}"/>
    <cellStyle name="Normal 5 4 7 5 2 2 2" xfId="40489" xr:uid="{0DE354AB-A7E4-4E75-864F-06193DF2BA35}"/>
    <cellStyle name="Normal 5 4 7 5 2 2 3" xfId="55373" xr:uid="{86849ED1-19F1-4369-A516-DC80A5D19401}"/>
    <cellStyle name="Normal 5 4 7 5 2 3" xfId="19953" xr:uid="{35244AF7-1108-4F24-BA9F-906FD2317CD8}"/>
    <cellStyle name="Normal 5 4 7 5 2 4" xfId="33643" xr:uid="{BA985195-8A04-4629-B786-6BA4A11B6299}"/>
    <cellStyle name="Normal 5 4 7 5 2 5" xfId="48527" xr:uid="{84000857-9959-4F30-B619-4F140259B6FF}"/>
    <cellStyle name="Normal 5 4 7 5 3" xfId="23375" xr:uid="{1005771A-8303-4731-A594-C9E14EE139ED}"/>
    <cellStyle name="Normal 5 4 7 5 3 2" xfId="37067" xr:uid="{F9148CDD-27DA-499B-A5A0-D9D106955A2D}"/>
    <cellStyle name="Normal 5 4 7 5 3 3" xfId="51951" xr:uid="{DC3460FF-0142-4FEA-8A25-1CB03B63345C}"/>
    <cellStyle name="Normal 5 4 7 5 4" xfId="16531" xr:uid="{84599D09-30E7-48B8-B4BD-8514AF5C011B}"/>
    <cellStyle name="Normal 5 4 7 5 5" xfId="30221" xr:uid="{DBECE65A-5331-48DE-836B-74DACE927778}"/>
    <cellStyle name="Normal 5 4 7 5 6" xfId="45105" xr:uid="{DAD74436-653B-44DD-8727-88AAA07DBFFF}"/>
    <cellStyle name="Normal 5 4 7 6" xfId="11395" xr:uid="{FB19DA71-325C-4A80-8807-6E44941459A5}"/>
    <cellStyle name="Normal 5 4 7 6 2" xfId="25085" xr:uid="{834C6BFE-E594-489F-AF38-394F3B7FA669}"/>
    <cellStyle name="Normal 5 4 7 6 2 2" xfId="38777" xr:uid="{E9779AD9-4AF2-4896-8971-D7B8F5E6EC6A}"/>
    <cellStyle name="Normal 5 4 7 6 2 3" xfId="53661" xr:uid="{9623F4D1-1FEA-4745-A394-4F61F55DB9D3}"/>
    <cellStyle name="Normal 5 4 7 6 3" xfId="18241" xr:uid="{ED4FE45C-1CAB-425A-AE6E-A9CF94BF5681}"/>
    <cellStyle name="Normal 5 4 7 6 4" xfId="31931" xr:uid="{B51463CC-FBAA-47ED-8D04-46C4C7B6C55C}"/>
    <cellStyle name="Normal 5 4 7 6 5" xfId="46815" xr:uid="{95AE415C-6D21-47DA-8ADD-0DEEFD9915FA}"/>
    <cellStyle name="Normal 5 4 7 7" xfId="21663" xr:uid="{39ACF317-CC9C-48EB-9411-FD4075876B77}"/>
    <cellStyle name="Normal 5 4 7 7 2" xfId="35355" xr:uid="{57ED0E4B-48F1-4093-A1D5-789375E6D21B}"/>
    <cellStyle name="Normal 5 4 7 7 3" xfId="50239" xr:uid="{BC8F113F-20D9-4FEC-8A54-A8C201A5BF1D}"/>
    <cellStyle name="Normal 5 4 7 8" xfId="14819" xr:uid="{CA5E3713-612D-462E-92C1-BF5F9397DE35}"/>
    <cellStyle name="Normal 5 4 7 8 2" xfId="40844" xr:uid="{027B4D55-1288-41B9-AD9E-DEE59D39AF43}"/>
    <cellStyle name="Normal 5 4 7 9" xfId="28509" xr:uid="{D2D0B794-FD08-4457-B005-BCBE85CAD6D6}"/>
    <cellStyle name="Normal 5 4 8" xfId="1324" xr:uid="{CDA7AEF3-D787-4F57-8ACE-E9EE6D4A6C3D}"/>
    <cellStyle name="Normal 5 4 8 2" xfId="1325" xr:uid="{108FD4C8-11D2-4716-81B7-F3F62D363CB2}"/>
    <cellStyle name="Normal 5 4 8 2 2" xfId="9691" xr:uid="{3E1E8C9A-3A4E-46D0-970B-6074D3750DBA}"/>
    <cellStyle name="Normal 5 4 8 2 2 2" xfId="13113" xr:uid="{9288C551-585A-482C-99C3-0F43C42BD805}"/>
    <cellStyle name="Normal 5 4 8 2 2 2 2" xfId="26803" xr:uid="{42FD7C33-3067-49B7-BEB0-780F0D62803E}"/>
    <cellStyle name="Normal 5 4 8 2 2 2 2 2" xfId="40495" xr:uid="{33B8DDC7-1E63-496C-8EFE-4BAA5588ACE6}"/>
    <cellStyle name="Normal 5 4 8 2 2 2 2 3" xfId="55379" xr:uid="{88A519C5-7D98-4C1C-B4A4-735F2805B6F3}"/>
    <cellStyle name="Normal 5 4 8 2 2 2 3" xfId="19959" xr:uid="{088AD922-9EB6-470F-BCDB-4275944613BB}"/>
    <cellStyle name="Normal 5 4 8 2 2 2 4" xfId="33649" xr:uid="{79BDA0C3-A339-4B46-9DE7-A4FD640DD89A}"/>
    <cellStyle name="Normal 5 4 8 2 2 2 5" xfId="48533" xr:uid="{F3522D36-9150-418E-9587-B4E018259CDE}"/>
    <cellStyle name="Normal 5 4 8 2 2 3" xfId="23381" xr:uid="{EA1F9C15-E7A4-4C1B-8993-FB7B68C77CC2}"/>
    <cellStyle name="Normal 5 4 8 2 2 3 2" xfId="37073" xr:uid="{DD6FC26E-C015-4C71-8481-0B37DA011C53}"/>
    <cellStyle name="Normal 5 4 8 2 2 3 3" xfId="51957" xr:uid="{9E642329-0CD7-4FC1-AE0A-4CF1457A4806}"/>
    <cellStyle name="Normal 5 4 8 2 2 4" xfId="16537" xr:uid="{7F6A2D94-46AF-44BC-A77D-0A50C166A68F}"/>
    <cellStyle name="Normal 5 4 8 2 2 5" xfId="30227" xr:uid="{0A25A4C4-0382-4E1D-9A42-28D96A817D57}"/>
    <cellStyle name="Normal 5 4 8 2 2 6" xfId="45111" xr:uid="{4B16B3D4-9F27-42C8-822B-CDAFB1B5CE8C}"/>
    <cellStyle name="Normal 5 4 8 2 3" xfId="11401" xr:uid="{2CF5E291-0BAE-4A20-8419-DA91F2914B80}"/>
    <cellStyle name="Normal 5 4 8 2 3 2" xfId="25091" xr:uid="{41A25523-275A-4AC8-B0F6-74024592A8AB}"/>
    <cellStyle name="Normal 5 4 8 2 3 2 2" xfId="38783" xr:uid="{28824A86-7527-4A42-88C7-9BCC8355A792}"/>
    <cellStyle name="Normal 5 4 8 2 3 2 3" xfId="53667" xr:uid="{C6EC0B63-06EE-4631-BE8F-23DF42C2977C}"/>
    <cellStyle name="Normal 5 4 8 2 3 3" xfId="18247" xr:uid="{BE1EDA40-6811-460F-BBDE-7A116FA88EB4}"/>
    <cellStyle name="Normal 5 4 8 2 3 4" xfId="31937" xr:uid="{05EB982A-D05A-4206-8EF0-A07711B44623}"/>
    <cellStyle name="Normal 5 4 8 2 3 5" xfId="46821" xr:uid="{A13DB716-2120-44F5-8AC1-1202E9CA91A5}"/>
    <cellStyle name="Normal 5 4 8 2 4" xfId="21669" xr:uid="{8C17B88B-C59C-4B53-A4EF-9DE241CB8B46}"/>
    <cellStyle name="Normal 5 4 8 2 4 2" xfId="35361" xr:uid="{3C33A911-085C-4788-85AE-09E159655E80}"/>
    <cellStyle name="Normal 5 4 8 2 4 3" xfId="50245" xr:uid="{84688675-F535-4028-BAAA-7DF2501A3377}"/>
    <cellStyle name="Normal 5 4 8 2 5" xfId="14825" xr:uid="{BFAA2E81-4179-4771-A0D5-D5141BFB5C5A}"/>
    <cellStyle name="Normal 5 4 8 2 5 2" xfId="41018" xr:uid="{3334E32F-86E6-4B0A-A5EF-70C668F125F7}"/>
    <cellStyle name="Normal 5 4 8 2 6" xfId="28515" xr:uid="{682DB20C-23F6-4C51-BF1A-C614F8764FBD}"/>
    <cellStyle name="Normal 5 4 8 2 7" xfId="43399" xr:uid="{423B8C81-B42E-43C3-9E03-72A9CBD2E8F3}"/>
    <cellStyle name="Normal 5 4 8 2 8" xfId="7979" xr:uid="{C9EA3521-12C9-4113-90F1-9D3908C7F622}"/>
    <cellStyle name="Normal 5 4 8 3" xfId="2874" xr:uid="{1FAA63AA-695C-4C0E-B087-A64760D46B6A}"/>
    <cellStyle name="Normal 5 4 8 3 2" xfId="13112" xr:uid="{A2BF5A5E-A0DD-4A86-B0CD-D6250B7951A4}"/>
    <cellStyle name="Normal 5 4 8 3 2 2" xfId="26802" xr:uid="{9B9DCA61-98B7-4F28-B4DF-A182F07B8074}"/>
    <cellStyle name="Normal 5 4 8 3 2 2 2" xfId="40494" xr:uid="{3F31889E-ABE2-41A1-B915-F47384130AFE}"/>
    <cellStyle name="Normal 5 4 8 3 2 2 3" xfId="55378" xr:uid="{5FB47CF6-329F-4062-881F-EFFB2DC16493}"/>
    <cellStyle name="Normal 5 4 8 3 2 3" xfId="19958" xr:uid="{11ACAF09-DB7D-49D0-88CE-49464CC2B8B5}"/>
    <cellStyle name="Normal 5 4 8 3 2 4" xfId="33648" xr:uid="{B46937D3-E137-4406-9C9B-CAAA54CBA267}"/>
    <cellStyle name="Normal 5 4 8 3 2 5" xfId="48532" xr:uid="{1D3C90EA-7612-41ED-AF84-70DAC514B6B1}"/>
    <cellStyle name="Normal 5 4 8 3 3" xfId="23380" xr:uid="{2F54316A-B0EF-483F-BE56-EDBC0647EF8D}"/>
    <cellStyle name="Normal 5 4 8 3 3 2" xfId="37072" xr:uid="{0FFDF0D1-47D6-4018-A285-D34FB4E4B9A5}"/>
    <cellStyle name="Normal 5 4 8 3 3 3" xfId="51956" xr:uid="{C01F2CE3-E423-4EAA-A80E-3B7F7345530B}"/>
    <cellStyle name="Normal 5 4 8 3 4" xfId="16536" xr:uid="{243C4AAC-7D07-4EEE-8793-9488EAFEEFB7}"/>
    <cellStyle name="Normal 5 4 8 3 4 2" xfId="41150" xr:uid="{DA2891ED-0A55-48F6-8E2B-CD17636BF632}"/>
    <cellStyle name="Normal 5 4 8 3 5" xfId="30226" xr:uid="{E54957ED-45D9-4754-BCCE-EF2453C15531}"/>
    <cellStyle name="Normal 5 4 8 3 6" xfId="45110" xr:uid="{55022871-83D9-4F06-A848-FF65504CC92D}"/>
    <cellStyle name="Normal 5 4 8 3 7" xfId="9690" xr:uid="{7BACA7DE-8327-4D08-8097-3ABEB56EAD1F}"/>
    <cellStyle name="Normal 5 4 8 4" xfId="2875" xr:uid="{3AEEEF41-A98D-428D-9E94-D51589C19F39}"/>
    <cellStyle name="Normal 5 4 8 4 2" xfId="25090" xr:uid="{1B368BFF-769C-43D7-82E7-16D462BAF7FF}"/>
    <cellStyle name="Normal 5 4 8 4 2 2" xfId="38782" xr:uid="{2151F890-5A17-4759-A48D-64148C48D2DA}"/>
    <cellStyle name="Normal 5 4 8 4 2 3" xfId="53666" xr:uid="{52288475-006B-4F93-85D7-590C3A3872ED}"/>
    <cellStyle name="Normal 5 4 8 4 3" xfId="18246" xr:uid="{DF88336A-2D4C-4200-A116-7FA5951EA7F9}"/>
    <cellStyle name="Normal 5 4 8 4 3 2" xfId="41151" xr:uid="{451FDFB7-F068-4709-9D9C-CBF65BF59249}"/>
    <cellStyle name="Normal 5 4 8 4 4" xfId="31936" xr:uid="{6E4C0852-EA40-4C81-8896-4DA333389F3D}"/>
    <cellStyle name="Normal 5 4 8 4 5" xfId="46820" xr:uid="{EB740BFD-ED4A-4100-8F96-C3851904F5D7}"/>
    <cellStyle name="Normal 5 4 8 4 6" xfId="11400" xr:uid="{0B619EA8-DCF3-4A82-B13A-390487400192}"/>
    <cellStyle name="Normal 5 4 8 5" xfId="21668" xr:uid="{6E7AA687-73DF-42C3-9A02-0109DC8167A1}"/>
    <cellStyle name="Normal 5 4 8 5 2" xfId="35360" xr:uid="{E900ABCF-A0D4-40F3-962A-945A862B520F}"/>
    <cellStyle name="Normal 5 4 8 5 3" xfId="50244" xr:uid="{01E8A3B0-35A1-435F-990E-744B228116C4}"/>
    <cellStyle name="Normal 5 4 8 6" xfId="14824" xr:uid="{4E8B90BF-5E14-4B25-A0AE-B0E8FFE29A86}"/>
    <cellStyle name="Normal 5 4 8 6 2" xfId="41017" xr:uid="{F07AD11E-F7AC-475A-BD56-637A952ACBCF}"/>
    <cellStyle name="Normal 5 4 8 7" xfId="28514" xr:uid="{B582FAFC-AE07-48B1-9BA8-0D98CE38AB30}"/>
    <cellStyle name="Normal 5 4 8 8" xfId="43398" xr:uid="{2ADB34CC-C848-46FE-B18D-A74C143B934A}"/>
    <cellStyle name="Normal 5 4 8 9" xfId="7978" xr:uid="{C800D68E-4A95-427A-8CE9-E80DE83A34CA}"/>
    <cellStyle name="Normal 5 4 9" xfId="1326" xr:uid="{D675B192-9F14-4997-9EE5-9CDB931B3C62}"/>
    <cellStyle name="Normal 5 4 9 2" xfId="9692" xr:uid="{822ED264-D68F-48DF-A5AF-5C2F7CC16943}"/>
    <cellStyle name="Normal 5 4 9 2 2" xfId="13114" xr:uid="{23FAF315-108E-42D5-9FA0-B3FD79673F6E}"/>
    <cellStyle name="Normal 5 4 9 2 2 2" xfId="26804" xr:uid="{EF328A97-627E-4C86-AA3A-7EF6B0CC76B8}"/>
    <cellStyle name="Normal 5 4 9 2 2 2 2" xfId="40496" xr:uid="{01ACCF04-EBC6-4560-B10D-8F82ED3CEC6D}"/>
    <cellStyle name="Normal 5 4 9 2 2 2 3" xfId="55380" xr:uid="{9B114A6A-BEB5-4E98-BA59-C50F963D2972}"/>
    <cellStyle name="Normal 5 4 9 2 2 3" xfId="19960" xr:uid="{79B81BCF-110F-4DEB-A006-F07E87F74515}"/>
    <cellStyle name="Normal 5 4 9 2 2 4" xfId="33650" xr:uid="{3DB0593B-FFED-4DC8-AD24-EFC36D1C193C}"/>
    <cellStyle name="Normal 5 4 9 2 2 5" xfId="48534" xr:uid="{EF3ADF52-7B82-4466-ABDB-D9311A6AF2BF}"/>
    <cellStyle name="Normal 5 4 9 2 3" xfId="23382" xr:uid="{408BF29C-ED26-40A0-BF14-65CF85F409B6}"/>
    <cellStyle name="Normal 5 4 9 2 3 2" xfId="37074" xr:uid="{B3DF6D87-14DC-4B59-9AFE-F522875BCD26}"/>
    <cellStyle name="Normal 5 4 9 2 3 3" xfId="51958" xr:uid="{5CFDE942-EAAA-4847-B80B-12614226BDE9}"/>
    <cellStyle name="Normal 5 4 9 2 4" xfId="16538" xr:uid="{1A04F64D-4AD4-4AFA-8EC9-E73700F48595}"/>
    <cellStyle name="Normal 5 4 9 2 5" xfId="30228" xr:uid="{C5C0E32D-9B95-492E-873C-38FACF4A969B}"/>
    <cellStyle name="Normal 5 4 9 2 6" xfId="45112" xr:uid="{E1B8E20E-7730-4580-9AA5-2B4F8E15C765}"/>
    <cellStyle name="Normal 5 4 9 3" xfId="11402" xr:uid="{0FA8AF2F-58EA-451F-97AC-7CAC1BD7D79D}"/>
    <cellStyle name="Normal 5 4 9 3 2" xfId="25092" xr:uid="{3F90508A-F730-452D-BC73-9CF2CB57F03B}"/>
    <cellStyle name="Normal 5 4 9 3 2 2" xfId="38784" xr:uid="{DEFD3086-6468-43D1-B1EF-DDF4E2C1AFB9}"/>
    <cellStyle name="Normal 5 4 9 3 2 3" xfId="53668" xr:uid="{406FF754-2323-4053-BA38-029DF1642B3D}"/>
    <cellStyle name="Normal 5 4 9 3 3" xfId="18248" xr:uid="{B80866AF-C597-4646-A8A1-2D8D9C921C1F}"/>
    <cellStyle name="Normal 5 4 9 3 4" xfId="31938" xr:uid="{0B772293-A28C-47EC-B5B4-07E5481A8632}"/>
    <cellStyle name="Normal 5 4 9 3 5" xfId="46822" xr:uid="{E9B0936A-112B-4CE9-A351-232B517A42AE}"/>
    <cellStyle name="Normal 5 4 9 4" xfId="21670" xr:uid="{B3683100-57A4-451E-8F56-E25ED7CD4D54}"/>
    <cellStyle name="Normal 5 4 9 4 2" xfId="35362" xr:uid="{C5F56834-7639-4B4D-8355-1AC06DC1F3D3}"/>
    <cellStyle name="Normal 5 4 9 4 3" xfId="50246" xr:uid="{2DFAB018-14C2-4252-859C-8093A8F36D9A}"/>
    <cellStyle name="Normal 5 4 9 5" xfId="14826" xr:uid="{39C1DE11-BA3D-42C9-9798-F0FD4F26EF92}"/>
    <cellStyle name="Normal 5 4 9 5 2" xfId="41019" xr:uid="{29E784C8-D1B5-4F91-BCD1-46A2B85EFFB0}"/>
    <cellStyle name="Normal 5 4 9 6" xfId="28516" xr:uid="{CC167A61-5DF6-4C44-B8B5-823C28DBA493}"/>
    <cellStyle name="Normal 5 4 9 7" xfId="43400" xr:uid="{157479F9-53B9-4F5A-B665-191D685C0D9D}"/>
    <cellStyle name="Normal 5 4 9 8" xfId="7980" xr:uid="{9B3BA9B0-89DA-4D1B-8AEC-F1A33A1F490A}"/>
    <cellStyle name="Normal 5 5" xfId="104" xr:uid="{8238D463-A37A-4C70-BE03-B16FC10C7D7B}"/>
    <cellStyle name="Normal 5 5 10" xfId="2876" xr:uid="{AF72003F-9E12-4328-9BDE-C619AE866010}"/>
    <cellStyle name="Normal 5 5 10 2" xfId="13115" xr:uid="{8F47E135-64BE-406D-889D-D785A5B84B16}"/>
    <cellStyle name="Normal 5 5 10 2 2" xfId="26805" xr:uid="{5C493654-E3AF-4D1C-99B5-DEBFBC717D09}"/>
    <cellStyle name="Normal 5 5 10 2 2 2" xfId="40497" xr:uid="{144B8041-D2D1-45FD-9667-F0FAD7E0AB3E}"/>
    <cellStyle name="Normal 5 5 10 2 2 3" xfId="55381" xr:uid="{E96BBE00-C913-40EA-A390-E43B5E0AF1A4}"/>
    <cellStyle name="Normal 5 5 10 2 3" xfId="19961" xr:uid="{D3392D85-443C-436C-886E-80659E9B1511}"/>
    <cellStyle name="Normal 5 5 10 2 4" xfId="33651" xr:uid="{71D313BD-D90A-4086-B732-ECFE35478B1A}"/>
    <cellStyle name="Normal 5 5 10 2 5" xfId="48535" xr:uid="{95083C3A-FBE1-4C09-A49B-3EDA6276B610}"/>
    <cellStyle name="Normal 5 5 10 3" xfId="23383" xr:uid="{BE08E95F-603E-46C0-95C7-B5686007624C}"/>
    <cellStyle name="Normal 5 5 10 3 2" xfId="37075" xr:uid="{379F05C4-2856-4655-B96C-71744EFF486A}"/>
    <cellStyle name="Normal 5 5 10 3 3" xfId="51959" xr:uid="{5F6E4752-A440-4329-AF03-681832A94043}"/>
    <cellStyle name="Normal 5 5 10 4" xfId="16539" xr:uid="{6A00D2C5-FC28-4841-BF1B-BF6DC1AEC9CB}"/>
    <cellStyle name="Normal 5 5 10 4 2" xfId="41152" xr:uid="{931CF3B9-2584-42B3-B987-683F700BB0ED}"/>
    <cellStyle name="Normal 5 5 10 5" xfId="30229" xr:uid="{FD3819BF-BC0B-44FC-ACA1-57C634EB20E1}"/>
    <cellStyle name="Normal 5 5 10 6" xfId="45113" xr:uid="{1675BBC8-A0E0-4F9B-80F9-DF16719D19BC}"/>
    <cellStyle name="Normal 5 5 10 7" xfId="9693" xr:uid="{53E907F1-9E7B-4C13-B814-4274DE2D3817}"/>
    <cellStyle name="Normal 5 5 11" xfId="2877" xr:uid="{0627125B-BF16-43E5-A784-519F164AD2A2}"/>
    <cellStyle name="Normal 5 5 11 2" xfId="25093" xr:uid="{9FF6E1C4-F9A8-4E20-965D-20D75D8BE796}"/>
    <cellStyle name="Normal 5 5 11 2 2" xfId="38785" xr:uid="{1FB92222-0B80-4ADD-B49E-011C15D0111D}"/>
    <cellStyle name="Normal 5 5 11 2 3" xfId="53669" xr:uid="{AFAA0A51-9719-44F8-969E-B8C0A6FDD70A}"/>
    <cellStyle name="Normal 5 5 11 3" xfId="18249" xr:uid="{461E191A-3EF0-4AE2-8A31-CDEFE3107F55}"/>
    <cellStyle name="Normal 5 5 11 3 2" xfId="41153" xr:uid="{7B85D341-62FD-4016-A94F-BDC84B877738}"/>
    <cellStyle name="Normal 5 5 11 4" xfId="31939" xr:uid="{C05B2B22-1007-48B2-A74E-0CB55E22037B}"/>
    <cellStyle name="Normal 5 5 11 5" xfId="46823" xr:uid="{C2BED4F3-0EFC-4135-978C-33DA30CCB8AF}"/>
    <cellStyle name="Normal 5 5 11 6" xfId="11403" xr:uid="{B62EFE10-C175-424B-AFF8-B53C8AAB064C}"/>
    <cellStyle name="Normal 5 5 12" xfId="21671" xr:uid="{407B99DF-9EC2-486A-A601-829C419E036D}"/>
    <cellStyle name="Normal 5 5 12 2" xfId="35363" xr:uid="{1B4BAAA9-4B2C-4FA2-8626-8307F42BFED0}"/>
    <cellStyle name="Normal 5 5 12 3" xfId="50247" xr:uid="{05292AD3-4440-45D4-802B-455A81FD1190}"/>
    <cellStyle name="Normal 5 5 13" xfId="14827" xr:uid="{6F9754F0-D066-4E9C-AB1F-8965656D83E8}"/>
    <cellStyle name="Normal 5 5 13 2" xfId="40770" xr:uid="{0DBFFBC2-9B61-4034-96CC-EEA0CD9A0157}"/>
    <cellStyle name="Normal 5 5 14" xfId="28517" xr:uid="{5E5A8883-488C-4808-9A45-2E77195E3267}"/>
    <cellStyle name="Normal 5 5 15" xfId="43401" xr:uid="{4841F3E6-0664-4226-A5AD-820786BAB22F}"/>
    <cellStyle name="Normal 5 5 16" xfId="7981" xr:uid="{C7D9A3DB-A689-4660-B0DF-2BB6B2FDDFFD}"/>
    <cellStyle name="Normal 5 5 2" xfId="105" xr:uid="{374FED45-B9E1-4E46-A80B-C8CD6726625C}"/>
    <cellStyle name="Normal 5 5 2 10" xfId="21672" xr:uid="{6AD3A9F7-6293-4AB9-A395-F97062ECE2A5}"/>
    <cellStyle name="Normal 5 5 2 10 2" xfId="35364" xr:uid="{007F3717-3287-468C-8B0A-E9AE16C01D75}"/>
    <cellStyle name="Normal 5 5 2 10 3" xfId="50248" xr:uid="{AE90FD68-5B24-485E-B8F3-6C24692E9EC4}"/>
    <cellStyle name="Normal 5 5 2 11" xfId="14828" xr:uid="{189CEA56-FC99-4E4B-973B-78A8FDCFCF2E}"/>
    <cellStyle name="Normal 5 5 2 11 2" xfId="40771" xr:uid="{076364EE-92B3-4F07-A514-8A13AD514621}"/>
    <cellStyle name="Normal 5 5 2 12" xfId="28518" xr:uid="{6A54C00D-D4B8-4364-AAF3-A9B969E3646E}"/>
    <cellStyle name="Normal 5 5 2 13" xfId="43402" xr:uid="{06171F88-9002-4CC2-A60C-B42D775D74E9}"/>
    <cellStyle name="Normal 5 5 2 14" xfId="7982" xr:uid="{36F5DB32-D57F-4E54-BA25-91F3E6AC7057}"/>
    <cellStyle name="Normal 5 5 2 2" xfId="106" xr:uid="{91CBC509-DA82-44B6-BE53-F85AC32A8752}"/>
    <cellStyle name="Normal 5 5 2 2 10" xfId="14829" xr:uid="{8B595D66-4130-4020-A12B-65DC4DD0F9DD}"/>
    <cellStyle name="Normal 5 5 2 2 10 2" xfId="40772" xr:uid="{FF1B3D4E-EEAA-4FD4-9496-704A68FA3BAF}"/>
    <cellStyle name="Normal 5 5 2 2 11" xfId="28519" xr:uid="{B2A8534F-8D6D-43C4-8FF6-4DB60FB17C3D}"/>
    <cellStyle name="Normal 5 5 2 2 12" xfId="43403" xr:uid="{2FD8C931-B255-4AF5-B03C-4D01055A0AFE}"/>
    <cellStyle name="Normal 5 5 2 2 13" xfId="7983" xr:uid="{D53C7089-1BDA-4CF8-B64B-520A4AC71E9C}"/>
    <cellStyle name="Normal 5 5 2 2 2" xfId="309" xr:uid="{28155AC9-3B9D-45F0-9F54-C503998E7869}"/>
    <cellStyle name="Normal 5 5 2 2 2 10" xfId="43404" xr:uid="{AD8FB341-9B9A-48C9-8D86-F15DAEE350E6}"/>
    <cellStyle name="Normal 5 5 2 2 2 11" xfId="7984" xr:uid="{8501C0F9-3C5C-4729-A384-8D16D1991756}"/>
    <cellStyle name="Normal 5 5 2 2 2 2" xfId="568" xr:uid="{026B7A43-6637-4A05-A96D-601CB606F23F}"/>
    <cellStyle name="Normal 5 5 2 2 2 2 2" xfId="1327" xr:uid="{56F25AB6-3834-4BF1-95CE-11E7E3A5730E}"/>
    <cellStyle name="Normal 5 5 2 2 2 2 2 2" xfId="1328" xr:uid="{B5854843-E4D5-420D-8238-E3C2C23030EF}"/>
    <cellStyle name="Normal 5 5 2 2 2 2 2 2 2" xfId="13120" xr:uid="{6AAFE790-CD22-4D8E-AF0E-203F27DD8EE6}"/>
    <cellStyle name="Normal 5 5 2 2 2 2 2 2 2 2" xfId="26810" xr:uid="{1D6A910F-6338-4398-AED6-6C6388DD348D}"/>
    <cellStyle name="Normal 5 5 2 2 2 2 2 2 2 2 2" xfId="40502" xr:uid="{7C750C7D-9599-4AA1-BDC5-FD93501864F3}"/>
    <cellStyle name="Normal 5 5 2 2 2 2 2 2 2 2 3" xfId="55386" xr:uid="{52DB4DD6-5CD4-485A-BC01-E97729F53240}"/>
    <cellStyle name="Normal 5 5 2 2 2 2 2 2 2 3" xfId="19966" xr:uid="{246BF960-8F4E-4DD7-9B1C-58AD9CB48591}"/>
    <cellStyle name="Normal 5 5 2 2 2 2 2 2 2 4" xfId="33656" xr:uid="{CA77D011-6C7A-49D5-B228-F1FA97154933}"/>
    <cellStyle name="Normal 5 5 2 2 2 2 2 2 2 5" xfId="48540" xr:uid="{AC6B1FA6-8AFD-4074-9F20-D9BD3F8E408E}"/>
    <cellStyle name="Normal 5 5 2 2 2 2 2 2 3" xfId="23388" xr:uid="{5421097B-1764-44E7-9230-B3EB1F83C50F}"/>
    <cellStyle name="Normal 5 5 2 2 2 2 2 2 3 2" xfId="37080" xr:uid="{55CAA179-C7F3-4D25-9837-320C72B16CF1}"/>
    <cellStyle name="Normal 5 5 2 2 2 2 2 2 3 3" xfId="51964" xr:uid="{D57C7570-D1B9-4E89-8F44-DEAF03BF0D3A}"/>
    <cellStyle name="Normal 5 5 2 2 2 2 2 2 4" xfId="16544" xr:uid="{64D5C8AA-7887-4BCA-AAF8-E6377C664273}"/>
    <cellStyle name="Normal 5 5 2 2 2 2 2 2 4 2" xfId="41021" xr:uid="{093BC99E-3CF4-444A-9255-E15667DE21CF}"/>
    <cellStyle name="Normal 5 5 2 2 2 2 2 2 5" xfId="30234" xr:uid="{0DCE2843-FE9A-4122-8E96-8E62B1DE56DC}"/>
    <cellStyle name="Normal 5 5 2 2 2 2 2 2 6" xfId="45118" xr:uid="{405833A4-5D53-4992-A583-E9556E0BE45F}"/>
    <cellStyle name="Normal 5 5 2 2 2 2 2 2 7" xfId="9698" xr:uid="{B2132942-09EF-4E31-8422-E979BF3DD4E1}"/>
    <cellStyle name="Normal 5 5 2 2 2 2 2 3" xfId="11408" xr:uid="{3EB7A6C0-593A-45DB-BA5F-60A89C95A343}"/>
    <cellStyle name="Normal 5 5 2 2 2 2 2 3 2" xfId="25098" xr:uid="{B5DFD1C1-25D7-4109-8B83-12563743D2D1}"/>
    <cellStyle name="Normal 5 5 2 2 2 2 2 3 2 2" xfId="38790" xr:uid="{2181E073-815E-4EDB-806A-5BCF93007E83}"/>
    <cellStyle name="Normal 5 5 2 2 2 2 2 3 2 3" xfId="53674" xr:uid="{9B3D1D1D-8B8B-4DEF-B5CD-66B8F2183B13}"/>
    <cellStyle name="Normal 5 5 2 2 2 2 2 3 3" xfId="18254" xr:uid="{F9111B9C-AA3D-4B53-AFA4-139B8D94ECB6}"/>
    <cellStyle name="Normal 5 5 2 2 2 2 2 3 4" xfId="31944" xr:uid="{BC424D6D-E79B-4605-8715-9954BBBA6AFB}"/>
    <cellStyle name="Normal 5 5 2 2 2 2 2 3 5" xfId="46828" xr:uid="{488877E7-A008-4221-9248-20D9ACF31010}"/>
    <cellStyle name="Normal 5 5 2 2 2 2 2 4" xfId="21676" xr:uid="{A7DDDD59-919B-485B-93AE-158578F2108F}"/>
    <cellStyle name="Normal 5 5 2 2 2 2 2 4 2" xfId="35368" xr:uid="{C8C6EA78-7FFF-4F8F-AAE7-B8FF3194A839}"/>
    <cellStyle name="Normal 5 5 2 2 2 2 2 4 3" xfId="50252" xr:uid="{B676EB61-B33D-4A2B-A22E-894EC0D38F52}"/>
    <cellStyle name="Normal 5 5 2 2 2 2 2 5" xfId="14832" xr:uid="{26EA8DD5-CE59-4E46-B728-AA8DB813A9BA}"/>
    <cellStyle name="Normal 5 5 2 2 2 2 2 5 2" xfId="41020" xr:uid="{0E2F9447-5712-4E2A-8616-019F99993567}"/>
    <cellStyle name="Normal 5 5 2 2 2 2 2 6" xfId="28522" xr:uid="{774E3C3A-24D8-4CC5-9B16-282F8EA5B755}"/>
    <cellStyle name="Normal 5 5 2 2 2 2 2 7" xfId="43406" xr:uid="{1C3EB411-E8B3-4B76-A468-000047980C6D}"/>
    <cellStyle name="Normal 5 5 2 2 2 2 2 8" xfId="7986" xr:uid="{76249A54-2F3A-46B1-B599-48310F5A089A}"/>
    <cellStyle name="Normal 5 5 2 2 2 2 3" xfId="1329" xr:uid="{E18CFE08-8EB4-409D-83B2-BFD88DB103D3}"/>
    <cellStyle name="Normal 5 5 2 2 2 2 3 2" xfId="13119" xr:uid="{E324C125-5D6F-411A-BE57-B3BE7B3CD075}"/>
    <cellStyle name="Normal 5 5 2 2 2 2 3 2 2" xfId="26809" xr:uid="{2CA5AB69-E4D3-4730-9CFD-808ECC06C394}"/>
    <cellStyle name="Normal 5 5 2 2 2 2 3 2 2 2" xfId="40501" xr:uid="{CE30D928-4740-4BA8-87AA-B5BC384D5971}"/>
    <cellStyle name="Normal 5 5 2 2 2 2 3 2 2 3" xfId="55385" xr:uid="{C7FE11ED-E46E-417C-983E-2FC872E49B7D}"/>
    <cellStyle name="Normal 5 5 2 2 2 2 3 2 3" xfId="19965" xr:uid="{BAEC7C2F-8BD3-4965-928C-CBEE22D0492F}"/>
    <cellStyle name="Normal 5 5 2 2 2 2 3 2 4" xfId="33655" xr:uid="{854D959B-0E81-4860-8778-D35248DB1EC7}"/>
    <cellStyle name="Normal 5 5 2 2 2 2 3 2 5" xfId="48539" xr:uid="{2F0F9709-BD85-4FE7-A5C1-6460EB742FAA}"/>
    <cellStyle name="Normal 5 5 2 2 2 2 3 3" xfId="23387" xr:uid="{E187E13F-D72D-4E07-BE2A-302D54621AE0}"/>
    <cellStyle name="Normal 5 5 2 2 2 2 3 3 2" xfId="37079" xr:uid="{33921C02-7C41-4022-B78C-5BC112A1521D}"/>
    <cellStyle name="Normal 5 5 2 2 2 2 3 3 3" xfId="51963" xr:uid="{A2DB5976-50F4-4CC8-8E97-7F32F9A41E37}"/>
    <cellStyle name="Normal 5 5 2 2 2 2 3 4" xfId="16543" xr:uid="{3226543A-93DE-4182-93D9-CB750A3FD39E}"/>
    <cellStyle name="Normal 5 5 2 2 2 2 3 4 2" xfId="41022" xr:uid="{DDC446AB-2E34-478A-B2A4-3278BAB1BE88}"/>
    <cellStyle name="Normal 5 5 2 2 2 2 3 5" xfId="30233" xr:uid="{CD5BCC78-8C25-4ACD-849A-C0C4A0AB79CC}"/>
    <cellStyle name="Normal 5 5 2 2 2 2 3 6" xfId="45117" xr:uid="{C76ADAC2-C570-49D8-81B9-75A9F54BF3E8}"/>
    <cellStyle name="Normal 5 5 2 2 2 2 3 7" xfId="9697" xr:uid="{7B2A8500-3484-4D42-B627-1EE1322A10C6}"/>
    <cellStyle name="Normal 5 5 2 2 2 2 4" xfId="2878" xr:uid="{9748380F-34DD-4E50-ABD2-99AB0D07C37A}"/>
    <cellStyle name="Normal 5 5 2 2 2 2 4 2" xfId="25097" xr:uid="{7C2454F1-163D-45AE-8C52-A72AD820E4ED}"/>
    <cellStyle name="Normal 5 5 2 2 2 2 4 2 2" xfId="38789" xr:uid="{86563AFB-F107-4380-9C62-78A4EE07E94D}"/>
    <cellStyle name="Normal 5 5 2 2 2 2 4 2 3" xfId="53673" xr:uid="{46B7913E-2D38-498D-AE37-4C58817AC235}"/>
    <cellStyle name="Normal 5 5 2 2 2 2 4 3" xfId="18253" xr:uid="{ED7F607C-6086-4FC2-86B8-66D7081922E6}"/>
    <cellStyle name="Normal 5 5 2 2 2 2 4 3 2" xfId="41154" xr:uid="{19DC3646-511F-4A5B-B1B8-3FF7521C1F7C}"/>
    <cellStyle name="Normal 5 5 2 2 2 2 4 4" xfId="31943" xr:uid="{CC816F75-3CD6-4355-AD6B-1AE20A9D76FF}"/>
    <cellStyle name="Normal 5 5 2 2 2 2 4 5" xfId="46827" xr:uid="{D4DF3D89-314D-411F-B7A7-A204E33422DD}"/>
    <cellStyle name="Normal 5 5 2 2 2 2 4 6" xfId="11407" xr:uid="{86636166-31D4-4028-82E2-B9BA96DD7CFE}"/>
    <cellStyle name="Normal 5 5 2 2 2 2 5" xfId="21675" xr:uid="{6B784821-D2FD-484A-A407-9FED47B8E2B3}"/>
    <cellStyle name="Normal 5 5 2 2 2 2 5 2" xfId="35367" xr:uid="{DF10F965-DD93-4748-9352-8A698A9B2057}"/>
    <cellStyle name="Normal 5 5 2 2 2 2 5 3" xfId="50251" xr:uid="{FB4E134C-4896-4095-A1E4-ED9194D4AC79}"/>
    <cellStyle name="Normal 5 5 2 2 2 2 6" xfId="14831" xr:uid="{58560975-0597-44AA-94F9-A7D360B08087}"/>
    <cellStyle name="Normal 5 5 2 2 2 2 6 2" xfId="40845" xr:uid="{B5243A0F-6F55-4C8B-A52A-D8EC7AD60D3D}"/>
    <cellStyle name="Normal 5 5 2 2 2 2 7" xfId="28521" xr:uid="{C078BA3E-5F76-4702-9868-40C667E246F7}"/>
    <cellStyle name="Normal 5 5 2 2 2 2 8" xfId="43405" xr:uid="{391B7679-93D9-4BB9-B50F-5C35DFFC5A15}"/>
    <cellStyle name="Normal 5 5 2 2 2 2 9" xfId="7985" xr:uid="{ABB1210E-9A0F-498A-8B63-5AE94521D32B}"/>
    <cellStyle name="Normal 5 5 2 2 2 3" xfId="1330" xr:uid="{FED60095-E4CB-44FA-9C6A-839498BA5E72}"/>
    <cellStyle name="Normal 5 5 2 2 2 3 2" xfId="1331" xr:uid="{E09E0775-CE50-4170-9299-2C0540FBCF69}"/>
    <cellStyle name="Normal 5 5 2 2 2 3 2 2" xfId="13121" xr:uid="{430F0A99-7E67-4268-9BC8-A50AC512A8DA}"/>
    <cellStyle name="Normal 5 5 2 2 2 3 2 2 2" xfId="26811" xr:uid="{7418A215-4C66-4248-9AA5-D966967DF3AA}"/>
    <cellStyle name="Normal 5 5 2 2 2 3 2 2 2 2" xfId="40503" xr:uid="{3458329A-2CDD-4DBE-AE7B-CBF17C15E204}"/>
    <cellStyle name="Normal 5 5 2 2 2 3 2 2 2 3" xfId="55387" xr:uid="{EF5E3F6D-FFB1-4A56-94C2-40088928222C}"/>
    <cellStyle name="Normal 5 5 2 2 2 3 2 2 3" xfId="19967" xr:uid="{E85ABAC9-942D-4BED-B163-CE3C0105D44C}"/>
    <cellStyle name="Normal 5 5 2 2 2 3 2 2 4" xfId="33657" xr:uid="{27619082-4EE7-4D50-8B77-75B125FCFB0D}"/>
    <cellStyle name="Normal 5 5 2 2 2 3 2 2 5" xfId="48541" xr:uid="{34B3A283-D8A8-478C-84FF-57E1D1B95B2C}"/>
    <cellStyle name="Normal 5 5 2 2 2 3 2 3" xfId="23389" xr:uid="{D9BE1146-60DB-4702-8741-0E1531E6900B}"/>
    <cellStyle name="Normal 5 5 2 2 2 3 2 3 2" xfId="37081" xr:uid="{83F6B07C-3AC8-4494-BCA0-B05EB013ED08}"/>
    <cellStyle name="Normal 5 5 2 2 2 3 2 3 3" xfId="51965" xr:uid="{BF9F3357-026A-4784-9332-78845D770CD0}"/>
    <cellStyle name="Normal 5 5 2 2 2 3 2 4" xfId="16545" xr:uid="{2EDB7BE3-BDA7-48DC-A806-5C38227182E2}"/>
    <cellStyle name="Normal 5 5 2 2 2 3 2 4 2" xfId="41024" xr:uid="{7A8AA07B-FFDA-4770-AE35-727C070B854D}"/>
    <cellStyle name="Normal 5 5 2 2 2 3 2 5" xfId="30235" xr:uid="{22990996-6E98-4075-B2A8-9A40EEAFBFCD}"/>
    <cellStyle name="Normal 5 5 2 2 2 3 2 6" xfId="45119" xr:uid="{1229544E-97AC-42CA-BFA8-E9A7962B2C25}"/>
    <cellStyle name="Normal 5 5 2 2 2 3 2 7" xfId="9699" xr:uid="{67078B81-BCD4-4042-A96B-BAD496C8D1F1}"/>
    <cellStyle name="Normal 5 5 2 2 2 3 3" xfId="2879" xr:uid="{C73473DD-DCCD-43F8-A312-70FE2E47FF6D}"/>
    <cellStyle name="Normal 5 5 2 2 2 3 3 2" xfId="25099" xr:uid="{F26637E9-B7DB-41E9-98BF-1652E60946B8}"/>
    <cellStyle name="Normal 5 5 2 2 2 3 3 2 2" xfId="38791" xr:uid="{008139F1-9123-4D0E-ADD3-95C8C884461C}"/>
    <cellStyle name="Normal 5 5 2 2 2 3 3 2 3" xfId="53675" xr:uid="{D6223613-4A10-4AB7-B081-CD73B23D9209}"/>
    <cellStyle name="Normal 5 5 2 2 2 3 3 3" xfId="18255" xr:uid="{0DC7C704-DB42-4D63-BB66-DF299EFC586B}"/>
    <cellStyle name="Normal 5 5 2 2 2 3 3 3 2" xfId="41155" xr:uid="{364A5C89-E4DB-48B4-A438-4A9BCE7C52D2}"/>
    <cellStyle name="Normal 5 5 2 2 2 3 3 4" xfId="31945" xr:uid="{EB01405B-C5D2-4246-9455-DD27058E5F56}"/>
    <cellStyle name="Normal 5 5 2 2 2 3 3 5" xfId="46829" xr:uid="{32C971BE-6E63-4E3C-8654-A8A25AEBD2DE}"/>
    <cellStyle name="Normal 5 5 2 2 2 3 3 6" xfId="11409" xr:uid="{0EEF48ED-E60C-4CB8-B9E6-61B129908498}"/>
    <cellStyle name="Normal 5 5 2 2 2 3 4" xfId="2880" xr:uid="{2A15C125-B3C3-49A3-8DD5-1D35F5A3E122}"/>
    <cellStyle name="Normal 5 5 2 2 2 3 4 2" xfId="41156" xr:uid="{A668836C-FFB2-42C6-BB8C-7BB2581239D9}"/>
    <cellStyle name="Normal 5 5 2 2 2 3 4 3" xfId="35369" xr:uid="{1E115A6E-2EAB-405D-B078-AA91E72FC9B2}"/>
    <cellStyle name="Normal 5 5 2 2 2 3 4 4" xfId="50253" xr:uid="{092CCC7D-88E3-46C3-ACD1-ECC0F0EE3615}"/>
    <cellStyle name="Normal 5 5 2 2 2 3 4 5" xfId="21677" xr:uid="{2BABDB90-B215-4A73-AC1A-E8BBB37C3365}"/>
    <cellStyle name="Normal 5 5 2 2 2 3 5" xfId="14833" xr:uid="{DA5157C5-740D-42A0-8731-5C075DE24578}"/>
    <cellStyle name="Normal 5 5 2 2 2 3 5 2" xfId="41023" xr:uid="{046085A5-2B94-4880-BF19-D161004825F6}"/>
    <cellStyle name="Normal 5 5 2 2 2 3 6" xfId="28523" xr:uid="{0F6D47E9-47C7-4785-B8EC-BB910D0513F5}"/>
    <cellStyle name="Normal 5 5 2 2 2 3 7" xfId="43407" xr:uid="{8E11F107-4914-439C-A73A-71539D0C5C8A}"/>
    <cellStyle name="Normal 5 5 2 2 2 3 8" xfId="7987" xr:uid="{5B69AADC-CB65-41A3-8E3F-71E1F7019F7A}"/>
    <cellStyle name="Normal 5 5 2 2 2 4" xfId="1332" xr:uid="{9BD9EA3F-7BDC-4A7D-85BB-C468FAF2878A}"/>
    <cellStyle name="Normal 5 5 2 2 2 4 2" xfId="9700" xr:uid="{C39DA574-7C17-478B-B27F-6EF8576F4892}"/>
    <cellStyle name="Normal 5 5 2 2 2 4 2 2" xfId="13122" xr:uid="{C25F7D03-BAD1-4EC4-AB7D-01BD38F4652B}"/>
    <cellStyle name="Normal 5 5 2 2 2 4 2 2 2" xfId="26812" xr:uid="{B331EC1F-1A6A-432B-8AF8-FC23647E91E1}"/>
    <cellStyle name="Normal 5 5 2 2 2 4 2 2 2 2" xfId="40504" xr:uid="{B23CF3AA-8089-40BF-92D5-E660B12B1283}"/>
    <cellStyle name="Normal 5 5 2 2 2 4 2 2 2 3" xfId="55388" xr:uid="{8FF10E9C-ACCA-4E39-AB94-A944BEA71DFA}"/>
    <cellStyle name="Normal 5 5 2 2 2 4 2 2 3" xfId="19968" xr:uid="{3CCC48B1-C7C8-419C-A24D-2697FE29BC11}"/>
    <cellStyle name="Normal 5 5 2 2 2 4 2 2 4" xfId="33658" xr:uid="{D05BCC98-384C-4A25-A2F8-9222028634DD}"/>
    <cellStyle name="Normal 5 5 2 2 2 4 2 2 5" xfId="48542" xr:uid="{F8A32DE3-698C-49C7-B4BA-99C56C13213E}"/>
    <cellStyle name="Normal 5 5 2 2 2 4 2 3" xfId="23390" xr:uid="{A0F7C3F5-3B09-4E85-877D-851C9130F8CF}"/>
    <cellStyle name="Normal 5 5 2 2 2 4 2 3 2" xfId="37082" xr:uid="{F3D0F16A-F7EC-4BE2-AF9E-3A1460D81BB4}"/>
    <cellStyle name="Normal 5 5 2 2 2 4 2 3 3" xfId="51966" xr:uid="{0F4FA1C8-2601-4289-9882-11059A160E2F}"/>
    <cellStyle name="Normal 5 5 2 2 2 4 2 4" xfId="16546" xr:uid="{A9C16895-0A16-479F-8EA8-11313EBAEE03}"/>
    <cellStyle name="Normal 5 5 2 2 2 4 2 5" xfId="30236" xr:uid="{1375E191-BA51-47DD-AFBC-5E6801C167F5}"/>
    <cellStyle name="Normal 5 5 2 2 2 4 2 6" xfId="45120" xr:uid="{003DF08D-7FE8-4A3F-AE89-96EAE2A948E5}"/>
    <cellStyle name="Normal 5 5 2 2 2 4 3" xfId="11410" xr:uid="{59AC7338-2DA1-47F3-9A4A-C8C26CEFB4BA}"/>
    <cellStyle name="Normal 5 5 2 2 2 4 3 2" xfId="25100" xr:uid="{45785F47-D4AD-4182-9042-31A3BD61E71E}"/>
    <cellStyle name="Normal 5 5 2 2 2 4 3 2 2" xfId="38792" xr:uid="{3C6ED6DB-B4AE-4296-909A-10D3C8DCA40F}"/>
    <cellStyle name="Normal 5 5 2 2 2 4 3 2 3" xfId="53676" xr:uid="{4741E103-5A01-4A14-8F16-49D882BEEE27}"/>
    <cellStyle name="Normal 5 5 2 2 2 4 3 3" xfId="18256" xr:uid="{059F4053-6C34-49A5-97FC-3F699240EC48}"/>
    <cellStyle name="Normal 5 5 2 2 2 4 3 4" xfId="31946" xr:uid="{406A2E2C-C70A-4A57-95F8-F9552E8CDD4D}"/>
    <cellStyle name="Normal 5 5 2 2 2 4 3 5" xfId="46830" xr:uid="{38BBD0F9-021C-4D2C-A239-3AA31BDFD5EF}"/>
    <cellStyle name="Normal 5 5 2 2 2 4 4" xfId="21678" xr:uid="{E7AED052-2DA8-436B-ABD0-80C8A28B4E99}"/>
    <cellStyle name="Normal 5 5 2 2 2 4 4 2" xfId="35370" xr:uid="{81A40A51-C837-4F75-84DC-CB78109220AC}"/>
    <cellStyle name="Normal 5 5 2 2 2 4 4 3" xfId="50254" xr:uid="{7070026A-B619-4EC9-9802-100D9999C9C6}"/>
    <cellStyle name="Normal 5 5 2 2 2 4 5" xfId="14834" xr:uid="{09F135AB-E5C3-450F-9AE8-41A5150997BF}"/>
    <cellStyle name="Normal 5 5 2 2 2 4 5 2" xfId="41025" xr:uid="{9A95A1CA-52C3-42C6-AD15-63CD8493B885}"/>
    <cellStyle name="Normal 5 5 2 2 2 4 6" xfId="28524" xr:uid="{0C54B1DE-5D31-453E-83B2-B8B80597607C}"/>
    <cellStyle name="Normal 5 5 2 2 2 4 7" xfId="43408" xr:uid="{F39578D7-8B0B-44AA-8EFB-D414194EC369}"/>
    <cellStyle name="Normal 5 5 2 2 2 4 8" xfId="7988" xr:uid="{56A81A3C-77ED-43BF-9813-C79CEF631DF2}"/>
    <cellStyle name="Normal 5 5 2 2 2 5" xfId="2881" xr:uid="{12A25D31-B77C-4CAC-849A-1AB7EABD2210}"/>
    <cellStyle name="Normal 5 5 2 2 2 5 2" xfId="13118" xr:uid="{8509E00F-DB3A-4BDC-AF34-267C0E55404C}"/>
    <cellStyle name="Normal 5 5 2 2 2 5 2 2" xfId="26808" xr:uid="{A7D6748F-7E6F-47D7-92D0-924811D98EF4}"/>
    <cellStyle name="Normal 5 5 2 2 2 5 2 2 2" xfId="40500" xr:uid="{82CA57D1-434F-4B27-866D-31005E1209A6}"/>
    <cellStyle name="Normal 5 5 2 2 2 5 2 2 3" xfId="55384" xr:uid="{ACB82B2D-3589-44AC-8CED-2F47E10DC351}"/>
    <cellStyle name="Normal 5 5 2 2 2 5 2 3" xfId="19964" xr:uid="{B1315F1F-B81B-4A1F-B5FE-00AF0B356391}"/>
    <cellStyle name="Normal 5 5 2 2 2 5 2 4" xfId="33654" xr:uid="{D4C164E2-E199-4C65-A1DF-0653472D90E1}"/>
    <cellStyle name="Normal 5 5 2 2 2 5 2 5" xfId="48538" xr:uid="{16805926-D738-4E3B-AA32-3CA09FBDF25E}"/>
    <cellStyle name="Normal 5 5 2 2 2 5 3" xfId="23386" xr:uid="{9910ADA0-9343-4796-9363-A1E6726C516E}"/>
    <cellStyle name="Normal 5 5 2 2 2 5 3 2" xfId="37078" xr:uid="{928F1C21-D9BE-4184-A68B-F78CCF418962}"/>
    <cellStyle name="Normal 5 5 2 2 2 5 3 3" xfId="51962" xr:uid="{D9EE19D2-72BC-4EA4-94D6-A1BF1539465D}"/>
    <cellStyle name="Normal 5 5 2 2 2 5 4" xfId="16542" xr:uid="{D785BE52-4775-42C2-9326-EBCF5138A7F8}"/>
    <cellStyle name="Normal 5 5 2 2 2 5 4 2" xfId="41157" xr:uid="{2F50260C-B510-4970-9054-4716969F0A16}"/>
    <cellStyle name="Normal 5 5 2 2 2 5 5" xfId="30232" xr:uid="{57A710C1-B5AE-4491-843A-A6155D3240B8}"/>
    <cellStyle name="Normal 5 5 2 2 2 5 6" xfId="45116" xr:uid="{5E79FC3A-22A2-4C89-B0BF-4F9565DEDAB2}"/>
    <cellStyle name="Normal 5 5 2 2 2 5 7" xfId="9696" xr:uid="{9BC13C35-1188-4A26-B798-AF5C9B128576}"/>
    <cellStyle name="Normal 5 5 2 2 2 6" xfId="2882" xr:uid="{F85D443A-36B3-4AF5-B377-2D9C5A9D8C22}"/>
    <cellStyle name="Normal 5 5 2 2 2 6 2" xfId="25096" xr:uid="{5F383E97-6835-4F1C-A2C8-9769065DA27C}"/>
    <cellStyle name="Normal 5 5 2 2 2 6 2 2" xfId="38788" xr:uid="{ACFE3168-E22C-4784-AE2A-DD4CF0F9F0BA}"/>
    <cellStyle name="Normal 5 5 2 2 2 6 2 3" xfId="53672" xr:uid="{29860AA6-F8FB-461A-B597-523175CDCFF0}"/>
    <cellStyle name="Normal 5 5 2 2 2 6 3" xfId="18252" xr:uid="{13618E1D-FC1F-492D-A5FD-1EB86120F0F8}"/>
    <cellStyle name="Normal 5 5 2 2 2 6 3 2" xfId="41158" xr:uid="{54A67392-E42E-4423-866E-56E63D2B23A4}"/>
    <cellStyle name="Normal 5 5 2 2 2 6 4" xfId="31942" xr:uid="{64AA7A05-317E-4042-A0CE-72C2F4005914}"/>
    <cellStyle name="Normal 5 5 2 2 2 6 5" xfId="46826" xr:uid="{56B2DA88-FD4A-4DA1-AE07-21D700B7049B}"/>
    <cellStyle name="Normal 5 5 2 2 2 6 6" xfId="11406" xr:uid="{2276C20A-0491-43C1-9B2D-50A1686EE5D4}"/>
    <cellStyle name="Normal 5 5 2 2 2 7" xfId="21674" xr:uid="{933B999C-7D62-43B5-9889-59F8E842D209}"/>
    <cellStyle name="Normal 5 5 2 2 2 7 2" xfId="35366" xr:uid="{548918D2-71C8-4DF7-BC8F-7E8E132305E7}"/>
    <cellStyle name="Normal 5 5 2 2 2 7 3" xfId="50250" xr:uid="{FF95E172-D9D0-4F4F-8FEB-94A007ED09C4}"/>
    <cellStyle name="Normal 5 5 2 2 2 8" xfId="14830" xr:uid="{6802D227-D550-4DD2-A5A2-AAE54F8AAF6F}"/>
    <cellStyle name="Normal 5 5 2 2 2 8 2" xfId="40791" xr:uid="{9F47F748-D06C-4131-8437-5AEBF269E09A}"/>
    <cellStyle name="Normal 5 5 2 2 2 9" xfId="28520" xr:uid="{8ED6F58B-E285-43E5-BA5D-C2D258024997}"/>
    <cellStyle name="Normal 5 5 2 2 3" xfId="569" xr:uid="{52B483C0-60CF-4574-86B9-8E53A1457AE7}"/>
    <cellStyle name="Normal 5 5 2 2 3 10" xfId="43409" xr:uid="{4F354174-1029-47F0-9501-1FB1C11CC000}"/>
    <cellStyle name="Normal 5 5 2 2 3 11" xfId="7989" xr:uid="{471CD783-4E6A-451E-B006-40F85FDF3B62}"/>
    <cellStyle name="Normal 5 5 2 2 3 2" xfId="1333" xr:uid="{8B091033-41E8-4190-B1C1-293E8DA4F6FD}"/>
    <cellStyle name="Normal 5 5 2 2 3 2 2" xfId="1334" xr:uid="{4F801CA9-693D-4E0D-82F7-A0BA5863C085}"/>
    <cellStyle name="Normal 5 5 2 2 3 2 2 2" xfId="9703" xr:uid="{5BD5314C-2E37-4477-80FC-4663FD162828}"/>
    <cellStyle name="Normal 5 5 2 2 3 2 2 2 2" xfId="13125" xr:uid="{DE499E0D-D93A-455A-9E71-A5E5C07D8449}"/>
    <cellStyle name="Normal 5 5 2 2 3 2 2 2 2 2" xfId="26815" xr:uid="{53F43A7B-E149-411A-B755-04C53AE16A5D}"/>
    <cellStyle name="Normal 5 5 2 2 3 2 2 2 2 2 2" xfId="40507" xr:uid="{CF4F50A5-0AAD-44DC-B7E0-DD3CFBD279B0}"/>
    <cellStyle name="Normal 5 5 2 2 3 2 2 2 2 2 3" xfId="55391" xr:uid="{14B6F7AB-31BF-4034-A9D3-D5882BDED1A7}"/>
    <cellStyle name="Normal 5 5 2 2 3 2 2 2 2 3" xfId="19971" xr:uid="{9AA96FC7-7EDA-4D1B-99E4-AE8CF2C7744A}"/>
    <cellStyle name="Normal 5 5 2 2 3 2 2 2 2 4" xfId="33661" xr:uid="{9ED83990-CAEB-4EEF-8AD5-4B0FCF145561}"/>
    <cellStyle name="Normal 5 5 2 2 3 2 2 2 2 5" xfId="48545" xr:uid="{46DEEF06-A6E1-4D15-829F-63DBEF86F7F0}"/>
    <cellStyle name="Normal 5 5 2 2 3 2 2 2 3" xfId="23393" xr:uid="{6852C4B8-63FD-4D9D-B280-D5AD55E922C6}"/>
    <cellStyle name="Normal 5 5 2 2 3 2 2 2 3 2" xfId="37085" xr:uid="{1094B604-BAC5-46C3-B3F9-2BEC3ADD2278}"/>
    <cellStyle name="Normal 5 5 2 2 3 2 2 2 3 3" xfId="51969" xr:uid="{45227070-E419-425A-B55C-6FA44060D532}"/>
    <cellStyle name="Normal 5 5 2 2 3 2 2 2 4" xfId="16549" xr:uid="{C632E945-6E5A-4AF0-92BD-A0E2AF765261}"/>
    <cellStyle name="Normal 5 5 2 2 3 2 2 2 5" xfId="30239" xr:uid="{033EC25C-8BA8-4B62-B267-4294E8B6A8F8}"/>
    <cellStyle name="Normal 5 5 2 2 3 2 2 2 6" xfId="45123" xr:uid="{6A37144D-F5F4-4AE5-A6D7-4F42BCFFC887}"/>
    <cellStyle name="Normal 5 5 2 2 3 2 2 3" xfId="11413" xr:uid="{EA30F5F6-831B-4F68-A5ED-496EDB99F84C}"/>
    <cellStyle name="Normal 5 5 2 2 3 2 2 3 2" xfId="25103" xr:uid="{781FEA65-1D8F-41BB-BB79-043FA9A16667}"/>
    <cellStyle name="Normal 5 5 2 2 3 2 2 3 2 2" xfId="38795" xr:uid="{95B00D5A-DC95-4EC8-B141-4848B1E47EBF}"/>
    <cellStyle name="Normal 5 5 2 2 3 2 2 3 2 3" xfId="53679" xr:uid="{627422DF-52A3-4C76-9C22-8B2F891BC473}"/>
    <cellStyle name="Normal 5 5 2 2 3 2 2 3 3" xfId="18259" xr:uid="{6F1749FC-0EF6-439E-971F-10498ED53904}"/>
    <cellStyle name="Normal 5 5 2 2 3 2 2 3 4" xfId="31949" xr:uid="{9985E7CA-52AB-487E-B669-B58B766126ED}"/>
    <cellStyle name="Normal 5 5 2 2 3 2 2 3 5" xfId="46833" xr:uid="{CCD54F03-9C1F-4621-9B55-FD874774AA42}"/>
    <cellStyle name="Normal 5 5 2 2 3 2 2 4" xfId="21681" xr:uid="{39331C06-2B38-4DAA-8CF3-ADBB132DDF16}"/>
    <cellStyle name="Normal 5 5 2 2 3 2 2 4 2" xfId="35373" xr:uid="{5C101734-BF84-4BB0-BD75-8D5C96EBFA4D}"/>
    <cellStyle name="Normal 5 5 2 2 3 2 2 4 3" xfId="50257" xr:uid="{4A6B9227-7193-4D3B-AB56-666303C9FDA9}"/>
    <cellStyle name="Normal 5 5 2 2 3 2 2 5" xfId="14837" xr:uid="{78C0937C-ECBE-4E29-A862-26F0CF45110F}"/>
    <cellStyle name="Normal 5 5 2 2 3 2 2 5 2" xfId="41027" xr:uid="{3CDF4327-33DE-4CB7-B2CE-42A33A681E03}"/>
    <cellStyle name="Normal 5 5 2 2 3 2 2 6" xfId="28527" xr:uid="{D17013FF-21D3-482C-B5B4-8AD4D70C1496}"/>
    <cellStyle name="Normal 5 5 2 2 3 2 2 7" xfId="43411" xr:uid="{6098D480-2962-4DB8-9CB8-BCD2C502144C}"/>
    <cellStyle name="Normal 5 5 2 2 3 2 2 8" xfId="7991" xr:uid="{E46ABC43-43A9-4873-A1F6-A220565D2121}"/>
    <cellStyle name="Normal 5 5 2 2 3 2 3" xfId="2883" xr:uid="{6ECFE75A-5BFB-422A-9E71-853EAA2E54BE}"/>
    <cellStyle name="Normal 5 5 2 2 3 2 3 2" xfId="13124" xr:uid="{656E55CE-5A09-4E2D-88CA-860B79D99443}"/>
    <cellStyle name="Normal 5 5 2 2 3 2 3 2 2" xfId="26814" xr:uid="{3BD4F97C-65FE-44A6-ABA5-63020802EA7B}"/>
    <cellStyle name="Normal 5 5 2 2 3 2 3 2 2 2" xfId="40506" xr:uid="{E609A78C-4030-437C-A718-508C2A2A1C03}"/>
    <cellStyle name="Normal 5 5 2 2 3 2 3 2 2 3" xfId="55390" xr:uid="{A90F5E66-EDCB-4302-BA1D-9FD690D552A9}"/>
    <cellStyle name="Normal 5 5 2 2 3 2 3 2 3" xfId="19970" xr:uid="{8C5FA325-569C-4564-812F-0487FC3E6F3B}"/>
    <cellStyle name="Normal 5 5 2 2 3 2 3 2 4" xfId="33660" xr:uid="{69FB191F-104D-49BC-BECB-4B139600607B}"/>
    <cellStyle name="Normal 5 5 2 2 3 2 3 2 5" xfId="48544" xr:uid="{14EF0BD5-287E-49FB-B16E-72AD2C589281}"/>
    <cellStyle name="Normal 5 5 2 2 3 2 3 3" xfId="23392" xr:uid="{0BD567B0-8D20-48D5-A352-D6C776B7DF8F}"/>
    <cellStyle name="Normal 5 5 2 2 3 2 3 3 2" xfId="37084" xr:uid="{A2BDC444-6A39-491D-A6DE-0FE5E7443773}"/>
    <cellStyle name="Normal 5 5 2 2 3 2 3 3 3" xfId="51968" xr:uid="{1DA1C5BF-A5DD-4A10-9371-109E67A874D4}"/>
    <cellStyle name="Normal 5 5 2 2 3 2 3 4" xfId="16548" xr:uid="{E2ABDCD0-CFD3-4028-8398-FA910E036CC4}"/>
    <cellStyle name="Normal 5 5 2 2 3 2 3 4 2" xfId="41159" xr:uid="{10153D59-CD70-4B9C-9958-A036E29D435C}"/>
    <cellStyle name="Normal 5 5 2 2 3 2 3 5" xfId="30238" xr:uid="{9BEB8014-779D-4BF8-83FA-AC02028A0F3A}"/>
    <cellStyle name="Normal 5 5 2 2 3 2 3 6" xfId="45122" xr:uid="{F71B404A-DCAA-433F-9D37-F97C421B6904}"/>
    <cellStyle name="Normal 5 5 2 2 3 2 3 7" xfId="9702" xr:uid="{C724BCDF-C56F-454F-9B5D-EF5FE929A4D8}"/>
    <cellStyle name="Normal 5 5 2 2 3 2 4" xfId="2884" xr:uid="{BCD3CE7C-E017-4109-B329-A7694F30935E}"/>
    <cellStyle name="Normal 5 5 2 2 3 2 4 2" xfId="25102" xr:uid="{0098F68F-A44C-4164-9423-21AE57BB51D8}"/>
    <cellStyle name="Normal 5 5 2 2 3 2 4 2 2" xfId="38794" xr:uid="{5611D21A-F42C-4E15-964D-AA34470526ED}"/>
    <cellStyle name="Normal 5 5 2 2 3 2 4 2 3" xfId="53678" xr:uid="{1D3B2F3D-234E-4D37-8DDA-901D57C3F572}"/>
    <cellStyle name="Normal 5 5 2 2 3 2 4 3" xfId="18258" xr:uid="{27E9648D-3CC2-4E10-90A1-C045C62DB4F8}"/>
    <cellStyle name="Normal 5 5 2 2 3 2 4 3 2" xfId="41160" xr:uid="{B286F796-7F39-42EA-B9F2-7167F581A4BA}"/>
    <cellStyle name="Normal 5 5 2 2 3 2 4 4" xfId="31948" xr:uid="{44D25436-E9C7-4EC2-AD76-E0480464FAC0}"/>
    <cellStyle name="Normal 5 5 2 2 3 2 4 5" xfId="46832" xr:uid="{B466BA04-9775-40DA-97FC-0E88AA3C2B3F}"/>
    <cellStyle name="Normal 5 5 2 2 3 2 4 6" xfId="11412" xr:uid="{67CD1F45-CC64-482D-85A7-46C4139506D3}"/>
    <cellStyle name="Normal 5 5 2 2 3 2 5" xfId="21680" xr:uid="{1D449C4E-0C84-49F4-B6BE-8D47430FA9DF}"/>
    <cellStyle name="Normal 5 5 2 2 3 2 5 2" xfId="35372" xr:uid="{F4C4AA4F-2539-4FDA-ABD7-56C67454ED81}"/>
    <cellStyle name="Normal 5 5 2 2 3 2 5 3" xfId="50256" xr:uid="{FCC7CC1E-642C-4180-B8F1-AE8D2CC8A250}"/>
    <cellStyle name="Normal 5 5 2 2 3 2 6" xfId="14836" xr:uid="{A21A2F20-C8C0-413B-ADA5-480A47BD1675}"/>
    <cellStyle name="Normal 5 5 2 2 3 2 6 2" xfId="41026" xr:uid="{DD62774C-1CD6-4600-87BB-F433C6C5B469}"/>
    <cellStyle name="Normal 5 5 2 2 3 2 7" xfId="28526" xr:uid="{716772FB-7676-4C4A-9368-776F3A780A1B}"/>
    <cellStyle name="Normal 5 5 2 2 3 2 8" xfId="43410" xr:uid="{CAE98C62-CD98-403A-86F3-907C36D2C675}"/>
    <cellStyle name="Normal 5 5 2 2 3 2 9" xfId="7990" xr:uid="{5F4576BF-092A-4559-9B78-97D27643C4A2}"/>
    <cellStyle name="Normal 5 5 2 2 3 3" xfId="1335" xr:uid="{8EF533D6-7CE3-4489-AB27-B1E57CCF4DCF}"/>
    <cellStyle name="Normal 5 5 2 2 3 3 2" xfId="9704" xr:uid="{8A188D30-FCD0-40D6-88C2-76A203AC032C}"/>
    <cellStyle name="Normal 5 5 2 2 3 3 2 2" xfId="13126" xr:uid="{ACDE306E-FFA4-4C32-8B58-4AADEEA3D8FB}"/>
    <cellStyle name="Normal 5 5 2 2 3 3 2 2 2" xfId="26816" xr:uid="{7276FF5C-88ED-471A-B17B-CC6E3E0D273A}"/>
    <cellStyle name="Normal 5 5 2 2 3 3 2 2 2 2" xfId="40508" xr:uid="{F0916BDF-7D4D-4C7F-9209-E194F8916473}"/>
    <cellStyle name="Normal 5 5 2 2 3 3 2 2 2 3" xfId="55392" xr:uid="{3BA3CE4D-6FFE-4607-8EC9-06E3CA14B344}"/>
    <cellStyle name="Normal 5 5 2 2 3 3 2 2 3" xfId="19972" xr:uid="{7C630A5E-A9C5-468A-952A-38AD74F75F25}"/>
    <cellStyle name="Normal 5 5 2 2 3 3 2 2 4" xfId="33662" xr:uid="{156DE850-3EE5-461A-9855-4E4EF9557CC1}"/>
    <cellStyle name="Normal 5 5 2 2 3 3 2 2 5" xfId="48546" xr:uid="{666C76DD-49DD-4A81-B02D-91DC01803240}"/>
    <cellStyle name="Normal 5 5 2 2 3 3 2 3" xfId="23394" xr:uid="{C7F6EB7B-1806-4582-913C-211714CF5DDA}"/>
    <cellStyle name="Normal 5 5 2 2 3 3 2 3 2" xfId="37086" xr:uid="{A2391F29-19C7-4498-A0EA-A1657B317C5C}"/>
    <cellStyle name="Normal 5 5 2 2 3 3 2 3 3" xfId="51970" xr:uid="{CC6626EC-1FB9-4BA0-A019-AABA122C7CC3}"/>
    <cellStyle name="Normal 5 5 2 2 3 3 2 4" xfId="16550" xr:uid="{BB36CE66-1BFD-4ACE-BB58-4D334803F651}"/>
    <cellStyle name="Normal 5 5 2 2 3 3 2 5" xfId="30240" xr:uid="{67D1760A-9442-4F84-871D-3F4B469E0328}"/>
    <cellStyle name="Normal 5 5 2 2 3 3 2 6" xfId="45124" xr:uid="{D5103F3D-149A-418A-A8DE-71F0D69CB4EB}"/>
    <cellStyle name="Normal 5 5 2 2 3 3 3" xfId="11414" xr:uid="{9C2A3007-4BF0-4095-ACC3-A43CC0C8E1B5}"/>
    <cellStyle name="Normal 5 5 2 2 3 3 3 2" xfId="25104" xr:uid="{655354D2-0B1A-4895-809D-FBB2E3770E24}"/>
    <cellStyle name="Normal 5 5 2 2 3 3 3 2 2" xfId="38796" xr:uid="{30D371DD-BD44-4820-8D6C-CA8C92945699}"/>
    <cellStyle name="Normal 5 5 2 2 3 3 3 2 3" xfId="53680" xr:uid="{B1DCDDF9-CDA5-4DAC-850D-772F77B7BB7B}"/>
    <cellStyle name="Normal 5 5 2 2 3 3 3 3" xfId="18260" xr:uid="{6DF2E48E-77E2-45F5-84D2-55CBBCD27A35}"/>
    <cellStyle name="Normal 5 5 2 2 3 3 3 4" xfId="31950" xr:uid="{D3D414D2-C870-40E5-933D-9DF391F65EDC}"/>
    <cellStyle name="Normal 5 5 2 2 3 3 3 5" xfId="46834" xr:uid="{72C9EF62-47E7-4895-A989-FEE4C143CB41}"/>
    <cellStyle name="Normal 5 5 2 2 3 3 4" xfId="21682" xr:uid="{3B3FE538-3BFA-495A-82C2-725B8BDC6645}"/>
    <cellStyle name="Normal 5 5 2 2 3 3 4 2" xfId="35374" xr:uid="{2F10341D-879F-439A-BE07-446786C7CB36}"/>
    <cellStyle name="Normal 5 5 2 2 3 3 4 3" xfId="50258" xr:uid="{C4EA9598-9643-4477-ADD4-F267DDF484F2}"/>
    <cellStyle name="Normal 5 5 2 2 3 3 5" xfId="14838" xr:uid="{5B9FB289-2E96-4C47-8ADE-589AE298D5AA}"/>
    <cellStyle name="Normal 5 5 2 2 3 3 5 2" xfId="41028" xr:uid="{D165BE87-37FC-42A3-9B1F-4138FF2204F5}"/>
    <cellStyle name="Normal 5 5 2 2 3 3 6" xfId="28528" xr:uid="{85229063-20D8-451F-912D-4083E65829CA}"/>
    <cellStyle name="Normal 5 5 2 2 3 3 7" xfId="43412" xr:uid="{53A040C4-CE6E-4093-988F-1C30DEDAA5E6}"/>
    <cellStyle name="Normal 5 5 2 2 3 3 8" xfId="7992" xr:uid="{014BF907-65A8-4093-A602-0A3F2A828C5C}"/>
    <cellStyle name="Normal 5 5 2 2 3 4" xfId="2885" xr:uid="{6BC5C26B-B2B5-41DC-90A2-077C91CD52DA}"/>
    <cellStyle name="Normal 5 5 2 2 3 4 2" xfId="9705" xr:uid="{2270F8FF-F070-433F-A4DF-35C1C3425C3F}"/>
    <cellStyle name="Normal 5 5 2 2 3 4 2 2" xfId="13127" xr:uid="{07EBA1C0-FD28-4BA5-B993-26D592B344A2}"/>
    <cellStyle name="Normal 5 5 2 2 3 4 2 2 2" xfId="26817" xr:uid="{C520560E-C836-4345-BD1D-A562E3732373}"/>
    <cellStyle name="Normal 5 5 2 2 3 4 2 2 2 2" xfId="40509" xr:uid="{5F0D6333-A46E-4F61-AE97-5720BB3C64D4}"/>
    <cellStyle name="Normal 5 5 2 2 3 4 2 2 2 3" xfId="55393" xr:uid="{0967D51A-7CA9-46A2-AF1C-762EF28200FC}"/>
    <cellStyle name="Normal 5 5 2 2 3 4 2 2 3" xfId="19973" xr:uid="{94B2C091-693E-45F8-A85E-3BD03D04E7F4}"/>
    <cellStyle name="Normal 5 5 2 2 3 4 2 2 4" xfId="33663" xr:uid="{66C0D06A-30DB-42C4-9FD8-2CEBE287297E}"/>
    <cellStyle name="Normal 5 5 2 2 3 4 2 2 5" xfId="48547" xr:uid="{74FB9890-76C3-4263-B1D9-2841C21A0B3A}"/>
    <cellStyle name="Normal 5 5 2 2 3 4 2 3" xfId="23395" xr:uid="{DC78C663-9810-42BD-8FA5-1CF9852B675F}"/>
    <cellStyle name="Normal 5 5 2 2 3 4 2 3 2" xfId="37087" xr:uid="{52E7D692-7F99-422D-AE2A-FE1E09293E99}"/>
    <cellStyle name="Normal 5 5 2 2 3 4 2 3 3" xfId="51971" xr:uid="{1B319D9B-52BF-43B8-A524-A62211D89FE6}"/>
    <cellStyle name="Normal 5 5 2 2 3 4 2 4" xfId="16551" xr:uid="{2E0F8A75-176F-466E-843C-7BABB0B9BDFA}"/>
    <cellStyle name="Normal 5 5 2 2 3 4 2 5" xfId="30241" xr:uid="{A38F81AB-B711-4087-89E3-8807FCBB1989}"/>
    <cellStyle name="Normal 5 5 2 2 3 4 2 6" xfId="45125" xr:uid="{3F9FA25D-5405-4FA5-9766-595139C81B57}"/>
    <cellStyle name="Normal 5 5 2 2 3 4 3" xfId="11415" xr:uid="{30516422-1204-459B-A7FA-0BA0D2F0F977}"/>
    <cellStyle name="Normal 5 5 2 2 3 4 3 2" xfId="25105" xr:uid="{30E3A6FB-C3CD-4631-BC3C-C59337567B15}"/>
    <cellStyle name="Normal 5 5 2 2 3 4 3 2 2" xfId="38797" xr:uid="{D218324A-3A8F-4A08-A57E-C7F31821A736}"/>
    <cellStyle name="Normal 5 5 2 2 3 4 3 2 3" xfId="53681" xr:uid="{110016F9-519F-4323-B90F-E414E69632BA}"/>
    <cellStyle name="Normal 5 5 2 2 3 4 3 3" xfId="18261" xr:uid="{EFBA50E9-919E-4651-83C3-3294C7B5C817}"/>
    <cellStyle name="Normal 5 5 2 2 3 4 3 4" xfId="31951" xr:uid="{F4F4B2AB-3468-4347-AA19-E4DA12A37B96}"/>
    <cellStyle name="Normal 5 5 2 2 3 4 3 5" xfId="46835" xr:uid="{9485885C-0B4A-4879-A711-91F374529351}"/>
    <cellStyle name="Normal 5 5 2 2 3 4 4" xfId="21683" xr:uid="{6EAEBD6F-D2D2-4BFF-9CA9-7C3A8DC9AF55}"/>
    <cellStyle name="Normal 5 5 2 2 3 4 4 2" xfId="35375" xr:uid="{329C2E9B-62DA-4E32-827D-E4E2A8B0C2F7}"/>
    <cellStyle name="Normal 5 5 2 2 3 4 4 3" xfId="50259" xr:uid="{F5F2CF3F-90D8-421D-A5F1-6F3224DF96F7}"/>
    <cellStyle name="Normal 5 5 2 2 3 4 5" xfId="14839" xr:uid="{B26D521C-0878-4127-982E-7CB900777B09}"/>
    <cellStyle name="Normal 5 5 2 2 3 4 5 2" xfId="41161" xr:uid="{AEACF073-B830-4F1A-B4C5-8A5E536EFA96}"/>
    <cellStyle name="Normal 5 5 2 2 3 4 6" xfId="28529" xr:uid="{AB50F844-AC36-452D-9CD3-D48D183B9947}"/>
    <cellStyle name="Normal 5 5 2 2 3 4 7" xfId="43413" xr:uid="{F92B98DA-D221-41FE-A924-4AE51D896320}"/>
    <cellStyle name="Normal 5 5 2 2 3 4 8" xfId="7993" xr:uid="{94D682D8-CBA2-4453-8740-0A5A1EF4C3AE}"/>
    <cellStyle name="Normal 5 5 2 2 3 5" xfId="2886" xr:uid="{1990A79B-AFBB-4F8E-9382-3A92C74C7847}"/>
    <cellStyle name="Normal 5 5 2 2 3 5 2" xfId="13123" xr:uid="{4C68DD66-BE07-4A79-8E86-CAD6C349AC53}"/>
    <cellStyle name="Normal 5 5 2 2 3 5 2 2" xfId="26813" xr:uid="{6173884E-BA4D-41D4-A24B-8EC6F6925915}"/>
    <cellStyle name="Normal 5 5 2 2 3 5 2 2 2" xfId="40505" xr:uid="{25465CE8-75C9-4B37-98AC-81F7AB4677F5}"/>
    <cellStyle name="Normal 5 5 2 2 3 5 2 2 3" xfId="55389" xr:uid="{ED814288-83A0-4909-A8B3-9875F03FA6EE}"/>
    <cellStyle name="Normal 5 5 2 2 3 5 2 3" xfId="19969" xr:uid="{3D8DBC96-57AC-40E8-85B3-33831601A148}"/>
    <cellStyle name="Normal 5 5 2 2 3 5 2 4" xfId="33659" xr:uid="{E284765D-0ED3-4C8F-8A3D-E81AEBFC6FE8}"/>
    <cellStyle name="Normal 5 5 2 2 3 5 2 5" xfId="48543" xr:uid="{DC3F8977-37F4-4C10-AC72-911121089BDD}"/>
    <cellStyle name="Normal 5 5 2 2 3 5 3" xfId="23391" xr:uid="{98A30941-1733-4B89-8218-37F5E2DB66C5}"/>
    <cellStyle name="Normal 5 5 2 2 3 5 3 2" xfId="37083" xr:uid="{0F171792-3A9D-4C69-9870-E3A6E2CCCD3E}"/>
    <cellStyle name="Normal 5 5 2 2 3 5 3 3" xfId="51967" xr:uid="{9EE41832-CCB2-4BA0-BF99-B24C97A3BCA9}"/>
    <cellStyle name="Normal 5 5 2 2 3 5 4" xfId="16547" xr:uid="{91C92201-5D97-4081-B0E8-4D7A44AEB246}"/>
    <cellStyle name="Normal 5 5 2 2 3 5 4 2" xfId="41162" xr:uid="{714D0D62-3BBF-46B5-A998-72647EAE49DD}"/>
    <cellStyle name="Normal 5 5 2 2 3 5 5" xfId="30237" xr:uid="{18A76096-EF97-4D30-8240-031E40B64951}"/>
    <cellStyle name="Normal 5 5 2 2 3 5 6" xfId="45121" xr:uid="{3E4CCFC9-87D4-4EED-BE51-6F1F2CAD90D8}"/>
    <cellStyle name="Normal 5 5 2 2 3 5 7" xfId="9701" xr:uid="{B0D9242F-44D7-4676-8D9C-93B2E4A1D043}"/>
    <cellStyle name="Normal 5 5 2 2 3 6" xfId="11411" xr:uid="{95213017-1AB1-4218-85D4-808253313453}"/>
    <cellStyle name="Normal 5 5 2 2 3 6 2" xfId="25101" xr:uid="{F81429D9-7E3B-4304-BBED-3DC7DF63D94E}"/>
    <cellStyle name="Normal 5 5 2 2 3 6 2 2" xfId="38793" xr:uid="{88F35C1B-5CB6-4F20-9A5C-245AAFF7E484}"/>
    <cellStyle name="Normal 5 5 2 2 3 6 2 3" xfId="53677" xr:uid="{B8236E29-BE92-4C60-877D-9C7F66160202}"/>
    <cellStyle name="Normal 5 5 2 2 3 6 3" xfId="18257" xr:uid="{BF98FA6D-9E81-42BC-94FE-0D08DF8B4D72}"/>
    <cellStyle name="Normal 5 5 2 2 3 6 4" xfId="31947" xr:uid="{B8B71DB9-B149-4274-AC8A-2751F65F9DDB}"/>
    <cellStyle name="Normal 5 5 2 2 3 6 5" xfId="46831" xr:uid="{1830008E-04F7-4E89-B5C8-495E32E2ECE8}"/>
    <cellStyle name="Normal 5 5 2 2 3 7" xfId="21679" xr:uid="{3A289B25-3048-4D1C-AD1C-CBA0D557FC41}"/>
    <cellStyle name="Normal 5 5 2 2 3 7 2" xfId="35371" xr:uid="{D0DC8EFA-B584-4EEE-AC35-AE3EB0106225}"/>
    <cellStyle name="Normal 5 5 2 2 3 7 3" xfId="50255" xr:uid="{14AB5A34-63A8-4655-80CA-E7244F60379E}"/>
    <cellStyle name="Normal 5 5 2 2 3 8" xfId="14835" xr:uid="{DE7C631A-D4F8-4ED9-9982-0D537E69D01A}"/>
    <cellStyle name="Normal 5 5 2 2 3 8 2" xfId="40846" xr:uid="{5351F199-86E5-4A0A-BC8A-2CE90F4A82F4}"/>
    <cellStyle name="Normal 5 5 2 2 3 9" xfId="28525" xr:uid="{8285EF8B-7C91-4632-B175-7B1B12CAEFE2}"/>
    <cellStyle name="Normal 5 5 2 2 4" xfId="1336" xr:uid="{D510B266-84DB-415C-A67C-A9A6D10D1272}"/>
    <cellStyle name="Normal 5 5 2 2 4 2" xfId="1337" xr:uid="{B9693C3D-EDD8-4619-9975-5CBD65D6F0B3}"/>
    <cellStyle name="Normal 5 5 2 2 4 2 2" xfId="9707" xr:uid="{3D3F7BAF-7BED-427F-8674-60E7ED99B069}"/>
    <cellStyle name="Normal 5 5 2 2 4 2 2 2" xfId="13129" xr:uid="{5C6BBAD9-2B56-4B2D-883C-8F6C5908C3EC}"/>
    <cellStyle name="Normal 5 5 2 2 4 2 2 2 2" xfId="26819" xr:uid="{B6D7E6AE-0806-4D14-8C43-5FFDE4E75EB2}"/>
    <cellStyle name="Normal 5 5 2 2 4 2 2 2 2 2" xfId="40511" xr:uid="{D4A4BB7F-BC4A-479A-866D-953F19BAA266}"/>
    <cellStyle name="Normal 5 5 2 2 4 2 2 2 2 3" xfId="55395" xr:uid="{851E067E-79B7-4330-B052-7CC573A20C72}"/>
    <cellStyle name="Normal 5 5 2 2 4 2 2 2 3" xfId="19975" xr:uid="{707AA3ED-AC29-4A56-88BE-E569ACE66B0C}"/>
    <cellStyle name="Normal 5 5 2 2 4 2 2 2 4" xfId="33665" xr:uid="{C4EF768D-8865-436C-B79A-1BD7694542BF}"/>
    <cellStyle name="Normal 5 5 2 2 4 2 2 2 5" xfId="48549" xr:uid="{3D76BBA7-615D-495E-92DF-52F3393565E6}"/>
    <cellStyle name="Normal 5 5 2 2 4 2 2 3" xfId="23397" xr:uid="{C43E040A-00E2-4DA5-9E27-924DA4CBA75E}"/>
    <cellStyle name="Normal 5 5 2 2 4 2 2 3 2" xfId="37089" xr:uid="{AB0E5ABB-BC57-4B3C-B05D-14DA4153BEED}"/>
    <cellStyle name="Normal 5 5 2 2 4 2 2 3 3" xfId="51973" xr:uid="{532DCF11-70E5-403B-A13F-9961D78C5E56}"/>
    <cellStyle name="Normal 5 5 2 2 4 2 2 4" xfId="16553" xr:uid="{F0386FEA-3956-4F1E-9F2B-65AE31DEA07F}"/>
    <cellStyle name="Normal 5 5 2 2 4 2 2 5" xfId="30243" xr:uid="{6173973C-1C7D-4C3B-9D72-F680E39A3837}"/>
    <cellStyle name="Normal 5 5 2 2 4 2 2 6" xfId="45127" xr:uid="{0D60D634-F893-4CFC-B8CB-4DE376F73F9D}"/>
    <cellStyle name="Normal 5 5 2 2 4 2 3" xfId="11417" xr:uid="{F1ECBD51-B59F-4134-8CE0-888A58E816BF}"/>
    <cellStyle name="Normal 5 5 2 2 4 2 3 2" xfId="25107" xr:uid="{9F957873-AE6B-4D04-9E65-B48E4CC7BABB}"/>
    <cellStyle name="Normal 5 5 2 2 4 2 3 2 2" xfId="38799" xr:uid="{95461703-3C13-4C88-940C-EDCF1CA63FE1}"/>
    <cellStyle name="Normal 5 5 2 2 4 2 3 2 3" xfId="53683" xr:uid="{F1E0121E-9433-4572-A4C2-A423EB285B67}"/>
    <cellStyle name="Normal 5 5 2 2 4 2 3 3" xfId="18263" xr:uid="{9A86C7D3-C1D2-4C4C-8139-D6B6B16FC2AD}"/>
    <cellStyle name="Normal 5 5 2 2 4 2 3 4" xfId="31953" xr:uid="{DB7AE14E-D025-4700-AD8E-0686D3ADE774}"/>
    <cellStyle name="Normal 5 5 2 2 4 2 3 5" xfId="46837" xr:uid="{8F8BB5D5-AA41-4E10-86EE-214B925C0E13}"/>
    <cellStyle name="Normal 5 5 2 2 4 2 4" xfId="21685" xr:uid="{9D426038-A7F5-44A8-A38E-6B02CD42D64D}"/>
    <cellStyle name="Normal 5 5 2 2 4 2 4 2" xfId="35377" xr:uid="{E8A51E23-0682-46BB-951F-E4236638A77E}"/>
    <cellStyle name="Normal 5 5 2 2 4 2 4 3" xfId="50261" xr:uid="{C3BA6C3F-92A9-4863-BAF4-64D780865E38}"/>
    <cellStyle name="Normal 5 5 2 2 4 2 5" xfId="14841" xr:uid="{2713CCCD-825A-4B1A-91DF-C22A734C786B}"/>
    <cellStyle name="Normal 5 5 2 2 4 2 5 2" xfId="41030" xr:uid="{D832F96D-3645-4A06-8565-C79A712BFD97}"/>
    <cellStyle name="Normal 5 5 2 2 4 2 6" xfId="28531" xr:uid="{15A24E2A-6C74-48CB-8C0E-AA55E83A3DC1}"/>
    <cellStyle name="Normal 5 5 2 2 4 2 7" xfId="43415" xr:uid="{CF643202-F74B-448B-A02E-E4C85A8AADCD}"/>
    <cellStyle name="Normal 5 5 2 2 4 2 8" xfId="7995" xr:uid="{E8AA079D-E8B1-4839-935A-02A92F0E3C00}"/>
    <cellStyle name="Normal 5 5 2 2 4 3" xfId="2887" xr:uid="{8512F3DF-90EA-48B9-9F5F-7692A7D93847}"/>
    <cellStyle name="Normal 5 5 2 2 4 3 2" xfId="13128" xr:uid="{A5E0A783-8911-4D12-8E46-F7DA3E6EC8A6}"/>
    <cellStyle name="Normal 5 5 2 2 4 3 2 2" xfId="26818" xr:uid="{59D88784-135E-4FE5-AE2B-AA60A0F015D7}"/>
    <cellStyle name="Normal 5 5 2 2 4 3 2 2 2" xfId="40510" xr:uid="{42585384-6A21-4CB0-B97A-F8B769BD015B}"/>
    <cellStyle name="Normal 5 5 2 2 4 3 2 2 3" xfId="55394" xr:uid="{32310F99-77C6-46BE-A35E-E355D1AF5A70}"/>
    <cellStyle name="Normal 5 5 2 2 4 3 2 3" xfId="19974" xr:uid="{FCF6C1E7-9C02-4F64-86DA-4DD9980EED91}"/>
    <cellStyle name="Normal 5 5 2 2 4 3 2 4" xfId="33664" xr:uid="{B8233302-7F51-4CF2-8B66-D4D6473BD419}"/>
    <cellStyle name="Normal 5 5 2 2 4 3 2 5" xfId="48548" xr:uid="{4A7DA711-1F60-49C4-AB3D-7F0BA774D7D4}"/>
    <cellStyle name="Normal 5 5 2 2 4 3 3" xfId="23396" xr:uid="{56BBCF26-5724-4C00-A8DF-7BE4BFE9121C}"/>
    <cellStyle name="Normal 5 5 2 2 4 3 3 2" xfId="37088" xr:uid="{EEB7D86C-9E9C-43B7-8F9A-EEAAD4BC308A}"/>
    <cellStyle name="Normal 5 5 2 2 4 3 3 3" xfId="51972" xr:uid="{CD227B1E-B960-4EB9-A196-556C795A9D71}"/>
    <cellStyle name="Normal 5 5 2 2 4 3 4" xfId="16552" xr:uid="{45C30828-6BD6-4516-B480-6F7573460A4E}"/>
    <cellStyle name="Normal 5 5 2 2 4 3 4 2" xfId="41163" xr:uid="{2F1AD6D3-2178-4357-A7C2-52A53A0C3556}"/>
    <cellStyle name="Normal 5 5 2 2 4 3 5" xfId="30242" xr:uid="{F533B80F-1317-4338-8EA1-6256F064DE8C}"/>
    <cellStyle name="Normal 5 5 2 2 4 3 6" xfId="45126" xr:uid="{885E117C-6C70-4507-A7A4-9A42F02D7849}"/>
    <cellStyle name="Normal 5 5 2 2 4 3 7" xfId="9706" xr:uid="{DAB99D29-5664-4200-A8D7-E3AEB4053139}"/>
    <cellStyle name="Normal 5 5 2 2 4 4" xfId="2888" xr:uid="{600F9EE3-AAA9-426E-BD52-7FF028DAD321}"/>
    <cellStyle name="Normal 5 5 2 2 4 4 2" xfId="25106" xr:uid="{6F1A1BE0-4BA8-4FA1-AC8D-88E91E44A74B}"/>
    <cellStyle name="Normal 5 5 2 2 4 4 2 2" xfId="38798" xr:uid="{C1EBF77E-E741-4E08-999F-C8F07D93829B}"/>
    <cellStyle name="Normal 5 5 2 2 4 4 2 3" xfId="53682" xr:uid="{E67A5DCB-212C-4141-BFED-615B01CA06D9}"/>
    <cellStyle name="Normal 5 5 2 2 4 4 3" xfId="18262" xr:uid="{4A98BE34-FF55-4433-A6DF-74EB150DE5FF}"/>
    <cellStyle name="Normal 5 5 2 2 4 4 3 2" xfId="41164" xr:uid="{DBA62F72-A9C3-4C26-A43B-E31A00C9FAE9}"/>
    <cellStyle name="Normal 5 5 2 2 4 4 4" xfId="31952" xr:uid="{8238971C-2475-4884-A1C9-2013295A4E3B}"/>
    <cellStyle name="Normal 5 5 2 2 4 4 5" xfId="46836" xr:uid="{8A5D4A51-9A4D-49EE-B036-F9279004351B}"/>
    <cellStyle name="Normal 5 5 2 2 4 4 6" xfId="11416" xr:uid="{1A1018DB-99BE-462E-AA2C-C60B9442710C}"/>
    <cellStyle name="Normal 5 5 2 2 4 5" xfId="21684" xr:uid="{3850CA10-35D2-436B-AED5-E50E2E71D3CF}"/>
    <cellStyle name="Normal 5 5 2 2 4 5 2" xfId="35376" xr:uid="{1FF617D1-41E4-41EB-B210-E6D02AD80BEE}"/>
    <cellStyle name="Normal 5 5 2 2 4 5 3" xfId="50260" xr:uid="{AFDBB0E8-3D1F-42AF-BE80-F99DC0DB91E9}"/>
    <cellStyle name="Normal 5 5 2 2 4 6" xfId="14840" xr:uid="{49F1377A-DF7C-473C-AFA2-C6CF134F7926}"/>
    <cellStyle name="Normal 5 5 2 2 4 6 2" xfId="41029" xr:uid="{CA7F48FF-E097-4D85-97A0-3167FAD3C60F}"/>
    <cellStyle name="Normal 5 5 2 2 4 7" xfId="28530" xr:uid="{9D89D9D3-EBC1-406E-9B1F-DE5CD171C361}"/>
    <cellStyle name="Normal 5 5 2 2 4 8" xfId="43414" xr:uid="{10111160-8CA1-442F-91F5-F26AD03051D7}"/>
    <cellStyle name="Normal 5 5 2 2 4 9" xfId="7994" xr:uid="{B7143AEC-CA04-439A-8331-3240F1C18FA8}"/>
    <cellStyle name="Normal 5 5 2 2 5" xfId="1338" xr:uid="{AE902E98-D1DC-4152-8BF2-201693A5C7E4}"/>
    <cellStyle name="Normal 5 5 2 2 5 2" xfId="2889" xr:uid="{4D7DDA32-7261-40DE-AE48-1E31DABEB4C7}"/>
    <cellStyle name="Normal 5 5 2 2 5 2 2" xfId="13130" xr:uid="{63D1B9F2-80F9-4EF9-9C54-60EED35271BE}"/>
    <cellStyle name="Normal 5 5 2 2 5 2 2 2" xfId="26820" xr:uid="{8032B7F3-E642-4814-AF4C-25E3E4253ADA}"/>
    <cellStyle name="Normal 5 5 2 2 5 2 2 2 2" xfId="40512" xr:uid="{F6E14EFF-6665-4FA0-A864-1DED0F1C8DA4}"/>
    <cellStyle name="Normal 5 5 2 2 5 2 2 2 3" xfId="55396" xr:uid="{D059D78C-44B9-4DBD-A451-A5CF9B4E572E}"/>
    <cellStyle name="Normal 5 5 2 2 5 2 2 3" xfId="19976" xr:uid="{CFBAC688-315C-43B5-B251-99F6FC7229B0}"/>
    <cellStyle name="Normal 5 5 2 2 5 2 2 4" xfId="33666" xr:uid="{A6CAE4B4-26B5-40DA-8705-8901E860AC14}"/>
    <cellStyle name="Normal 5 5 2 2 5 2 2 5" xfId="48550" xr:uid="{7E423B04-C581-498B-8E97-41D4D1CA0386}"/>
    <cellStyle name="Normal 5 5 2 2 5 2 3" xfId="23398" xr:uid="{67912AF3-8222-4E4D-8E3A-14760E4049DC}"/>
    <cellStyle name="Normal 5 5 2 2 5 2 3 2" xfId="37090" xr:uid="{C2EE13D6-7E2A-42B8-A02F-9736FFDFF941}"/>
    <cellStyle name="Normal 5 5 2 2 5 2 3 3" xfId="51974" xr:uid="{5D31CEE9-7BB5-446F-95B1-774ABA4E0455}"/>
    <cellStyle name="Normal 5 5 2 2 5 2 4" xfId="16554" xr:uid="{BC84454D-FD57-4D2C-9BF5-FF1D8FDB4A89}"/>
    <cellStyle name="Normal 5 5 2 2 5 2 4 2" xfId="41165" xr:uid="{A1F61084-563F-4296-AF9F-642A3D44229B}"/>
    <cellStyle name="Normal 5 5 2 2 5 2 5" xfId="30244" xr:uid="{FADA5AF0-903D-4D31-AC0E-5F22E65B1508}"/>
    <cellStyle name="Normal 5 5 2 2 5 2 6" xfId="45128" xr:uid="{8B2C616B-2DAF-4B09-B9AF-D3A258692E04}"/>
    <cellStyle name="Normal 5 5 2 2 5 2 7" xfId="9708" xr:uid="{B444C46A-E72A-4948-B743-9C72313D12E8}"/>
    <cellStyle name="Normal 5 5 2 2 5 3" xfId="2890" xr:uid="{955C8F2E-742C-40F3-B652-605C87A2E249}"/>
    <cellStyle name="Normal 5 5 2 2 5 3 2" xfId="25108" xr:uid="{5BFBC4EF-002D-42AB-99F5-423349F9F9B3}"/>
    <cellStyle name="Normal 5 5 2 2 5 3 2 2" xfId="38800" xr:uid="{0FDF6E31-38AD-4708-9ADB-76473D2EEE26}"/>
    <cellStyle name="Normal 5 5 2 2 5 3 2 3" xfId="53684" xr:uid="{D19E9AC8-0184-477D-AE68-4BC3FE90D02B}"/>
    <cellStyle name="Normal 5 5 2 2 5 3 3" xfId="18264" xr:uid="{A9153C91-BCE8-43A3-B72F-DD082431AFF7}"/>
    <cellStyle name="Normal 5 5 2 2 5 3 3 2" xfId="41166" xr:uid="{27B9981A-A1A3-4D1B-891F-E61E4C023885}"/>
    <cellStyle name="Normal 5 5 2 2 5 3 4" xfId="31954" xr:uid="{96569AC7-BD31-4C19-9A18-57DC4AE4FB4B}"/>
    <cellStyle name="Normal 5 5 2 2 5 3 5" xfId="46838" xr:uid="{872B3589-16E4-49C2-A69E-1C9790EE9F16}"/>
    <cellStyle name="Normal 5 5 2 2 5 3 6" xfId="11418" xr:uid="{E079046E-2BAB-40ED-AB72-530E31FEE649}"/>
    <cellStyle name="Normal 5 5 2 2 5 4" xfId="2891" xr:uid="{2B809A2A-54E7-4D67-A343-BE6AD55C27DA}"/>
    <cellStyle name="Normal 5 5 2 2 5 4 2" xfId="41167" xr:uid="{E756F28C-95D8-47BB-B85D-C601781F5487}"/>
    <cellStyle name="Normal 5 5 2 2 5 4 3" xfId="35378" xr:uid="{B5B95C31-5596-455F-A6A3-0B8471DB4AA5}"/>
    <cellStyle name="Normal 5 5 2 2 5 4 4" xfId="50262" xr:uid="{E38B3297-9AD7-4E31-9B32-53C7E515E4B8}"/>
    <cellStyle name="Normal 5 5 2 2 5 4 5" xfId="21686" xr:uid="{548D6E48-E68F-464B-A137-A2494BEDF04B}"/>
    <cellStyle name="Normal 5 5 2 2 5 5" xfId="14842" xr:uid="{9212505B-BEB7-49E6-9AFC-FCAA84BFEBFB}"/>
    <cellStyle name="Normal 5 5 2 2 5 5 2" xfId="41031" xr:uid="{2775CA65-3C39-4CF2-9DF9-14B7A36813C1}"/>
    <cellStyle name="Normal 5 5 2 2 5 6" xfId="28532" xr:uid="{FC371D1B-39EB-4997-B569-5677195D031A}"/>
    <cellStyle name="Normal 5 5 2 2 5 7" xfId="43416" xr:uid="{28BA6CDF-31CE-46D1-8389-034DB70E3BC0}"/>
    <cellStyle name="Normal 5 5 2 2 5 8" xfId="7996" xr:uid="{E51FA0FE-B1EE-4C1D-AF9C-560BA531A76F}"/>
    <cellStyle name="Normal 5 5 2 2 6" xfId="2892" xr:uid="{63C13AE4-EC71-44F5-83BA-99D6BBC80730}"/>
    <cellStyle name="Normal 5 5 2 2 6 2" xfId="9709" xr:uid="{772122FA-BBA8-458E-BAED-77DB9E1AB6C7}"/>
    <cellStyle name="Normal 5 5 2 2 6 2 2" xfId="13131" xr:uid="{F6BCDE79-379E-4023-B7E6-99332601CAA1}"/>
    <cellStyle name="Normal 5 5 2 2 6 2 2 2" xfId="26821" xr:uid="{519216DC-A69D-4B97-8581-13289971F5D4}"/>
    <cellStyle name="Normal 5 5 2 2 6 2 2 2 2" xfId="40513" xr:uid="{652D59ED-0BF0-417C-8D15-FC15B55F5270}"/>
    <cellStyle name="Normal 5 5 2 2 6 2 2 2 3" xfId="55397" xr:uid="{9CD069C1-F9C7-4CE5-B482-0A7FED4CECC3}"/>
    <cellStyle name="Normal 5 5 2 2 6 2 2 3" xfId="19977" xr:uid="{8DE87E3A-6CFE-4CE5-A757-F129D19AEF76}"/>
    <cellStyle name="Normal 5 5 2 2 6 2 2 4" xfId="33667" xr:uid="{22FCB44D-7E9D-451C-AAA6-3E492F6530D8}"/>
    <cellStyle name="Normal 5 5 2 2 6 2 2 5" xfId="48551" xr:uid="{37373C7D-4102-49EA-8FEF-AB4C34BE7EEB}"/>
    <cellStyle name="Normal 5 5 2 2 6 2 3" xfId="23399" xr:uid="{F7332645-2002-4E37-92AD-A6F2E2609CF3}"/>
    <cellStyle name="Normal 5 5 2 2 6 2 3 2" xfId="37091" xr:uid="{320FA713-AFBB-4D28-9C75-480CC4845D8D}"/>
    <cellStyle name="Normal 5 5 2 2 6 2 3 3" xfId="51975" xr:uid="{CC93B988-841C-43CE-93F7-F41F7BD15552}"/>
    <cellStyle name="Normal 5 5 2 2 6 2 4" xfId="16555" xr:uid="{22967159-344B-4918-BB3D-370D379DF101}"/>
    <cellStyle name="Normal 5 5 2 2 6 2 5" xfId="30245" xr:uid="{EE2A8235-8AE1-42D9-98B2-DFBE0454B5B0}"/>
    <cellStyle name="Normal 5 5 2 2 6 2 6" xfId="45129" xr:uid="{4AEE06CA-D493-411D-9C29-F1F71579DDD9}"/>
    <cellStyle name="Normal 5 5 2 2 6 3" xfId="11419" xr:uid="{D59FF522-24A1-403D-BCAB-7D8BC313C263}"/>
    <cellStyle name="Normal 5 5 2 2 6 3 2" xfId="25109" xr:uid="{CB8404E7-B55A-445E-B027-8B4F130CA39D}"/>
    <cellStyle name="Normal 5 5 2 2 6 3 2 2" xfId="38801" xr:uid="{CDE225AE-564E-41FA-8133-F08B4AF5B6B8}"/>
    <cellStyle name="Normal 5 5 2 2 6 3 2 3" xfId="53685" xr:uid="{AE808CCE-3FE5-40AB-94B7-B4D5504A8915}"/>
    <cellStyle name="Normal 5 5 2 2 6 3 3" xfId="18265" xr:uid="{EE0547F3-22EC-4317-8E7A-382E078A8B27}"/>
    <cellStyle name="Normal 5 5 2 2 6 3 4" xfId="31955" xr:uid="{3F46B100-31CC-41E1-9DD7-8B15D0B11A22}"/>
    <cellStyle name="Normal 5 5 2 2 6 3 5" xfId="46839" xr:uid="{6F576E63-6D06-4AC6-91D0-0B6F4EEFD6AD}"/>
    <cellStyle name="Normal 5 5 2 2 6 4" xfId="21687" xr:uid="{3E762E2B-A7FA-4B81-8063-5AB50CC0C106}"/>
    <cellStyle name="Normal 5 5 2 2 6 4 2" xfId="35379" xr:uid="{258727F8-FACA-4267-A287-4BE907C302CB}"/>
    <cellStyle name="Normal 5 5 2 2 6 4 3" xfId="50263" xr:uid="{1D352C75-76D4-4EFD-9994-ECD0CC440EF1}"/>
    <cellStyle name="Normal 5 5 2 2 6 5" xfId="14843" xr:uid="{1BD2AA6C-EF00-4CD6-8203-F953D868775F}"/>
    <cellStyle name="Normal 5 5 2 2 6 5 2" xfId="41168" xr:uid="{31231221-D38B-4451-B495-49F429E24D16}"/>
    <cellStyle name="Normal 5 5 2 2 6 6" xfId="28533" xr:uid="{EE039116-80E6-4646-B8B4-FE2F30E06237}"/>
    <cellStyle name="Normal 5 5 2 2 6 7" xfId="43417" xr:uid="{7A90BA2B-AE88-4CA3-9A1B-6F260D4468FF}"/>
    <cellStyle name="Normal 5 5 2 2 6 8" xfId="7997" xr:uid="{6CD23C09-80F0-49D1-9744-1FD41D83DF5B}"/>
    <cellStyle name="Normal 5 5 2 2 7" xfId="2893" xr:uid="{79A1A7BB-CBE3-4E44-9EC8-F16ED369B37B}"/>
    <cellStyle name="Normal 5 5 2 2 7 2" xfId="13117" xr:uid="{26F82CB0-8521-46FF-B176-54973FED7A24}"/>
    <cellStyle name="Normal 5 5 2 2 7 2 2" xfId="26807" xr:uid="{651EF07F-50E3-4CDE-86FF-4259D8B4AF46}"/>
    <cellStyle name="Normal 5 5 2 2 7 2 2 2" xfId="40499" xr:uid="{65139230-4EE8-46F7-A9A1-2316698D50BE}"/>
    <cellStyle name="Normal 5 5 2 2 7 2 2 3" xfId="55383" xr:uid="{14B1EFEA-4470-4A35-85CC-6D5C81529C5A}"/>
    <cellStyle name="Normal 5 5 2 2 7 2 3" xfId="19963" xr:uid="{6521E78C-5F2A-495C-84D9-43942A5F0A36}"/>
    <cellStyle name="Normal 5 5 2 2 7 2 4" xfId="33653" xr:uid="{EA133BEA-2B1C-4181-AC52-8F22A031501E}"/>
    <cellStyle name="Normal 5 5 2 2 7 2 5" xfId="48537" xr:uid="{C0795A1D-AB31-42E0-9F2D-A1C24044B9CD}"/>
    <cellStyle name="Normal 5 5 2 2 7 3" xfId="23385" xr:uid="{584A93D2-1D60-47FC-9BFD-C4E94B33E9A2}"/>
    <cellStyle name="Normal 5 5 2 2 7 3 2" xfId="37077" xr:uid="{E95FB264-6198-454C-B9CD-3402DDFE326D}"/>
    <cellStyle name="Normal 5 5 2 2 7 3 3" xfId="51961" xr:uid="{EB2386C5-883B-4475-B106-9937E393A29D}"/>
    <cellStyle name="Normal 5 5 2 2 7 4" xfId="16541" xr:uid="{C2ACF63A-A38B-4E25-860F-48D0AA6CBEF8}"/>
    <cellStyle name="Normal 5 5 2 2 7 4 2" xfId="41169" xr:uid="{8EF9977B-61D0-4A33-8A16-B74A6B20EA60}"/>
    <cellStyle name="Normal 5 5 2 2 7 5" xfId="30231" xr:uid="{F2052976-9FC4-4B0A-980C-A34A65F89306}"/>
    <cellStyle name="Normal 5 5 2 2 7 6" xfId="45115" xr:uid="{0733CC91-12AC-46E7-8223-1F306E870502}"/>
    <cellStyle name="Normal 5 5 2 2 7 7" xfId="9695" xr:uid="{BA942C7C-71EC-4B67-BEE2-938A9F2A6ABD}"/>
    <cellStyle name="Normal 5 5 2 2 8" xfId="2894" xr:uid="{7E2E2DA6-495A-4AC0-B9F2-A961EE78BFDF}"/>
    <cellStyle name="Normal 5 5 2 2 8 2" xfId="25095" xr:uid="{CC9CD6E1-CF55-458B-8C96-950960622EC5}"/>
    <cellStyle name="Normal 5 5 2 2 8 2 2" xfId="38787" xr:uid="{4B6DF427-A935-41E0-8A66-E51E73666254}"/>
    <cellStyle name="Normal 5 5 2 2 8 2 3" xfId="53671" xr:uid="{4F4046C4-C9D9-4F93-A96A-DC5DA14B0260}"/>
    <cellStyle name="Normal 5 5 2 2 8 3" xfId="18251" xr:uid="{612AE093-BE2A-47C0-AE45-804300F0D549}"/>
    <cellStyle name="Normal 5 5 2 2 8 3 2" xfId="41170" xr:uid="{FDDCFD05-1F9B-4F19-8838-3A723C291E9B}"/>
    <cellStyle name="Normal 5 5 2 2 8 4" xfId="31941" xr:uid="{F3640319-B773-48AC-840C-065175D5E4C8}"/>
    <cellStyle name="Normal 5 5 2 2 8 5" xfId="46825" xr:uid="{114C0285-3802-411B-931A-045197F401E2}"/>
    <cellStyle name="Normal 5 5 2 2 8 6" xfId="11405" xr:uid="{B8FC8AD5-F45E-44BF-A0BB-5FB4DE6478E1}"/>
    <cellStyle name="Normal 5 5 2 2 9" xfId="21673" xr:uid="{962B9CB5-491B-4535-9347-48DEE4C8E324}"/>
    <cellStyle name="Normal 5 5 2 2 9 2" xfId="35365" xr:uid="{98FA7F48-7AAC-48E7-8756-606EE4DBBF24}"/>
    <cellStyle name="Normal 5 5 2 2 9 3" xfId="50249" xr:uid="{5BA86A1F-0FB7-4503-8B48-D02520CF08A6}"/>
    <cellStyle name="Normal 5 5 2 3" xfId="310" xr:uid="{CA8F4450-01AA-4A92-B623-391CDF204E62}"/>
    <cellStyle name="Normal 5 5 2 3 10" xfId="43418" xr:uid="{DBF99E34-9FB8-43A3-8057-C61B8A5057E7}"/>
    <cellStyle name="Normal 5 5 2 3 11" xfId="7998" xr:uid="{FC7511B4-5AB5-4E43-A560-61FCA0D9A534}"/>
    <cellStyle name="Normal 5 5 2 3 2" xfId="570" xr:uid="{C264A140-2DE2-4DB3-A52A-B89969670ECE}"/>
    <cellStyle name="Normal 5 5 2 3 2 2" xfId="571" xr:uid="{11B9CFA2-AAFF-4F95-A116-A5DCB7FDE0D8}"/>
    <cellStyle name="Normal 5 5 2 3 2 2 2" xfId="1339" xr:uid="{A6832D1C-C073-41CE-B963-2D8984B0FADD}"/>
    <cellStyle name="Normal 5 5 2 3 2 2 2 2" xfId="1340" xr:uid="{39AC3A91-522C-49C6-90D9-AD612D4BC296}"/>
    <cellStyle name="Normal 5 5 2 3 2 2 2 2 2" xfId="26824" xr:uid="{E6B68D6C-8EF6-422C-AA25-CE05D641CF80}"/>
    <cellStyle name="Normal 5 5 2 3 2 2 2 2 2 2" xfId="40516" xr:uid="{82D9C3DD-C2FC-4D65-8858-2A61EB73C6AA}"/>
    <cellStyle name="Normal 5 5 2 3 2 2 2 2 2 3" xfId="55400" xr:uid="{179F8F38-CB48-4464-BE26-0CBBDDDB7213}"/>
    <cellStyle name="Normal 5 5 2 3 2 2 2 2 3" xfId="19980" xr:uid="{BCE0B387-F7E9-45B7-A931-C299DA093D84}"/>
    <cellStyle name="Normal 5 5 2 3 2 2 2 2 3 2" xfId="41033" xr:uid="{EB994536-7556-4959-A911-D990C7A12D9D}"/>
    <cellStyle name="Normal 5 5 2 3 2 2 2 2 4" xfId="33670" xr:uid="{848FF59F-DC60-47A7-9008-B09EFF9C1D2E}"/>
    <cellStyle name="Normal 5 5 2 3 2 2 2 2 5" xfId="48554" xr:uid="{BE524B21-19E6-42D9-96CE-4827864DF85B}"/>
    <cellStyle name="Normal 5 5 2 3 2 2 2 2 6" xfId="13134" xr:uid="{79369B5F-6AD5-4CD9-846C-3FAA551D2768}"/>
    <cellStyle name="Normal 5 5 2 3 2 2 2 3" xfId="23402" xr:uid="{8AC12A31-DCE4-418F-85CE-33611F954689}"/>
    <cellStyle name="Normal 5 5 2 3 2 2 2 3 2" xfId="37094" xr:uid="{0AF3E988-F6D9-42AB-B081-5FDBA148BAB1}"/>
    <cellStyle name="Normal 5 5 2 3 2 2 2 3 3" xfId="51978" xr:uid="{D9D9EE1D-6EA4-4852-9C95-F4C9C7A9739B}"/>
    <cellStyle name="Normal 5 5 2 3 2 2 2 4" xfId="16558" xr:uid="{A6460909-AE31-4007-83B6-EE26551865BB}"/>
    <cellStyle name="Normal 5 5 2 3 2 2 2 4 2" xfId="41032" xr:uid="{AA26B48A-E8E1-4499-9D36-5ECC2E781031}"/>
    <cellStyle name="Normal 5 5 2 3 2 2 2 5" xfId="30248" xr:uid="{E62937DB-2927-4E73-B217-FF04184F1445}"/>
    <cellStyle name="Normal 5 5 2 3 2 2 2 6" xfId="45132" xr:uid="{186953F5-D61E-4FE8-8C03-A8B9B593C318}"/>
    <cellStyle name="Normal 5 5 2 3 2 2 2 7" xfId="9712" xr:uid="{413458CA-27C9-41AB-BE1A-2783EA4884C3}"/>
    <cellStyle name="Normal 5 5 2 3 2 2 3" xfId="1341" xr:uid="{5BBD5F4B-586B-4493-8A9F-576150529C34}"/>
    <cellStyle name="Normal 5 5 2 3 2 2 3 2" xfId="25112" xr:uid="{B04E5275-2706-4222-A07B-77158055DAF0}"/>
    <cellStyle name="Normal 5 5 2 3 2 2 3 2 2" xfId="38804" xr:uid="{1A4B2690-E697-4091-9B8A-865C8B4C098C}"/>
    <cellStyle name="Normal 5 5 2 3 2 2 3 2 3" xfId="53688" xr:uid="{9DCBEBF5-FA2F-40ED-8767-94A96ED5E809}"/>
    <cellStyle name="Normal 5 5 2 3 2 2 3 3" xfId="18268" xr:uid="{186B101B-1EA2-4FCD-A9BC-A7F0E9CB5C4B}"/>
    <cellStyle name="Normal 5 5 2 3 2 2 3 3 2" xfId="41034" xr:uid="{9256EDFF-7E58-4209-A203-83E240B6DF71}"/>
    <cellStyle name="Normal 5 5 2 3 2 2 3 4" xfId="31958" xr:uid="{66F5170E-3747-4F4B-85C8-0F5FD1702F59}"/>
    <cellStyle name="Normal 5 5 2 3 2 2 3 5" xfId="46842" xr:uid="{90DC4EDF-9E14-4861-BD5B-87117E0D183D}"/>
    <cellStyle name="Normal 5 5 2 3 2 2 3 6" xfId="11422" xr:uid="{9B8F2418-8580-4025-9CF2-CC7A125B0879}"/>
    <cellStyle name="Normal 5 5 2 3 2 2 4" xfId="21690" xr:uid="{5AF3A4C3-3DD9-4AD9-9156-0FD7F471C561}"/>
    <cellStyle name="Normal 5 5 2 3 2 2 4 2" xfId="35382" xr:uid="{CFC99659-748A-462D-8687-C1D2F76CF91B}"/>
    <cellStyle name="Normal 5 5 2 3 2 2 4 3" xfId="50266" xr:uid="{27574DA0-7CEA-40B1-B0FC-BBE6D3353267}"/>
    <cellStyle name="Normal 5 5 2 3 2 2 5" xfId="14846" xr:uid="{69E11078-F5FE-464E-AE57-A501F9271638}"/>
    <cellStyle name="Normal 5 5 2 3 2 2 5 2" xfId="40848" xr:uid="{11BE71ED-6A6F-4EA4-A25C-10FE8C0A0A02}"/>
    <cellStyle name="Normal 5 5 2 3 2 2 6" xfId="28536" xr:uid="{BF46A88B-167F-4B83-BD41-F6AF7B6EDBD1}"/>
    <cellStyle name="Normal 5 5 2 3 2 2 7" xfId="43420" xr:uid="{39F3193B-1278-4229-B145-38E48A75A6F3}"/>
    <cellStyle name="Normal 5 5 2 3 2 2 8" xfId="8000" xr:uid="{051E6DF4-3CE5-40F8-95A0-C6DA4B369C02}"/>
    <cellStyle name="Normal 5 5 2 3 2 3" xfId="1342" xr:uid="{E0A90955-84B8-47D1-BC1C-188D6DB7F740}"/>
    <cellStyle name="Normal 5 5 2 3 2 3 2" xfId="1343" xr:uid="{4C596537-073F-4948-BEFF-F180AA48E162}"/>
    <cellStyle name="Normal 5 5 2 3 2 3 2 2" xfId="26823" xr:uid="{3055DCF1-BEC6-4CC5-B66C-0E9A5D38C762}"/>
    <cellStyle name="Normal 5 5 2 3 2 3 2 2 2" xfId="40515" xr:uid="{CFFAB130-B748-4FFC-8634-9CA2DC7F1851}"/>
    <cellStyle name="Normal 5 5 2 3 2 3 2 2 3" xfId="55399" xr:uid="{59052891-FB56-45C3-8868-72AA3A71F7E3}"/>
    <cellStyle name="Normal 5 5 2 3 2 3 2 3" xfId="19979" xr:uid="{CB7EA728-E77F-420B-90F7-CE5D3C3E3D32}"/>
    <cellStyle name="Normal 5 5 2 3 2 3 2 3 2" xfId="41036" xr:uid="{CFBB677C-E670-4C55-9606-37BE2EEADA0B}"/>
    <cellStyle name="Normal 5 5 2 3 2 3 2 4" xfId="33669" xr:uid="{334DFC27-08CF-4214-B571-85238AB4ADAD}"/>
    <cellStyle name="Normal 5 5 2 3 2 3 2 5" xfId="48553" xr:uid="{83264A03-5709-4EB2-95B1-5F8F4C2E080E}"/>
    <cellStyle name="Normal 5 5 2 3 2 3 2 6" xfId="13133" xr:uid="{EFAED0A6-4F16-457B-87E7-F015D803A669}"/>
    <cellStyle name="Normal 5 5 2 3 2 3 3" xfId="23401" xr:uid="{72FE5666-3C3F-442C-B501-F4B777DA7B6A}"/>
    <cellStyle name="Normal 5 5 2 3 2 3 3 2" xfId="37093" xr:uid="{BBD2FE1E-CE1C-4BDD-A8E2-A90ED66DFD1F}"/>
    <cellStyle name="Normal 5 5 2 3 2 3 3 3" xfId="51977" xr:uid="{EC668A42-E30C-41CE-85D0-17DC4887EE14}"/>
    <cellStyle name="Normal 5 5 2 3 2 3 4" xfId="16557" xr:uid="{A7ACFB8D-4173-422D-8041-D124D4535246}"/>
    <cellStyle name="Normal 5 5 2 3 2 3 4 2" xfId="41035" xr:uid="{4A5924C3-D906-4FB0-8212-21F5E219FA04}"/>
    <cellStyle name="Normal 5 5 2 3 2 3 5" xfId="30247" xr:uid="{329730E3-3EE9-4D1D-A964-194E2806F30D}"/>
    <cellStyle name="Normal 5 5 2 3 2 3 6" xfId="45131" xr:uid="{1A616608-E3B5-4796-87C5-83C5D3F0E6BD}"/>
    <cellStyle name="Normal 5 5 2 3 2 3 7" xfId="9711" xr:uid="{3EBC4A47-8951-430C-8D2F-B596305F0728}"/>
    <cellStyle name="Normal 5 5 2 3 2 4" xfId="1344" xr:uid="{7ACF3FDA-D161-4172-8CB3-1885D5B8606E}"/>
    <cellStyle name="Normal 5 5 2 3 2 4 2" xfId="25111" xr:uid="{731E0FA8-ECB1-4CA8-A985-22CF55710E8B}"/>
    <cellStyle name="Normal 5 5 2 3 2 4 2 2" xfId="38803" xr:uid="{B1182F21-D550-4A2C-A87C-B27896859501}"/>
    <cellStyle name="Normal 5 5 2 3 2 4 2 3" xfId="53687" xr:uid="{152CCA71-99E4-41EC-B303-6E48173B2280}"/>
    <cellStyle name="Normal 5 5 2 3 2 4 3" xfId="18267" xr:uid="{309ECEE9-18EC-46B6-871D-12C372661979}"/>
    <cellStyle name="Normal 5 5 2 3 2 4 3 2" xfId="41037" xr:uid="{F8E635B0-881F-4919-AAE3-B85AE51BDAD0}"/>
    <cellStyle name="Normal 5 5 2 3 2 4 4" xfId="31957" xr:uid="{78635E33-F7B7-437A-953F-4317844770DE}"/>
    <cellStyle name="Normal 5 5 2 3 2 4 5" xfId="46841" xr:uid="{4A9B8735-E6AC-4509-99A1-9605C0CD887A}"/>
    <cellStyle name="Normal 5 5 2 3 2 4 6" xfId="11421" xr:uid="{7D52C723-FF57-4E42-AAC0-0E597DF36E3D}"/>
    <cellStyle name="Normal 5 5 2 3 2 5" xfId="21689" xr:uid="{BE907FE0-4A73-477A-940A-F737635C9879}"/>
    <cellStyle name="Normal 5 5 2 3 2 5 2" xfId="35381" xr:uid="{49EECCDF-C700-4E18-97F0-178999719FEC}"/>
    <cellStyle name="Normal 5 5 2 3 2 5 3" xfId="50265" xr:uid="{7ED55326-FE97-4E86-97DB-57CD353E5084}"/>
    <cellStyle name="Normal 5 5 2 3 2 6" xfId="14845" xr:uid="{D279EB70-2375-4C37-B80E-F1215CE889D8}"/>
    <cellStyle name="Normal 5 5 2 3 2 6 2" xfId="40847" xr:uid="{12BD7B37-D544-43BA-90F6-F8450AA739DF}"/>
    <cellStyle name="Normal 5 5 2 3 2 7" xfId="28535" xr:uid="{C5530D3F-EC23-44B2-87E9-4634FF6B91B1}"/>
    <cellStyle name="Normal 5 5 2 3 2 8" xfId="43419" xr:uid="{8A575B01-6B02-42E7-8D9F-1B8CA8A842AB}"/>
    <cellStyle name="Normal 5 5 2 3 2 9" xfId="7999" xr:uid="{A78A722C-050D-417A-B2A2-78BBBD955880}"/>
    <cellStyle name="Normal 5 5 2 3 3" xfId="572" xr:uid="{C867881F-F26C-4FE0-9D2B-B2EBAA913E32}"/>
    <cellStyle name="Normal 5 5 2 3 3 2" xfId="1345" xr:uid="{CF41CE55-31FE-4EBC-B3B7-8716086615FD}"/>
    <cellStyle name="Normal 5 5 2 3 3 2 2" xfId="1346" xr:uid="{D932B8D3-DB3C-4D4D-9172-52EC0D7E0B1C}"/>
    <cellStyle name="Normal 5 5 2 3 3 2 2 2" xfId="26825" xr:uid="{B28482DE-19C9-4315-92CB-697C88EA2605}"/>
    <cellStyle name="Normal 5 5 2 3 3 2 2 2 2" xfId="40517" xr:uid="{F36D6571-8230-4EB4-BE83-757D916F9FCB}"/>
    <cellStyle name="Normal 5 5 2 3 3 2 2 2 3" xfId="55401" xr:uid="{150B6F09-B482-47BB-8390-9F62792D125F}"/>
    <cellStyle name="Normal 5 5 2 3 3 2 2 3" xfId="19981" xr:uid="{93D88930-A0C4-4940-89FD-A36B4FFCBFC2}"/>
    <cellStyle name="Normal 5 5 2 3 3 2 2 3 2" xfId="41039" xr:uid="{F7972D09-6B62-401C-88F3-12B85D6BE869}"/>
    <cellStyle name="Normal 5 5 2 3 3 2 2 4" xfId="33671" xr:uid="{92130034-DA58-4D18-B47D-6DF7C8261F2A}"/>
    <cellStyle name="Normal 5 5 2 3 3 2 2 5" xfId="48555" xr:uid="{6F1865A7-CD35-46D2-B727-453E4FC54E0C}"/>
    <cellStyle name="Normal 5 5 2 3 3 2 2 6" xfId="13135" xr:uid="{99A69732-9257-4314-8252-A6E14698C849}"/>
    <cellStyle name="Normal 5 5 2 3 3 2 3" xfId="23403" xr:uid="{4C58C62A-149A-47E8-A37B-EFF81C188F31}"/>
    <cellStyle name="Normal 5 5 2 3 3 2 3 2" xfId="37095" xr:uid="{5688CA73-73B8-4C41-AD0E-00241EB0B24E}"/>
    <cellStyle name="Normal 5 5 2 3 3 2 3 3" xfId="51979" xr:uid="{6D81F78E-5740-4AA9-B964-3AA285E1C101}"/>
    <cellStyle name="Normal 5 5 2 3 3 2 4" xfId="16559" xr:uid="{BCD00F30-A879-4617-9BD2-BA886785393E}"/>
    <cellStyle name="Normal 5 5 2 3 3 2 4 2" xfId="41038" xr:uid="{7168E2EF-EB77-4F7B-A266-DD8692D7C806}"/>
    <cellStyle name="Normal 5 5 2 3 3 2 5" xfId="30249" xr:uid="{589F2C25-8479-4287-84AE-CB1E245A4F47}"/>
    <cellStyle name="Normal 5 5 2 3 3 2 6" xfId="45133" xr:uid="{A00B8D7E-B685-43E6-9B4E-30D2113935A8}"/>
    <cellStyle name="Normal 5 5 2 3 3 2 7" xfId="9713" xr:uid="{D3A10D21-984F-42B0-AD6F-7252C9879773}"/>
    <cellStyle name="Normal 5 5 2 3 3 3" xfId="1347" xr:uid="{B7281DF9-0BBE-4412-A099-B88088509585}"/>
    <cellStyle name="Normal 5 5 2 3 3 3 2" xfId="25113" xr:uid="{E1BEE3C1-F81A-4BAD-9E6E-E24A7D8E6376}"/>
    <cellStyle name="Normal 5 5 2 3 3 3 2 2" xfId="38805" xr:uid="{ECEA0D94-DE78-4F53-8400-49C2588EED60}"/>
    <cellStyle name="Normal 5 5 2 3 3 3 2 3" xfId="53689" xr:uid="{DEA05BC9-91C8-46F5-B801-EA47B1C7373A}"/>
    <cellStyle name="Normal 5 5 2 3 3 3 3" xfId="18269" xr:uid="{23573293-AC3A-4561-9C64-87172309835C}"/>
    <cellStyle name="Normal 5 5 2 3 3 3 3 2" xfId="41040" xr:uid="{6AF62656-1E8D-4C38-8A76-23A73CF6FCFC}"/>
    <cellStyle name="Normal 5 5 2 3 3 3 4" xfId="31959" xr:uid="{F10C736C-E8FD-4DD8-803F-77C999EB4C22}"/>
    <cellStyle name="Normal 5 5 2 3 3 3 5" xfId="46843" xr:uid="{92561B50-B015-452F-9480-A36FD745D381}"/>
    <cellStyle name="Normal 5 5 2 3 3 3 6" xfId="11423" xr:uid="{33FB2A04-1CE2-42E4-8139-B8912BC4E46F}"/>
    <cellStyle name="Normal 5 5 2 3 3 4" xfId="2895" xr:uid="{1AB17121-6E8C-4AD8-9DB3-B31E872310D0}"/>
    <cellStyle name="Normal 5 5 2 3 3 4 2" xfId="41171" xr:uid="{E29B8CE3-CBF7-4ED3-9AE2-8D6DE3A12F8A}"/>
    <cellStyle name="Normal 5 5 2 3 3 4 3" xfId="35383" xr:uid="{73A557F4-D139-42C5-87AD-730B2C66B739}"/>
    <cellStyle name="Normal 5 5 2 3 3 4 4" xfId="50267" xr:uid="{2895607E-4ED8-4C41-A03E-8CB7AE2158E3}"/>
    <cellStyle name="Normal 5 5 2 3 3 4 5" xfId="21691" xr:uid="{6EE2D6B5-372C-4D3F-8C4D-89C538CFCAF9}"/>
    <cellStyle name="Normal 5 5 2 3 3 5" xfId="14847" xr:uid="{E3D3B510-E08A-4CA2-861E-CC4C71C4BD1D}"/>
    <cellStyle name="Normal 5 5 2 3 3 5 2" xfId="40849" xr:uid="{F71AA54C-E1CF-4968-B854-1F9844AB637F}"/>
    <cellStyle name="Normal 5 5 2 3 3 6" xfId="28537" xr:uid="{A9B7BA44-292E-4AEC-A1BD-4E0D44AE761D}"/>
    <cellStyle name="Normal 5 5 2 3 3 7" xfId="43421" xr:uid="{CB37F449-FB61-4C2B-9ADD-F7D3755D9264}"/>
    <cellStyle name="Normal 5 5 2 3 3 8" xfId="8001" xr:uid="{70A8E01F-B658-43AC-9B8E-2D1F60EAB6EA}"/>
    <cellStyle name="Normal 5 5 2 3 4" xfId="1348" xr:uid="{51016B39-9C11-45F1-880A-6DB562DC3E0D}"/>
    <cellStyle name="Normal 5 5 2 3 4 2" xfId="1349" xr:uid="{1621840D-3D02-403F-B389-9D2BED384DDE}"/>
    <cellStyle name="Normal 5 5 2 3 4 2 2" xfId="13136" xr:uid="{6B35FE92-AA09-4AE4-9D2A-1B5FDB339280}"/>
    <cellStyle name="Normal 5 5 2 3 4 2 2 2" xfId="26826" xr:uid="{A4D2BA8A-6942-43DD-97C4-9EED9DAC8362}"/>
    <cellStyle name="Normal 5 5 2 3 4 2 2 2 2" xfId="40518" xr:uid="{2A7EBF4D-69F9-49CC-9FC8-726A5972E401}"/>
    <cellStyle name="Normal 5 5 2 3 4 2 2 2 3" xfId="55402" xr:uid="{F78CE532-55D7-4D8B-AD18-6F5BFEAD0F23}"/>
    <cellStyle name="Normal 5 5 2 3 4 2 2 3" xfId="19982" xr:uid="{6CDD6682-7534-40B8-A6AF-A30BC345F62B}"/>
    <cellStyle name="Normal 5 5 2 3 4 2 2 4" xfId="33672" xr:uid="{0EF5BBED-31BC-41D3-B957-86226DAB9BBB}"/>
    <cellStyle name="Normal 5 5 2 3 4 2 2 5" xfId="48556" xr:uid="{4D9A6A37-BFD6-479A-B1FD-822F67010C49}"/>
    <cellStyle name="Normal 5 5 2 3 4 2 3" xfId="23404" xr:uid="{DBA35D7E-9069-41C9-9C09-BFFE1272AE19}"/>
    <cellStyle name="Normal 5 5 2 3 4 2 3 2" xfId="37096" xr:uid="{E00F6CE3-AFBA-4E2D-8271-5AC875D833DB}"/>
    <cellStyle name="Normal 5 5 2 3 4 2 3 3" xfId="51980" xr:uid="{385845A9-683B-4AD3-84EF-FF67283DBDA2}"/>
    <cellStyle name="Normal 5 5 2 3 4 2 4" xfId="16560" xr:uid="{2DE5A32A-D788-4F31-98BB-9B91CEA31CFE}"/>
    <cellStyle name="Normal 5 5 2 3 4 2 4 2" xfId="41042" xr:uid="{EBEE4448-7E54-40C7-AFBB-9D07AEF0A031}"/>
    <cellStyle name="Normal 5 5 2 3 4 2 5" xfId="30250" xr:uid="{C2DCDEAF-0836-463C-9F95-47875504BFB0}"/>
    <cellStyle name="Normal 5 5 2 3 4 2 6" xfId="45134" xr:uid="{48DB949E-1D9C-4F62-A3F9-480B27C5F39B}"/>
    <cellStyle name="Normal 5 5 2 3 4 2 7" xfId="9714" xr:uid="{CFEFAF92-F9C1-4A1C-99F4-9FB05D31F41D}"/>
    <cellStyle name="Normal 5 5 2 3 4 3" xfId="11424" xr:uid="{726073D1-AA43-4020-9275-DB4D0A1505F5}"/>
    <cellStyle name="Normal 5 5 2 3 4 3 2" xfId="25114" xr:uid="{588AE04A-E821-4FCD-8FF8-34C49144A8E4}"/>
    <cellStyle name="Normal 5 5 2 3 4 3 2 2" xfId="38806" xr:uid="{5BB63189-BF97-4C01-8718-4D7DCE1B5202}"/>
    <cellStyle name="Normal 5 5 2 3 4 3 2 3" xfId="53690" xr:uid="{0C8BD257-43A9-4A78-AC7F-DEC558B199D1}"/>
    <cellStyle name="Normal 5 5 2 3 4 3 3" xfId="18270" xr:uid="{36083C71-599D-439D-AA52-85ED4D523238}"/>
    <cellStyle name="Normal 5 5 2 3 4 3 4" xfId="31960" xr:uid="{3410BAD9-EDBA-4AF7-AF76-BD893AFBE112}"/>
    <cellStyle name="Normal 5 5 2 3 4 3 5" xfId="46844" xr:uid="{9104F18B-EEFA-4B60-B354-8B00F1289BC7}"/>
    <cellStyle name="Normal 5 5 2 3 4 4" xfId="21692" xr:uid="{90359523-AA5D-4248-8061-4488B4D835F2}"/>
    <cellStyle name="Normal 5 5 2 3 4 4 2" xfId="35384" xr:uid="{CA487F0A-41CE-4234-8026-AE5585CBC925}"/>
    <cellStyle name="Normal 5 5 2 3 4 4 3" xfId="50268" xr:uid="{91FC6CCF-F1B4-4259-BD82-EF850103A29B}"/>
    <cellStyle name="Normal 5 5 2 3 4 5" xfId="14848" xr:uid="{E2404745-5EC5-4705-9D5E-913DD165981D}"/>
    <cellStyle name="Normal 5 5 2 3 4 5 2" xfId="41041" xr:uid="{7B28F6DA-F194-46E5-A1C9-C6BFB0028EB5}"/>
    <cellStyle name="Normal 5 5 2 3 4 6" xfId="28538" xr:uid="{E45E2AD4-5B0E-4ADC-9387-799D22346C06}"/>
    <cellStyle name="Normal 5 5 2 3 4 7" xfId="43422" xr:uid="{1492B146-ABD6-4E5E-965A-ECC7B11EF69E}"/>
    <cellStyle name="Normal 5 5 2 3 4 8" xfId="8002" xr:uid="{7562F9A7-A178-436B-94DD-B298B5743651}"/>
    <cellStyle name="Normal 5 5 2 3 5" xfId="1350" xr:uid="{F222ED2B-78E1-4F8D-8063-96BD846CB506}"/>
    <cellStyle name="Normal 5 5 2 3 5 2" xfId="13132" xr:uid="{42DBAB56-6DF8-40FB-8A96-8DD35608F8FF}"/>
    <cellStyle name="Normal 5 5 2 3 5 2 2" xfId="26822" xr:uid="{DD34CBEE-6396-4312-A7B8-1A35712EAB61}"/>
    <cellStyle name="Normal 5 5 2 3 5 2 2 2" xfId="40514" xr:uid="{C61BA4EF-E06E-4E78-874D-AA22B8BDF64E}"/>
    <cellStyle name="Normal 5 5 2 3 5 2 2 3" xfId="55398" xr:uid="{AAFC03FA-3F94-4F72-AFFA-5DAB9CDC73B1}"/>
    <cellStyle name="Normal 5 5 2 3 5 2 3" xfId="19978" xr:uid="{DF7096CD-AC34-4474-9612-615F72A6CA8E}"/>
    <cellStyle name="Normal 5 5 2 3 5 2 4" xfId="33668" xr:uid="{A45D0842-A2B4-414B-9A52-F353903F65A2}"/>
    <cellStyle name="Normal 5 5 2 3 5 2 5" xfId="48552" xr:uid="{C5717C07-D262-4E2C-8D2A-0032D1A66BFF}"/>
    <cellStyle name="Normal 5 5 2 3 5 3" xfId="23400" xr:uid="{B5D47889-CF9D-4FF8-A66B-76EA1B2E6340}"/>
    <cellStyle name="Normal 5 5 2 3 5 3 2" xfId="37092" xr:uid="{175F3433-C32A-41B9-8A30-B70FBCD00931}"/>
    <cellStyle name="Normal 5 5 2 3 5 3 3" xfId="51976" xr:uid="{155C879E-37DF-4CAF-86E3-7A576DFC7B81}"/>
    <cellStyle name="Normal 5 5 2 3 5 4" xfId="16556" xr:uid="{F378E449-6976-4E4B-B6AB-3ACD684F8C3A}"/>
    <cellStyle name="Normal 5 5 2 3 5 4 2" xfId="41043" xr:uid="{5680B497-7AE8-41CB-8EFF-9A1EEBA32433}"/>
    <cellStyle name="Normal 5 5 2 3 5 5" xfId="30246" xr:uid="{7CAB497D-1E4D-421A-9334-FBCDEC3DF506}"/>
    <cellStyle name="Normal 5 5 2 3 5 6" xfId="45130" xr:uid="{9C59F700-C421-46D8-A1CE-861651E4BEA7}"/>
    <cellStyle name="Normal 5 5 2 3 5 7" xfId="9710" xr:uid="{C4EE8E8D-F66B-444F-AF7C-72273ED60F4F}"/>
    <cellStyle name="Normal 5 5 2 3 6" xfId="2896" xr:uid="{22052A4D-ECD2-4B99-8BD7-9726ED692983}"/>
    <cellStyle name="Normal 5 5 2 3 6 2" xfId="25110" xr:uid="{68CA1DAF-33C2-47E7-B861-4D7184ED7B60}"/>
    <cellStyle name="Normal 5 5 2 3 6 2 2" xfId="38802" xr:uid="{49992029-A36B-4E75-B090-C6361953955D}"/>
    <cellStyle name="Normal 5 5 2 3 6 2 3" xfId="53686" xr:uid="{D3B04A93-2C08-47E7-B5BE-CBF4384D54A9}"/>
    <cellStyle name="Normal 5 5 2 3 6 3" xfId="18266" xr:uid="{16E5A083-4E56-4FDF-A82A-DAB1AD11E9D6}"/>
    <cellStyle name="Normal 5 5 2 3 6 3 2" xfId="41172" xr:uid="{06862778-674E-4F41-A6DF-FD3BFA10D63F}"/>
    <cellStyle name="Normal 5 5 2 3 6 4" xfId="31956" xr:uid="{C5AFFA35-3688-4E59-8E9E-82ED5708D61F}"/>
    <cellStyle name="Normal 5 5 2 3 6 5" xfId="46840" xr:uid="{53253BB6-BBCD-42BF-8A81-17C473E39A18}"/>
    <cellStyle name="Normal 5 5 2 3 6 6" xfId="11420" xr:uid="{0B962BCF-C495-445C-B827-AD90B37AAE4D}"/>
    <cellStyle name="Normal 5 5 2 3 7" xfId="21688" xr:uid="{FC5B8FEE-8AF8-4C12-8211-A6906B08F823}"/>
    <cellStyle name="Normal 5 5 2 3 7 2" xfId="35380" xr:uid="{01A94B10-E495-4DA3-A669-E81A1BED6F50}"/>
    <cellStyle name="Normal 5 5 2 3 7 3" xfId="50264" xr:uid="{DD9953F3-DC1F-4DE8-8657-996CA5F84018}"/>
    <cellStyle name="Normal 5 5 2 3 8" xfId="14844" xr:uid="{DB44E9A7-0A1F-48CD-A301-05B98B5AA07B}"/>
    <cellStyle name="Normal 5 5 2 3 8 2" xfId="40792" xr:uid="{0CF48349-B6AF-46E4-A9C6-629A1D72192D}"/>
    <cellStyle name="Normal 5 5 2 3 9" xfId="28534" xr:uid="{76009252-EF03-494B-809C-54549790FE44}"/>
    <cellStyle name="Normal 5 5 2 4" xfId="311" xr:uid="{9ABB544E-1C6C-42B9-A1AC-35B6CE133957}"/>
    <cellStyle name="Normal 5 5 2 4 10" xfId="43423" xr:uid="{A843F53C-2371-4D3A-9A49-6842DA1B95E7}"/>
    <cellStyle name="Normal 5 5 2 4 11" xfId="8003" xr:uid="{BC3E80A0-FC9A-4113-A5AA-144F2ED1C1CF}"/>
    <cellStyle name="Normal 5 5 2 4 2" xfId="573" xr:uid="{E613FE79-7165-4816-923A-2912B328E501}"/>
    <cellStyle name="Normal 5 5 2 4 2 2" xfId="1351" xr:uid="{4FFDE70D-CDAF-4016-8CF2-0DCB058F68B4}"/>
    <cellStyle name="Normal 5 5 2 4 2 2 2" xfId="1352" xr:uid="{51DB0F53-4FBC-4CCE-9C92-42413E9A3897}"/>
    <cellStyle name="Normal 5 5 2 4 2 2 2 2" xfId="13139" xr:uid="{1C2166AE-F663-44F7-8D39-9F774F6ED426}"/>
    <cellStyle name="Normal 5 5 2 4 2 2 2 2 2" xfId="26829" xr:uid="{FEC6BCBA-FD34-42AA-8A98-DD3D850AE5A2}"/>
    <cellStyle name="Normal 5 5 2 4 2 2 2 2 2 2" xfId="40521" xr:uid="{DA0FFE68-9B4B-4AD8-8BB9-C34F1B1747B0}"/>
    <cellStyle name="Normal 5 5 2 4 2 2 2 2 2 3" xfId="55405" xr:uid="{67C2FA30-CACD-4E4B-8E4A-7541A5D92618}"/>
    <cellStyle name="Normal 5 5 2 4 2 2 2 2 3" xfId="19985" xr:uid="{EDAC7957-5CE6-4BF2-8743-029FA85CA0FF}"/>
    <cellStyle name="Normal 5 5 2 4 2 2 2 2 4" xfId="33675" xr:uid="{EE865CDD-C377-47D7-A6AA-08170C5A5D5C}"/>
    <cellStyle name="Normal 5 5 2 4 2 2 2 2 5" xfId="48559" xr:uid="{A599EF25-D9C3-4E63-834B-76250CA24977}"/>
    <cellStyle name="Normal 5 5 2 4 2 2 2 3" xfId="23407" xr:uid="{D492861E-D9ED-43D3-92C7-7E6694BB77F2}"/>
    <cellStyle name="Normal 5 5 2 4 2 2 2 3 2" xfId="37099" xr:uid="{E71773DF-C3CD-4810-8516-C3EA4CF8C8F8}"/>
    <cellStyle name="Normal 5 5 2 4 2 2 2 3 3" xfId="51983" xr:uid="{783BE041-DC32-4F31-BB70-9362478FA657}"/>
    <cellStyle name="Normal 5 5 2 4 2 2 2 4" xfId="16563" xr:uid="{DCEF6BED-B8A8-4D69-9145-8D6D42A6CD8E}"/>
    <cellStyle name="Normal 5 5 2 4 2 2 2 4 2" xfId="41045" xr:uid="{1C7A445F-3E22-42A4-AB72-7B11FE880961}"/>
    <cellStyle name="Normal 5 5 2 4 2 2 2 5" xfId="30253" xr:uid="{DEA6A303-05FE-42D4-820F-998C8566864D}"/>
    <cellStyle name="Normal 5 5 2 4 2 2 2 6" xfId="45137" xr:uid="{1B0E40D1-37AB-421A-84EA-DED837C88438}"/>
    <cellStyle name="Normal 5 5 2 4 2 2 2 7" xfId="9717" xr:uid="{363FC71F-D8D3-4A35-976E-766083D1E316}"/>
    <cellStyle name="Normal 5 5 2 4 2 2 3" xfId="11427" xr:uid="{8983DF70-8719-46F8-8732-6AA439B4EF54}"/>
    <cellStyle name="Normal 5 5 2 4 2 2 3 2" xfId="25117" xr:uid="{2C1BBA4D-7AD7-4B98-A5AB-B00EE93F8F9D}"/>
    <cellStyle name="Normal 5 5 2 4 2 2 3 2 2" xfId="38809" xr:uid="{07B46117-50A2-4A55-A443-7A1E99FAB54C}"/>
    <cellStyle name="Normal 5 5 2 4 2 2 3 2 3" xfId="53693" xr:uid="{FEE1014D-22F5-4E35-8BCD-D4FB4471D7F8}"/>
    <cellStyle name="Normal 5 5 2 4 2 2 3 3" xfId="18273" xr:uid="{F2D03068-2564-4398-B3FC-27A642F6D5E5}"/>
    <cellStyle name="Normal 5 5 2 4 2 2 3 4" xfId="31963" xr:uid="{6932FC92-73C8-417E-8CC5-3A13B36D47ED}"/>
    <cellStyle name="Normal 5 5 2 4 2 2 3 5" xfId="46847" xr:uid="{10DC260D-4674-458D-89C0-9C3E4BB2AD94}"/>
    <cellStyle name="Normal 5 5 2 4 2 2 4" xfId="21695" xr:uid="{2A1EC7B0-339E-4D5E-B9A1-CCC7B6D65118}"/>
    <cellStyle name="Normal 5 5 2 4 2 2 4 2" xfId="35387" xr:uid="{BFF3AA77-2A12-43A1-B93C-E7668E9ADE74}"/>
    <cellStyle name="Normal 5 5 2 4 2 2 4 3" xfId="50271" xr:uid="{D2E53B42-0B54-4A25-ACA9-A7A89C071B4F}"/>
    <cellStyle name="Normal 5 5 2 4 2 2 5" xfId="14851" xr:uid="{8957DA72-981B-41F4-8DAA-900D4FB64767}"/>
    <cellStyle name="Normal 5 5 2 4 2 2 5 2" xfId="41044" xr:uid="{C5EE6C6F-D243-42D6-B1E4-F8791EA3BBB2}"/>
    <cellStyle name="Normal 5 5 2 4 2 2 6" xfId="28541" xr:uid="{291BCBB3-AB5D-496B-9B4F-78280862DE88}"/>
    <cellStyle name="Normal 5 5 2 4 2 2 7" xfId="43425" xr:uid="{3647AC91-9CCA-4184-B8F3-5BF54009401D}"/>
    <cellStyle name="Normal 5 5 2 4 2 2 8" xfId="8005" xr:uid="{ECDC2BB7-F5FB-4856-B8B8-1B55938504D4}"/>
    <cellStyle name="Normal 5 5 2 4 2 3" xfId="1353" xr:uid="{4B9E2F22-C5BD-4CF3-9154-8524923EAE64}"/>
    <cellStyle name="Normal 5 5 2 4 2 3 2" xfId="13138" xr:uid="{BE2D11A6-FF12-46B1-BB1B-766E46AA8D89}"/>
    <cellStyle name="Normal 5 5 2 4 2 3 2 2" xfId="26828" xr:uid="{E9F60363-E122-4FFB-B25B-198B35D97864}"/>
    <cellStyle name="Normal 5 5 2 4 2 3 2 2 2" xfId="40520" xr:uid="{8F069AD2-E01D-4320-B424-284CC31FE23E}"/>
    <cellStyle name="Normal 5 5 2 4 2 3 2 2 3" xfId="55404" xr:uid="{D25D39A5-B0B4-4993-94E4-D98A07A2FF6F}"/>
    <cellStyle name="Normal 5 5 2 4 2 3 2 3" xfId="19984" xr:uid="{28403B85-8138-4DBA-9F01-354ED9943DB2}"/>
    <cellStyle name="Normal 5 5 2 4 2 3 2 4" xfId="33674" xr:uid="{0ECD8B49-99A9-4404-BBCD-BA3EF0329A83}"/>
    <cellStyle name="Normal 5 5 2 4 2 3 2 5" xfId="48558" xr:uid="{0D94E90B-4936-47C3-AFC1-49DF14823EC6}"/>
    <cellStyle name="Normal 5 5 2 4 2 3 3" xfId="23406" xr:uid="{678500CC-7A6E-42C3-90D7-F742AEA7D160}"/>
    <cellStyle name="Normal 5 5 2 4 2 3 3 2" xfId="37098" xr:uid="{CE9754A8-E113-43A8-82E6-40FD559A1DF4}"/>
    <cellStyle name="Normal 5 5 2 4 2 3 3 3" xfId="51982" xr:uid="{2A567FF3-7DBA-4054-B744-91EE60A61D3F}"/>
    <cellStyle name="Normal 5 5 2 4 2 3 4" xfId="16562" xr:uid="{137F8CF7-4F3E-4BCF-B741-692ED77E742E}"/>
    <cellStyle name="Normal 5 5 2 4 2 3 4 2" xfId="41046" xr:uid="{9901F6FD-6474-4C8F-BC99-EEDF711E4B89}"/>
    <cellStyle name="Normal 5 5 2 4 2 3 5" xfId="30252" xr:uid="{76500C81-E6BD-4542-A528-AFCC1F336735}"/>
    <cellStyle name="Normal 5 5 2 4 2 3 6" xfId="45136" xr:uid="{AE80151A-0344-40A3-A321-F6597AC43380}"/>
    <cellStyle name="Normal 5 5 2 4 2 3 7" xfId="9716" xr:uid="{FC04081D-A4F8-44FF-90D4-664821E91541}"/>
    <cellStyle name="Normal 5 5 2 4 2 4" xfId="2897" xr:uid="{78FAC5E7-66D3-44F5-B11A-008172EE8B82}"/>
    <cellStyle name="Normal 5 5 2 4 2 4 2" xfId="25116" xr:uid="{BEEEEC42-A5B4-4966-ACE6-A2124CCE34AD}"/>
    <cellStyle name="Normal 5 5 2 4 2 4 2 2" xfId="38808" xr:uid="{D2377861-9166-4A17-B4A8-7F19F6D36B7B}"/>
    <cellStyle name="Normal 5 5 2 4 2 4 2 3" xfId="53692" xr:uid="{DBDB9264-8100-4AB6-A75D-63F1E0C39453}"/>
    <cellStyle name="Normal 5 5 2 4 2 4 3" xfId="18272" xr:uid="{D784F210-DDBF-45D7-9628-322D63B00B7F}"/>
    <cellStyle name="Normal 5 5 2 4 2 4 3 2" xfId="41173" xr:uid="{C574B215-9CE1-42F4-9074-708EFFAF9387}"/>
    <cellStyle name="Normal 5 5 2 4 2 4 4" xfId="31962" xr:uid="{43A7D660-07DA-4FE2-8E8F-5D92B15A4AA8}"/>
    <cellStyle name="Normal 5 5 2 4 2 4 5" xfId="46846" xr:uid="{4F86D20F-9E0F-42B1-84CC-CAD9D32A7380}"/>
    <cellStyle name="Normal 5 5 2 4 2 4 6" xfId="11426" xr:uid="{EE0B8DBC-7EAB-49A0-8A95-5EB56EE7424A}"/>
    <cellStyle name="Normal 5 5 2 4 2 5" xfId="21694" xr:uid="{5EB76B7E-1BEA-4894-9556-470FE3F43999}"/>
    <cellStyle name="Normal 5 5 2 4 2 5 2" xfId="35386" xr:uid="{D5817DF4-B537-4778-A9DC-7A6F4188B7EB}"/>
    <cellStyle name="Normal 5 5 2 4 2 5 3" xfId="50270" xr:uid="{687C1A05-9604-4AE7-8BBD-0FA0158B1D7E}"/>
    <cellStyle name="Normal 5 5 2 4 2 6" xfId="14850" xr:uid="{B6AC6404-2254-42C2-8C28-2AC7866D24E7}"/>
    <cellStyle name="Normal 5 5 2 4 2 6 2" xfId="40850" xr:uid="{23ACCCA5-87EF-423D-84BA-987671C86692}"/>
    <cellStyle name="Normal 5 5 2 4 2 7" xfId="28540" xr:uid="{41DE5690-3E2C-45A3-815D-00BC61CD3D0B}"/>
    <cellStyle name="Normal 5 5 2 4 2 8" xfId="43424" xr:uid="{2CF9D2DB-B3F5-47D4-8829-238DADF50597}"/>
    <cellStyle name="Normal 5 5 2 4 2 9" xfId="8004" xr:uid="{9475EEE7-F4F6-4A57-9EB5-98ADA9A93538}"/>
    <cellStyle name="Normal 5 5 2 4 3" xfId="1354" xr:uid="{000A60CB-C203-43A3-A0B5-C245604A72C3}"/>
    <cellStyle name="Normal 5 5 2 4 3 2" xfId="1355" xr:uid="{D0891900-1543-4F56-9CDD-4E84260CEA81}"/>
    <cellStyle name="Normal 5 5 2 4 3 2 2" xfId="13140" xr:uid="{F76F2777-16AA-47E2-8F7A-42EF55190F1C}"/>
    <cellStyle name="Normal 5 5 2 4 3 2 2 2" xfId="26830" xr:uid="{D001B289-4DC3-4B83-B4BD-0AE201369059}"/>
    <cellStyle name="Normal 5 5 2 4 3 2 2 2 2" xfId="40522" xr:uid="{212C9774-CD10-4443-8C74-4D804345AD3B}"/>
    <cellStyle name="Normal 5 5 2 4 3 2 2 2 3" xfId="55406" xr:uid="{BDADA993-9350-4E9C-BCE0-44B425091D6F}"/>
    <cellStyle name="Normal 5 5 2 4 3 2 2 3" xfId="19986" xr:uid="{E86F2CA8-5550-4E37-AF1A-BD1B674ACA68}"/>
    <cellStyle name="Normal 5 5 2 4 3 2 2 4" xfId="33676" xr:uid="{E6142585-AB4E-42BD-891E-AB05E8BF0462}"/>
    <cellStyle name="Normal 5 5 2 4 3 2 2 5" xfId="48560" xr:uid="{D8A2C892-48B9-4557-B8A0-C813745EDEE3}"/>
    <cellStyle name="Normal 5 5 2 4 3 2 3" xfId="23408" xr:uid="{93381697-B6DE-43C3-BB63-1DE279D12AE9}"/>
    <cellStyle name="Normal 5 5 2 4 3 2 3 2" xfId="37100" xr:uid="{0E4FFBC9-ECD3-4FA4-8FFE-B213EF0A4353}"/>
    <cellStyle name="Normal 5 5 2 4 3 2 3 3" xfId="51984" xr:uid="{02F01CC3-B5C6-4F70-98FC-E8ED4538420D}"/>
    <cellStyle name="Normal 5 5 2 4 3 2 4" xfId="16564" xr:uid="{7D25F561-20DD-44CB-AE01-A5F36C4A582D}"/>
    <cellStyle name="Normal 5 5 2 4 3 2 4 2" xfId="41048" xr:uid="{7DC852F1-A1AB-440C-9793-CB15FD702DA6}"/>
    <cellStyle name="Normal 5 5 2 4 3 2 5" xfId="30254" xr:uid="{49F54149-0DB2-467F-9CFC-A671EBA690C2}"/>
    <cellStyle name="Normal 5 5 2 4 3 2 6" xfId="45138" xr:uid="{9A9CFB5F-0054-409C-99CD-D5D127018B5A}"/>
    <cellStyle name="Normal 5 5 2 4 3 2 7" xfId="9718" xr:uid="{2A0C1E21-301A-4DFA-8BC9-B3C84FE8095A}"/>
    <cellStyle name="Normal 5 5 2 4 3 3" xfId="11428" xr:uid="{72540A29-0783-4DCC-8069-0598D1CABCCA}"/>
    <cellStyle name="Normal 5 5 2 4 3 3 2" xfId="25118" xr:uid="{4D088AC4-E68D-4CC5-A43C-258C108954A8}"/>
    <cellStyle name="Normal 5 5 2 4 3 3 2 2" xfId="38810" xr:uid="{AD52DBBF-C659-477F-9318-54B175A246F4}"/>
    <cellStyle name="Normal 5 5 2 4 3 3 2 3" xfId="53694" xr:uid="{C0F3F57F-FB34-4AAE-B6F2-2BDC538A02BD}"/>
    <cellStyle name="Normal 5 5 2 4 3 3 3" xfId="18274" xr:uid="{8DCE2606-A6C1-48C6-B387-42D026CC1017}"/>
    <cellStyle name="Normal 5 5 2 4 3 3 4" xfId="31964" xr:uid="{736A785D-8600-4FB8-A252-671460B3BA83}"/>
    <cellStyle name="Normal 5 5 2 4 3 3 5" xfId="46848" xr:uid="{231B9610-FB5B-4579-8F94-0EFDC3B46117}"/>
    <cellStyle name="Normal 5 5 2 4 3 4" xfId="21696" xr:uid="{FA5743F3-0E2D-4D78-AC3B-415B7BB2BC71}"/>
    <cellStyle name="Normal 5 5 2 4 3 4 2" xfId="35388" xr:uid="{5816DAB9-CC8B-4930-B09A-473B6C21A7D8}"/>
    <cellStyle name="Normal 5 5 2 4 3 4 3" xfId="50272" xr:uid="{8D0E1728-27F6-4339-A54A-B1C880C2EBF5}"/>
    <cellStyle name="Normal 5 5 2 4 3 5" xfId="14852" xr:uid="{5EA76E50-9C5F-480B-93EC-C913C02C9C2E}"/>
    <cellStyle name="Normal 5 5 2 4 3 5 2" xfId="41047" xr:uid="{1A5B195B-DEA0-4102-98BD-3DCA1238B69B}"/>
    <cellStyle name="Normal 5 5 2 4 3 6" xfId="28542" xr:uid="{AD0ED49A-E4E9-4183-B724-5168F72D67B3}"/>
    <cellStyle name="Normal 5 5 2 4 3 7" xfId="43426" xr:uid="{A0771828-EAF9-482F-961F-E52FF93B1F7D}"/>
    <cellStyle name="Normal 5 5 2 4 3 8" xfId="8006" xr:uid="{256F0F53-0492-4F8F-A76F-9FAF4A0497E9}"/>
    <cellStyle name="Normal 5 5 2 4 4" xfId="1356" xr:uid="{98F38DD6-CD6F-4CDE-B04F-EF242E3F6F09}"/>
    <cellStyle name="Normal 5 5 2 4 4 2" xfId="9719" xr:uid="{F4CC740F-EE7B-40C4-A1D8-504919A1B577}"/>
    <cellStyle name="Normal 5 5 2 4 4 2 2" xfId="13141" xr:uid="{3DF41670-99BE-45E0-B201-AEAF7973C11D}"/>
    <cellStyle name="Normal 5 5 2 4 4 2 2 2" xfId="26831" xr:uid="{BF383F4E-DA95-4E48-8F52-3E1959EA488C}"/>
    <cellStyle name="Normal 5 5 2 4 4 2 2 2 2" xfId="40523" xr:uid="{C6AF95F8-E960-41BC-AAC0-FE3ED8261DD2}"/>
    <cellStyle name="Normal 5 5 2 4 4 2 2 2 3" xfId="55407" xr:uid="{5D263EF2-7A92-45FF-BB41-B30BFC118ECC}"/>
    <cellStyle name="Normal 5 5 2 4 4 2 2 3" xfId="19987" xr:uid="{8274FDE7-3038-439A-A334-0357F566FFDF}"/>
    <cellStyle name="Normal 5 5 2 4 4 2 2 4" xfId="33677" xr:uid="{05C7DA96-C0C7-4BDA-A490-F84C1CEE1FFB}"/>
    <cellStyle name="Normal 5 5 2 4 4 2 2 5" xfId="48561" xr:uid="{194E4E60-AF77-497A-8F5F-F2919F8D6334}"/>
    <cellStyle name="Normal 5 5 2 4 4 2 3" xfId="23409" xr:uid="{B9FE80C3-A750-4F85-8C88-0E2CC8AED1AF}"/>
    <cellStyle name="Normal 5 5 2 4 4 2 3 2" xfId="37101" xr:uid="{26AF34FF-D870-4E88-B301-8ACFE2F7D92B}"/>
    <cellStyle name="Normal 5 5 2 4 4 2 3 3" xfId="51985" xr:uid="{2AFA7018-0E0B-4788-8954-40D3615D119C}"/>
    <cellStyle name="Normal 5 5 2 4 4 2 4" xfId="16565" xr:uid="{7E1A1293-E6FD-44C1-A841-555ADB6AFC50}"/>
    <cellStyle name="Normal 5 5 2 4 4 2 5" xfId="30255" xr:uid="{B1DA3171-1641-4370-A952-8BAD311874C2}"/>
    <cellStyle name="Normal 5 5 2 4 4 2 6" xfId="45139" xr:uid="{1ED75367-D1D3-43EE-B539-4F875AFC80AE}"/>
    <cellStyle name="Normal 5 5 2 4 4 3" xfId="11429" xr:uid="{036AB442-BF32-4409-AF38-FB3077B04DDB}"/>
    <cellStyle name="Normal 5 5 2 4 4 3 2" xfId="25119" xr:uid="{2AA3C006-9370-45E9-9C71-E587899BFE79}"/>
    <cellStyle name="Normal 5 5 2 4 4 3 2 2" xfId="38811" xr:uid="{D599B7ED-7559-4C11-92AE-759F48DB8756}"/>
    <cellStyle name="Normal 5 5 2 4 4 3 2 3" xfId="53695" xr:uid="{0A356BA6-3CC0-4FEC-8AE9-F611292776D8}"/>
    <cellStyle name="Normal 5 5 2 4 4 3 3" xfId="18275" xr:uid="{931731D8-1EA7-4B0F-AB85-06B5EA978E22}"/>
    <cellStyle name="Normal 5 5 2 4 4 3 4" xfId="31965" xr:uid="{F27AD0F6-94E0-4BDB-8783-216013C3FD3B}"/>
    <cellStyle name="Normal 5 5 2 4 4 3 5" xfId="46849" xr:uid="{F0A4C2D3-3C72-45FC-8445-DC88ADDC6E4A}"/>
    <cellStyle name="Normal 5 5 2 4 4 4" xfId="21697" xr:uid="{52D1FAF6-FA46-4232-AA11-64852856393E}"/>
    <cellStyle name="Normal 5 5 2 4 4 4 2" xfId="35389" xr:uid="{FACA9F30-87AE-4F01-9F1C-5316A89F4DE6}"/>
    <cellStyle name="Normal 5 5 2 4 4 4 3" xfId="50273" xr:uid="{3DDF21F8-E69F-46A1-9299-E5DB312AEB7B}"/>
    <cellStyle name="Normal 5 5 2 4 4 5" xfId="14853" xr:uid="{3733E3B4-6422-4411-A57A-22B5A0CD984F}"/>
    <cellStyle name="Normal 5 5 2 4 4 5 2" xfId="41049" xr:uid="{83197428-E897-4A2C-A9E2-EBC21EDD1F23}"/>
    <cellStyle name="Normal 5 5 2 4 4 6" xfId="28543" xr:uid="{F46D5989-8116-4196-BE0D-67284031E50B}"/>
    <cellStyle name="Normal 5 5 2 4 4 7" xfId="43427" xr:uid="{2B760DFA-D252-428D-B152-4B0A5B73BC45}"/>
    <cellStyle name="Normal 5 5 2 4 4 8" xfId="8007" xr:uid="{49CFC81A-0B2D-41EB-A01E-23BBEF6F84E3}"/>
    <cellStyle name="Normal 5 5 2 4 5" xfId="2898" xr:uid="{BF924038-5F4E-455F-9B1B-C2EC6A7B65E7}"/>
    <cellStyle name="Normal 5 5 2 4 5 2" xfId="13137" xr:uid="{B26D3397-6224-4E7C-91E9-968350A0A548}"/>
    <cellStyle name="Normal 5 5 2 4 5 2 2" xfId="26827" xr:uid="{F33BD5C3-16AA-4E99-A48A-A64DD6A72030}"/>
    <cellStyle name="Normal 5 5 2 4 5 2 2 2" xfId="40519" xr:uid="{F38CC0B5-7098-44A9-AB8B-033FB6C59B2B}"/>
    <cellStyle name="Normal 5 5 2 4 5 2 2 3" xfId="55403" xr:uid="{6BAAED66-82A3-4760-AF71-19F4BA9C26D0}"/>
    <cellStyle name="Normal 5 5 2 4 5 2 3" xfId="19983" xr:uid="{FA13CEC3-1DC9-4CCD-BA01-F4B3576AEAA0}"/>
    <cellStyle name="Normal 5 5 2 4 5 2 4" xfId="33673" xr:uid="{9A6A76E6-D10C-4C94-AF99-4E600F596A9C}"/>
    <cellStyle name="Normal 5 5 2 4 5 2 5" xfId="48557" xr:uid="{A27B1A7A-BCA4-485C-B37F-304E942A8867}"/>
    <cellStyle name="Normal 5 5 2 4 5 3" xfId="23405" xr:uid="{F9EA57D0-2EE1-4AC3-97D6-6CD899ABD58E}"/>
    <cellStyle name="Normal 5 5 2 4 5 3 2" xfId="37097" xr:uid="{EA0F6FAC-2AA9-4DFD-85BA-171995C57383}"/>
    <cellStyle name="Normal 5 5 2 4 5 3 3" xfId="51981" xr:uid="{EF5883E5-ABF7-408C-B0B7-4E4FD4199F16}"/>
    <cellStyle name="Normal 5 5 2 4 5 4" xfId="16561" xr:uid="{8AA9C081-2EA6-4CB8-AD0D-1ED3FB1AE4BF}"/>
    <cellStyle name="Normal 5 5 2 4 5 4 2" xfId="41174" xr:uid="{34F20FD3-DA75-4B16-BF32-8EE2DA601446}"/>
    <cellStyle name="Normal 5 5 2 4 5 5" xfId="30251" xr:uid="{8E5DD8E8-BE0F-4E6B-950D-BE5A2D53A52A}"/>
    <cellStyle name="Normal 5 5 2 4 5 6" xfId="45135" xr:uid="{C3A91138-7515-4A77-A265-96A0AE3C1806}"/>
    <cellStyle name="Normal 5 5 2 4 5 7" xfId="9715" xr:uid="{23798985-9BA0-4A69-8C64-CEF2E445C789}"/>
    <cellStyle name="Normal 5 5 2 4 6" xfId="11425" xr:uid="{409D92F3-B611-4575-9DF6-929B97B3CFBB}"/>
    <cellStyle name="Normal 5 5 2 4 6 2" xfId="25115" xr:uid="{DFAA11A8-17A4-45A2-9BA2-0D798418151E}"/>
    <cellStyle name="Normal 5 5 2 4 6 2 2" xfId="38807" xr:uid="{E187AA5A-7245-4289-A764-9228D629223D}"/>
    <cellStyle name="Normal 5 5 2 4 6 2 3" xfId="53691" xr:uid="{3D175139-044F-4E75-957A-D580CE497D96}"/>
    <cellStyle name="Normal 5 5 2 4 6 3" xfId="18271" xr:uid="{BD2FC55C-C1A7-44B0-9A40-D9617D6A96B9}"/>
    <cellStyle name="Normal 5 5 2 4 6 4" xfId="31961" xr:uid="{8920A4A4-E010-4097-B721-BCB7148B9180}"/>
    <cellStyle name="Normal 5 5 2 4 6 5" xfId="46845" xr:uid="{4A34F3D0-8D91-4848-92BD-DB987C1C6AD9}"/>
    <cellStyle name="Normal 5 5 2 4 7" xfId="21693" xr:uid="{415679E2-B7F7-4CA7-8103-4DFC4E1B1435}"/>
    <cellStyle name="Normal 5 5 2 4 7 2" xfId="35385" xr:uid="{B9E25041-9115-45E1-8199-5E8A900A8ED5}"/>
    <cellStyle name="Normal 5 5 2 4 7 3" xfId="50269" xr:uid="{B8C517D3-6E80-4E87-A576-BBD02B8B5F98}"/>
    <cellStyle name="Normal 5 5 2 4 8" xfId="14849" xr:uid="{921A669F-538A-4071-A5EC-EEF0D5964F3D}"/>
    <cellStyle name="Normal 5 5 2 4 8 2" xfId="40793" xr:uid="{C3C496FE-DEA8-4ACF-B3D2-66DB653D63C5}"/>
    <cellStyle name="Normal 5 5 2 4 9" xfId="28539" xr:uid="{35BA0BCF-9B25-43E3-BA06-EA4AFD552CFC}"/>
    <cellStyle name="Normal 5 5 2 5" xfId="312" xr:uid="{45792097-EFDF-4F3A-AD42-31466092EC29}"/>
    <cellStyle name="Normal 5 5 2 5 2" xfId="1357" xr:uid="{113F3F84-1519-45EC-BAEE-CC0B041ED596}"/>
    <cellStyle name="Normal 5 5 2 5 2 2" xfId="1358" xr:uid="{10B4028E-BDB1-4F0F-B187-A693ABBEC62A}"/>
    <cellStyle name="Normal 5 5 2 5 2 2 2" xfId="13143" xr:uid="{869A7F13-B84C-4DD1-860B-F9F2238CDE0D}"/>
    <cellStyle name="Normal 5 5 2 5 2 2 2 2" xfId="26833" xr:uid="{037EBB56-BDB6-41E9-9155-67BF1544A38C}"/>
    <cellStyle name="Normal 5 5 2 5 2 2 2 2 2" xfId="40525" xr:uid="{7A772B69-207E-4267-A028-617E1DD11EAE}"/>
    <cellStyle name="Normal 5 5 2 5 2 2 2 2 3" xfId="55409" xr:uid="{C7B28089-8EB0-4E4B-8C60-9FABCBFD85CE}"/>
    <cellStyle name="Normal 5 5 2 5 2 2 2 3" xfId="19989" xr:uid="{4123836E-CDB4-4B33-94DF-72C770C95928}"/>
    <cellStyle name="Normal 5 5 2 5 2 2 2 4" xfId="33679" xr:uid="{2905FED1-6F15-43BF-B137-F0F50635C676}"/>
    <cellStyle name="Normal 5 5 2 5 2 2 2 5" xfId="48563" xr:uid="{8835281C-5605-4A76-88D8-A6B76E1C4BF8}"/>
    <cellStyle name="Normal 5 5 2 5 2 2 3" xfId="23411" xr:uid="{5F4B937A-4A93-406E-A9BA-244FE81E3C25}"/>
    <cellStyle name="Normal 5 5 2 5 2 2 3 2" xfId="37103" xr:uid="{2AC0E111-FDBC-4C8F-BAAC-291C93962EDD}"/>
    <cellStyle name="Normal 5 5 2 5 2 2 3 3" xfId="51987" xr:uid="{6D88E1EC-A17E-4E73-83B0-A4035A75AD40}"/>
    <cellStyle name="Normal 5 5 2 5 2 2 4" xfId="16567" xr:uid="{2A9BE164-C850-4DA0-AF9A-FEE2BFD4B38E}"/>
    <cellStyle name="Normal 5 5 2 5 2 2 4 2" xfId="41051" xr:uid="{6F5F05D6-34C4-453E-8A52-2F14727C1DF8}"/>
    <cellStyle name="Normal 5 5 2 5 2 2 5" xfId="30257" xr:uid="{1957B11D-1A27-40E0-9D97-1679ECD07B28}"/>
    <cellStyle name="Normal 5 5 2 5 2 2 6" xfId="45141" xr:uid="{7B71E32E-2529-4952-86A3-5C4A241C5E01}"/>
    <cellStyle name="Normal 5 5 2 5 2 2 7" xfId="9721" xr:uid="{5109EF12-FD45-4D87-BCDE-05A8502A41D4}"/>
    <cellStyle name="Normal 5 5 2 5 2 3" xfId="11431" xr:uid="{09BD64AA-2CED-4B72-AEFF-BF3CB3794AFB}"/>
    <cellStyle name="Normal 5 5 2 5 2 3 2" xfId="25121" xr:uid="{A8654044-CFF7-4027-A837-F20A580A6731}"/>
    <cellStyle name="Normal 5 5 2 5 2 3 2 2" xfId="38813" xr:uid="{90DF83B0-31B0-4222-B789-0D02071CA099}"/>
    <cellStyle name="Normal 5 5 2 5 2 3 2 3" xfId="53697" xr:uid="{A51F931B-D184-44AE-B71D-9F92B39C3098}"/>
    <cellStyle name="Normal 5 5 2 5 2 3 3" xfId="18277" xr:uid="{198602A4-B141-4E14-AE4B-B8341DDD5476}"/>
    <cellStyle name="Normal 5 5 2 5 2 3 4" xfId="31967" xr:uid="{789F3064-2B5E-4F9A-B6E5-CEA82569E87B}"/>
    <cellStyle name="Normal 5 5 2 5 2 3 5" xfId="46851" xr:uid="{80AB1D4E-32D9-48CA-84C8-C192930A9879}"/>
    <cellStyle name="Normal 5 5 2 5 2 4" xfId="21699" xr:uid="{AD369D01-C503-46AF-94AB-F4BD9339270A}"/>
    <cellStyle name="Normal 5 5 2 5 2 4 2" xfId="35391" xr:uid="{873E1346-A6CB-4D2F-9CA7-FC9C85E87F4B}"/>
    <cellStyle name="Normal 5 5 2 5 2 4 3" xfId="50275" xr:uid="{FD4CB818-DA08-49B4-AE99-0651642E06E2}"/>
    <cellStyle name="Normal 5 5 2 5 2 5" xfId="14855" xr:uid="{47AFD97D-32D4-487A-9006-3F942641D755}"/>
    <cellStyle name="Normal 5 5 2 5 2 5 2" xfId="41050" xr:uid="{41D0F82B-562C-4915-BC4D-8F71D6085E5A}"/>
    <cellStyle name="Normal 5 5 2 5 2 6" xfId="28545" xr:uid="{40DFE1E7-87B0-4923-9A72-F11DA362945D}"/>
    <cellStyle name="Normal 5 5 2 5 2 7" xfId="43429" xr:uid="{C1C522EA-1C43-4EFF-A9CA-EDF52A8EA84D}"/>
    <cellStyle name="Normal 5 5 2 5 2 8" xfId="8009" xr:uid="{AF2B8235-4030-4EDD-9411-792675F94AB5}"/>
    <cellStyle name="Normal 5 5 2 5 3" xfId="1359" xr:uid="{3E7C0F2E-F1B3-475A-89C8-7456D3C3A08E}"/>
    <cellStyle name="Normal 5 5 2 5 3 2" xfId="13142" xr:uid="{0DB79212-A5AA-488E-B144-48849646D958}"/>
    <cellStyle name="Normal 5 5 2 5 3 2 2" xfId="26832" xr:uid="{11C429ED-F830-4CB6-9FDB-7FE06A9FC586}"/>
    <cellStyle name="Normal 5 5 2 5 3 2 2 2" xfId="40524" xr:uid="{1A0701E2-1761-4157-B4B9-CC64D48D6393}"/>
    <cellStyle name="Normal 5 5 2 5 3 2 2 3" xfId="55408" xr:uid="{AAAD664B-53D3-4FD2-9608-6A441D92011D}"/>
    <cellStyle name="Normal 5 5 2 5 3 2 3" xfId="19988" xr:uid="{178A531F-8B59-4453-810F-817C7A969D53}"/>
    <cellStyle name="Normal 5 5 2 5 3 2 4" xfId="33678" xr:uid="{7E7DEFA5-F716-4A76-8856-0321566CBA69}"/>
    <cellStyle name="Normal 5 5 2 5 3 2 5" xfId="48562" xr:uid="{FE8654A0-96B4-42A7-AE2E-F30BA7DBCA5B}"/>
    <cellStyle name="Normal 5 5 2 5 3 3" xfId="23410" xr:uid="{E436C9AB-A34B-4854-9D36-2B0842570AF7}"/>
    <cellStyle name="Normal 5 5 2 5 3 3 2" xfId="37102" xr:uid="{8FF49706-9047-4D4A-A330-D017A791A124}"/>
    <cellStyle name="Normal 5 5 2 5 3 3 3" xfId="51986" xr:uid="{93479264-D320-40CB-B708-0DAAE457B82E}"/>
    <cellStyle name="Normal 5 5 2 5 3 4" xfId="16566" xr:uid="{8349344C-0B84-4349-B7AA-63DFD6B77BC5}"/>
    <cellStyle name="Normal 5 5 2 5 3 4 2" xfId="41052" xr:uid="{904C5EA5-D2B8-47CF-8FB0-F7D3C7CF4B48}"/>
    <cellStyle name="Normal 5 5 2 5 3 5" xfId="30256" xr:uid="{B7C102DD-28DC-4A99-B006-957936D7A2CA}"/>
    <cellStyle name="Normal 5 5 2 5 3 6" xfId="45140" xr:uid="{2B2856DD-EB84-41B8-998B-2E4DFBDF7D9D}"/>
    <cellStyle name="Normal 5 5 2 5 3 7" xfId="9720" xr:uid="{934C7C7B-B1C3-4AA5-864B-A7E788B17A61}"/>
    <cellStyle name="Normal 5 5 2 5 4" xfId="2899" xr:uid="{3C3CF9F9-6845-44E1-B353-227665F640A5}"/>
    <cellStyle name="Normal 5 5 2 5 4 2" xfId="25120" xr:uid="{4834747B-4E23-46E1-887E-AB734C226B25}"/>
    <cellStyle name="Normal 5 5 2 5 4 2 2" xfId="38812" xr:uid="{93F8802F-CDD6-4E6F-A6B4-EDF350C222F2}"/>
    <cellStyle name="Normal 5 5 2 5 4 2 3" xfId="53696" xr:uid="{4EEDB383-5921-4A6F-B97D-2E3714DDBF6E}"/>
    <cellStyle name="Normal 5 5 2 5 4 3" xfId="18276" xr:uid="{9463D08B-CA41-48CF-96F1-8FF159322833}"/>
    <cellStyle name="Normal 5 5 2 5 4 3 2" xfId="41175" xr:uid="{AD6C1F6B-B158-4B32-A717-85E147FD106E}"/>
    <cellStyle name="Normal 5 5 2 5 4 4" xfId="31966" xr:uid="{664808B7-FCA6-4844-8894-B607A7315788}"/>
    <cellStyle name="Normal 5 5 2 5 4 5" xfId="46850" xr:uid="{03F29545-3CCE-4CAD-A9D3-4C1E1BEF689F}"/>
    <cellStyle name="Normal 5 5 2 5 4 6" xfId="11430" xr:uid="{A57E5C62-61D4-461B-9515-8929338684E1}"/>
    <cellStyle name="Normal 5 5 2 5 5" xfId="21698" xr:uid="{32EAAF1B-CDD1-4920-8528-38EF7149806F}"/>
    <cellStyle name="Normal 5 5 2 5 5 2" xfId="35390" xr:uid="{8A6DB7E1-DE81-4D8D-A060-D91FF6338C84}"/>
    <cellStyle name="Normal 5 5 2 5 5 3" xfId="50274" xr:uid="{F7A5015C-9389-499C-88C0-12B6EF4E4848}"/>
    <cellStyle name="Normal 5 5 2 5 6" xfId="14854" xr:uid="{8A344CF1-0744-4DDC-AAB5-E9DE0139452F}"/>
    <cellStyle name="Normal 5 5 2 5 6 2" xfId="40794" xr:uid="{3C3F532D-DC48-4687-B24E-52AC470E64D5}"/>
    <cellStyle name="Normal 5 5 2 5 7" xfId="28544" xr:uid="{9F937CB7-F198-4B07-8AA2-AC62A6ECAD8E}"/>
    <cellStyle name="Normal 5 5 2 5 8" xfId="43428" xr:uid="{AE761633-C6F1-4769-824A-AE88AE6872FB}"/>
    <cellStyle name="Normal 5 5 2 5 9" xfId="8008" xr:uid="{17776AA6-CD85-434D-9BC5-28959F1E3A82}"/>
    <cellStyle name="Normal 5 5 2 6" xfId="1360" xr:uid="{B71B4C94-792F-4A32-8842-574704767D46}"/>
    <cellStyle name="Normal 5 5 2 6 2" xfId="1361" xr:uid="{D2C8034C-403A-453A-8701-4985D04D070D}"/>
    <cellStyle name="Normal 5 5 2 6 2 2" xfId="13144" xr:uid="{D0625564-E2F0-44EA-BD86-9C50818B37EA}"/>
    <cellStyle name="Normal 5 5 2 6 2 2 2" xfId="26834" xr:uid="{4E673FA1-1653-4699-A9E8-7F6F8BEB517B}"/>
    <cellStyle name="Normal 5 5 2 6 2 2 2 2" xfId="40526" xr:uid="{CD674B78-B850-4E6B-AF87-49A0AE10BA3D}"/>
    <cellStyle name="Normal 5 5 2 6 2 2 2 3" xfId="55410" xr:uid="{CF692D27-0C42-4979-9130-2C5A902A5289}"/>
    <cellStyle name="Normal 5 5 2 6 2 2 3" xfId="19990" xr:uid="{B42A792E-E24E-43F4-A500-D5EC2BBC99AA}"/>
    <cellStyle name="Normal 5 5 2 6 2 2 4" xfId="33680" xr:uid="{FFEB1447-0106-43CB-8EB2-3C62434ACF96}"/>
    <cellStyle name="Normal 5 5 2 6 2 2 5" xfId="48564" xr:uid="{8CFB9C99-8E90-499E-B21D-C1B2D195CA4B}"/>
    <cellStyle name="Normal 5 5 2 6 2 3" xfId="23412" xr:uid="{7148E8FC-C916-4480-9B6B-4F212C2A3407}"/>
    <cellStyle name="Normal 5 5 2 6 2 3 2" xfId="37104" xr:uid="{1B302A93-D164-4DA6-8A0C-13D795A0207A}"/>
    <cellStyle name="Normal 5 5 2 6 2 3 3" xfId="51988" xr:uid="{234474BC-92B2-4C81-848A-F3AC0CABE1A7}"/>
    <cellStyle name="Normal 5 5 2 6 2 4" xfId="16568" xr:uid="{9A18F21F-AA28-499E-B6CA-2475C2B5B1F2}"/>
    <cellStyle name="Normal 5 5 2 6 2 4 2" xfId="41054" xr:uid="{C3BBDDCA-AC7C-4812-8AFD-F80E96BA2F8E}"/>
    <cellStyle name="Normal 5 5 2 6 2 5" xfId="30258" xr:uid="{8A131D03-79A9-452C-B6EC-81FD250AE17D}"/>
    <cellStyle name="Normal 5 5 2 6 2 6" xfId="45142" xr:uid="{D70B48D0-1221-422E-9604-8AA2EC66E56B}"/>
    <cellStyle name="Normal 5 5 2 6 2 7" xfId="9722" xr:uid="{D35555F9-2F5A-4F9F-BA34-949C155AB87F}"/>
    <cellStyle name="Normal 5 5 2 6 3" xfId="2900" xr:uid="{17826512-F9B0-40F7-BFB8-5081C2E60B53}"/>
    <cellStyle name="Normal 5 5 2 6 3 2" xfId="25122" xr:uid="{74079110-CEC9-4672-8E53-D003EE8EF43C}"/>
    <cellStyle name="Normal 5 5 2 6 3 2 2" xfId="38814" xr:uid="{FAEB6865-0812-4DF8-84B1-F43DC37F24CC}"/>
    <cellStyle name="Normal 5 5 2 6 3 2 3" xfId="53698" xr:uid="{451FD50B-9E6A-45AC-A9A5-CA0E0DE67EC2}"/>
    <cellStyle name="Normal 5 5 2 6 3 3" xfId="18278" xr:uid="{FAC5328C-9C44-4D00-BE6C-ADB6C60086FB}"/>
    <cellStyle name="Normal 5 5 2 6 3 3 2" xfId="41176" xr:uid="{AC708FFD-0C1D-4FDC-8D25-3C5A7AB71B2C}"/>
    <cellStyle name="Normal 5 5 2 6 3 4" xfId="31968" xr:uid="{4922D675-24DD-4A08-A99E-0E7F16576E14}"/>
    <cellStyle name="Normal 5 5 2 6 3 5" xfId="46852" xr:uid="{EE3B7654-030A-4189-85BD-5D8CA9FC2DB3}"/>
    <cellStyle name="Normal 5 5 2 6 3 6" xfId="11432" xr:uid="{73D2FAC7-B30A-4950-B8B4-AD2CD38F1F72}"/>
    <cellStyle name="Normal 5 5 2 6 4" xfId="2901" xr:uid="{42C60785-5499-4CFC-A9B6-9A75F03A06BD}"/>
    <cellStyle name="Normal 5 5 2 6 4 2" xfId="41177" xr:uid="{F9EE9E6F-447D-4403-8F2C-62A90D202FFD}"/>
    <cellStyle name="Normal 5 5 2 6 4 3" xfId="35392" xr:uid="{296B33E9-6A44-49F2-BCD8-A398B6658C6F}"/>
    <cellStyle name="Normal 5 5 2 6 4 4" xfId="50276" xr:uid="{BFFDF0CF-D441-482E-80CE-ADA1E9245C11}"/>
    <cellStyle name="Normal 5 5 2 6 4 5" xfId="21700" xr:uid="{13C0D4C6-4026-4FAF-AFF0-0095AFBBF7D6}"/>
    <cellStyle name="Normal 5 5 2 6 5" xfId="14856" xr:uid="{738E6C27-C34B-48EF-BE98-D882D106D601}"/>
    <cellStyle name="Normal 5 5 2 6 5 2" xfId="41053" xr:uid="{30F0614A-DF0F-4211-ABF5-7382474E2C25}"/>
    <cellStyle name="Normal 5 5 2 6 6" xfId="28546" xr:uid="{FB199DEF-6520-4604-AA5F-C0EEAD4BDDAC}"/>
    <cellStyle name="Normal 5 5 2 6 7" xfId="43430" xr:uid="{E36D0AD0-5A9C-4530-ABFC-9624C7620CEF}"/>
    <cellStyle name="Normal 5 5 2 6 8" xfId="8010" xr:uid="{72EC2F42-93DC-4408-A341-9D38CFC63B38}"/>
    <cellStyle name="Normal 5 5 2 7" xfId="1362" xr:uid="{C22A340B-AF23-4D1A-8F27-C359466E7666}"/>
    <cellStyle name="Normal 5 5 2 7 2" xfId="9723" xr:uid="{0C1C8F46-4D1E-4393-8850-2090F8BE157D}"/>
    <cellStyle name="Normal 5 5 2 7 2 2" xfId="13145" xr:uid="{AC10C704-EBA0-4C85-9205-F356775E3BBC}"/>
    <cellStyle name="Normal 5 5 2 7 2 2 2" xfId="26835" xr:uid="{BA7F62F3-426E-4669-9D23-BC13A1D3F97B}"/>
    <cellStyle name="Normal 5 5 2 7 2 2 2 2" xfId="40527" xr:uid="{813DFAB8-3A1A-4834-A12E-966BB80863E8}"/>
    <cellStyle name="Normal 5 5 2 7 2 2 2 3" xfId="55411" xr:uid="{3692B953-AF1B-4190-9F99-94DD10449745}"/>
    <cellStyle name="Normal 5 5 2 7 2 2 3" xfId="19991" xr:uid="{DA51B31A-D72C-48F4-AE1F-4842C2B256D1}"/>
    <cellStyle name="Normal 5 5 2 7 2 2 4" xfId="33681" xr:uid="{0F843C67-A896-4CCF-8907-A571344BA10C}"/>
    <cellStyle name="Normal 5 5 2 7 2 2 5" xfId="48565" xr:uid="{63B58520-69D2-437A-936E-8CA839D60197}"/>
    <cellStyle name="Normal 5 5 2 7 2 3" xfId="23413" xr:uid="{4DB6DD7E-B414-4D1E-A50E-363BAD03D3F5}"/>
    <cellStyle name="Normal 5 5 2 7 2 3 2" xfId="37105" xr:uid="{91EE5E3F-E397-4CA0-9062-26BBAE3877CB}"/>
    <cellStyle name="Normal 5 5 2 7 2 3 3" xfId="51989" xr:uid="{7CCD63AB-6544-4805-8C4C-639B91CB5652}"/>
    <cellStyle name="Normal 5 5 2 7 2 4" xfId="16569" xr:uid="{0561FD41-06F1-4840-80AC-47067DDE68E2}"/>
    <cellStyle name="Normal 5 5 2 7 2 5" xfId="30259" xr:uid="{C87F21D8-471A-48E3-9C0C-F24077024339}"/>
    <cellStyle name="Normal 5 5 2 7 2 6" xfId="45143" xr:uid="{240243D7-C464-49FC-9F5F-23406C902E4C}"/>
    <cellStyle name="Normal 5 5 2 7 3" xfId="11433" xr:uid="{D30425D0-5CFB-45BA-A485-6081ED5C167D}"/>
    <cellStyle name="Normal 5 5 2 7 3 2" xfId="25123" xr:uid="{D7921D71-4359-4653-9F1A-C951CC172003}"/>
    <cellStyle name="Normal 5 5 2 7 3 2 2" xfId="38815" xr:uid="{555F51CE-591A-4E77-AD92-AFD47D2044F7}"/>
    <cellStyle name="Normal 5 5 2 7 3 2 3" xfId="53699" xr:uid="{0E4A3FD1-0A9D-4F3D-893B-5FCC95B15F09}"/>
    <cellStyle name="Normal 5 5 2 7 3 3" xfId="18279" xr:uid="{5AFC5BF9-518A-434C-8355-7420A7614402}"/>
    <cellStyle name="Normal 5 5 2 7 3 4" xfId="31969" xr:uid="{F5909A74-C1FB-477E-8AE3-520EA37666BA}"/>
    <cellStyle name="Normal 5 5 2 7 3 5" xfId="46853" xr:uid="{7EDD479C-B4E9-4E88-AB23-66C4F7B7B6B9}"/>
    <cellStyle name="Normal 5 5 2 7 4" xfId="21701" xr:uid="{95AD6A86-365B-477F-AC26-3A3796C06D22}"/>
    <cellStyle name="Normal 5 5 2 7 4 2" xfId="35393" xr:uid="{BBE44CA8-A204-494A-9825-57360F671015}"/>
    <cellStyle name="Normal 5 5 2 7 4 3" xfId="50277" xr:uid="{931D62D0-5B63-4394-9DB0-328735B8DE42}"/>
    <cellStyle name="Normal 5 5 2 7 5" xfId="14857" xr:uid="{8FF96CE6-DB32-4B66-ABF6-33FE85648C09}"/>
    <cellStyle name="Normal 5 5 2 7 5 2" xfId="41055" xr:uid="{2BFC14F5-AB7C-49C4-BD25-D878B07AD2F4}"/>
    <cellStyle name="Normal 5 5 2 7 6" xfId="28547" xr:uid="{A21A80E2-026D-4BA5-B464-EAB574E88415}"/>
    <cellStyle name="Normal 5 5 2 7 7" xfId="43431" xr:uid="{70779912-46DB-4D26-A075-8F99A8D1D06D}"/>
    <cellStyle name="Normal 5 5 2 7 8" xfId="8011" xr:uid="{C076F935-BCCD-4450-9A79-CD705FF6A46A}"/>
    <cellStyle name="Normal 5 5 2 8" xfId="2902" xr:uid="{9F1F6D53-BD45-4506-8CE0-23D226708F41}"/>
    <cellStyle name="Normal 5 5 2 8 2" xfId="13116" xr:uid="{1A45F590-2E0D-44D4-BC10-1712DBF109FB}"/>
    <cellStyle name="Normal 5 5 2 8 2 2" xfId="26806" xr:uid="{744D44A6-522C-4F5F-B0A9-D6C6AD83FB83}"/>
    <cellStyle name="Normal 5 5 2 8 2 2 2" xfId="40498" xr:uid="{0B8D03CD-6040-456A-BF5E-A375EE180837}"/>
    <cellStyle name="Normal 5 5 2 8 2 2 3" xfId="55382" xr:uid="{51113D1F-EC9F-4DA1-B09B-1320A92008B7}"/>
    <cellStyle name="Normal 5 5 2 8 2 3" xfId="19962" xr:uid="{BD8957B1-6CF1-4945-983D-EFDB0D083339}"/>
    <cellStyle name="Normal 5 5 2 8 2 4" xfId="33652" xr:uid="{B075E379-6344-4B76-AD28-696ACB108F1F}"/>
    <cellStyle name="Normal 5 5 2 8 2 5" xfId="48536" xr:uid="{FC8D41A7-CF04-4718-811E-86421780C97C}"/>
    <cellStyle name="Normal 5 5 2 8 3" xfId="23384" xr:uid="{6A1023E3-118B-4C0E-817B-B176E06CD47D}"/>
    <cellStyle name="Normal 5 5 2 8 3 2" xfId="37076" xr:uid="{5F85D932-5C76-42C7-857B-AEAB0AED682D}"/>
    <cellStyle name="Normal 5 5 2 8 3 3" xfId="51960" xr:uid="{182F908F-FBB7-4901-AE52-B14FADBD9A40}"/>
    <cellStyle name="Normal 5 5 2 8 4" xfId="16540" xr:uid="{EA59EB3B-62AA-41DC-B773-3217FCA3F8BC}"/>
    <cellStyle name="Normal 5 5 2 8 4 2" xfId="41178" xr:uid="{F9404864-48DC-4DDD-A0A7-D1FB018D756A}"/>
    <cellStyle name="Normal 5 5 2 8 5" xfId="30230" xr:uid="{DBE8E87E-597C-47A5-B9FB-F933F19442CD}"/>
    <cellStyle name="Normal 5 5 2 8 6" xfId="45114" xr:uid="{CD4E51A0-DFD0-44D5-ADFE-7521962F8242}"/>
    <cellStyle name="Normal 5 5 2 8 7" xfId="9694" xr:uid="{75F57523-6DB4-42D1-B237-E8FD796A7CBA}"/>
    <cellStyle name="Normal 5 5 2 9" xfId="2903" xr:uid="{97770E6A-40C9-4078-B05C-CDC5528B5A6D}"/>
    <cellStyle name="Normal 5 5 2 9 2" xfId="25094" xr:uid="{84DA527F-323F-4132-846D-4A5D0AE2AEA4}"/>
    <cellStyle name="Normal 5 5 2 9 2 2" xfId="38786" xr:uid="{E41B805E-557C-43AB-8827-C19975050284}"/>
    <cellStyle name="Normal 5 5 2 9 2 3" xfId="53670" xr:uid="{8B0C8259-0E55-4930-9B50-43F253B97794}"/>
    <cellStyle name="Normal 5 5 2 9 3" xfId="18250" xr:uid="{AA583D8D-4183-4431-A63C-DBEE99D96383}"/>
    <cellStyle name="Normal 5 5 2 9 3 2" xfId="41179" xr:uid="{AFADAB3B-545E-4BDF-BA3F-5330224BA932}"/>
    <cellStyle name="Normal 5 5 2 9 4" xfId="31940" xr:uid="{179170E7-EE80-4255-8BA9-4B789BF05004}"/>
    <cellStyle name="Normal 5 5 2 9 5" xfId="46824" xr:uid="{95F6F829-F29C-4211-B836-653E4405F83D}"/>
    <cellStyle name="Normal 5 5 2 9 6" xfId="11404" xr:uid="{8DDE99C3-EF3E-4171-B97B-A7B68C329ADD}"/>
    <cellStyle name="Normal 5 5 3" xfId="107" xr:uid="{67B3841D-F9F4-4700-BDB4-E246AC4A86FF}"/>
    <cellStyle name="Normal 5 5 3 10" xfId="14858" xr:uid="{6A77CC8C-9782-4AC1-8E06-6C2D38E7BE3D}"/>
    <cellStyle name="Normal 5 5 3 10 2" xfId="40773" xr:uid="{AD124716-E08B-41D2-9DAF-3E26790E12ED}"/>
    <cellStyle name="Normal 5 5 3 11" xfId="28548" xr:uid="{130A3318-B372-44E1-8F9A-54E9BA414091}"/>
    <cellStyle name="Normal 5 5 3 12" xfId="43432" xr:uid="{46CADBE0-EF7E-4E34-94BA-EF1A1F0546E5}"/>
    <cellStyle name="Normal 5 5 3 13" xfId="8012" xr:uid="{0007270F-FA39-4DB0-8400-6DDBC5A94EFF}"/>
    <cellStyle name="Normal 5 5 3 2" xfId="108" xr:uid="{D19AA6F4-3B01-4570-8D47-EB9287A0B797}"/>
    <cellStyle name="Normal 5 5 3 2 10" xfId="43433" xr:uid="{F40C7280-ED41-4E2D-8683-8BCDBF51F4E8}"/>
    <cellStyle name="Normal 5 5 3 2 11" xfId="8013" xr:uid="{0581985F-2DF4-481A-BEF0-B86ACF9B2823}"/>
    <cellStyle name="Normal 5 5 3 2 2" xfId="574" xr:uid="{77AB84B4-851F-48B0-80B3-0481F7210BB0}"/>
    <cellStyle name="Normal 5 5 3 2 2 2" xfId="1363" xr:uid="{38D9F505-A3B5-4E17-AD9A-1DB986615376}"/>
    <cellStyle name="Normal 5 5 3 2 2 2 2" xfId="1364" xr:uid="{B2C02E8D-EA5A-4A8E-AA7F-6805ACD24382}"/>
    <cellStyle name="Normal 5 5 3 2 2 2 2 2" xfId="4474" xr:uid="{B8B8C4E3-FC74-4557-9DF7-688DBF97921B}"/>
    <cellStyle name="Normal 5 5 3 2 2 2 2 2 2" xfId="26839" xr:uid="{27A51880-1EB9-4E2A-95D6-17B51A9426E4}"/>
    <cellStyle name="Normal 5 5 3 2 2 2 2 2 2 2" xfId="40531" xr:uid="{5FF9B38C-723B-436B-87C7-3C0C6FB2C3A5}"/>
    <cellStyle name="Normal 5 5 3 2 2 2 2 2 2 3" xfId="55415" xr:uid="{714FE57F-2EBD-471C-BCD3-C8573F8773DF}"/>
    <cellStyle name="Normal 5 5 3 2 2 2 2 2 3" xfId="19995" xr:uid="{185A34E8-1FDD-4DA7-8FEC-116A227BE0B8}"/>
    <cellStyle name="Normal 5 5 3 2 2 2 2 2 3 2" xfId="41351" xr:uid="{E2B796A1-5869-4CCC-98A1-E0061ECC15E4}"/>
    <cellStyle name="Normal 5 5 3 2 2 2 2 2 4" xfId="33685" xr:uid="{16DCA02A-DA2A-41E2-83FF-CB895E35D86A}"/>
    <cellStyle name="Normal 5 5 3 2 2 2 2 2 5" xfId="48569" xr:uid="{A62C1B7B-2F79-429A-BE3D-6AA632A3AEDC}"/>
    <cellStyle name="Normal 5 5 3 2 2 2 2 2 6" xfId="13149" xr:uid="{86C54ECC-6AE2-4725-91F0-F8717A786838}"/>
    <cellStyle name="Normal 5 5 3 2 2 2 2 3" xfId="23417" xr:uid="{9CB122E7-8A3F-4A32-B1E9-7B1C909A08E8}"/>
    <cellStyle name="Normal 5 5 3 2 2 2 2 3 2" xfId="37109" xr:uid="{139A3323-D278-43E9-9526-61516CF84AC3}"/>
    <cellStyle name="Normal 5 5 3 2 2 2 2 3 3" xfId="51993" xr:uid="{EF5B4EDF-9DA2-4251-8BEE-B9D6C7462EFE}"/>
    <cellStyle name="Normal 5 5 3 2 2 2 2 4" xfId="16573" xr:uid="{EA2E3C5D-3203-497C-92CB-46C8424A918F}"/>
    <cellStyle name="Normal 5 5 3 2 2 2 2 4 2" xfId="41057" xr:uid="{5704FDAC-81D4-4840-97C9-DEAB30336C65}"/>
    <cellStyle name="Normal 5 5 3 2 2 2 2 5" xfId="30263" xr:uid="{83618BBD-1343-42E7-9DB5-6C3451031FFA}"/>
    <cellStyle name="Normal 5 5 3 2 2 2 2 6" xfId="45147" xr:uid="{AB7A7F05-0293-496E-B14D-3683C1CA5C1B}"/>
    <cellStyle name="Normal 5 5 3 2 2 2 2 7" xfId="9727" xr:uid="{1488FAA5-1FA0-46E7-B981-8360F63DCA32}"/>
    <cellStyle name="Normal 5 5 3 2 2 2 3" xfId="4475" xr:uid="{F040BAE9-35EE-4D0B-BC69-AD6FC6671CE2}"/>
    <cellStyle name="Normal 5 5 3 2 2 2 3 2" xfId="25127" xr:uid="{632D1DC8-E5A3-4F45-A8DC-8AE1E8F67715}"/>
    <cellStyle name="Normal 5 5 3 2 2 2 3 2 2" xfId="38819" xr:uid="{97DB2578-22C0-458A-8223-54BC5038DD95}"/>
    <cellStyle name="Normal 5 5 3 2 2 2 3 2 3" xfId="53703" xr:uid="{D842FF34-C148-46D9-B328-D7AFD49C612C}"/>
    <cellStyle name="Normal 5 5 3 2 2 2 3 3" xfId="18283" xr:uid="{DC4016AA-8765-4867-B050-9A2C1CE175B9}"/>
    <cellStyle name="Normal 5 5 3 2 2 2 3 3 2" xfId="41352" xr:uid="{22DBC1C5-09F2-4034-92C2-7CD17B59199B}"/>
    <cellStyle name="Normal 5 5 3 2 2 2 3 4" xfId="31973" xr:uid="{F638A9A3-F204-402B-BEA7-814623B46384}"/>
    <cellStyle name="Normal 5 5 3 2 2 2 3 5" xfId="46857" xr:uid="{5CD12CDD-FB7C-446A-8821-AD7F7877F4E4}"/>
    <cellStyle name="Normal 5 5 3 2 2 2 3 6" xfId="11437" xr:uid="{C4C3E5BB-ACE9-4565-B5D8-3BFB85956E9E}"/>
    <cellStyle name="Normal 5 5 3 2 2 2 4" xfId="21705" xr:uid="{5E063ECE-B9D7-431D-995B-C44D8E87CCCC}"/>
    <cellStyle name="Normal 5 5 3 2 2 2 4 2" xfId="35397" xr:uid="{92C6957C-7F74-4200-954B-4F8A1D8AE0A9}"/>
    <cellStyle name="Normal 5 5 3 2 2 2 4 3" xfId="50281" xr:uid="{8E1A4475-E4DD-4168-BD58-2D87A3BC65DF}"/>
    <cellStyle name="Normal 5 5 3 2 2 2 5" xfId="14861" xr:uid="{846C4D98-858D-4170-A6F7-0DF916D66C12}"/>
    <cellStyle name="Normal 5 5 3 2 2 2 5 2" xfId="41056" xr:uid="{FA0AAA58-13BD-456B-8473-24E34AA1307E}"/>
    <cellStyle name="Normal 5 5 3 2 2 2 6" xfId="28551" xr:uid="{BF483E37-D5B6-477E-8B96-B383F21FE720}"/>
    <cellStyle name="Normal 5 5 3 2 2 2 7" xfId="43435" xr:uid="{F07B86CC-E3B4-4CF1-A84C-F7D29939F9B3}"/>
    <cellStyle name="Normal 5 5 3 2 2 2 8" xfId="8015" xr:uid="{9CC57232-B261-4EED-8228-6C4FEA5A1D35}"/>
    <cellStyle name="Normal 5 5 3 2 2 3" xfId="1365" xr:uid="{6B9A9819-F300-4DDE-8A30-BFA6095305EB}"/>
    <cellStyle name="Normal 5 5 3 2 2 3 2" xfId="4476" xr:uid="{124D9D12-86D2-486F-BC7F-54A1BC061967}"/>
    <cellStyle name="Normal 5 5 3 2 2 3 2 2" xfId="26838" xr:uid="{E6818983-2A00-4317-9201-75B800B3D64E}"/>
    <cellStyle name="Normal 5 5 3 2 2 3 2 2 2" xfId="40530" xr:uid="{ABB6B6C8-F0FC-476E-BB69-25DD51237C5B}"/>
    <cellStyle name="Normal 5 5 3 2 2 3 2 2 3" xfId="55414" xr:uid="{A0FAC9AC-6BB2-4856-B059-49F3FDBD13AE}"/>
    <cellStyle name="Normal 5 5 3 2 2 3 2 3" xfId="19994" xr:uid="{2272DF7E-64EE-4D02-B033-53C9B7DD8CB3}"/>
    <cellStyle name="Normal 5 5 3 2 2 3 2 3 2" xfId="41353" xr:uid="{9DD10399-1862-421C-A6E6-642885560F37}"/>
    <cellStyle name="Normal 5 5 3 2 2 3 2 4" xfId="33684" xr:uid="{1256358E-DFD5-4E47-B161-78EC959A7ADE}"/>
    <cellStyle name="Normal 5 5 3 2 2 3 2 5" xfId="48568" xr:uid="{7E1309CE-69CF-4B1B-9EBA-5F2B01FFAAF7}"/>
    <cellStyle name="Normal 5 5 3 2 2 3 2 6" xfId="13148" xr:uid="{AC0238FD-94AD-414A-89AB-EA66DC64BF58}"/>
    <cellStyle name="Normal 5 5 3 2 2 3 3" xfId="23416" xr:uid="{8D323A3E-11E6-455A-8AF7-7DE53DC770BB}"/>
    <cellStyle name="Normal 5 5 3 2 2 3 3 2" xfId="37108" xr:uid="{333BD370-E36F-431C-A6EF-D0D3E6A59D26}"/>
    <cellStyle name="Normal 5 5 3 2 2 3 3 3" xfId="51992" xr:uid="{BA558EBE-9C09-4CD3-84EA-8548E78FC5DE}"/>
    <cellStyle name="Normal 5 5 3 2 2 3 4" xfId="16572" xr:uid="{F9E9CEC2-62A6-4618-87E5-190D6F8AB67D}"/>
    <cellStyle name="Normal 5 5 3 2 2 3 4 2" xfId="41058" xr:uid="{0598EDCA-E160-4C2E-BE52-0EC771CA69F6}"/>
    <cellStyle name="Normal 5 5 3 2 2 3 5" xfId="30262" xr:uid="{2934A276-784A-4B9B-B7EB-235A015C2098}"/>
    <cellStyle name="Normal 5 5 3 2 2 3 6" xfId="45146" xr:uid="{9C5ADF18-A248-43C3-8C2D-D2C4CD951A60}"/>
    <cellStyle name="Normal 5 5 3 2 2 3 7" xfId="9726" xr:uid="{1AE32099-1197-4913-9A84-8605BAEC6FEC}"/>
    <cellStyle name="Normal 5 5 3 2 2 4" xfId="2904" xr:uid="{A6FD057C-948D-4E9E-B1A1-E71AC83B69FC}"/>
    <cellStyle name="Normal 5 5 3 2 2 4 2" xfId="25126" xr:uid="{390E4B71-DCCE-48F8-A529-184ABF0F4A0A}"/>
    <cellStyle name="Normal 5 5 3 2 2 4 2 2" xfId="38818" xr:uid="{5DD88B16-6523-42B1-9571-C0E2E9C68595}"/>
    <cellStyle name="Normal 5 5 3 2 2 4 2 3" xfId="53702" xr:uid="{6808E620-7157-4F90-876B-49CA3D638D2E}"/>
    <cellStyle name="Normal 5 5 3 2 2 4 3" xfId="18282" xr:uid="{476D205E-DE75-495A-A844-3C1EED0CF594}"/>
    <cellStyle name="Normal 5 5 3 2 2 4 3 2" xfId="41180" xr:uid="{3C001A4E-6D76-40EE-8EC8-E498B100E87E}"/>
    <cellStyle name="Normal 5 5 3 2 2 4 4" xfId="31972" xr:uid="{8E89E18E-B59B-4BD2-B797-EFA677EC49A5}"/>
    <cellStyle name="Normal 5 5 3 2 2 4 5" xfId="46856" xr:uid="{694619CA-B7A7-46E8-A7E0-804933483A71}"/>
    <cellStyle name="Normal 5 5 3 2 2 4 6" xfId="11436" xr:uid="{DD10F75B-F85C-481D-B889-D7BC5B60C44B}"/>
    <cellStyle name="Normal 5 5 3 2 2 5" xfId="21704" xr:uid="{9D2F971D-8634-440C-A51D-816D757A5390}"/>
    <cellStyle name="Normal 5 5 3 2 2 5 2" xfId="35396" xr:uid="{E7FC3713-A51E-4BFD-917C-AAE314371115}"/>
    <cellStyle name="Normal 5 5 3 2 2 5 3" xfId="50280" xr:uid="{42C9D93A-4432-440F-A1A3-05974A065256}"/>
    <cellStyle name="Normal 5 5 3 2 2 6" xfId="14860" xr:uid="{384D28E9-AA26-4558-B07B-B62A2EF685F9}"/>
    <cellStyle name="Normal 5 5 3 2 2 6 2" xfId="40851" xr:uid="{01DF1767-CCA6-4AC6-99EC-D55DBF53ED32}"/>
    <cellStyle name="Normal 5 5 3 2 2 7" xfId="28550" xr:uid="{390072DC-6ED2-44AB-A748-2DA4B2C567C9}"/>
    <cellStyle name="Normal 5 5 3 2 2 8" xfId="43434" xr:uid="{52D91993-4A38-477B-9D0A-F8EC0748CE0F}"/>
    <cellStyle name="Normal 5 5 3 2 2 9" xfId="8014" xr:uid="{73619390-0DAA-497A-8803-614757C79C47}"/>
    <cellStyle name="Normal 5 5 3 2 3" xfId="1366" xr:uid="{A5D52F51-CADF-48D9-B7D6-2F13F708F696}"/>
    <cellStyle name="Normal 5 5 3 2 3 2" xfId="1367" xr:uid="{5069EDF0-46C4-4171-885C-B2E76CC33B96}"/>
    <cellStyle name="Normal 5 5 3 2 3 2 2" xfId="4477" xr:uid="{4575A1DC-8A35-4482-9DCB-FE4BD3AB4623}"/>
    <cellStyle name="Normal 5 5 3 2 3 2 2 2" xfId="26840" xr:uid="{3C251E9B-284A-4D2A-AB01-C0DDAD915C9C}"/>
    <cellStyle name="Normal 5 5 3 2 3 2 2 2 2" xfId="40532" xr:uid="{1ACEE714-D147-4AC6-9B2E-4C9C3A9AD4AB}"/>
    <cellStyle name="Normal 5 5 3 2 3 2 2 2 3" xfId="55416" xr:uid="{41C1164B-F83A-494C-ADDB-1B8CD3694A31}"/>
    <cellStyle name="Normal 5 5 3 2 3 2 2 3" xfId="19996" xr:uid="{36849DE9-2DDD-4E87-8C93-08004131BF1E}"/>
    <cellStyle name="Normal 5 5 3 2 3 2 2 3 2" xfId="41354" xr:uid="{A21FEB39-F7CA-4139-98CE-D0AE3CB619C7}"/>
    <cellStyle name="Normal 5 5 3 2 3 2 2 4" xfId="33686" xr:uid="{79BBD8CC-074A-421A-871D-50685BC50727}"/>
    <cellStyle name="Normal 5 5 3 2 3 2 2 5" xfId="48570" xr:uid="{3B2EB7D2-9B59-4396-B5F5-63DBA593EB87}"/>
    <cellStyle name="Normal 5 5 3 2 3 2 2 6" xfId="13150" xr:uid="{E207CE0E-826D-459E-B8C2-39A9208A1C6C}"/>
    <cellStyle name="Normal 5 5 3 2 3 2 3" xfId="23418" xr:uid="{A32DFB4B-221A-4317-B669-0302943FC031}"/>
    <cellStyle name="Normal 5 5 3 2 3 2 3 2" xfId="37110" xr:uid="{7C14CABA-74B7-4784-9D96-805B3AB65C7A}"/>
    <cellStyle name="Normal 5 5 3 2 3 2 3 3" xfId="51994" xr:uid="{62679997-262F-4330-BB16-4D51D6B84FB2}"/>
    <cellStyle name="Normal 5 5 3 2 3 2 4" xfId="16574" xr:uid="{24AC9FD1-5431-4A40-B19C-7EC838D1A5EB}"/>
    <cellStyle name="Normal 5 5 3 2 3 2 4 2" xfId="41060" xr:uid="{DB43B276-7D98-45F4-ADDE-C64A387CD071}"/>
    <cellStyle name="Normal 5 5 3 2 3 2 5" xfId="30264" xr:uid="{AC25A533-29D7-44F8-B292-98A443266276}"/>
    <cellStyle name="Normal 5 5 3 2 3 2 6" xfId="45148" xr:uid="{5D8E613E-1A92-4F9E-9BC8-A1AF5EDF093F}"/>
    <cellStyle name="Normal 5 5 3 2 3 2 7" xfId="9728" xr:uid="{E6CE6712-1247-4C48-B1AD-922DDD18F8A8}"/>
    <cellStyle name="Normal 5 5 3 2 3 3" xfId="2905" xr:uid="{D2CC583D-3554-43D1-8B00-EE5DB08C5C07}"/>
    <cellStyle name="Normal 5 5 3 2 3 3 2" xfId="25128" xr:uid="{8AD99716-1D95-4B23-92B0-C76BB3F74F18}"/>
    <cellStyle name="Normal 5 5 3 2 3 3 2 2" xfId="38820" xr:uid="{FA34DDBC-38A2-4649-AB85-C9796AEFE00A}"/>
    <cellStyle name="Normal 5 5 3 2 3 3 2 3" xfId="53704" xr:uid="{A8D4538E-9F46-43F3-BB35-3A978C6297D7}"/>
    <cellStyle name="Normal 5 5 3 2 3 3 3" xfId="18284" xr:uid="{4196413A-C0B1-4D65-9BAE-ED527AA0EBBE}"/>
    <cellStyle name="Normal 5 5 3 2 3 3 3 2" xfId="41181" xr:uid="{52924396-96F0-42B8-8294-63927A70330B}"/>
    <cellStyle name="Normal 5 5 3 2 3 3 4" xfId="31974" xr:uid="{ACF5D3D9-D5E6-4BCA-B6C5-7ACB02E2B1E0}"/>
    <cellStyle name="Normal 5 5 3 2 3 3 5" xfId="46858" xr:uid="{EB3E0B69-A56E-4098-BA0A-DF9305A91325}"/>
    <cellStyle name="Normal 5 5 3 2 3 3 6" xfId="11438" xr:uid="{F544BE1E-F441-4359-BF26-BD1FD4C0B753}"/>
    <cellStyle name="Normal 5 5 3 2 3 4" xfId="2906" xr:uid="{8BF0B813-7430-4C89-8E79-B38195D9B6EA}"/>
    <cellStyle name="Normal 5 5 3 2 3 4 2" xfId="41182" xr:uid="{7E267EC1-DD93-4025-B017-6B1AEE91C520}"/>
    <cellStyle name="Normal 5 5 3 2 3 4 3" xfId="35398" xr:uid="{45475F40-A452-4FDD-96E0-838A5C730061}"/>
    <cellStyle name="Normal 5 5 3 2 3 4 4" xfId="50282" xr:uid="{B0F8518D-2ECE-4E2E-89CD-E2095BB18EDC}"/>
    <cellStyle name="Normal 5 5 3 2 3 4 5" xfId="21706" xr:uid="{AA21C6C9-1C90-4A94-A768-EDF1F1C9AC7F}"/>
    <cellStyle name="Normal 5 5 3 2 3 5" xfId="14862" xr:uid="{550FF94C-CECF-4F1E-9E98-4E8EEDE898A5}"/>
    <cellStyle name="Normal 5 5 3 2 3 5 2" xfId="41059" xr:uid="{2B54BC21-9D73-4CBD-83E4-EA640560DCD0}"/>
    <cellStyle name="Normal 5 5 3 2 3 6" xfId="28552" xr:uid="{5B36AFAA-214B-4F0A-858F-3DBF89169373}"/>
    <cellStyle name="Normal 5 5 3 2 3 7" xfId="43436" xr:uid="{5EB5181F-CCB4-468C-8183-77E5DB558CE7}"/>
    <cellStyle name="Normal 5 5 3 2 3 8" xfId="8016" xr:uid="{26A04155-1466-440F-B0BB-B4F731AC9F78}"/>
    <cellStyle name="Normal 5 5 3 2 4" xfId="1368" xr:uid="{D344D0DA-EC29-4A2A-B974-ABD415E98EFD}"/>
    <cellStyle name="Normal 5 5 3 2 4 2" xfId="4478" xr:uid="{0905DD70-D081-4682-85EF-0AF56F02C5A7}"/>
    <cellStyle name="Normal 5 5 3 2 4 2 2" xfId="13151" xr:uid="{28EDC568-C12C-4215-83AC-52F7378643B8}"/>
    <cellStyle name="Normal 5 5 3 2 4 2 2 2" xfId="26841" xr:uid="{C081D482-C3CB-4E51-B91A-12B61C40440C}"/>
    <cellStyle name="Normal 5 5 3 2 4 2 2 2 2" xfId="40533" xr:uid="{112035D0-9712-41EE-A665-FADF011730CC}"/>
    <cellStyle name="Normal 5 5 3 2 4 2 2 2 3" xfId="55417" xr:uid="{9F4FFB7C-E4F6-46E0-B62E-7A1B3609681C}"/>
    <cellStyle name="Normal 5 5 3 2 4 2 2 3" xfId="19997" xr:uid="{CBEA2485-36DE-4FAD-B0C8-673732143C8B}"/>
    <cellStyle name="Normal 5 5 3 2 4 2 2 4" xfId="33687" xr:uid="{E8828B98-3BFC-4D8B-A30C-7000C8E1E451}"/>
    <cellStyle name="Normal 5 5 3 2 4 2 2 5" xfId="48571" xr:uid="{B9A29BEC-B03E-44EA-96BB-0DC103F9C835}"/>
    <cellStyle name="Normal 5 5 3 2 4 2 3" xfId="23419" xr:uid="{22C09D2A-7FF9-45E3-8C81-A75F5EDFA601}"/>
    <cellStyle name="Normal 5 5 3 2 4 2 3 2" xfId="37111" xr:uid="{F2531C84-6E59-4649-AC55-01D784028933}"/>
    <cellStyle name="Normal 5 5 3 2 4 2 3 3" xfId="51995" xr:uid="{5ECB7E02-8FC3-4A48-A993-D1E4BC52F8B7}"/>
    <cellStyle name="Normal 5 5 3 2 4 2 4" xfId="16575" xr:uid="{16081502-809F-42EF-97D1-BB824A356A19}"/>
    <cellStyle name="Normal 5 5 3 2 4 2 4 2" xfId="41355" xr:uid="{7A0FEE8A-2680-4507-8311-737BEE7FB12A}"/>
    <cellStyle name="Normal 5 5 3 2 4 2 5" xfId="30265" xr:uid="{DDC0DFE6-F380-41C6-ADC9-EE993C31B495}"/>
    <cellStyle name="Normal 5 5 3 2 4 2 6" xfId="45149" xr:uid="{98723F39-CF03-4AC8-AE18-212816894E4B}"/>
    <cellStyle name="Normal 5 5 3 2 4 2 7" xfId="9729" xr:uid="{B52509A5-46C7-4384-8ADC-86994770753A}"/>
    <cellStyle name="Normal 5 5 3 2 4 3" xfId="11439" xr:uid="{8C3C6AB3-1AEE-4C28-A91D-296D069324F5}"/>
    <cellStyle name="Normal 5 5 3 2 4 3 2" xfId="25129" xr:uid="{FB928FE9-96A1-43A0-904D-7C69D01BE776}"/>
    <cellStyle name="Normal 5 5 3 2 4 3 2 2" xfId="38821" xr:uid="{10D75AF8-8A2A-4D87-A8FC-A42A93D909F3}"/>
    <cellStyle name="Normal 5 5 3 2 4 3 2 3" xfId="53705" xr:uid="{68947499-43DC-4719-9DD1-797F018D8578}"/>
    <cellStyle name="Normal 5 5 3 2 4 3 3" xfId="18285" xr:uid="{DA1E7F55-D473-454F-9B29-263AFD95AD46}"/>
    <cellStyle name="Normal 5 5 3 2 4 3 4" xfId="31975" xr:uid="{70D176A5-1F56-457E-BB3F-04297543FD64}"/>
    <cellStyle name="Normal 5 5 3 2 4 3 5" xfId="46859" xr:uid="{86EED9CD-E236-449F-953C-EA298A072494}"/>
    <cellStyle name="Normal 5 5 3 2 4 4" xfId="21707" xr:uid="{20B4761D-87BA-467F-9EEF-86563F338478}"/>
    <cellStyle name="Normal 5 5 3 2 4 4 2" xfId="35399" xr:uid="{866F5EC8-98B0-4461-B5C4-B9FB2699075A}"/>
    <cellStyle name="Normal 5 5 3 2 4 4 3" xfId="50283" xr:uid="{412C3557-9D4F-41A7-B4D7-D128E3022423}"/>
    <cellStyle name="Normal 5 5 3 2 4 5" xfId="14863" xr:uid="{F213730C-09D8-40E1-8274-ECC595CAF27B}"/>
    <cellStyle name="Normal 5 5 3 2 4 5 2" xfId="41061" xr:uid="{FA82E602-CB3E-4503-9441-8D1872D46D24}"/>
    <cellStyle name="Normal 5 5 3 2 4 6" xfId="28553" xr:uid="{7EE56CCC-CACD-4EFD-9839-575A4AA1EB56}"/>
    <cellStyle name="Normal 5 5 3 2 4 7" xfId="43437" xr:uid="{83FD2EFB-DFE8-402B-A972-4222464EF4A4}"/>
    <cellStyle name="Normal 5 5 3 2 4 8" xfId="8017" xr:uid="{5F13DD70-D05D-47CA-927A-1948F5630FEA}"/>
    <cellStyle name="Normal 5 5 3 2 5" xfId="2907" xr:uid="{AB8C9121-16A7-43ED-9D1A-4BCFF1D5BFA7}"/>
    <cellStyle name="Normal 5 5 3 2 5 2" xfId="13147" xr:uid="{D2370F2F-C3B3-4FC1-AB01-46E8845F4399}"/>
    <cellStyle name="Normal 5 5 3 2 5 2 2" xfId="26837" xr:uid="{627B07A9-2C96-4367-8585-3810D65DFD8B}"/>
    <cellStyle name="Normal 5 5 3 2 5 2 2 2" xfId="40529" xr:uid="{FCE05312-E3DD-4DE0-9F66-69393361A9F5}"/>
    <cellStyle name="Normal 5 5 3 2 5 2 2 3" xfId="55413" xr:uid="{F4470360-D0DC-4515-A46A-F0DDBD032C2C}"/>
    <cellStyle name="Normal 5 5 3 2 5 2 3" xfId="19993" xr:uid="{3C8CED27-2981-4B9E-AE71-DEAF3AD35FF5}"/>
    <cellStyle name="Normal 5 5 3 2 5 2 4" xfId="33683" xr:uid="{869952B2-1B2B-4E6E-B19E-204EE137F646}"/>
    <cellStyle name="Normal 5 5 3 2 5 2 5" xfId="48567" xr:uid="{BBEB022C-3630-40CB-B9AD-FC65A1AF7ECF}"/>
    <cellStyle name="Normal 5 5 3 2 5 3" xfId="23415" xr:uid="{A7A5E556-5DF2-4FE2-BC35-4A9129E708F2}"/>
    <cellStyle name="Normal 5 5 3 2 5 3 2" xfId="37107" xr:uid="{C3A355B9-E017-44AB-BECF-B6A0E5FCDA4B}"/>
    <cellStyle name="Normal 5 5 3 2 5 3 3" xfId="51991" xr:uid="{214F0159-B45F-4FA7-8571-685923D6BED7}"/>
    <cellStyle name="Normal 5 5 3 2 5 4" xfId="16571" xr:uid="{9572F2E7-050B-446D-BEF3-3E808AB42043}"/>
    <cellStyle name="Normal 5 5 3 2 5 4 2" xfId="41183" xr:uid="{E15A9231-9606-4805-9FB6-52AA238CC12F}"/>
    <cellStyle name="Normal 5 5 3 2 5 5" xfId="30261" xr:uid="{2EFBC790-CBAB-4B44-9DA9-2E1FA848601F}"/>
    <cellStyle name="Normal 5 5 3 2 5 6" xfId="45145" xr:uid="{27E2C67C-E1D5-4630-9D87-FBBEC811FF12}"/>
    <cellStyle name="Normal 5 5 3 2 5 7" xfId="9725" xr:uid="{986B4A8C-4F12-44BA-A3BF-AF22694768E5}"/>
    <cellStyle name="Normal 5 5 3 2 6" xfId="2908" xr:uid="{4C2B7A57-1922-4CA9-8BDF-C9FF2D03E363}"/>
    <cellStyle name="Normal 5 5 3 2 6 2" xfId="25125" xr:uid="{415F1476-5695-4D99-BA1E-24560791AF2A}"/>
    <cellStyle name="Normal 5 5 3 2 6 2 2" xfId="38817" xr:uid="{D6B3A5DB-45B6-45AF-939B-F397B88854FF}"/>
    <cellStyle name="Normal 5 5 3 2 6 2 3" xfId="53701" xr:uid="{F9528901-151C-4E53-81B8-08EE400AAD17}"/>
    <cellStyle name="Normal 5 5 3 2 6 3" xfId="18281" xr:uid="{33452DEE-4434-462C-AE90-B75204C9EFDF}"/>
    <cellStyle name="Normal 5 5 3 2 6 3 2" xfId="41184" xr:uid="{C7AC8457-0215-4F35-813F-BAB0683695E7}"/>
    <cellStyle name="Normal 5 5 3 2 6 4" xfId="31971" xr:uid="{0795D117-31FB-4661-851C-01ACDAFD1BD4}"/>
    <cellStyle name="Normal 5 5 3 2 6 5" xfId="46855" xr:uid="{D4B0B19B-07DA-4B5F-93C3-D2774F15BFA1}"/>
    <cellStyle name="Normal 5 5 3 2 6 6" xfId="11435" xr:uid="{411421B2-E986-4970-9BF4-5066BC84DEDF}"/>
    <cellStyle name="Normal 5 5 3 2 7" xfId="21703" xr:uid="{B7BA0EEC-B248-46E5-AB98-45C7B61E2027}"/>
    <cellStyle name="Normal 5 5 3 2 7 2" xfId="35395" xr:uid="{BF9D840D-8686-4344-A8C9-FDEECE9AEFD9}"/>
    <cellStyle name="Normal 5 5 3 2 7 3" xfId="50279" xr:uid="{CB1BFBD7-6C77-42AC-9D44-54D96E22F450}"/>
    <cellStyle name="Normal 5 5 3 2 8" xfId="14859" xr:uid="{2BD659EE-A760-4D32-8EB7-857420A4764A}"/>
    <cellStyle name="Normal 5 5 3 2 8 2" xfId="40774" xr:uid="{D40E9AB7-9834-40E0-9A36-7924EF1BC921}"/>
    <cellStyle name="Normal 5 5 3 2 9" xfId="28549" xr:uid="{47B40512-4CEE-42F3-8FEC-59BD99B2CDA8}"/>
    <cellStyle name="Normal 5 5 3 3" xfId="313" xr:uid="{B57D2EA2-857D-464F-9BD2-1934A2DA6F91}"/>
    <cellStyle name="Normal 5 5 3 3 10" xfId="43438" xr:uid="{79647263-4267-4900-8B4D-C86D979AD4ED}"/>
    <cellStyle name="Normal 5 5 3 3 11" xfId="8018" xr:uid="{E0C82271-6390-4A76-A7CC-C90CD00FB693}"/>
    <cellStyle name="Normal 5 5 3 3 2" xfId="1369" xr:uid="{97E81E94-5F37-4132-9933-D153D74BFD9E}"/>
    <cellStyle name="Normal 5 5 3 3 2 2" xfId="1370" xr:uid="{447D6552-948F-4D76-A08F-59299D8B90EC}"/>
    <cellStyle name="Normal 5 5 3 3 2 2 2" xfId="4479" xr:uid="{4A1BF3E5-4C51-4586-BE2D-27C42F1B2DC6}"/>
    <cellStyle name="Normal 5 5 3 3 2 2 2 2" xfId="13154" xr:uid="{3296A303-D46D-422F-A238-6168572CA2D6}"/>
    <cellStyle name="Normal 5 5 3 3 2 2 2 2 2" xfId="26844" xr:uid="{CE95646D-3325-4149-94D3-65299234D3F1}"/>
    <cellStyle name="Normal 5 5 3 3 2 2 2 2 2 2" xfId="40536" xr:uid="{90238A83-E54A-4326-ADF2-0056C043E8F6}"/>
    <cellStyle name="Normal 5 5 3 3 2 2 2 2 2 3" xfId="55420" xr:uid="{A9550489-8FCB-41B4-8AC6-A6D140A1DADB}"/>
    <cellStyle name="Normal 5 5 3 3 2 2 2 2 3" xfId="20000" xr:uid="{7C42D21A-0258-46F0-AA82-19FE1DBB6C1A}"/>
    <cellStyle name="Normal 5 5 3 3 2 2 2 2 4" xfId="33690" xr:uid="{B105AA9C-E3BA-4528-A88B-06ADE5935C0D}"/>
    <cellStyle name="Normal 5 5 3 3 2 2 2 2 5" xfId="48574" xr:uid="{B4E66BA0-404A-49CE-9F9F-D785D4BEAB5A}"/>
    <cellStyle name="Normal 5 5 3 3 2 2 2 3" xfId="23422" xr:uid="{38AC8B98-460F-4A6B-A02D-C7A8399451AC}"/>
    <cellStyle name="Normal 5 5 3 3 2 2 2 3 2" xfId="37114" xr:uid="{0561F2DB-7D38-48C6-9875-1C33D654F293}"/>
    <cellStyle name="Normal 5 5 3 3 2 2 2 3 3" xfId="51998" xr:uid="{2AF0DA8E-013F-499D-B785-BF7A45AF2FF5}"/>
    <cellStyle name="Normal 5 5 3 3 2 2 2 4" xfId="16578" xr:uid="{95FF2573-B4D9-4D31-9733-9209828A0357}"/>
    <cellStyle name="Normal 5 5 3 3 2 2 2 4 2" xfId="41356" xr:uid="{438B399D-B8C8-46DB-8369-C965AB25B846}"/>
    <cellStyle name="Normal 5 5 3 3 2 2 2 5" xfId="30268" xr:uid="{7E6D3AD3-75A9-424A-9EB7-5C4EFADEBC93}"/>
    <cellStyle name="Normal 5 5 3 3 2 2 2 6" xfId="45152" xr:uid="{CAE37054-BC1D-4DAE-8360-76A396FB6E69}"/>
    <cellStyle name="Normal 5 5 3 3 2 2 2 7" xfId="9732" xr:uid="{2DF6572E-1DFC-4B1A-98F9-51647BD1EF2D}"/>
    <cellStyle name="Normal 5 5 3 3 2 2 3" xfId="11442" xr:uid="{393FE404-7CDC-4B2C-9443-D9D58AB6D485}"/>
    <cellStyle name="Normal 5 5 3 3 2 2 3 2" xfId="25132" xr:uid="{295C4740-16B1-4A36-A39E-E06107573623}"/>
    <cellStyle name="Normal 5 5 3 3 2 2 3 2 2" xfId="38824" xr:uid="{48507AF5-5D73-4BCA-B4F1-15A4D510E1B2}"/>
    <cellStyle name="Normal 5 5 3 3 2 2 3 2 3" xfId="53708" xr:uid="{1B189A8F-1F0A-42BE-A3FA-DDD97517B811}"/>
    <cellStyle name="Normal 5 5 3 3 2 2 3 3" xfId="18288" xr:uid="{3265CABA-CB98-420A-8B49-C6AC29FE4A63}"/>
    <cellStyle name="Normal 5 5 3 3 2 2 3 4" xfId="31978" xr:uid="{C75F69DD-4421-4969-AD6D-368AD3F385CE}"/>
    <cellStyle name="Normal 5 5 3 3 2 2 3 5" xfId="46862" xr:uid="{0965B82D-B382-4762-8ECD-E6C2BD32F765}"/>
    <cellStyle name="Normal 5 5 3 3 2 2 4" xfId="21710" xr:uid="{6DD7C47E-5CB1-4038-99BF-26BE921D2A2B}"/>
    <cellStyle name="Normal 5 5 3 3 2 2 4 2" xfId="35402" xr:uid="{93528540-E0A0-4DC9-83AA-F517142B790C}"/>
    <cellStyle name="Normal 5 5 3 3 2 2 4 3" xfId="50286" xr:uid="{954C86F0-4DBA-40A0-BD01-ED106E9B8B9A}"/>
    <cellStyle name="Normal 5 5 3 3 2 2 5" xfId="14866" xr:uid="{7476192D-20F7-4B69-A765-1487B7BD73DE}"/>
    <cellStyle name="Normal 5 5 3 3 2 2 5 2" xfId="41063" xr:uid="{0327AAB0-B8F1-4D98-AC32-AAEB5E97DCB0}"/>
    <cellStyle name="Normal 5 5 3 3 2 2 6" xfId="28556" xr:uid="{ACD8CE88-9320-4D54-A147-2C0F25784A2D}"/>
    <cellStyle name="Normal 5 5 3 3 2 2 7" xfId="43440" xr:uid="{DF8C6E26-8679-4B7D-966F-A3AEA802B5EE}"/>
    <cellStyle name="Normal 5 5 3 3 2 2 8" xfId="8020" xr:uid="{776D779A-CEC6-4759-8BCF-7A141D440E74}"/>
    <cellStyle name="Normal 5 5 3 3 2 3" xfId="2909" xr:uid="{622CE712-B741-49AD-BD41-7DAEA1F44E42}"/>
    <cellStyle name="Normal 5 5 3 3 2 3 2" xfId="13153" xr:uid="{58C6555A-3B37-4590-A8E8-6DD2E38E878B}"/>
    <cellStyle name="Normal 5 5 3 3 2 3 2 2" xfId="26843" xr:uid="{4AD71172-5676-450D-A7AA-0DC0FAB53D94}"/>
    <cellStyle name="Normal 5 5 3 3 2 3 2 2 2" xfId="40535" xr:uid="{72EE38A7-68EE-424B-A6B8-83ADEF9BE28C}"/>
    <cellStyle name="Normal 5 5 3 3 2 3 2 2 3" xfId="55419" xr:uid="{BF0F9A0D-EB05-4900-AEAF-83333BA2D9F7}"/>
    <cellStyle name="Normal 5 5 3 3 2 3 2 3" xfId="19999" xr:uid="{71FCE36A-E1E5-4C4E-ACFD-A0112EF6566C}"/>
    <cellStyle name="Normal 5 5 3 3 2 3 2 4" xfId="33689" xr:uid="{3B5F35C3-3E7A-4755-AD3F-C4E22C682551}"/>
    <cellStyle name="Normal 5 5 3 3 2 3 2 5" xfId="48573" xr:uid="{6FF55D5A-F032-4C49-BAC7-444896BC80AB}"/>
    <cellStyle name="Normal 5 5 3 3 2 3 3" xfId="23421" xr:uid="{9341D8A9-D20D-40D4-9050-898BE74E2EE2}"/>
    <cellStyle name="Normal 5 5 3 3 2 3 3 2" xfId="37113" xr:uid="{E3E7B5D5-B613-4818-A33D-3A682B9C4006}"/>
    <cellStyle name="Normal 5 5 3 3 2 3 3 3" xfId="51997" xr:uid="{72AC0DBE-8693-42DD-9EA6-45BA9FE8E2F0}"/>
    <cellStyle name="Normal 5 5 3 3 2 3 4" xfId="16577" xr:uid="{40AA55DD-0BE2-41C3-976F-41F5DF8DBF14}"/>
    <cellStyle name="Normal 5 5 3 3 2 3 4 2" xfId="41185" xr:uid="{5EBF2D1F-F589-4262-84D2-53C1178657A8}"/>
    <cellStyle name="Normal 5 5 3 3 2 3 5" xfId="30267" xr:uid="{6003B62C-625F-4B08-A285-A900D5BD996F}"/>
    <cellStyle name="Normal 5 5 3 3 2 3 6" xfId="45151" xr:uid="{A0000026-ED32-4005-88D8-2C65F2692B8D}"/>
    <cellStyle name="Normal 5 5 3 3 2 3 7" xfId="9731" xr:uid="{E90F6062-946F-4BCF-A553-83E494EAD46A}"/>
    <cellStyle name="Normal 5 5 3 3 2 4" xfId="2910" xr:uid="{F7BAA825-FDF3-4057-A0B0-E94470B7E0DD}"/>
    <cellStyle name="Normal 5 5 3 3 2 4 2" xfId="25131" xr:uid="{E29BDB23-F833-4BB4-AB7F-3DFD80807C5B}"/>
    <cellStyle name="Normal 5 5 3 3 2 4 2 2" xfId="38823" xr:uid="{B746176B-F132-4772-AC4F-2982435DF73D}"/>
    <cellStyle name="Normal 5 5 3 3 2 4 2 3" xfId="53707" xr:uid="{78B5C5A0-C899-4413-8D7E-8E5324DF675A}"/>
    <cellStyle name="Normal 5 5 3 3 2 4 3" xfId="18287" xr:uid="{6FABF501-27D0-4BC3-B9D5-89631B428C10}"/>
    <cellStyle name="Normal 5 5 3 3 2 4 3 2" xfId="41186" xr:uid="{80AF7FD5-087B-4196-BFD5-4FA2B6D2AA45}"/>
    <cellStyle name="Normal 5 5 3 3 2 4 4" xfId="31977" xr:uid="{1540910E-6060-46EA-997D-897050B10651}"/>
    <cellStyle name="Normal 5 5 3 3 2 4 5" xfId="46861" xr:uid="{3F376DF2-4E7A-4510-92D1-AA4711AEE527}"/>
    <cellStyle name="Normal 5 5 3 3 2 4 6" xfId="11441" xr:uid="{18510C16-EEA6-4A25-8F03-5EAB835495DF}"/>
    <cellStyle name="Normal 5 5 3 3 2 5" xfId="21709" xr:uid="{B04E0D6E-D845-4532-AD25-04421E4ABCB7}"/>
    <cellStyle name="Normal 5 5 3 3 2 5 2" xfId="35401" xr:uid="{F9DE8E5D-D420-470C-9B49-EB9D76741677}"/>
    <cellStyle name="Normal 5 5 3 3 2 5 3" xfId="50285" xr:uid="{CE0348BA-472F-49C4-86DB-AAC7C9B664A7}"/>
    <cellStyle name="Normal 5 5 3 3 2 6" xfId="14865" xr:uid="{1542A0D5-B101-486E-A8B2-865E91FED50C}"/>
    <cellStyle name="Normal 5 5 3 3 2 6 2" xfId="41062" xr:uid="{5A47F47A-B697-440C-A5A4-E6658539B9DD}"/>
    <cellStyle name="Normal 5 5 3 3 2 7" xfId="28555" xr:uid="{3757C960-BEC0-4374-90C4-A3A9B0F58624}"/>
    <cellStyle name="Normal 5 5 3 3 2 8" xfId="43439" xr:uid="{4E7241F5-F2BB-4998-BEA3-14F7A73CF276}"/>
    <cellStyle name="Normal 5 5 3 3 2 9" xfId="8019" xr:uid="{C4B8324F-AE53-40E3-A558-513B5718F677}"/>
    <cellStyle name="Normal 5 5 3 3 3" xfId="1371" xr:uid="{1900BE58-6F95-4733-AED8-599BDC631A8B}"/>
    <cellStyle name="Normal 5 5 3 3 3 2" xfId="4480" xr:uid="{1ABE8C60-2170-4156-BA5E-F2FBA2854F57}"/>
    <cellStyle name="Normal 5 5 3 3 3 2 2" xfId="13155" xr:uid="{1571A9CF-A2C2-41D8-BE87-38CA24DCFC00}"/>
    <cellStyle name="Normal 5 5 3 3 3 2 2 2" xfId="26845" xr:uid="{1D7EB687-05AF-4A65-A1C2-3ECBCF80C7EC}"/>
    <cellStyle name="Normal 5 5 3 3 3 2 2 2 2" xfId="40537" xr:uid="{C0769A3C-94FA-49C6-AB94-F01E33D31E7F}"/>
    <cellStyle name="Normal 5 5 3 3 3 2 2 2 3" xfId="55421" xr:uid="{82381472-1808-4CD3-8783-2CBFF5FDFD68}"/>
    <cellStyle name="Normal 5 5 3 3 3 2 2 3" xfId="20001" xr:uid="{3CAF5B62-86F1-4639-8ABE-75C59148385C}"/>
    <cellStyle name="Normal 5 5 3 3 3 2 2 4" xfId="33691" xr:uid="{3A92E331-836F-451B-B987-FB5D36EE1247}"/>
    <cellStyle name="Normal 5 5 3 3 3 2 2 5" xfId="48575" xr:uid="{D64231C6-B5CB-4A2D-AFFB-BB05789C70B1}"/>
    <cellStyle name="Normal 5 5 3 3 3 2 3" xfId="23423" xr:uid="{3A811E78-61DA-48DA-B4B5-9584A60C7982}"/>
    <cellStyle name="Normal 5 5 3 3 3 2 3 2" xfId="37115" xr:uid="{66984381-6663-4629-B5DB-3AF85A39195C}"/>
    <cellStyle name="Normal 5 5 3 3 3 2 3 3" xfId="51999" xr:uid="{AE674DB3-0809-41F9-83E0-C4B1DA02442C}"/>
    <cellStyle name="Normal 5 5 3 3 3 2 4" xfId="16579" xr:uid="{5F92382D-EF45-4C69-8512-236E3127F918}"/>
    <cellStyle name="Normal 5 5 3 3 3 2 4 2" xfId="41357" xr:uid="{29886C30-FEFD-4BB0-8148-AB7D18241E74}"/>
    <cellStyle name="Normal 5 5 3 3 3 2 5" xfId="30269" xr:uid="{D9432C6F-AE86-41FC-BA86-0E3569058591}"/>
    <cellStyle name="Normal 5 5 3 3 3 2 6" xfId="45153" xr:uid="{894C8F5D-BA42-4F2C-869E-B40FD210BC93}"/>
    <cellStyle name="Normal 5 5 3 3 3 2 7" xfId="9733" xr:uid="{DD0D2CBF-010B-4FBA-A027-45B4E21DF80C}"/>
    <cellStyle name="Normal 5 5 3 3 3 3" xfId="11443" xr:uid="{047B8EBC-D6F4-4D20-B5FB-D38D33066986}"/>
    <cellStyle name="Normal 5 5 3 3 3 3 2" xfId="25133" xr:uid="{CBA141A9-94E9-41FA-A4B2-B6F212D7CB96}"/>
    <cellStyle name="Normal 5 5 3 3 3 3 2 2" xfId="38825" xr:uid="{C12A0206-0166-4BAB-BAD7-B6D4A9C7ED92}"/>
    <cellStyle name="Normal 5 5 3 3 3 3 2 3" xfId="53709" xr:uid="{AD627278-4063-4EAB-8324-EDA6F336EB81}"/>
    <cellStyle name="Normal 5 5 3 3 3 3 3" xfId="18289" xr:uid="{FA637706-2DDC-4A22-B7A4-8A623ACB6C34}"/>
    <cellStyle name="Normal 5 5 3 3 3 3 4" xfId="31979" xr:uid="{C808EF01-AFEE-4BA7-8AD6-F3179BC67E6F}"/>
    <cellStyle name="Normal 5 5 3 3 3 3 5" xfId="46863" xr:uid="{047639C8-5EA7-4D3A-A27B-7B9152580747}"/>
    <cellStyle name="Normal 5 5 3 3 3 4" xfId="21711" xr:uid="{3FE23863-63E6-4CF8-ABD8-62B808739F61}"/>
    <cellStyle name="Normal 5 5 3 3 3 4 2" xfId="35403" xr:uid="{6FE9B357-D6CB-4B0D-8DB3-E35E21C8EED1}"/>
    <cellStyle name="Normal 5 5 3 3 3 4 3" xfId="50287" xr:uid="{B986E75A-FB2C-4C5B-BD06-9A3E7008FB52}"/>
    <cellStyle name="Normal 5 5 3 3 3 5" xfId="14867" xr:uid="{D645A466-B425-4150-BCA8-8CAC76143799}"/>
    <cellStyle name="Normal 5 5 3 3 3 5 2" xfId="41064" xr:uid="{F0F1F32B-A856-4766-B8D1-20A6FF79E4AE}"/>
    <cellStyle name="Normal 5 5 3 3 3 6" xfId="28557" xr:uid="{E708C110-93F1-4E4E-909B-2A677CF2B1E7}"/>
    <cellStyle name="Normal 5 5 3 3 3 7" xfId="43441" xr:uid="{501F43B3-2592-46BE-A95F-FFE370E70C42}"/>
    <cellStyle name="Normal 5 5 3 3 3 8" xfId="8021" xr:uid="{0E8F20D9-9512-44F5-A072-9C0C7CBCBE60}"/>
    <cellStyle name="Normal 5 5 3 3 4" xfId="2911" xr:uid="{A2CC1478-871C-4564-B4CE-6CA6C055397A}"/>
    <cellStyle name="Normal 5 5 3 3 4 2" xfId="9734" xr:uid="{C6047ECB-AE46-41B1-BF07-5DB5E9E4B31E}"/>
    <cellStyle name="Normal 5 5 3 3 4 2 2" xfId="13156" xr:uid="{03D529EF-24EF-45EB-91BA-64C2B7C15193}"/>
    <cellStyle name="Normal 5 5 3 3 4 2 2 2" xfId="26846" xr:uid="{DB38F7EB-DB34-4DA5-A7FB-F463B46EDCD1}"/>
    <cellStyle name="Normal 5 5 3 3 4 2 2 2 2" xfId="40538" xr:uid="{C9876825-F104-4ADA-95E4-C163D70D8743}"/>
    <cellStyle name="Normal 5 5 3 3 4 2 2 2 3" xfId="55422" xr:uid="{FDC0B70F-DADC-45AE-8B95-DC9B8275745A}"/>
    <cellStyle name="Normal 5 5 3 3 4 2 2 3" xfId="20002" xr:uid="{5C26A460-9908-4CAB-B689-4A01D1DC2381}"/>
    <cellStyle name="Normal 5 5 3 3 4 2 2 4" xfId="33692" xr:uid="{A311CDA0-493F-4CEA-A41E-58CC8461D681}"/>
    <cellStyle name="Normal 5 5 3 3 4 2 2 5" xfId="48576" xr:uid="{6B1AF423-E802-4C6A-97D4-8C3AA126A9B4}"/>
    <cellStyle name="Normal 5 5 3 3 4 2 3" xfId="23424" xr:uid="{82639A0D-2630-4855-9930-10B350A7BF8B}"/>
    <cellStyle name="Normal 5 5 3 3 4 2 3 2" xfId="37116" xr:uid="{1B22F11A-F086-406B-9AEC-576DECDECA45}"/>
    <cellStyle name="Normal 5 5 3 3 4 2 3 3" xfId="52000" xr:uid="{87CD7035-196C-4860-A4AA-E73460804624}"/>
    <cellStyle name="Normal 5 5 3 3 4 2 4" xfId="16580" xr:uid="{67361ED5-C1ED-4D81-8A66-3A57EF64A06A}"/>
    <cellStyle name="Normal 5 5 3 3 4 2 5" xfId="30270" xr:uid="{F567637C-324B-4357-BC3B-61CB0EC8749A}"/>
    <cellStyle name="Normal 5 5 3 3 4 2 6" xfId="45154" xr:uid="{EFE8D517-D8B2-4C2B-B0FE-1FD2056A811D}"/>
    <cellStyle name="Normal 5 5 3 3 4 3" xfId="11444" xr:uid="{D81E64EF-6929-4B6E-ACE1-F5AF477AAB5B}"/>
    <cellStyle name="Normal 5 5 3 3 4 3 2" xfId="25134" xr:uid="{343AA831-82ED-451F-B636-7BA2F9118985}"/>
    <cellStyle name="Normal 5 5 3 3 4 3 2 2" xfId="38826" xr:uid="{84C0A7C4-E8D4-4686-B638-59F54990A637}"/>
    <cellStyle name="Normal 5 5 3 3 4 3 2 3" xfId="53710" xr:uid="{A47469B2-BFCF-446F-B116-CCD06DA0047E}"/>
    <cellStyle name="Normal 5 5 3 3 4 3 3" xfId="18290" xr:uid="{3A576957-C9D7-437C-88A8-332850760358}"/>
    <cellStyle name="Normal 5 5 3 3 4 3 4" xfId="31980" xr:uid="{7B610C4B-A9C6-49BE-8FC0-1F42133F33D6}"/>
    <cellStyle name="Normal 5 5 3 3 4 3 5" xfId="46864" xr:uid="{7265E533-F3C1-47AA-A19F-9050A5F842F7}"/>
    <cellStyle name="Normal 5 5 3 3 4 4" xfId="21712" xr:uid="{9611EF61-AD4F-4E6F-BD56-D1B0AA9641AB}"/>
    <cellStyle name="Normal 5 5 3 3 4 4 2" xfId="35404" xr:uid="{0D13EE09-490F-47F7-96C3-A566EA697D72}"/>
    <cellStyle name="Normal 5 5 3 3 4 4 3" xfId="50288" xr:uid="{AE1CD34E-60BB-4A77-9E2D-C9D251AE0F2C}"/>
    <cellStyle name="Normal 5 5 3 3 4 5" xfId="14868" xr:uid="{9CD5B68A-BD42-4D6C-B31C-D970BE84B5DD}"/>
    <cellStyle name="Normal 5 5 3 3 4 5 2" xfId="41187" xr:uid="{01863CA3-79C5-443B-B84B-73268D79C74B}"/>
    <cellStyle name="Normal 5 5 3 3 4 6" xfId="28558" xr:uid="{FA19D4A0-2F08-4F6E-9519-B57934454D8A}"/>
    <cellStyle name="Normal 5 5 3 3 4 7" xfId="43442" xr:uid="{9B2428B8-404A-4542-9BBD-C23893B267EC}"/>
    <cellStyle name="Normal 5 5 3 3 4 8" xfId="8022" xr:uid="{3F4FA04D-5B51-4DFF-9ED6-8673990705BD}"/>
    <cellStyle name="Normal 5 5 3 3 5" xfId="2912" xr:uid="{8A4C2D19-5F73-46BE-BC84-00B928EC62E7}"/>
    <cellStyle name="Normal 5 5 3 3 5 2" xfId="13152" xr:uid="{4D464B58-7189-4180-A9D2-EE344F86B37B}"/>
    <cellStyle name="Normal 5 5 3 3 5 2 2" xfId="26842" xr:uid="{D93B67C7-38F8-419E-99F9-3E623DCEF699}"/>
    <cellStyle name="Normal 5 5 3 3 5 2 2 2" xfId="40534" xr:uid="{6B74278B-A880-4BD5-9BCC-AE8046679804}"/>
    <cellStyle name="Normal 5 5 3 3 5 2 2 3" xfId="55418" xr:uid="{3F045C5C-A009-4BF7-ABD3-9CD383BE3801}"/>
    <cellStyle name="Normal 5 5 3 3 5 2 3" xfId="19998" xr:uid="{1B288A32-2015-4D0F-A9AF-6B74A44D9485}"/>
    <cellStyle name="Normal 5 5 3 3 5 2 4" xfId="33688" xr:uid="{B57703D7-A272-4556-B179-1051BCEDB857}"/>
    <cellStyle name="Normal 5 5 3 3 5 2 5" xfId="48572" xr:uid="{8B963284-F74A-4A2F-B670-EEEB7D46CB80}"/>
    <cellStyle name="Normal 5 5 3 3 5 3" xfId="23420" xr:uid="{2948C294-DD0E-4ED0-ADB3-5EFD1748525D}"/>
    <cellStyle name="Normal 5 5 3 3 5 3 2" xfId="37112" xr:uid="{3DABB5B4-A4D6-4A34-8185-4E87087655ED}"/>
    <cellStyle name="Normal 5 5 3 3 5 3 3" xfId="51996" xr:uid="{155269AD-6AB6-4774-925A-E9CACB6DB198}"/>
    <cellStyle name="Normal 5 5 3 3 5 4" xfId="16576" xr:uid="{EB08CDC7-9707-41E9-88B0-4DC0706651A0}"/>
    <cellStyle name="Normal 5 5 3 3 5 4 2" xfId="41188" xr:uid="{CE472D61-0C4B-4927-9F24-35F1D39DD1E9}"/>
    <cellStyle name="Normal 5 5 3 3 5 5" xfId="30266" xr:uid="{0EF20106-AF7B-454B-ACAF-33E20CD52A4E}"/>
    <cellStyle name="Normal 5 5 3 3 5 6" xfId="45150" xr:uid="{4D7386A5-88F8-44E7-B93E-001B493236D0}"/>
    <cellStyle name="Normal 5 5 3 3 5 7" xfId="9730" xr:uid="{247E3C1F-45C9-422F-A36D-ADC6700AA598}"/>
    <cellStyle name="Normal 5 5 3 3 6" xfId="11440" xr:uid="{51BBD1BB-56C5-4E9A-8D8E-39CBC4E35D4C}"/>
    <cellStyle name="Normal 5 5 3 3 6 2" xfId="25130" xr:uid="{3523C072-3A7B-4BAE-B530-91DB69A720F2}"/>
    <cellStyle name="Normal 5 5 3 3 6 2 2" xfId="38822" xr:uid="{9C0737C8-56AD-4419-972C-F81288816AC8}"/>
    <cellStyle name="Normal 5 5 3 3 6 2 3" xfId="53706" xr:uid="{6358A168-766F-4615-B754-273916C05F0F}"/>
    <cellStyle name="Normal 5 5 3 3 6 3" xfId="18286" xr:uid="{0848BA34-C920-4F6C-86B2-AC1908083309}"/>
    <cellStyle name="Normal 5 5 3 3 6 4" xfId="31976" xr:uid="{8E2F7B53-8C7C-4606-AF1A-FFF2C6E36EA0}"/>
    <cellStyle name="Normal 5 5 3 3 6 5" xfId="46860" xr:uid="{B0AF3CB9-D114-4FBA-80C1-5C0BEC32A695}"/>
    <cellStyle name="Normal 5 5 3 3 7" xfId="21708" xr:uid="{80661800-0C0F-43BA-8DA9-C2E1CBD29792}"/>
    <cellStyle name="Normal 5 5 3 3 7 2" xfId="35400" xr:uid="{1E433B8D-BF19-4F60-9524-042FCFD4323D}"/>
    <cellStyle name="Normal 5 5 3 3 7 3" xfId="50284" xr:uid="{C8DDB367-1BDD-4243-BBA4-D1CFD1FC5611}"/>
    <cellStyle name="Normal 5 5 3 3 8" xfId="14864" xr:uid="{73E3AB16-AD3E-4E71-B666-39A74411A0A8}"/>
    <cellStyle name="Normal 5 5 3 3 8 2" xfId="40795" xr:uid="{57A0CE43-15DC-45B6-AAB2-9EA6EE74DC95}"/>
    <cellStyle name="Normal 5 5 3 3 9" xfId="28554" xr:uid="{9F3E5B14-57F6-4657-A5B6-840D1298A68B}"/>
    <cellStyle name="Normal 5 5 3 4" xfId="1372" xr:uid="{BB25D061-362D-48BA-87BA-34307BE12DF4}"/>
    <cellStyle name="Normal 5 5 3 4 2" xfId="1373" xr:uid="{FB50E980-81B7-463A-9D27-8329BF29142C}"/>
    <cellStyle name="Normal 5 5 3 4 2 2" xfId="4481" xr:uid="{D376DB84-F7D4-4419-BD07-E74508DFEFA3}"/>
    <cellStyle name="Normal 5 5 3 4 2 2 2" xfId="13158" xr:uid="{42747392-1A59-4F4A-8F5F-301B989D864B}"/>
    <cellStyle name="Normal 5 5 3 4 2 2 2 2" xfId="26848" xr:uid="{871A7237-E7CF-4085-9E7E-FC8783767584}"/>
    <cellStyle name="Normal 5 5 3 4 2 2 2 2 2" xfId="40540" xr:uid="{45904D8A-68B4-4999-A8F0-4FEA01846B40}"/>
    <cellStyle name="Normal 5 5 3 4 2 2 2 2 3" xfId="55424" xr:uid="{1B04D849-B1E2-4D6A-BD2A-278C1DB9C306}"/>
    <cellStyle name="Normal 5 5 3 4 2 2 2 3" xfId="20004" xr:uid="{87228252-5517-4925-B9BB-8108A3AA1546}"/>
    <cellStyle name="Normal 5 5 3 4 2 2 2 4" xfId="33694" xr:uid="{1B1F53FC-766B-494E-9871-B26281850386}"/>
    <cellStyle name="Normal 5 5 3 4 2 2 2 5" xfId="48578" xr:uid="{40E56D17-3DFA-4A49-861D-451B5B1EFCE6}"/>
    <cellStyle name="Normal 5 5 3 4 2 2 3" xfId="23426" xr:uid="{5E9157A1-A00F-4EF5-B3FE-F45FC5B09BD0}"/>
    <cellStyle name="Normal 5 5 3 4 2 2 3 2" xfId="37118" xr:uid="{4B39B9F1-69C1-4901-AFD5-794A0E899F5F}"/>
    <cellStyle name="Normal 5 5 3 4 2 2 3 3" xfId="52002" xr:uid="{E21B4131-3A1B-438C-9CF8-ADFDB1EFEF30}"/>
    <cellStyle name="Normal 5 5 3 4 2 2 4" xfId="16582" xr:uid="{A2A68C4F-530B-400E-A5A4-865B2C10AFD4}"/>
    <cellStyle name="Normal 5 5 3 4 2 2 4 2" xfId="41358" xr:uid="{3E187DC5-17EF-4753-BBC7-69AEF028A921}"/>
    <cellStyle name="Normal 5 5 3 4 2 2 5" xfId="30272" xr:uid="{3A7DCD4E-DF19-4416-BB54-F00925C06680}"/>
    <cellStyle name="Normal 5 5 3 4 2 2 6" xfId="45156" xr:uid="{9D8CC007-2383-4904-B1FF-F74579AEF9DD}"/>
    <cellStyle name="Normal 5 5 3 4 2 2 7" xfId="9736" xr:uid="{04A7AF3A-6F1B-49EB-8BB2-813085F0BA5E}"/>
    <cellStyle name="Normal 5 5 3 4 2 3" xfId="11446" xr:uid="{69F6D6D7-7FF3-4B47-9774-9FC6774CBA9E}"/>
    <cellStyle name="Normal 5 5 3 4 2 3 2" xfId="25136" xr:uid="{E776A6D2-DC62-490D-9A5F-33C0377FDE18}"/>
    <cellStyle name="Normal 5 5 3 4 2 3 2 2" xfId="38828" xr:uid="{B75F2649-B4BB-412D-B971-7482C8E553B8}"/>
    <cellStyle name="Normal 5 5 3 4 2 3 2 3" xfId="53712" xr:uid="{53CD9228-678F-4A20-8693-B8A027465BD2}"/>
    <cellStyle name="Normal 5 5 3 4 2 3 3" xfId="18292" xr:uid="{68DC00A8-48BD-4880-85DA-3C7CED44EBD1}"/>
    <cellStyle name="Normal 5 5 3 4 2 3 4" xfId="31982" xr:uid="{C5228739-538A-4C96-AEE5-5EC438DE9CEF}"/>
    <cellStyle name="Normal 5 5 3 4 2 3 5" xfId="46866" xr:uid="{72ADC628-EB6D-4BE2-A06A-6F843F363DB0}"/>
    <cellStyle name="Normal 5 5 3 4 2 4" xfId="21714" xr:uid="{E67C5BFE-5018-4BD8-A8E4-B565B9997B73}"/>
    <cellStyle name="Normal 5 5 3 4 2 4 2" xfId="35406" xr:uid="{B522C861-6BCB-4A2D-A795-A1145AD1D8B5}"/>
    <cellStyle name="Normal 5 5 3 4 2 4 3" xfId="50290" xr:uid="{023F4183-694A-4BB8-8C18-2AC035E40778}"/>
    <cellStyle name="Normal 5 5 3 4 2 5" xfId="14870" xr:uid="{0851A555-5A73-4EA0-9205-34510889D38F}"/>
    <cellStyle name="Normal 5 5 3 4 2 5 2" xfId="41066" xr:uid="{56ECCAE6-DCE8-4CA7-8FD5-FA06AB9416DB}"/>
    <cellStyle name="Normal 5 5 3 4 2 6" xfId="28560" xr:uid="{C0B95565-9510-49CE-803B-62587F8EAB6A}"/>
    <cellStyle name="Normal 5 5 3 4 2 7" xfId="43444" xr:uid="{2CBBAEE5-9888-463A-86AF-DAB3666340DC}"/>
    <cellStyle name="Normal 5 5 3 4 2 8" xfId="8024" xr:uid="{DA4F85F5-EE3B-4998-BE7B-64836140E6B6}"/>
    <cellStyle name="Normal 5 5 3 4 3" xfId="2913" xr:uid="{E37A6B0B-1CA7-49C5-8399-947AD92CE596}"/>
    <cellStyle name="Normal 5 5 3 4 3 2" xfId="13157" xr:uid="{2954B8BD-2458-4956-A0F3-74F9BD283D8F}"/>
    <cellStyle name="Normal 5 5 3 4 3 2 2" xfId="26847" xr:uid="{093B6280-C988-4C44-BA65-AC1AFA514860}"/>
    <cellStyle name="Normal 5 5 3 4 3 2 2 2" xfId="40539" xr:uid="{03F63F38-9253-43B7-8529-8FE4DFB6D651}"/>
    <cellStyle name="Normal 5 5 3 4 3 2 2 3" xfId="55423" xr:uid="{4A5B0348-56C5-43CC-9704-C1BDCD0B9E8E}"/>
    <cellStyle name="Normal 5 5 3 4 3 2 3" xfId="20003" xr:uid="{4B651B85-C20E-4003-A607-4F595AF8E1D3}"/>
    <cellStyle name="Normal 5 5 3 4 3 2 4" xfId="33693" xr:uid="{6FBC8B4E-99A5-48A3-A05A-A9F82101B514}"/>
    <cellStyle name="Normal 5 5 3 4 3 2 5" xfId="48577" xr:uid="{3EDD3A95-D321-455E-AC14-8D090B0A653E}"/>
    <cellStyle name="Normal 5 5 3 4 3 3" xfId="23425" xr:uid="{FF02C58D-B7DF-4EE0-83F0-C53E48640863}"/>
    <cellStyle name="Normal 5 5 3 4 3 3 2" xfId="37117" xr:uid="{829370A1-D92E-4130-8C58-8CEB24D16663}"/>
    <cellStyle name="Normal 5 5 3 4 3 3 3" xfId="52001" xr:uid="{406FA2B5-B19E-4017-B202-F9719FED5ECE}"/>
    <cellStyle name="Normal 5 5 3 4 3 4" xfId="16581" xr:uid="{1CA4673C-AA26-4A17-87CE-8D6A5B8B4E18}"/>
    <cellStyle name="Normal 5 5 3 4 3 4 2" xfId="41189" xr:uid="{0612CB99-192A-4803-9711-CE0213C14495}"/>
    <cellStyle name="Normal 5 5 3 4 3 5" xfId="30271" xr:uid="{C021EACB-2274-4FFA-B459-B48A4AFDA374}"/>
    <cellStyle name="Normal 5 5 3 4 3 6" xfId="45155" xr:uid="{9CDF97C0-41DE-40B9-9AAB-FC9FEA353097}"/>
    <cellStyle name="Normal 5 5 3 4 3 7" xfId="9735" xr:uid="{8D63348C-B4BF-41D5-BB09-EEFCE6D94512}"/>
    <cellStyle name="Normal 5 5 3 4 4" xfId="2914" xr:uid="{9E7747A6-7EBA-4E71-AF72-AD78ED4C859B}"/>
    <cellStyle name="Normal 5 5 3 4 4 2" xfId="25135" xr:uid="{73799702-1297-4FD0-AFD6-0AB6BA71C39D}"/>
    <cellStyle name="Normal 5 5 3 4 4 2 2" xfId="38827" xr:uid="{C4474F71-72DF-4B11-975F-44667EFA93F0}"/>
    <cellStyle name="Normal 5 5 3 4 4 2 3" xfId="53711" xr:uid="{1333BE06-A889-4755-966D-29015D919555}"/>
    <cellStyle name="Normal 5 5 3 4 4 3" xfId="18291" xr:uid="{020923F2-A006-4E67-A9E0-DE5B19B0D569}"/>
    <cellStyle name="Normal 5 5 3 4 4 3 2" xfId="41190" xr:uid="{9EEA3B41-A343-4005-B9A0-D449E4CFD3C0}"/>
    <cellStyle name="Normal 5 5 3 4 4 4" xfId="31981" xr:uid="{B33A485F-E5C6-40EC-84A2-EFBB366B48C7}"/>
    <cellStyle name="Normal 5 5 3 4 4 5" xfId="46865" xr:uid="{8187C3E4-A7AF-466A-BFF1-9A793AB81257}"/>
    <cellStyle name="Normal 5 5 3 4 4 6" xfId="11445" xr:uid="{39963601-F589-4BDE-A9FC-DD8CB7B76B85}"/>
    <cellStyle name="Normal 5 5 3 4 5" xfId="21713" xr:uid="{826D430F-3F0A-4177-9EC1-A571413139AE}"/>
    <cellStyle name="Normal 5 5 3 4 5 2" xfId="35405" xr:uid="{1BC9681F-9C1A-48C3-90A7-52CDFAAE050F}"/>
    <cellStyle name="Normal 5 5 3 4 5 3" xfId="50289" xr:uid="{073886C2-F1F9-47CE-B8CD-131037A5350A}"/>
    <cellStyle name="Normal 5 5 3 4 6" xfId="14869" xr:uid="{475C49E4-10E1-462A-9A6A-A7593E4A4988}"/>
    <cellStyle name="Normal 5 5 3 4 6 2" xfId="41065" xr:uid="{141B3F47-B07E-454A-868E-0A470CD4B921}"/>
    <cellStyle name="Normal 5 5 3 4 7" xfId="28559" xr:uid="{009822B1-CD3F-4E6C-B9D6-A216DA604714}"/>
    <cellStyle name="Normal 5 5 3 4 8" xfId="43443" xr:uid="{79213080-A780-4050-BA94-BFBDC9695C61}"/>
    <cellStyle name="Normal 5 5 3 4 9" xfId="8023" xr:uid="{1A3419EB-8A10-4CCE-AFDD-BA6268509186}"/>
    <cellStyle name="Normal 5 5 3 5" xfId="1374" xr:uid="{6CEC1D28-CBF5-46F6-89E0-0E5427873DAE}"/>
    <cellStyle name="Normal 5 5 3 5 2" xfId="2915" xr:uid="{796FECA8-E5E8-4AF7-8190-E1E83EC437B9}"/>
    <cellStyle name="Normal 5 5 3 5 2 2" xfId="13159" xr:uid="{94D34B77-2096-4EBE-9262-10F91507EF70}"/>
    <cellStyle name="Normal 5 5 3 5 2 2 2" xfId="26849" xr:uid="{14289CE5-974A-4D97-AC4E-829BDDF57E15}"/>
    <cellStyle name="Normal 5 5 3 5 2 2 2 2" xfId="40541" xr:uid="{023C423D-8077-4E48-9C1A-73273DBE0C07}"/>
    <cellStyle name="Normal 5 5 3 5 2 2 2 3" xfId="55425" xr:uid="{5401DC47-F4F8-44CC-9A16-FD1BBC59E970}"/>
    <cellStyle name="Normal 5 5 3 5 2 2 3" xfId="20005" xr:uid="{00A28D1A-2344-4D1C-9C9D-5C3EDED30160}"/>
    <cellStyle name="Normal 5 5 3 5 2 2 4" xfId="33695" xr:uid="{92B7676A-0389-4F5F-9611-A14B73437A1A}"/>
    <cellStyle name="Normal 5 5 3 5 2 2 5" xfId="48579" xr:uid="{E281D49E-3C0E-43AD-B9B5-094006D1DB42}"/>
    <cellStyle name="Normal 5 5 3 5 2 3" xfId="23427" xr:uid="{CD11AEF1-5609-44A2-923E-138698ED6802}"/>
    <cellStyle name="Normal 5 5 3 5 2 3 2" xfId="37119" xr:uid="{26FD4987-4809-4BEB-9175-24433773EA82}"/>
    <cellStyle name="Normal 5 5 3 5 2 3 3" xfId="52003" xr:uid="{0B609D5F-8275-4902-B8DC-D7AD08DC88D7}"/>
    <cellStyle name="Normal 5 5 3 5 2 4" xfId="16583" xr:uid="{794D78DE-7987-43D0-91AB-58B84AD6FD8F}"/>
    <cellStyle name="Normal 5 5 3 5 2 4 2" xfId="41191" xr:uid="{9BE2B63A-8530-4F4B-9B2B-EA7ECAB7CB21}"/>
    <cellStyle name="Normal 5 5 3 5 2 5" xfId="30273" xr:uid="{9CBCE709-9608-4F49-812C-8BC2C8B1BCFE}"/>
    <cellStyle name="Normal 5 5 3 5 2 6" xfId="45157" xr:uid="{3FDE9346-E23A-4B6B-9690-E9E9ECA92BA1}"/>
    <cellStyle name="Normal 5 5 3 5 2 7" xfId="9737" xr:uid="{7FD6BA08-67BA-4C4E-90BD-0D4B01094C66}"/>
    <cellStyle name="Normal 5 5 3 5 3" xfId="2916" xr:uid="{BC5F7A38-78C5-41F6-9B91-C9708BEBCE7C}"/>
    <cellStyle name="Normal 5 5 3 5 3 2" xfId="25137" xr:uid="{A00A84B0-B09E-4CF5-A9E7-DE5EA4FF8F6B}"/>
    <cellStyle name="Normal 5 5 3 5 3 2 2" xfId="38829" xr:uid="{62D1B3A8-C0C5-4552-89F5-F45E18002EE9}"/>
    <cellStyle name="Normal 5 5 3 5 3 2 3" xfId="53713" xr:uid="{F48DCC9D-ECD0-439C-AECE-2A5EB69D5711}"/>
    <cellStyle name="Normal 5 5 3 5 3 3" xfId="18293" xr:uid="{F5917A04-786F-41FA-BBA5-0B9756E08216}"/>
    <cellStyle name="Normal 5 5 3 5 3 3 2" xfId="41192" xr:uid="{D84BFE75-919A-4217-86A8-FBA95557B026}"/>
    <cellStyle name="Normal 5 5 3 5 3 4" xfId="31983" xr:uid="{E7A10647-2C79-4F0D-9EE0-7C26B416C964}"/>
    <cellStyle name="Normal 5 5 3 5 3 5" xfId="46867" xr:uid="{FFF9B4C2-51EB-40AD-A6E0-1C90EBBAE7C7}"/>
    <cellStyle name="Normal 5 5 3 5 3 6" xfId="11447" xr:uid="{8E83936D-96B8-455C-821B-953BBF1F33DC}"/>
    <cellStyle name="Normal 5 5 3 5 4" xfId="2917" xr:uid="{4A27AE1F-43E2-431E-A0D9-3CC19533EE9F}"/>
    <cellStyle name="Normal 5 5 3 5 4 2" xfId="41193" xr:uid="{80147751-995C-4BF1-BBD2-9A1CF51B5CD7}"/>
    <cellStyle name="Normal 5 5 3 5 4 3" xfId="35407" xr:uid="{704B85DF-9B93-423B-A447-92C55CBB0A48}"/>
    <cellStyle name="Normal 5 5 3 5 4 4" xfId="50291" xr:uid="{8FD63552-BFE5-4DE9-8EF3-BFF9CB87855F}"/>
    <cellStyle name="Normal 5 5 3 5 4 5" xfId="21715" xr:uid="{EC0D7A5D-0885-428A-8BE9-7FB0927AF0D5}"/>
    <cellStyle name="Normal 5 5 3 5 5" xfId="14871" xr:uid="{402FB89B-24B7-4991-9B51-0A6B2F3A697E}"/>
    <cellStyle name="Normal 5 5 3 5 5 2" xfId="41067" xr:uid="{6B4341D3-BD2E-4E71-B120-512A2FC568EC}"/>
    <cellStyle name="Normal 5 5 3 5 6" xfId="28561" xr:uid="{9B52D6C9-7F90-4474-A961-6057C1DDBAA6}"/>
    <cellStyle name="Normal 5 5 3 5 7" xfId="43445" xr:uid="{45A998BD-DB52-49C6-ACE1-20AFEE6E336C}"/>
    <cellStyle name="Normal 5 5 3 5 8" xfId="8025" xr:uid="{E48E6629-FDEA-44CF-9128-FDBC2C7154B1}"/>
    <cellStyle name="Normal 5 5 3 6" xfId="2918" xr:uid="{1298D556-DA5E-4F3A-997F-FC967AD7598E}"/>
    <cellStyle name="Normal 5 5 3 6 2" xfId="9738" xr:uid="{A48F32B4-4265-4E72-B61A-6B8A00B7C2DD}"/>
    <cellStyle name="Normal 5 5 3 6 2 2" xfId="13160" xr:uid="{E80EF094-0D55-4A41-AE18-1FDB5E8F7513}"/>
    <cellStyle name="Normal 5 5 3 6 2 2 2" xfId="26850" xr:uid="{2FA6717C-992D-4CCB-9640-0F35B8335B45}"/>
    <cellStyle name="Normal 5 5 3 6 2 2 2 2" xfId="40542" xr:uid="{3F788857-A541-4132-94CC-CDA4B7BD11B2}"/>
    <cellStyle name="Normal 5 5 3 6 2 2 2 3" xfId="55426" xr:uid="{3A7D6131-6718-46CA-AFEC-3CC5EB9BB469}"/>
    <cellStyle name="Normal 5 5 3 6 2 2 3" xfId="20006" xr:uid="{9414CDC1-B5A7-4B6D-A33E-D9E745CD7EF8}"/>
    <cellStyle name="Normal 5 5 3 6 2 2 4" xfId="33696" xr:uid="{2C41F81C-251D-48CE-AEAF-3D6FB26F9BB7}"/>
    <cellStyle name="Normal 5 5 3 6 2 2 5" xfId="48580" xr:uid="{7CED2D4E-699A-4C7F-8A4E-8804907CAC09}"/>
    <cellStyle name="Normal 5 5 3 6 2 3" xfId="23428" xr:uid="{08D9F4E1-4353-418A-9F0E-0D1AEEEAF153}"/>
    <cellStyle name="Normal 5 5 3 6 2 3 2" xfId="37120" xr:uid="{A7A97550-C2B8-442C-BAEF-31A512DF371D}"/>
    <cellStyle name="Normal 5 5 3 6 2 3 3" xfId="52004" xr:uid="{F5F58CF6-152E-483A-AF60-04112C6A79A8}"/>
    <cellStyle name="Normal 5 5 3 6 2 4" xfId="16584" xr:uid="{92A742F7-AFCC-43E6-9467-FAA72BE17990}"/>
    <cellStyle name="Normal 5 5 3 6 2 5" xfId="30274" xr:uid="{75DF664A-D66E-494D-8E30-845D7A99BD6F}"/>
    <cellStyle name="Normal 5 5 3 6 2 6" xfId="45158" xr:uid="{5D22E78A-09C7-40F3-9D09-57D050CAF7E9}"/>
    <cellStyle name="Normal 5 5 3 6 3" xfId="11448" xr:uid="{8E963FF3-F35A-445A-AF1F-325B8FEB0678}"/>
    <cellStyle name="Normal 5 5 3 6 3 2" xfId="25138" xr:uid="{6A623869-17ED-42B9-8AED-EFA5AFDBC086}"/>
    <cellStyle name="Normal 5 5 3 6 3 2 2" xfId="38830" xr:uid="{78FAA884-8EA0-4DBF-8941-11274EC9CF28}"/>
    <cellStyle name="Normal 5 5 3 6 3 2 3" xfId="53714" xr:uid="{BCC8E34B-66A5-4FC6-8BAB-C7B1B2B15EDE}"/>
    <cellStyle name="Normal 5 5 3 6 3 3" xfId="18294" xr:uid="{3DCBB181-E83D-4160-A561-FE3897721586}"/>
    <cellStyle name="Normal 5 5 3 6 3 4" xfId="31984" xr:uid="{823754F8-5AB3-4CA2-BD55-748B701015DC}"/>
    <cellStyle name="Normal 5 5 3 6 3 5" xfId="46868" xr:uid="{9E41397D-5E99-41AD-88DB-3D35EDF3DB88}"/>
    <cellStyle name="Normal 5 5 3 6 4" xfId="21716" xr:uid="{E0D11825-5F5D-4323-B257-A76263DE8BA2}"/>
    <cellStyle name="Normal 5 5 3 6 4 2" xfId="35408" xr:uid="{F8731D79-2AE9-406B-89BC-7363F27DE280}"/>
    <cellStyle name="Normal 5 5 3 6 4 3" xfId="50292" xr:uid="{ED038241-9F3E-4D7C-8BDF-CB47C71D673D}"/>
    <cellStyle name="Normal 5 5 3 6 5" xfId="14872" xr:uid="{9FF4FCDF-F560-49F5-AAAC-0D61173F10B9}"/>
    <cellStyle name="Normal 5 5 3 6 5 2" xfId="41194" xr:uid="{B4790F7C-6CE0-44F0-9B14-1C43302EEDE3}"/>
    <cellStyle name="Normal 5 5 3 6 6" xfId="28562" xr:uid="{A0B69D92-8CE2-48B2-A26B-738C3484CDD1}"/>
    <cellStyle name="Normal 5 5 3 6 7" xfId="43446" xr:uid="{5D29A245-B9FC-4BEA-837C-6BEBE571286D}"/>
    <cellStyle name="Normal 5 5 3 6 8" xfId="8026" xr:uid="{93F47657-788A-4E22-9840-2C0F9C18F56D}"/>
    <cellStyle name="Normal 5 5 3 7" xfId="2919" xr:uid="{F6B7FB09-71DB-46E6-A0F6-17DE3D08CAFA}"/>
    <cellStyle name="Normal 5 5 3 7 2" xfId="13146" xr:uid="{69D89267-BF0A-4D16-8F61-498B4CF29C18}"/>
    <cellStyle name="Normal 5 5 3 7 2 2" xfId="26836" xr:uid="{4FA58AE2-B9D3-40EF-89C8-52A4A835C1D0}"/>
    <cellStyle name="Normal 5 5 3 7 2 2 2" xfId="40528" xr:uid="{3578ED18-1E74-4CF4-ACE3-2ED57D713C8B}"/>
    <cellStyle name="Normal 5 5 3 7 2 2 3" xfId="55412" xr:uid="{54027610-ECD6-4D99-8E4E-43C2E302ED29}"/>
    <cellStyle name="Normal 5 5 3 7 2 3" xfId="19992" xr:uid="{CD75C05B-6FF6-42D8-87A6-F24824F531EC}"/>
    <cellStyle name="Normal 5 5 3 7 2 4" xfId="33682" xr:uid="{8D7835B7-5B54-418C-A216-21B352F0CA86}"/>
    <cellStyle name="Normal 5 5 3 7 2 5" xfId="48566" xr:uid="{8B719DE2-5A42-4547-B97C-272C845E7535}"/>
    <cellStyle name="Normal 5 5 3 7 3" xfId="23414" xr:uid="{CFFF6700-D84A-414D-BB77-3887FD0AED6A}"/>
    <cellStyle name="Normal 5 5 3 7 3 2" xfId="37106" xr:uid="{97F08888-C34B-4B00-BF90-5B44BA634D97}"/>
    <cellStyle name="Normal 5 5 3 7 3 3" xfId="51990" xr:uid="{63864F34-F0D5-4D15-812F-4FE8164603F7}"/>
    <cellStyle name="Normal 5 5 3 7 4" xfId="16570" xr:uid="{6FDCFCA5-DE50-43D9-BB5A-064A85115ACE}"/>
    <cellStyle name="Normal 5 5 3 7 4 2" xfId="41195" xr:uid="{4661584F-5537-4BF4-9ABC-E7C9CC7E4467}"/>
    <cellStyle name="Normal 5 5 3 7 5" xfId="30260" xr:uid="{B64A1BF3-60F7-431D-899F-D89FF0869426}"/>
    <cellStyle name="Normal 5 5 3 7 6" xfId="45144" xr:uid="{4E03C30F-0253-4243-8349-848AF54EE675}"/>
    <cellStyle name="Normal 5 5 3 7 7" xfId="9724" xr:uid="{570C7D5A-FDE1-44C0-B9DE-6EF12083BB68}"/>
    <cellStyle name="Normal 5 5 3 8" xfId="2920" xr:uid="{CBFD4FCC-3A74-4F28-994E-A65E03CBE6A5}"/>
    <cellStyle name="Normal 5 5 3 8 2" xfId="25124" xr:uid="{245590E4-4A11-4A8E-AB1A-328B7CAA4CD4}"/>
    <cellStyle name="Normal 5 5 3 8 2 2" xfId="38816" xr:uid="{BDEF165E-AC5A-4DAD-9C01-8A1B6B657E1A}"/>
    <cellStyle name="Normal 5 5 3 8 2 3" xfId="53700" xr:uid="{661FC34C-DAEE-4655-82D0-3FFEDFB07129}"/>
    <cellStyle name="Normal 5 5 3 8 3" xfId="18280" xr:uid="{E73B7F7A-F93E-4223-9487-DA797C061D24}"/>
    <cellStyle name="Normal 5 5 3 8 3 2" xfId="41196" xr:uid="{767BE6DF-7316-4243-B20C-383DC7144424}"/>
    <cellStyle name="Normal 5 5 3 8 4" xfId="31970" xr:uid="{82BD4411-A503-46BE-A176-194C2C837689}"/>
    <cellStyle name="Normal 5 5 3 8 5" xfId="46854" xr:uid="{FEF3B97C-62BB-462F-A332-87F0FBD09E47}"/>
    <cellStyle name="Normal 5 5 3 8 6" xfId="11434" xr:uid="{B712757B-D545-4474-A91F-8B20C8EF5EB2}"/>
    <cellStyle name="Normal 5 5 3 9" xfId="21702" xr:uid="{6096DF74-541F-4FD4-84D5-6768349B3008}"/>
    <cellStyle name="Normal 5 5 3 9 2" xfId="35394" xr:uid="{9FA67C23-DE3E-444D-B91F-647668B0C4A5}"/>
    <cellStyle name="Normal 5 5 3 9 3" xfId="50278" xr:uid="{DF8B0D86-F094-4AC3-AB82-0FC392E54FA7}"/>
    <cellStyle name="Normal 5 5 4" xfId="109" xr:uid="{C0C906BD-7AE7-43BB-86C0-34785C79DC82}"/>
    <cellStyle name="Normal 5 5 4 10" xfId="14873" xr:uid="{FCE66841-E550-4B7B-BEB5-1FACD05670CE}"/>
    <cellStyle name="Normal 5 5 4 10 2" xfId="40775" xr:uid="{5530C8C9-F7D8-4014-BB69-372638634429}"/>
    <cellStyle name="Normal 5 5 4 11" xfId="28563" xr:uid="{51E626CA-CD99-4EDC-AB0A-060275E60929}"/>
    <cellStyle name="Normal 5 5 4 12" xfId="43447" xr:uid="{8BF9AC12-5246-4832-AC16-8B24688A854F}"/>
    <cellStyle name="Normal 5 5 4 13" xfId="8027" xr:uid="{9C17BAD0-144D-482A-877B-B70FB7BD69EE}"/>
    <cellStyle name="Normal 5 5 4 2" xfId="575" xr:uid="{E677B904-4065-4F96-A47A-FC302ED7A9B5}"/>
    <cellStyle name="Normal 5 5 4 2 10" xfId="43448" xr:uid="{A9CE9EF0-088F-4DEE-891F-F7B02026AF0F}"/>
    <cellStyle name="Normal 5 5 4 2 11" xfId="8028" xr:uid="{55717D71-3CE0-4D53-A489-3E746D7BB9FE}"/>
    <cellStyle name="Normal 5 5 4 2 2" xfId="576" xr:uid="{7843FAE1-C4C4-405C-AE25-93D2CCFF5EF3}"/>
    <cellStyle name="Normal 5 5 4 2 2 2" xfId="1375" xr:uid="{41F91825-C032-4977-A8C1-20CB377E0E96}"/>
    <cellStyle name="Normal 5 5 4 2 2 2 2" xfId="1376" xr:uid="{2353F3BA-4D12-429A-8FC7-B8CE96B0EFF1}"/>
    <cellStyle name="Normal 5 5 4 2 2 2 2 2" xfId="13164" xr:uid="{71549F27-01AE-454A-BAF1-B7DF73AF16F9}"/>
    <cellStyle name="Normal 5 5 4 2 2 2 2 2 2" xfId="26854" xr:uid="{41CA3D61-10D5-402B-90F1-3290699481AD}"/>
    <cellStyle name="Normal 5 5 4 2 2 2 2 2 2 2" xfId="40546" xr:uid="{A63E5A65-679D-4746-B1CD-85C71F5FBE09}"/>
    <cellStyle name="Normal 5 5 4 2 2 2 2 2 2 3" xfId="55430" xr:uid="{1528BBC9-C9DA-4AD0-AA20-F73F6EBD1F13}"/>
    <cellStyle name="Normal 5 5 4 2 2 2 2 2 3" xfId="20010" xr:uid="{054E2933-99E7-44BC-A657-72F1951A84B0}"/>
    <cellStyle name="Normal 5 5 4 2 2 2 2 2 4" xfId="33700" xr:uid="{012158F4-628F-4890-9B9A-177DB8D28E4D}"/>
    <cellStyle name="Normal 5 5 4 2 2 2 2 2 5" xfId="48584" xr:uid="{A6D5FCC3-5452-4AAE-AC72-4C0EFFA0D633}"/>
    <cellStyle name="Normal 5 5 4 2 2 2 2 3" xfId="23432" xr:uid="{A19874CE-716A-41B1-A1B7-9055FB89CB78}"/>
    <cellStyle name="Normal 5 5 4 2 2 2 2 3 2" xfId="37124" xr:uid="{CDB1A985-9416-440B-B6F6-5C1F9B375968}"/>
    <cellStyle name="Normal 5 5 4 2 2 2 2 3 3" xfId="52008" xr:uid="{17CD8D76-51F8-4E09-9FB4-86C58152286D}"/>
    <cellStyle name="Normal 5 5 4 2 2 2 2 4" xfId="16588" xr:uid="{14C3AF27-6AEF-4C43-9807-AF494E29D758}"/>
    <cellStyle name="Normal 5 5 4 2 2 2 2 4 2" xfId="41069" xr:uid="{345D993D-110C-4BF6-922C-40859AEAA161}"/>
    <cellStyle name="Normal 5 5 4 2 2 2 2 5" xfId="30278" xr:uid="{C4B64FEE-B20E-4910-84FE-CFDF175EEA80}"/>
    <cellStyle name="Normal 5 5 4 2 2 2 2 6" xfId="45162" xr:uid="{DEC5DCB4-F5AD-47E0-AD44-9F7432765610}"/>
    <cellStyle name="Normal 5 5 4 2 2 2 2 7" xfId="9742" xr:uid="{54B3C2DF-370A-47E5-B018-83D2E3DD632D}"/>
    <cellStyle name="Normal 5 5 4 2 2 2 3" xfId="11452" xr:uid="{27233011-1CD6-42A3-A825-DD96B0C1F829}"/>
    <cellStyle name="Normal 5 5 4 2 2 2 3 2" xfId="25142" xr:uid="{3A098454-FBF1-4D1C-A8AC-DE9383C1CDA7}"/>
    <cellStyle name="Normal 5 5 4 2 2 2 3 2 2" xfId="38834" xr:uid="{661DD5AD-A9F4-4CA4-8E25-ED4BE10C8D23}"/>
    <cellStyle name="Normal 5 5 4 2 2 2 3 2 3" xfId="53718" xr:uid="{C3BF6158-27E0-4DB7-8790-527F60988A5D}"/>
    <cellStyle name="Normal 5 5 4 2 2 2 3 3" xfId="18298" xr:uid="{943BBEFF-2EAD-494E-9085-4642917E82B3}"/>
    <cellStyle name="Normal 5 5 4 2 2 2 3 4" xfId="31988" xr:uid="{B66CD368-CA5D-402F-B539-9EE772C6A6BD}"/>
    <cellStyle name="Normal 5 5 4 2 2 2 3 5" xfId="46872" xr:uid="{7391D846-E90F-4EB0-974E-BDD19FCBC80E}"/>
    <cellStyle name="Normal 5 5 4 2 2 2 4" xfId="21720" xr:uid="{D0E70098-8F98-4C85-894D-462065ED0982}"/>
    <cellStyle name="Normal 5 5 4 2 2 2 4 2" xfId="35412" xr:uid="{FE937695-A5D5-4B96-AB7F-D8852D3512E3}"/>
    <cellStyle name="Normal 5 5 4 2 2 2 4 3" xfId="50296" xr:uid="{E94E2C81-6F57-46D8-9947-CF3B42EA943F}"/>
    <cellStyle name="Normal 5 5 4 2 2 2 5" xfId="14876" xr:uid="{FC9B8F2C-F3FA-43DD-9ADB-1CF972ABCC19}"/>
    <cellStyle name="Normal 5 5 4 2 2 2 5 2" xfId="41068" xr:uid="{1BB5B76B-90FA-4D1E-9CA2-C1598D27986C}"/>
    <cellStyle name="Normal 5 5 4 2 2 2 6" xfId="28566" xr:uid="{3E2CC9E9-B90E-484F-BDD0-6ABDC3D3A68A}"/>
    <cellStyle name="Normal 5 5 4 2 2 2 7" xfId="43450" xr:uid="{8033AC0B-45C9-42E4-818E-5C38854FEEB9}"/>
    <cellStyle name="Normal 5 5 4 2 2 2 8" xfId="8030" xr:uid="{FCC1BA7E-BAC3-4E6B-A0DB-47EA64A4BB94}"/>
    <cellStyle name="Normal 5 5 4 2 2 3" xfId="1377" xr:uid="{3733E990-8EFF-42BA-AD48-B5A9AEF679E9}"/>
    <cellStyle name="Normal 5 5 4 2 2 3 2" xfId="13163" xr:uid="{537FE0B0-4F86-4835-AADC-3E50E0BCA2DF}"/>
    <cellStyle name="Normal 5 5 4 2 2 3 2 2" xfId="26853" xr:uid="{0E7E5AED-F0C0-4298-8D79-5ECA0DFA21C7}"/>
    <cellStyle name="Normal 5 5 4 2 2 3 2 2 2" xfId="40545" xr:uid="{25BB92C2-3973-4083-A5D2-69EB6948091D}"/>
    <cellStyle name="Normal 5 5 4 2 2 3 2 2 3" xfId="55429" xr:uid="{784A3D1A-EA27-4DD5-AE75-C7EB0C8F6552}"/>
    <cellStyle name="Normal 5 5 4 2 2 3 2 3" xfId="20009" xr:uid="{649FFC49-A75A-40C9-8452-461696FE7297}"/>
    <cellStyle name="Normal 5 5 4 2 2 3 2 4" xfId="33699" xr:uid="{11E85962-FAFD-4AF5-BD7A-99E3B63FF6DF}"/>
    <cellStyle name="Normal 5 5 4 2 2 3 2 5" xfId="48583" xr:uid="{39D676F4-A0A1-40A1-A7FB-4AA01944D44C}"/>
    <cellStyle name="Normal 5 5 4 2 2 3 3" xfId="23431" xr:uid="{1603A400-00AE-4CF6-847F-3E9B2D89C465}"/>
    <cellStyle name="Normal 5 5 4 2 2 3 3 2" xfId="37123" xr:uid="{F32A349E-21F6-453D-BEF7-3F4BCBE0A964}"/>
    <cellStyle name="Normal 5 5 4 2 2 3 3 3" xfId="52007" xr:uid="{A0D1561E-A1F5-4612-A480-B3EA7FB4A36B}"/>
    <cellStyle name="Normal 5 5 4 2 2 3 4" xfId="16587" xr:uid="{E7EDC5F9-68EE-4C10-85E8-1267E3FDDCC4}"/>
    <cellStyle name="Normal 5 5 4 2 2 3 4 2" xfId="41070" xr:uid="{4DEB0B5B-327F-4904-869C-4BD84CC204D4}"/>
    <cellStyle name="Normal 5 5 4 2 2 3 5" xfId="30277" xr:uid="{1413F04E-276E-4593-81E0-62D28D405BBD}"/>
    <cellStyle name="Normal 5 5 4 2 2 3 6" xfId="45161" xr:uid="{DF75F300-6A37-410E-B84D-7933E058C0BE}"/>
    <cellStyle name="Normal 5 5 4 2 2 3 7" xfId="9741" xr:uid="{6AE574EE-184E-46CB-B2A8-30EBEAF0113A}"/>
    <cellStyle name="Normal 5 5 4 2 2 4" xfId="2921" xr:uid="{7141D1B6-CF84-4BEB-AA91-025BC2EA5D78}"/>
    <cellStyle name="Normal 5 5 4 2 2 4 2" xfId="25141" xr:uid="{D405F26C-CD66-44D3-B08A-AF59CA5BDC96}"/>
    <cellStyle name="Normal 5 5 4 2 2 4 2 2" xfId="38833" xr:uid="{7FC71BD4-529D-46AF-862A-12CDCCBF307D}"/>
    <cellStyle name="Normal 5 5 4 2 2 4 2 3" xfId="53717" xr:uid="{DAE862A2-F579-41FD-A1BD-A6692CECECCC}"/>
    <cellStyle name="Normal 5 5 4 2 2 4 3" xfId="18297" xr:uid="{99173B4D-FA47-4822-AB7D-5AB41DEDB82D}"/>
    <cellStyle name="Normal 5 5 4 2 2 4 3 2" xfId="41197" xr:uid="{12EAE40F-F0F8-4FFE-8907-9956014246A3}"/>
    <cellStyle name="Normal 5 5 4 2 2 4 4" xfId="31987" xr:uid="{16DD13B0-0F0C-4D35-AA68-9302B9C3010A}"/>
    <cellStyle name="Normal 5 5 4 2 2 4 5" xfId="46871" xr:uid="{C91C37CD-D289-44CE-9CE9-CF9B06042F9D}"/>
    <cellStyle name="Normal 5 5 4 2 2 4 6" xfId="11451" xr:uid="{BF8EF390-6DA1-4340-B9CE-14B898FF66C6}"/>
    <cellStyle name="Normal 5 5 4 2 2 5" xfId="21719" xr:uid="{A22FFDAF-3DB2-48F5-B388-59C4C08001FF}"/>
    <cellStyle name="Normal 5 5 4 2 2 5 2" xfId="35411" xr:uid="{B689F00C-17AB-44E9-8E0C-A3EE918CA057}"/>
    <cellStyle name="Normal 5 5 4 2 2 5 3" xfId="50295" xr:uid="{9491802F-336B-44F3-AFB0-95B0579C211D}"/>
    <cellStyle name="Normal 5 5 4 2 2 6" xfId="14875" xr:uid="{3429B478-F59A-493E-8E1E-0800AE28885C}"/>
    <cellStyle name="Normal 5 5 4 2 2 6 2" xfId="40853" xr:uid="{203A4B61-53A0-4A14-85D6-F85B6FC456B0}"/>
    <cellStyle name="Normal 5 5 4 2 2 7" xfId="28565" xr:uid="{F2C2AE6D-8053-44CB-946D-5AA0A30B1738}"/>
    <cellStyle name="Normal 5 5 4 2 2 8" xfId="43449" xr:uid="{048C011B-6E0B-44E2-B81E-E8653251BE02}"/>
    <cellStyle name="Normal 5 5 4 2 2 9" xfId="8029" xr:uid="{BEE83CDA-4D00-4B9D-8CDE-F519BCC86310}"/>
    <cellStyle name="Normal 5 5 4 2 3" xfId="1378" xr:uid="{42DD0E1F-FBC8-4021-A1D3-51FA07E45358}"/>
    <cellStyle name="Normal 5 5 4 2 3 2" xfId="1379" xr:uid="{B2752F25-4A92-4711-84F9-9D4BB2930605}"/>
    <cellStyle name="Normal 5 5 4 2 3 2 2" xfId="13165" xr:uid="{5F8C9A60-6EB9-4C73-A9F1-E7BD7556F27A}"/>
    <cellStyle name="Normal 5 5 4 2 3 2 2 2" xfId="26855" xr:uid="{8AFFE5E1-75D1-4219-A688-2B7F0F5EA1DB}"/>
    <cellStyle name="Normal 5 5 4 2 3 2 2 2 2" xfId="40547" xr:uid="{C2193CE8-9BF0-4FD2-BD35-6A8D76661B7B}"/>
    <cellStyle name="Normal 5 5 4 2 3 2 2 2 3" xfId="55431" xr:uid="{4F0FA424-4958-41A1-8995-30392AB8921E}"/>
    <cellStyle name="Normal 5 5 4 2 3 2 2 3" xfId="20011" xr:uid="{EC1CC533-DB19-407F-9825-8BC9CB6B2CE6}"/>
    <cellStyle name="Normal 5 5 4 2 3 2 2 4" xfId="33701" xr:uid="{814F0766-404C-4F46-86C1-25142042C79C}"/>
    <cellStyle name="Normal 5 5 4 2 3 2 2 5" xfId="48585" xr:uid="{EAA57745-C0C1-461A-BCC0-81EE7CDB68B6}"/>
    <cellStyle name="Normal 5 5 4 2 3 2 3" xfId="23433" xr:uid="{47EBE0B7-F42C-4B33-9BA6-91AC974A459E}"/>
    <cellStyle name="Normal 5 5 4 2 3 2 3 2" xfId="37125" xr:uid="{42B243C0-3F16-4626-BA0A-D5CA6BDA0A58}"/>
    <cellStyle name="Normal 5 5 4 2 3 2 3 3" xfId="52009" xr:uid="{9B6C7B33-E7E8-48ED-A8AD-AA43C09E7AAE}"/>
    <cellStyle name="Normal 5 5 4 2 3 2 4" xfId="16589" xr:uid="{F020CB22-9478-4544-A30D-3EBBAD39CE0B}"/>
    <cellStyle name="Normal 5 5 4 2 3 2 4 2" xfId="41072" xr:uid="{43A4A0E2-2E86-40E6-BEE0-DEBC6CA8543A}"/>
    <cellStyle name="Normal 5 5 4 2 3 2 5" xfId="30279" xr:uid="{83F13C2C-DDA1-428F-B677-A2C6ED1565E7}"/>
    <cellStyle name="Normal 5 5 4 2 3 2 6" xfId="45163" xr:uid="{B5983ED5-F35C-4AEF-96FB-81150E00D544}"/>
    <cellStyle name="Normal 5 5 4 2 3 2 7" xfId="9743" xr:uid="{DEDCCD29-AAE0-4C14-B19E-B42A1AC41ED5}"/>
    <cellStyle name="Normal 5 5 4 2 3 3" xfId="11453" xr:uid="{D4CAE71C-4085-4DAC-8643-6860535B6984}"/>
    <cellStyle name="Normal 5 5 4 2 3 3 2" xfId="25143" xr:uid="{FBB23C57-67CA-402D-BAEC-DAF6CDF72F4E}"/>
    <cellStyle name="Normal 5 5 4 2 3 3 2 2" xfId="38835" xr:uid="{C9AC60EF-E982-4379-9437-59A72E6E55F1}"/>
    <cellStyle name="Normal 5 5 4 2 3 3 2 3" xfId="53719" xr:uid="{C3ECD1C9-E7B2-4A9C-89E5-9BCABD02AD70}"/>
    <cellStyle name="Normal 5 5 4 2 3 3 3" xfId="18299" xr:uid="{8FB326C0-3DA6-4CBA-845C-1FEB55415C52}"/>
    <cellStyle name="Normal 5 5 4 2 3 3 4" xfId="31989" xr:uid="{3589E5B8-65B6-4B92-9587-881BCCBDD267}"/>
    <cellStyle name="Normal 5 5 4 2 3 3 5" xfId="46873" xr:uid="{DCB2C9A4-176E-4500-AEA0-8E1D44E6E056}"/>
    <cellStyle name="Normal 5 5 4 2 3 4" xfId="21721" xr:uid="{4D6C9C20-9510-4B7F-A19E-46CB0BE58D7F}"/>
    <cellStyle name="Normal 5 5 4 2 3 4 2" xfId="35413" xr:uid="{9C4611A4-3ABD-4855-A62A-B42A035B7790}"/>
    <cellStyle name="Normal 5 5 4 2 3 4 3" xfId="50297" xr:uid="{DCCCD824-4B1A-4649-9CDF-817EC4CD5502}"/>
    <cellStyle name="Normal 5 5 4 2 3 5" xfId="14877" xr:uid="{21C038FA-8028-41A0-87AB-21B6921826E0}"/>
    <cellStyle name="Normal 5 5 4 2 3 5 2" xfId="41071" xr:uid="{FECF8F1F-CEFF-4DCD-A570-1F5D3D1BEB62}"/>
    <cellStyle name="Normal 5 5 4 2 3 6" xfId="28567" xr:uid="{6FB67A49-4BFA-40F2-A894-147C25BF5A05}"/>
    <cellStyle name="Normal 5 5 4 2 3 7" xfId="43451" xr:uid="{62DFF2DB-40DA-4A63-9DE2-A32FF216577A}"/>
    <cellStyle name="Normal 5 5 4 2 3 8" xfId="8031" xr:uid="{F3116A6D-3AEA-4BE0-A359-441270DE0481}"/>
    <cellStyle name="Normal 5 5 4 2 4" xfId="1380" xr:uid="{C69FCDFB-282F-448A-83C4-73F32E506B84}"/>
    <cellStyle name="Normal 5 5 4 2 4 2" xfId="9744" xr:uid="{016C7D44-AF96-42F6-B6B3-801C0B785941}"/>
    <cellStyle name="Normal 5 5 4 2 4 2 2" xfId="13166" xr:uid="{CEB36CE8-0B68-488F-A8C9-40F5252C3507}"/>
    <cellStyle name="Normal 5 5 4 2 4 2 2 2" xfId="26856" xr:uid="{743E6F3B-CF5D-43D0-B405-130DD680894B}"/>
    <cellStyle name="Normal 5 5 4 2 4 2 2 2 2" xfId="40548" xr:uid="{BAE447A5-91E0-4583-8DEA-1EC0E4126DAA}"/>
    <cellStyle name="Normal 5 5 4 2 4 2 2 2 3" xfId="55432" xr:uid="{CDFFA13D-C44A-4E12-A398-4BF7E286763C}"/>
    <cellStyle name="Normal 5 5 4 2 4 2 2 3" xfId="20012" xr:uid="{6C9A743D-4F1F-4D72-BBD6-3A41E878209C}"/>
    <cellStyle name="Normal 5 5 4 2 4 2 2 4" xfId="33702" xr:uid="{4F3285CA-4F7D-4A8C-9F03-0375CAFF22F5}"/>
    <cellStyle name="Normal 5 5 4 2 4 2 2 5" xfId="48586" xr:uid="{D1516509-11C1-4305-9CE1-78569E53D083}"/>
    <cellStyle name="Normal 5 5 4 2 4 2 3" xfId="23434" xr:uid="{B58B127C-FD14-4F97-A41D-9C5D79920664}"/>
    <cellStyle name="Normal 5 5 4 2 4 2 3 2" xfId="37126" xr:uid="{10B5BFD1-E0A7-4B92-9CF9-14EBBC40BF87}"/>
    <cellStyle name="Normal 5 5 4 2 4 2 3 3" xfId="52010" xr:uid="{6E48928C-6ECE-4312-ACE7-D3C2E390C1A8}"/>
    <cellStyle name="Normal 5 5 4 2 4 2 4" xfId="16590" xr:uid="{B8167D92-C3FA-4823-81D4-27032433D1FF}"/>
    <cellStyle name="Normal 5 5 4 2 4 2 5" xfId="30280" xr:uid="{029C354D-4970-41F0-B443-8D8A0CF0846A}"/>
    <cellStyle name="Normal 5 5 4 2 4 2 6" xfId="45164" xr:uid="{2A8D0BF6-7EEA-4529-8B2C-DC82316C60CB}"/>
    <cellStyle name="Normal 5 5 4 2 4 3" xfId="11454" xr:uid="{E34E7C2F-9F45-4E3E-BD64-66C8AA4688E4}"/>
    <cellStyle name="Normal 5 5 4 2 4 3 2" xfId="25144" xr:uid="{1346EBA6-083C-4340-86EB-051C44E29D4F}"/>
    <cellStyle name="Normal 5 5 4 2 4 3 2 2" xfId="38836" xr:uid="{545D42E1-AC7B-4950-B0C0-8A1F1CF9E232}"/>
    <cellStyle name="Normal 5 5 4 2 4 3 2 3" xfId="53720" xr:uid="{9DA615B4-0B56-4AD8-BD6D-D823D8E997D7}"/>
    <cellStyle name="Normal 5 5 4 2 4 3 3" xfId="18300" xr:uid="{BD3E662B-1637-4BE0-8342-81E0BCBC4058}"/>
    <cellStyle name="Normal 5 5 4 2 4 3 4" xfId="31990" xr:uid="{3954DF69-1078-4DBB-A6E6-26652A1B132F}"/>
    <cellStyle name="Normal 5 5 4 2 4 3 5" xfId="46874" xr:uid="{DC218773-C703-4DD4-9D37-8C48C66EACCF}"/>
    <cellStyle name="Normal 5 5 4 2 4 4" xfId="21722" xr:uid="{888CA83B-9EAD-4531-B6DA-AEA2B1235493}"/>
    <cellStyle name="Normal 5 5 4 2 4 4 2" xfId="35414" xr:uid="{EDDFBAF5-CB7D-4200-B23C-4E4373FA72AC}"/>
    <cellStyle name="Normal 5 5 4 2 4 4 3" xfId="50298" xr:uid="{04F054C5-9233-45B9-9234-13C89F67401E}"/>
    <cellStyle name="Normal 5 5 4 2 4 5" xfId="14878" xr:uid="{3A315EDC-6748-482F-878E-CCCAE492F1D6}"/>
    <cellStyle name="Normal 5 5 4 2 4 5 2" xfId="41073" xr:uid="{DD37E01E-AC50-4720-99F4-7E75E83D4622}"/>
    <cellStyle name="Normal 5 5 4 2 4 6" xfId="28568" xr:uid="{28C10527-A2C6-4944-8B6C-F176FAEA1DB8}"/>
    <cellStyle name="Normal 5 5 4 2 4 7" xfId="43452" xr:uid="{441014FD-D31B-44E6-AAA8-CCC6BCA901CD}"/>
    <cellStyle name="Normal 5 5 4 2 4 8" xfId="8032" xr:uid="{A8A4E9A5-D48A-49EB-9450-B9D19B5253A9}"/>
    <cellStyle name="Normal 5 5 4 2 5" xfId="2922" xr:uid="{A56CEDFA-A409-4282-A410-8BC9C1FBEDB4}"/>
    <cellStyle name="Normal 5 5 4 2 5 2" xfId="13162" xr:uid="{AF962577-2870-43A8-8530-D87C6F1A4DAA}"/>
    <cellStyle name="Normal 5 5 4 2 5 2 2" xfId="26852" xr:uid="{2B06A4AB-BE69-44BC-989B-FEE0AE6B0401}"/>
    <cellStyle name="Normal 5 5 4 2 5 2 2 2" xfId="40544" xr:uid="{72E56B86-9BF0-4C4F-AACD-0D7D2FED1621}"/>
    <cellStyle name="Normal 5 5 4 2 5 2 2 3" xfId="55428" xr:uid="{F43C88D2-139D-4D68-8696-8BC549F6ADD2}"/>
    <cellStyle name="Normal 5 5 4 2 5 2 3" xfId="20008" xr:uid="{87D52884-D11F-47AD-A2F4-FCBDD45FAE7B}"/>
    <cellStyle name="Normal 5 5 4 2 5 2 4" xfId="33698" xr:uid="{F1E11C61-6B16-4589-B148-BB1BD09EC91C}"/>
    <cellStyle name="Normal 5 5 4 2 5 2 5" xfId="48582" xr:uid="{75490FCF-8283-45DA-A447-14D3B9B615A4}"/>
    <cellStyle name="Normal 5 5 4 2 5 3" xfId="23430" xr:uid="{3C8D7545-D2F9-4B58-982B-BC8C2F5E5F14}"/>
    <cellStyle name="Normal 5 5 4 2 5 3 2" xfId="37122" xr:uid="{8EDDF85C-AFF2-4592-8CF4-A80FE7082B68}"/>
    <cellStyle name="Normal 5 5 4 2 5 3 3" xfId="52006" xr:uid="{126CBCC7-AFB7-4A37-BC97-BDC7FA1503C4}"/>
    <cellStyle name="Normal 5 5 4 2 5 4" xfId="16586" xr:uid="{F5AF5C26-9CFA-4AE1-83C6-208ED4E62D2E}"/>
    <cellStyle name="Normal 5 5 4 2 5 4 2" xfId="41198" xr:uid="{8AD541E7-5D52-49F1-AAA7-04B3EAA168B0}"/>
    <cellStyle name="Normal 5 5 4 2 5 5" xfId="30276" xr:uid="{79B72BF3-A0DD-4B91-8BF7-9C4ECDA8B5EF}"/>
    <cellStyle name="Normal 5 5 4 2 5 6" xfId="45160" xr:uid="{E70CB259-24E1-4624-AA75-F60664C724F6}"/>
    <cellStyle name="Normal 5 5 4 2 5 7" xfId="9740" xr:uid="{5BF03DDD-79A7-4D33-856C-692248881981}"/>
    <cellStyle name="Normal 5 5 4 2 6" xfId="11450" xr:uid="{2F2A13D6-C947-4DD3-9B41-B18CB76D0FAA}"/>
    <cellStyle name="Normal 5 5 4 2 6 2" xfId="25140" xr:uid="{E4153055-85F5-47F2-AC60-9E5ADB61E2D2}"/>
    <cellStyle name="Normal 5 5 4 2 6 2 2" xfId="38832" xr:uid="{60F3DF71-EB47-49D6-90DE-5A577AA843CB}"/>
    <cellStyle name="Normal 5 5 4 2 6 2 3" xfId="53716" xr:uid="{15E0629A-6E23-4A0B-B637-8AC394192EE7}"/>
    <cellStyle name="Normal 5 5 4 2 6 3" xfId="18296" xr:uid="{D057244B-3CCA-4A95-9BD5-80D342676904}"/>
    <cellStyle name="Normal 5 5 4 2 6 4" xfId="31986" xr:uid="{AFF4EB29-7FC3-4706-9B2E-B69833DB512B}"/>
    <cellStyle name="Normal 5 5 4 2 6 5" xfId="46870" xr:uid="{C921E94F-BA82-449A-B868-7D1B47088B22}"/>
    <cellStyle name="Normal 5 5 4 2 7" xfId="21718" xr:uid="{1216E08A-0041-4C3B-B64D-B3343A00F4EA}"/>
    <cellStyle name="Normal 5 5 4 2 7 2" xfId="35410" xr:uid="{B1E894EA-C60A-4201-9321-ADAD286E27FC}"/>
    <cellStyle name="Normal 5 5 4 2 7 3" xfId="50294" xr:uid="{B8CD098D-8804-44F5-8E55-653A04DB5B98}"/>
    <cellStyle name="Normal 5 5 4 2 8" xfId="14874" xr:uid="{EC5164FC-3963-4C9E-A40F-24D81991FD82}"/>
    <cellStyle name="Normal 5 5 4 2 8 2" xfId="40852" xr:uid="{14B55947-96F5-4D44-8A52-1E241FCC5D56}"/>
    <cellStyle name="Normal 5 5 4 2 9" xfId="28564" xr:uid="{77E476BC-2FEE-4D42-86DE-15E36C987F80}"/>
    <cellStyle name="Normal 5 5 4 3" xfId="577" xr:uid="{365FB1B5-BDB6-4971-868F-1424BE94D24B}"/>
    <cellStyle name="Normal 5 5 4 3 10" xfId="43453" xr:uid="{BE61FF37-4620-4A1E-AD08-9E4D39D3A7B1}"/>
    <cellStyle name="Normal 5 5 4 3 11" xfId="8033" xr:uid="{115EA634-39F9-4C0B-85B3-BD948B40F9BD}"/>
    <cellStyle name="Normal 5 5 4 3 2" xfId="1381" xr:uid="{9E61A932-B729-4B3B-99DC-D8F999A38ABB}"/>
    <cellStyle name="Normal 5 5 4 3 2 2" xfId="1382" xr:uid="{DD73216E-0524-44E3-84F1-2EBA540734B7}"/>
    <cellStyle name="Normal 5 5 4 3 2 2 2" xfId="9747" xr:uid="{6CD88B2C-767D-4133-816F-631EBF2E4C08}"/>
    <cellStyle name="Normal 5 5 4 3 2 2 2 2" xfId="13169" xr:uid="{D6A2368B-DF04-47C1-A723-033737B9E796}"/>
    <cellStyle name="Normal 5 5 4 3 2 2 2 2 2" xfId="26859" xr:uid="{7DEE2954-6E57-408F-A249-EEDE81A10B7E}"/>
    <cellStyle name="Normal 5 5 4 3 2 2 2 2 2 2" xfId="40551" xr:uid="{7F13A20C-32E5-4987-9116-6997B51CD9D0}"/>
    <cellStyle name="Normal 5 5 4 3 2 2 2 2 2 3" xfId="55435" xr:uid="{9002BE60-87E0-4A0A-A583-3EEC905771FF}"/>
    <cellStyle name="Normal 5 5 4 3 2 2 2 2 3" xfId="20015" xr:uid="{86ACF0F8-EDAF-4C83-A3B4-6FFECCCE5AD2}"/>
    <cellStyle name="Normal 5 5 4 3 2 2 2 2 4" xfId="33705" xr:uid="{8B6D51EB-057B-459D-8CC3-8931B002ABE2}"/>
    <cellStyle name="Normal 5 5 4 3 2 2 2 2 5" xfId="48589" xr:uid="{48F9B657-17EE-4306-A4E1-3E7B4CEE61C6}"/>
    <cellStyle name="Normal 5 5 4 3 2 2 2 3" xfId="23437" xr:uid="{488F9EDF-79CF-4671-8387-E1A8AF61BC14}"/>
    <cellStyle name="Normal 5 5 4 3 2 2 2 3 2" xfId="37129" xr:uid="{3105BB99-D45A-4B79-8544-179EEC4681F6}"/>
    <cellStyle name="Normal 5 5 4 3 2 2 2 3 3" xfId="52013" xr:uid="{E346B1E6-CFE8-4263-8324-9DCF852E858B}"/>
    <cellStyle name="Normal 5 5 4 3 2 2 2 4" xfId="16593" xr:uid="{EA80A255-661B-41D2-8C6C-09C483DE50B6}"/>
    <cellStyle name="Normal 5 5 4 3 2 2 2 5" xfId="30283" xr:uid="{8D0C01D0-7CB6-431A-829A-7EB16AD84F80}"/>
    <cellStyle name="Normal 5 5 4 3 2 2 2 6" xfId="45167" xr:uid="{F55CD7A9-2F29-4D3C-9FD9-43D3A5CA2841}"/>
    <cellStyle name="Normal 5 5 4 3 2 2 3" xfId="11457" xr:uid="{150931EB-6DD5-46CE-9B56-94B831437E5A}"/>
    <cellStyle name="Normal 5 5 4 3 2 2 3 2" xfId="25147" xr:uid="{495732B1-DDF3-4C4D-8906-1BFD1F1CDE47}"/>
    <cellStyle name="Normal 5 5 4 3 2 2 3 2 2" xfId="38839" xr:uid="{A40FA47B-4977-4100-8507-144C2BA3F1AC}"/>
    <cellStyle name="Normal 5 5 4 3 2 2 3 2 3" xfId="53723" xr:uid="{01F9FCE8-C0FF-4919-964A-328AB6FF0047}"/>
    <cellStyle name="Normal 5 5 4 3 2 2 3 3" xfId="18303" xr:uid="{22258E6E-9419-4A19-B95F-E1BF6C108979}"/>
    <cellStyle name="Normal 5 5 4 3 2 2 3 4" xfId="31993" xr:uid="{7A7B2232-976D-4B83-9E39-4A1206C82351}"/>
    <cellStyle name="Normal 5 5 4 3 2 2 3 5" xfId="46877" xr:uid="{E0F41DF3-4C87-4BF6-B301-1AE506CAFF59}"/>
    <cellStyle name="Normal 5 5 4 3 2 2 4" xfId="21725" xr:uid="{77B41002-CEC4-4B61-91F1-178DA6050C91}"/>
    <cellStyle name="Normal 5 5 4 3 2 2 4 2" xfId="35417" xr:uid="{CF02E457-B0E0-4436-932A-C986F26C54B9}"/>
    <cellStyle name="Normal 5 5 4 3 2 2 4 3" xfId="50301" xr:uid="{4E8A8042-55C3-4BA2-B2E4-E571D2AF9E5D}"/>
    <cellStyle name="Normal 5 5 4 3 2 2 5" xfId="14881" xr:uid="{CB7493F0-08F6-4D46-AC3B-4AFE3A128517}"/>
    <cellStyle name="Normal 5 5 4 3 2 2 5 2" xfId="41075" xr:uid="{EFB4FA41-96B5-47BE-B906-38C132A1AAB7}"/>
    <cellStyle name="Normal 5 5 4 3 2 2 6" xfId="28571" xr:uid="{7FA7EF64-BCCA-4642-9C47-84B1DD1FB796}"/>
    <cellStyle name="Normal 5 5 4 3 2 2 7" xfId="43455" xr:uid="{0D73F082-38D8-4EBC-8002-1F7ACBA0109D}"/>
    <cellStyle name="Normal 5 5 4 3 2 2 8" xfId="8035" xr:uid="{A76A591E-8B93-491F-BF4E-6AD31DFF07CD}"/>
    <cellStyle name="Normal 5 5 4 3 2 3" xfId="9746" xr:uid="{FE735AF0-5470-462B-8386-9083666BB0BF}"/>
    <cellStyle name="Normal 5 5 4 3 2 3 2" xfId="13168" xr:uid="{CCBE550E-4FBA-40F8-811E-D9602143ABD8}"/>
    <cellStyle name="Normal 5 5 4 3 2 3 2 2" xfId="26858" xr:uid="{28C56FF3-1C2C-4292-9AA0-E418E802B270}"/>
    <cellStyle name="Normal 5 5 4 3 2 3 2 2 2" xfId="40550" xr:uid="{B7F7A9F7-2F0D-4294-A431-7B9C67461752}"/>
    <cellStyle name="Normal 5 5 4 3 2 3 2 2 3" xfId="55434" xr:uid="{CC59117B-4798-403D-92D2-F89705424BA2}"/>
    <cellStyle name="Normal 5 5 4 3 2 3 2 3" xfId="20014" xr:uid="{51B2EFD3-7C5C-4338-9639-3B8FECB3434E}"/>
    <cellStyle name="Normal 5 5 4 3 2 3 2 4" xfId="33704" xr:uid="{A6AF0D0F-9E0A-435A-8B14-28257A437CE3}"/>
    <cellStyle name="Normal 5 5 4 3 2 3 2 5" xfId="48588" xr:uid="{1241D151-AC60-4D24-BBB2-101BFD1059B2}"/>
    <cellStyle name="Normal 5 5 4 3 2 3 3" xfId="23436" xr:uid="{C3726DB6-5A6E-4174-BFD7-D4F2CBB31A8A}"/>
    <cellStyle name="Normal 5 5 4 3 2 3 3 2" xfId="37128" xr:uid="{D566D708-83BF-4BB2-8E2D-75FFD7FF7B05}"/>
    <cellStyle name="Normal 5 5 4 3 2 3 3 3" xfId="52012" xr:uid="{71ECB8E5-C3E2-4A46-83C1-4359C6125D26}"/>
    <cellStyle name="Normal 5 5 4 3 2 3 4" xfId="16592" xr:uid="{7927827E-8BE2-417B-9BA9-756ECCD706A1}"/>
    <cellStyle name="Normal 5 5 4 3 2 3 5" xfId="30282" xr:uid="{F557C150-8C69-47DA-B7C7-04D738B9209C}"/>
    <cellStyle name="Normal 5 5 4 3 2 3 6" xfId="45166" xr:uid="{D9822DFB-8BEA-4E8A-B6FE-FFAA07348771}"/>
    <cellStyle name="Normal 5 5 4 3 2 4" xfId="11456" xr:uid="{A107C0C4-C246-4DD9-B1FD-8B4C57E4B6A5}"/>
    <cellStyle name="Normal 5 5 4 3 2 4 2" xfId="25146" xr:uid="{55F67364-81D6-46B0-ACB8-08FBC002A672}"/>
    <cellStyle name="Normal 5 5 4 3 2 4 2 2" xfId="38838" xr:uid="{2094171D-648B-482A-853B-F2341A9062ED}"/>
    <cellStyle name="Normal 5 5 4 3 2 4 2 3" xfId="53722" xr:uid="{85E52E61-33BF-4D0E-B4C3-0ECCA2985DAA}"/>
    <cellStyle name="Normal 5 5 4 3 2 4 3" xfId="18302" xr:uid="{0025ADFB-9181-450D-BC66-5021E515D3F0}"/>
    <cellStyle name="Normal 5 5 4 3 2 4 4" xfId="31992" xr:uid="{FB75D839-0725-48F5-AF78-06FD2539E055}"/>
    <cellStyle name="Normal 5 5 4 3 2 4 5" xfId="46876" xr:uid="{DC421B57-2BF2-4400-8006-63762565A36E}"/>
    <cellStyle name="Normal 5 5 4 3 2 5" xfId="21724" xr:uid="{77530625-E017-47CA-8EB4-3C1886105BE3}"/>
    <cellStyle name="Normal 5 5 4 3 2 5 2" xfId="35416" xr:uid="{476C7D90-EA1E-4028-BFE5-0BFAA75FB99A}"/>
    <cellStyle name="Normal 5 5 4 3 2 5 3" xfId="50300" xr:uid="{E28C9B7D-01D6-4768-8F80-3413118BEA5A}"/>
    <cellStyle name="Normal 5 5 4 3 2 6" xfId="14880" xr:uid="{1BE89718-41E9-45EB-B447-1E4C8FD7A662}"/>
    <cellStyle name="Normal 5 5 4 3 2 6 2" xfId="41074" xr:uid="{3C4C21C5-7C8A-4235-98B0-D6CD80F4F270}"/>
    <cellStyle name="Normal 5 5 4 3 2 7" xfId="28570" xr:uid="{2D83F7B1-E8B5-4BD7-9A28-3983500E9F7E}"/>
    <cellStyle name="Normal 5 5 4 3 2 8" xfId="43454" xr:uid="{B57E2043-FA5A-44A0-AF50-3EED6C47513B}"/>
    <cellStyle name="Normal 5 5 4 3 2 9" xfId="8034" xr:uid="{59CB869B-D067-40CA-BD62-38A8FE67F0A3}"/>
    <cellStyle name="Normal 5 5 4 3 3" xfId="1383" xr:uid="{C39FE7A4-0782-4EDA-B31D-B2DFE7910CFF}"/>
    <cellStyle name="Normal 5 5 4 3 3 2" xfId="9748" xr:uid="{7B2659CE-C991-47E6-9956-8736081C4394}"/>
    <cellStyle name="Normal 5 5 4 3 3 2 2" xfId="13170" xr:uid="{3F5FC4EE-DB83-4F2C-B91E-EF09C465BF33}"/>
    <cellStyle name="Normal 5 5 4 3 3 2 2 2" xfId="26860" xr:uid="{BAF5C4FC-FC05-4B5F-950E-4BE841464DC2}"/>
    <cellStyle name="Normal 5 5 4 3 3 2 2 2 2" xfId="40552" xr:uid="{C21BC747-2EA8-4F22-9C09-EF4F28EA1BB6}"/>
    <cellStyle name="Normal 5 5 4 3 3 2 2 2 3" xfId="55436" xr:uid="{174F7F4C-4EEA-4FD2-BE4F-5B73CA980DCA}"/>
    <cellStyle name="Normal 5 5 4 3 3 2 2 3" xfId="20016" xr:uid="{16F660BD-8EA9-476F-9891-267D7F00FD9D}"/>
    <cellStyle name="Normal 5 5 4 3 3 2 2 4" xfId="33706" xr:uid="{FB5E91DF-60E0-4F98-AB34-2C5AC2D6BC2F}"/>
    <cellStyle name="Normal 5 5 4 3 3 2 2 5" xfId="48590" xr:uid="{AA234302-1DC0-412E-935B-70C448E315ED}"/>
    <cellStyle name="Normal 5 5 4 3 3 2 3" xfId="23438" xr:uid="{BACDC635-AACD-4B6A-8D16-2332534E657F}"/>
    <cellStyle name="Normal 5 5 4 3 3 2 3 2" xfId="37130" xr:uid="{60A11048-4885-46B3-8C02-97B7CFBF4582}"/>
    <cellStyle name="Normal 5 5 4 3 3 2 3 3" xfId="52014" xr:uid="{FB935D50-C70F-4C9F-8DEC-36CACB4636B4}"/>
    <cellStyle name="Normal 5 5 4 3 3 2 4" xfId="16594" xr:uid="{9EA648E3-068B-4F7F-A10E-CC222B2E3F1B}"/>
    <cellStyle name="Normal 5 5 4 3 3 2 5" xfId="30284" xr:uid="{F02009DD-2E99-4981-92E9-92E43C24A6FF}"/>
    <cellStyle name="Normal 5 5 4 3 3 2 6" xfId="45168" xr:uid="{2CC64568-D50A-4051-8045-4CB2AE115C9F}"/>
    <cellStyle name="Normal 5 5 4 3 3 3" xfId="11458" xr:uid="{99905F13-FE00-4174-9A37-5B7837EDD2DE}"/>
    <cellStyle name="Normal 5 5 4 3 3 3 2" xfId="25148" xr:uid="{443EF7D4-7D9A-4CE9-BF8D-CE773F1D1275}"/>
    <cellStyle name="Normal 5 5 4 3 3 3 2 2" xfId="38840" xr:uid="{D4520412-BF4F-4F94-8B67-99B23F18F61C}"/>
    <cellStyle name="Normal 5 5 4 3 3 3 2 3" xfId="53724" xr:uid="{1D404771-A086-4997-B3BB-64570E4E688C}"/>
    <cellStyle name="Normal 5 5 4 3 3 3 3" xfId="18304" xr:uid="{043B6704-AF18-4ABD-AC7F-30F72E11D03A}"/>
    <cellStyle name="Normal 5 5 4 3 3 3 4" xfId="31994" xr:uid="{D9DF3B9F-9419-4208-8C56-2F43B47CC49C}"/>
    <cellStyle name="Normal 5 5 4 3 3 3 5" xfId="46878" xr:uid="{CCFE81F9-ED89-45D3-8C0E-E1BE995880D5}"/>
    <cellStyle name="Normal 5 5 4 3 3 4" xfId="21726" xr:uid="{E4E5731F-0ECF-4554-A889-C3409687371F}"/>
    <cellStyle name="Normal 5 5 4 3 3 4 2" xfId="35418" xr:uid="{02B2EC5F-8408-4060-AEDB-8C18B90E1C73}"/>
    <cellStyle name="Normal 5 5 4 3 3 4 3" xfId="50302" xr:uid="{C11EA444-3AE2-4772-B1DE-51FC8BC5D365}"/>
    <cellStyle name="Normal 5 5 4 3 3 5" xfId="14882" xr:uid="{099E9FDB-139A-4A81-8BF9-0710858418FE}"/>
    <cellStyle name="Normal 5 5 4 3 3 5 2" xfId="41076" xr:uid="{0C3FD3CD-8B35-497C-88E6-36597B32811F}"/>
    <cellStyle name="Normal 5 5 4 3 3 6" xfId="28572" xr:uid="{F09132A7-0978-4558-A8C9-0C1CF2A553A8}"/>
    <cellStyle name="Normal 5 5 4 3 3 7" xfId="43456" xr:uid="{B1625405-1AA7-43D3-B87D-57C70151E15E}"/>
    <cellStyle name="Normal 5 5 4 3 3 8" xfId="8036" xr:uid="{B487CC5F-4056-43D8-B41E-E1AFAE1B1B2E}"/>
    <cellStyle name="Normal 5 5 4 3 4" xfId="2923" xr:uid="{34BD23F1-88CE-421D-9041-27E4718005C4}"/>
    <cellStyle name="Normal 5 5 4 3 4 2" xfId="9749" xr:uid="{02AFE06C-5D5A-4D3D-8883-4E5456B81143}"/>
    <cellStyle name="Normal 5 5 4 3 4 2 2" xfId="13171" xr:uid="{EF30A50A-EDAA-4B32-8108-0990698E5450}"/>
    <cellStyle name="Normal 5 5 4 3 4 2 2 2" xfId="26861" xr:uid="{B6E964A5-F61F-4170-BC8F-AC906C2CC0F7}"/>
    <cellStyle name="Normal 5 5 4 3 4 2 2 2 2" xfId="40553" xr:uid="{CE9BBBA4-0A98-4AB7-B3E5-5AFBC7066753}"/>
    <cellStyle name="Normal 5 5 4 3 4 2 2 2 3" xfId="55437" xr:uid="{E4772EBB-DB73-441D-B61D-0623FD01D588}"/>
    <cellStyle name="Normal 5 5 4 3 4 2 2 3" xfId="20017" xr:uid="{4D948ACC-0226-4E4D-A0B8-CF1AE814231D}"/>
    <cellStyle name="Normal 5 5 4 3 4 2 2 4" xfId="33707" xr:uid="{325CC463-33CD-45A9-9C31-6CEFC50A2EC4}"/>
    <cellStyle name="Normal 5 5 4 3 4 2 2 5" xfId="48591" xr:uid="{AB3B35F6-F372-4800-813D-6FF6D5112E63}"/>
    <cellStyle name="Normal 5 5 4 3 4 2 3" xfId="23439" xr:uid="{3C7093E7-C5F3-41E1-B546-55C037106678}"/>
    <cellStyle name="Normal 5 5 4 3 4 2 3 2" xfId="37131" xr:uid="{E4B2F76E-AAB4-4D49-8833-43BF97909CE9}"/>
    <cellStyle name="Normal 5 5 4 3 4 2 3 3" xfId="52015" xr:uid="{358F2687-8DFA-4ED9-BCD3-2B195A573290}"/>
    <cellStyle name="Normal 5 5 4 3 4 2 4" xfId="16595" xr:uid="{F4DF5AD1-9AD8-4D42-B896-66D2EF020CF2}"/>
    <cellStyle name="Normal 5 5 4 3 4 2 5" xfId="30285" xr:uid="{19E1FD67-93C9-495D-8FAC-B28E4E6EB81F}"/>
    <cellStyle name="Normal 5 5 4 3 4 2 6" xfId="45169" xr:uid="{80EA3F63-A0FE-4C7B-90A3-736E531B1637}"/>
    <cellStyle name="Normal 5 5 4 3 4 3" xfId="11459" xr:uid="{118A96CB-9580-46A9-9A64-4A86C596C7CD}"/>
    <cellStyle name="Normal 5 5 4 3 4 3 2" xfId="25149" xr:uid="{F89D6853-5736-4C8A-B54D-1A17FDEE4DED}"/>
    <cellStyle name="Normal 5 5 4 3 4 3 2 2" xfId="38841" xr:uid="{E7A13996-D2BA-4367-BE15-B49D279FD158}"/>
    <cellStyle name="Normal 5 5 4 3 4 3 2 3" xfId="53725" xr:uid="{28D2D967-87E8-41ED-A09A-C461F5A3F29D}"/>
    <cellStyle name="Normal 5 5 4 3 4 3 3" xfId="18305" xr:uid="{C69C6247-AC80-47C5-9F7C-886D4879ABA2}"/>
    <cellStyle name="Normal 5 5 4 3 4 3 4" xfId="31995" xr:uid="{C25447EB-9C0D-45CB-87F6-61F04A364A1D}"/>
    <cellStyle name="Normal 5 5 4 3 4 3 5" xfId="46879" xr:uid="{91797DAA-160C-47D2-92F5-C64348D23BB3}"/>
    <cellStyle name="Normal 5 5 4 3 4 4" xfId="21727" xr:uid="{DAA29525-3011-469E-A267-1978060325A8}"/>
    <cellStyle name="Normal 5 5 4 3 4 4 2" xfId="35419" xr:uid="{03C56D74-46F5-4EC8-83EA-DD3828FFB7BF}"/>
    <cellStyle name="Normal 5 5 4 3 4 4 3" xfId="50303" xr:uid="{F0BC8A21-CBF5-4693-B15E-A4E505ADDA05}"/>
    <cellStyle name="Normal 5 5 4 3 4 5" xfId="14883" xr:uid="{40C460E6-E7AD-43A7-988C-0281765AF7CD}"/>
    <cellStyle name="Normal 5 5 4 3 4 5 2" xfId="41199" xr:uid="{901EBFC9-12C0-4917-BEA9-E9D898942F3C}"/>
    <cellStyle name="Normal 5 5 4 3 4 6" xfId="28573" xr:uid="{0E1475F2-EC99-4845-B264-3D8B88E9649C}"/>
    <cellStyle name="Normal 5 5 4 3 4 7" xfId="43457" xr:uid="{641E1E45-247C-4976-9AC8-81818294BFF9}"/>
    <cellStyle name="Normal 5 5 4 3 4 8" xfId="8037" xr:uid="{74E3877B-FBEE-4B95-A288-01564C770C2F}"/>
    <cellStyle name="Normal 5 5 4 3 5" xfId="9745" xr:uid="{C9903452-7189-4D49-A334-90EB9B4C76CC}"/>
    <cellStyle name="Normal 5 5 4 3 5 2" xfId="13167" xr:uid="{E3ED0C64-9164-4B07-B09C-743824BD619C}"/>
    <cellStyle name="Normal 5 5 4 3 5 2 2" xfId="26857" xr:uid="{F4C7E009-786A-49A2-9DD0-9CA02D40D8A5}"/>
    <cellStyle name="Normal 5 5 4 3 5 2 2 2" xfId="40549" xr:uid="{91AD7200-C0CE-4D47-803F-0C919AA7FD8D}"/>
    <cellStyle name="Normal 5 5 4 3 5 2 2 3" xfId="55433" xr:uid="{480FBBFC-FA48-478E-8DDF-5C3A146EFB63}"/>
    <cellStyle name="Normal 5 5 4 3 5 2 3" xfId="20013" xr:uid="{ACD65506-5C00-4D43-94B7-D376AB1E11F6}"/>
    <cellStyle name="Normal 5 5 4 3 5 2 4" xfId="33703" xr:uid="{DDA322FB-F0E9-488E-965F-09F629C35632}"/>
    <cellStyle name="Normal 5 5 4 3 5 2 5" xfId="48587" xr:uid="{AAFE86BF-8A58-4A8E-A77E-F8635069DE56}"/>
    <cellStyle name="Normal 5 5 4 3 5 3" xfId="23435" xr:uid="{2AA67498-D706-4572-B4C4-BC74623F29A8}"/>
    <cellStyle name="Normal 5 5 4 3 5 3 2" xfId="37127" xr:uid="{4C3294F0-3F9D-4D2E-8726-2C6C46189E22}"/>
    <cellStyle name="Normal 5 5 4 3 5 3 3" xfId="52011" xr:uid="{80103DFF-4BE6-46A4-A7A2-CA4DD43B0DA1}"/>
    <cellStyle name="Normal 5 5 4 3 5 4" xfId="16591" xr:uid="{7E813593-4A74-41F7-86D1-18E0C0444A76}"/>
    <cellStyle name="Normal 5 5 4 3 5 5" xfId="30281" xr:uid="{F761E0BC-1E77-402C-86E6-F159F2E3A761}"/>
    <cellStyle name="Normal 5 5 4 3 5 6" xfId="45165" xr:uid="{E85A75C3-D754-4673-8F4E-DE69F8D56B2B}"/>
    <cellStyle name="Normal 5 5 4 3 6" xfId="11455" xr:uid="{87562A26-9D2D-40DD-903C-A60D56CE13B3}"/>
    <cellStyle name="Normal 5 5 4 3 6 2" xfId="25145" xr:uid="{A2D682A2-D88D-4FB5-8773-260997A8F17F}"/>
    <cellStyle name="Normal 5 5 4 3 6 2 2" xfId="38837" xr:uid="{637D104A-95D4-4974-B4AB-C1B322A8CF89}"/>
    <cellStyle name="Normal 5 5 4 3 6 2 3" xfId="53721" xr:uid="{2C2C5820-86CE-4DBD-B2AA-7074E39B9F0C}"/>
    <cellStyle name="Normal 5 5 4 3 6 3" xfId="18301" xr:uid="{4D54CDF8-5B57-4D52-AD7E-207C51809BCD}"/>
    <cellStyle name="Normal 5 5 4 3 6 4" xfId="31991" xr:uid="{F580B47E-08A1-4BA9-844E-F3F677F8E157}"/>
    <cellStyle name="Normal 5 5 4 3 6 5" xfId="46875" xr:uid="{DEB23D6D-B6CB-434D-8A66-C072DBB3F3F7}"/>
    <cellStyle name="Normal 5 5 4 3 7" xfId="21723" xr:uid="{D80CBA64-602C-4EA0-B22A-7CF504A69390}"/>
    <cellStyle name="Normal 5 5 4 3 7 2" xfId="35415" xr:uid="{F851E86A-609E-4296-BB2B-576AD3EA9220}"/>
    <cellStyle name="Normal 5 5 4 3 7 3" xfId="50299" xr:uid="{A4A8945C-BE75-4A03-88E1-5C0AE31E2C53}"/>
    <cellStyle name="Normal 5 5 4 3 8" xfId="14879" xr:uid="{F14BDB91-EA98-413B-98CD-78E4AEE7F0B9}"/>
    <cellStyle name="Normal 5 5 4 3 8 2" xfId="40854" xr:uid="{906817B7-8C7B-4150-AFBD-4761273976C9}"/>
    <cellStyle name="Normal 5 5 4 3 9" xfId="28569" xr:uid="{80F1B78A-4AC5-47C5-AE4E-331DD8D213A2}"/>
    <cellStyle name="Normal 5 5 4 4" xfId="1384" xr:uid="{DFD84CAB-EFDD-4210-9930-CEB5C4831D6A}"/>
    <cellStyle name="Normal 5 5 4 4 2" xfId="1385" xr:uid="{42E445F0-0E67-4B5A-832D-F8C7F4282374}"/>
    <cellStyle name="Normal 5 5 4 4 2 2" xfId="9751" xr:uid="{4F432DDF-1763-4A3F-9847-184DA91E158B}"/>
    <cellStyle name="Normal 5 5 4 4 2 2 2" xfId="13173" xr:uid="{B31BC44E-D1FE-416C-AE30-EAC88944F08B}"/>
    <cellStyle name="Normal 5 5 4 4 2 2 2 2" xfId="26863" xr:uid="{9A0A8426-ABBD-47BD-AA60-D119DC4DBD94}"/>
    <cellStyle name="Normal 5 5 4 4 2 2 2 2 2" xfId="40555" xr:uid="{C50CA917-31DA-43AD-863C-B0BA6E9C8F45}"/>
    <cellStyle name="Normal 5 5 4 4 2 2 2 2 3" xfId="55439" xr:uid="{5A179EEE-5ECC-4031-A26E-24182F4E2B84}"/>
    <cellStyle name="Normal 5 5 4 4 2 2 2 3" xfId="20019" xr:uid="{CA093F00-5058-4D9F-9457-C0ACAF22177B}"/>
    <cellStyle name="Normal 5 5 4 4 2 2 2 4" xfId="33709" xr:uid="{2E0A77D8-6286-4052-A110-BFE2A3534318}"/>
    <cellStyle name="Normal 5 5 4 4 2 2 2 5" xfId="48593" xr:uid="{017D31FC-5F4D-4AA8-93C4-6FBD0B647D0C}"/>
    <cellStyle name="Normal 5 5 4 4 2 2 3" xfId="23441" xr:uid="{C63FB6A8-08EC-45BD-8DD0-5B3F8996C9DC}"/>
    <cellStyle name="Normal 5 5 4 4 2 2 3 2" xfId="37133" xr:uid="{97622BC1-3454-4F12-8F5A-F397A3635987}"/>
    <cellStyle name="Normal 5 5 4 4 2 2 3 3" xfId="52017" xr:uid="{5B485671-2B62-435E-BD74-2DB56FA683A9}"/>
    <cellStyle name="Normal 5 5 4 4 2 2 4" xfId="16597" xr:uid="{08AB57A4-E041-40F6-AF18-98FF8FD20797}"/>
    <cellStyle name="Normal 5 5 4 4 2 2 5" xfId="30287" xr:uid="{7DCBCF12-9478-4059-A7DE-4002CBEBC494}"/>
    <cellStyle name="Normal 5 5 4 4 2 2 6" xfId="45171" xr:uid="{759E9DE3-6079-495C-B51E-3D125B870CFB}"/>
    <cellStyle name="Normal 5 5 4 4 2 3" xfId="11461" xr:uid="{72433627-9CE6-44C8-806D-7B025CCB3A01}"/>
    <cellStyle name="Normal 5 5 4 4 2 3 2" xfId="25151" xr:uid="{96A61DF0-B5AB-487A-91F9-84C65445CCEB}"/>
    <cellStyle name="Normal 5 5 4 4 2 3 2 2" xfId="38843" xr:uid="{B62B8291-363A-4FB4-A06B-C2448F71191E}"/>
    <cellStyle name="Normal 5 5 4 4 2 3 2 3" xfId="53727" xr:uid="{DD3B60D4-123F-4B05-A141-EE1E71D3298F}"/>
    <cellStyle name="Normal 5 5 4 4 2 3 3" xfId="18307" xr:uid="{2DE5CBA2-9BAA-4FC7-8B95-DD36B855B434}"/>
    <cellStyle name="Normal 5 5 4 4 2 3 4" xfId="31997" xr:uid="{10CE9CC1-13F2-430E-9FD5-B5AC315C7FD0}"/>
    <cellStyle name="Normal 5 5 4 4 2 3 5" xfId="46881" xr:uid="{25023E3A-6855-4B40-B8D9-0EB1207B9F36}"/>
    <cellStyle name="Normal 5 5 4 4 2 4" xfId="21729" xr:uid="{9EABAEE8-E8BA-4488-9518-6366181AEFFE}"/>
    <cellStyle name="Normal 5 5 4 4 2 4 2" xfId="35421" xr:uid="{A207E652-9E5B-4CD0-9540-32A46A2D2B9A}"/>
    <cellStyle name="Normal 5 5 4 4 2 4 3" xfId="50305" xr:uid="{86041351-6CC6-479D-BD63-08D69635322E}"/>
    <cellStyle name="Normal 5 5 4 4 2 5" xfId="14885" xr:uid="{2EAD1F52-9E07-419E-AD7B-27D1DFE359B8}"/>
    <cellStyle name="Normal 5 5 4 4 2 5 2" xfId="41078" xr:uid="{09F1C1B5-9C86-4C27-8CB1-1FB4EBF3B3CD}"/>
    <cellStyle name="Normal 5 5 4 4 2 6" xfId="28575" xr:uid="{D9BF14E9-D44B-4E79-8219-61D09269A7E0}"/>
    <cellStyle name="Normal 5 5 4 4 2 7" xfId="43459" xr:uid="{7D5DF434-23DB-460F-A4F0-14BF3E97C7E7}"/>
    <cellStyle name="Normal 5 5 4 4 2 8" xfId="8039" xr:uid="{0FF33938-CABD-4427-8EAF-44934FE9CAD0}"/>
    <cellStyle name="Normal 5 5 4 4 3" xfId="2924" xr:uid="{40A2A15C-A87D-4813-B6EB-3FA789F4BD58}"/>
    <cellStyle name="Normal 5 5 4 4 3 2" xfId="13172" xr:uid="{7AD131C0-DA11-400B-9670-681B437C6D37}"/>
    <cellStyle name="Normal 5 5 4 4 3 2 2" xfId="26862" xr:uid="{CF014B1C-741F-4173-A8FE-ED21F09A1DC0}"/>
    <cellStyle name="Normal 5 5 4 4 3 2 2 2" xfId="40554" xr:uid="{CCD10D96-D8B0-46FA-A761-878C895AEB47}"/>
    <cellStyle name="Normal 5 5 4 4 3 2 2 3" xfId="55438" xr:uid="{90B4B39A-9A13-41FF-BC3C-BC155DACC633}"/>
    <cellStyle name="Normal 5 5 4 4 3 2 3" xfId="20018" xr:uid="{E65A0BC7-F9B5-4BDF-AEB3-D3C96E107FF9}"/>
    <cellStyle name="Normal 5 5 4 4 3 2 4" xfId="33708" xr:uid="{044C708A-7F73-4076-B66A-908EFC2B352E}"/>
    <cellStyle name="Normal 5 5 4 4 3 2 5" xfId="48592" xr:uid="{6CDEE70D-C489-420F-8535-30B53C066BC5}"/>
    <cellStyle name="Normal 5 5 4 4 3 3" xfId="23440" xr:uid="{764F57A5-9F95-4E59-A851-859414ACA769}"/>
    <cellStyle name="Normal 5 5 4 4 3 3 2" xfId="37132" xr:uid="{A28B56AC-15C5-48F9-BA52-F380E557951E}"/>
    <cellStyle name="Normal 5 5 4 4 3 3 3" xfId="52016" xr:uid="{5C04A521-CEF4-48AA-87EF-FD5E3DF3EFA3}"/>
    <cellStyle name="Normal 5 5 4 4 3 4" xfId="16596" xr:uid="{85C41FE2-C7BD-4650-B414-51388427AC76}"/>
    <cellStyle name="Normal 5 5 4 4 3 4 2" xfId="41200" xr:uid="{CF2E3C7A-CA3C-4E90-A76C-F3AA34DD257E}"/>
    <cellStyle name="Normal 5 5 4 4 3 5" xfId="30286" xr:uid="{0CACAA95-75BE-4451-8B9A-0EE6C0818D62}"/>
    <cellStyle name="Normal 5 5 4 4 3 6" xfId="45170" xr:uid="{20F5D9CF-07C3-4C8F-8926-98539056275A}"/>
    <cellStyle name="Normal 5 5 4 4 3 7" xfId="9750" xr:uid="{392F9795-9C9C-41B1-8E7A-58C31D37749D}"/>
    <cellStyle name="Normal 5 5 4 4 4" xfId="2925" xr:uid="{64EA9254-9A9F-4EDB-8D47-84C79344928C}"/>
    <cellStyle name="Normal 5 5 4 4 4 2" xfId="25150" xr:uid="{7374F179-50EC-4D4A-963D-B7245BC4CAF2}"/>
    <cellStyle name="Normal 5 5 4 4 4 2 2" xfId="38842" xr:uid="{32D7A998-A0D4-4D32-93E3-710B9E02B99F}"/>
    <cellStyle name="Normal 5 5 4 4 4 2 3" xfId="53726" xr:uid="{48E77193-3FE6-4110-81BB-86FDEB3763D3}"/>
    <cellStyle name="Normal 5 5 4 4 4 3" xfId="18306" xr:uid="{CEBE5865-2ABB-4E3C-9419-D18BDB20BA43}"/>
    <cellStyle name="Normal 5 5 4 4 4 3 2" xfId="41201" xr:uid="{2A894D42-0407-4E8C-A6EB-6B717BFEA302}"/>
    <cellStyle name="Normal 5 5 4 4 4 4" xfId="31996" xr:uid="{A0CCB095-1E4D-4A7A-9A2E-C85CBC18311E}"/>
    <cellStyle name="Normal 5 5 4 4 4 5" xfId="46880" xr:uid="{2A97D343-01C0-4363-B15E-B0CDE437D935}"/>
    <cellStyle name="Normal 5 5 4 4 4 6" xfId="11460" xr:uid="{CEA0F4AB-636D-45E1-BA3D-9D41ACE0F990}"/>
    <cellStyle name="Normal 5 5 4 4 5" xfId="21728" xr:uid="{960C1FAD-591D-4DB0-8C70-380F9C39562D}"/>
    <cellStyle name="Normal 5 5 4 4 5 2" xfId="35420" xr:uid="{2D165C7D-C863-4B96-BDEA-D1F56E9A9CA2}"/>
    <cellStyle name="Normal 5 5 4 4 5 3" xfId="50304" xr:uid="{66AB0F92-6330-4C08-9A35-2F894D1E6605}"/>
    <cellStyle name="Normal 5 5 4 4 6" xfId="14884" xr:uid="{5473A9E0-9469-4F78-BB13-E04F78500F27}"/>
    <cellStyle name="Normal 5 5 4 4 6 2" xfId="41077" xr:uid="{1E52C114-0C3F-4D70-B50A-2C21D180A243}"/>
    <cellStyle name="Normal 5 5 4 4 7" xfId="28574" xr:uid="{E978EA79-FCF4-456B-ACF4-E5A26723893F}"/>
    <cellStyle name="Normal 5 5 4 4 8" xfId="43458" xr:uid="{AAAA351B-1211-4D13-BC9A-6A6C0F4D6525}"/>
    <cellStyle name="Normal 5 5 4 4 9" xfId="8038" xr:uid="{7373EEFC-82E7-4C2D-8334-2A7EB49487A2}"/>
    <cellStyle name="Normal 5 5 4 5" xfId="1386" xr:uid="{2EDFA39E-A9F9-4E8E-9AF7-7729388EE9FB}"/>
    <cellStyle name="Normal 5 5 4 5 2" xfId="9752" xr:uid="{E807CFC8-819D-41DF-A52C-BB8D3306F5BC}"/>
    <cellStyle name="Normal 5 5 4 5 2 2" xfId="13174" xr:uid="{62CFDFF4-554C-4291-AAE4-A144E278048F}"/>
    <cellStyle name="Normal 5 5 4 5 2 2 2" xfId="26864" xr:uid="{ED932F94-0C9D-4A2D-B6D3-DBE47756B3D2}"/>
    <cellStyle name="Normal 5 5 4 5 2 2 2 2" xfId="40556" xr:uid="{4974EEF7-46B5-4BEC-A874-FBE236B4F1B7}"/>
    <cellStyle name="Normal 5 5 4 5 2 2 2 3" xfId="55440" xr:uid="{6A59F288-3F6A-483D-B6BF-517D2A7445A6}"/>
    <cellStyle name="Normal 5 5 4 5 2 2 3" xfId="20020" xr:uid="{DEA7F521-DA0E-4B28-80FA-DE74A38D9C43}"/>
    <cellStyle name="Normal 5 5 4 5 2 2 4" xfId="33710" xr:uid="{71D8FFF5-1717-44FF-813B-B9053F813487}"/>
    <cellStyle name="Normal 5 5 4 5 2 2 5" xfId="48594" xr:uid="{8E2037BC-5C70-4FA4-8049-6F165A62D7DF}"/>
    <cellStyle name="Normal 5 5 4 5 2 3" xfId="23442" xr:uid="{3DBD78D6-03FE-43EA-830F-28E8F1D17529}"/>
    <cellStyle name="Normal 5 5 4 5 2 3 2" xfId="37134" xr:uid="{F09E8D73-03B1-4FE9-BC8F-632278A6AF20}"/>
    <cellStyle name="Normal 5 5 4 5 2 3 3" xfId="52018" xr:uid="{B0637084-8B72-4154-AB68-07F4CC9F499E}"/>
    <cellStyle name="Normal 5 5 4 5 2 4" xfId="16598" xr:uid="{274EE266-4C10-48F9-86A9-1B20888090A1}"/>
    <cellStyle name="Normal 5 5 4 5 2 5" xfId="30288" xr:uid="{E1C4E9AF-F3D3-4AF1-87B8-1BFDC8036421}"/>
    <cellStyle name="Normal 5 5 4 5 2 6" xfId="45172" xr:uid="{8E62478B-7381-4CE2-B59F-91CF4B9467D8}"/>
    <cellStyle name="Normal 5 5 4 5 3" xfId="11462" xr:uid="{5641D5C0-BF30-4660-A48E-4382ADDC6BB7}"/>
    <cellStyle name="Normal 5 5 4 5 3 2" xfId="25152" xr:uid="{E828FB30-26BA-4583-B38A-BD587DABA80A}"/>
    <cellStyle name="Normal 5 5 4 5 3 2 2" xfId="38844" xr:uid="{43524E86-9F0A-46B3-AA1A-61FCB735BC89}"/>
    <cellStyle name="Normal 5 5 4 5 3 2 3" xfId="53728" xr:uid="{AAB702BB-1518-4E43-923C-6C06ECFC34BE}"/>
    <cellStyle name="Normal 5 5 4 5 3 3" xfId="18308" xr:uid="{1FBDF939-D758-4741-9273-42C15F022501}"/>
    <cellStyle name="Normal 5 5 4 5 3 4" xfId="31998" xr:uid="{BB80C892-8C6C-47C5-AF75-5764952A00F9}"/>
    <cellStyle name="Normal 5 5 4 5 3 5" xfId="46882" xr:uid="{449AAB05-C157-4788-BE34-C45F53B45A08}"/>
    <cellStyle name="Normal 5 5 4 5 4" xfId="21730" xr:uid="{FD374A80-7623-4F24-8E37-07674513D91B}"/>
    <cellStyle name="Normal 5 5 4 5 4 2" xfId="35422" xr:uid="{BF7ECB3D-09C7-4FDF-B185-EC1017E4DAD1}"/>
    <cellStyle name="Normal 5 5 4 5 4 3" xfId="50306" xr:uid="{23C4B03C-3766-4E3B-B02A-FBF8DC2619B9}"/>
    <cellStyle name="Normal 5 5 4 5 5" xfId="14886" xr:uid="{7F6C10D2-3C70-4448-A018-EF41B7601FE5}"/>
    <cellStyle name="Normal 5 5 4 5 5 2" xfId="41079" xr:uid="{965A8FDC-BDBC-47F1-8672-F270010C46BB}"/>
    <cellStyle name="Normal 5 5 4 5 6" xfId="28576" xr:uid="{4591BD7F-D7F3-4346-A715-98A9CCA017B1}"/>
    <cellStyle name="Normal 5 5 4 5 7" xfId="43460" xr:uid="{F9691794-C82F-49B2-A294-5382FBC76BC5}"/>
    <cellStyle name="Normal 5 5 4 5 8" xfId="8040" xr:uid="{2F4B7E32-E64A-49DD-B6AD-3A2822EC5067}"/>
    <cellStyle name="Normal 5 5 4 6" xfId="2926" xr:uid="{5559EE24-D82C-4390-9345-4F1B645F643E}"/>
    <cellStyle name="Normal 5 5 4 6 2" xfId="9753" xr:uid="{251D8EF6-DA67-42FB-8696-3E6CE31CE454}"/>
    <cellStyle name="Normal 5 5 4 6 2 2" xfId="13175" xr:uid="{31B630DC-0456-4E6F-A0E4-E3A417BA872B}"/>
    <cellStyle name="Normal 5 5 4 6 2 2 2" xfId="26865" xr:uid="{2D813AC9-4B96-4524-B2AE-C46A9AB551CC}"/>
    <cellStyle name="Normal 5 5 4 6 2 2 2 2" xfId="40557" xr:uid="{5219221C-F07D-4E5F-8252-872EE7546482}"/>
    <cellStyle name="Normal 5 5 4 6 2 2 2 3" xfId="55441" xr:uid="{3592BFEB-75D5-499C-8CCA-C71FD74398A6}"/>
    <cellStyle name="Normal 5 5 4 6 2 2 3" xfId="20021" xr:uid="{97DA037B-3F32-48FD-96B1-BD5BFCA09B41}"/>
    <cellStyle name="Normal 5 5 4 6 2 2 4" xfId="33711" xr:uid="{A8807A85-12E8-457D-BF20-5F851C815AE9}"/>
    <cellStyle name="Normal 5 5 4 6 2 2 5" xfId="48595" xr:uid="{E9D178D4-B96C-4DCB-9900-D0A85A52C0BF}"/>
    <cellStyle name="Normal 5 5 4 6 2 3" xfId="23443" xr:uid="{F7567D33-D3AF-448E-B881-53E21713B7CD}"/>
    <cellStyle name="Normal 5 5 4 6 2 3 2" xfId="37135" xr:uid="{0C400204-4F4B-4662-A4CB-F8B7C1C6D006}"/>
    <cellStyle name="Normal 5 5 4 6 2 3 3" xfId="52019" xr:uid="{5C4F3C3B-AA7C-4CA6-A795-30B0470DC12D}"/>
    <cellStyle name="Normal 5 5 4 6 2 4" xfId="16599" xr:uid="{74CBCC23-B79B-4DCC-9A4B-62D949464B8E}"/>
    <cellStyle name="Normal 5 5 4 6 2 5" xfId="30289" xr:uid="{4AC2C3AB-7A06-4792-96EC-F679F4E1AE53}"/>
    <cellStyle name="Normal 5 5 4 6 2 6" xfId="45173" xr:uid="{3D76716D-64E8-4CA8-93FB-CF74F9E3B869}"/>
    <cellStyle name="Normal 5 5 4 6 3" xfId="11463" xr:uid="{47210058-FDC6-458C-944F-B29B72C962E1}"/>
    <cellStyle name="Normal 5 5 4 6 3 2" xfId="25153" xr:uid="{ADD8044A-F7F6-4F67-BAC3-CC70BEB69858}"/>
    <cellStyle name="Normal 5 5 4 6 3 2 2" xfId="38845" xr:uid="{CC33C1E3-EA50-43FA-A65A-E847A711C0B8}"/>
    <cellStyle name="Normal 5 5 4 6 3 2 3" xfId="53729" xr:uid="{4BDD7573-7746-468E-8F50-B018499D0EE9}"/>
    <cellStyle name="Normal 5 5 4 6 3 3" xfId="18309" xr:uid="{0A494D8F-C1E3-45B8-918C-CF97D9819BC5}"/>
    <cellStyle name="Normal 5 5 4 6 3 4" xfId="31999" xr:uid="{68E1DECE-F5F1-471E-B454-B88BBE1F6487}"/>
    <cellStyle name="Normal 5 5 4 6 3 5" xfId="46883" xr:uid="{4CDE31FE-3441-42F6-B5BB-2C0447AD82F7}"/>
    <cellStyle name="Normal 5 5 4 6 4" xfId="21731" xr:uid="{987B2D56-C115-4D66-9C2D-2A7333C25514}"/>
    <cellStyle name="Normal 5 5 4 6 4 2" xfId="35423" xr:uid="{1B05C3DE-76AB-43D0-A41F-F9DD87D45DDE}"/>
    <cellStyle name="Normal 5 5 4 6 4 3" xfId="50307" xr:uid="{C7FE9668-F1D4-4CBB-80C4-44C2FE26810B}"/>
    <cellStyle name="Normal 5 5 4 6 5" xfId="14887" xr:uid="{02702789-AAD2-42B2-99A5-30D7D8DA1ED3}"/>
    <cellStyle name="Normal 5 5 4 6 5 2" xfId="41202" xr:uid="{4B419695-D0B0-4B33-A727-B6A3E21B0E3F}"/>
    <cellStyle name="Normal 5 5 4 6 6" xfId="28577" xr:uid="{AADCE300-45BB-4D49-A485-EF1D7DB91489}"/>
    <cellStyle name="Normal 5 5 4 6 7" xfId="43461" xr:uid="{04CF180F-0C49-4A40-B7C0-6A7ABD671FAB}"/>
    <cellStyle name="Normal 5 5 4 6 8" xfId="8041" xr:uid="{F206D0E8-45BE-49C7-80DC-07C92171AC5A}"/>
    <cellStyle name="Normal 5 5 4 7" xfId="2927" xr:uid="{FF1FCF7D-C2EA-4CDE-B2FE-89EB9665A136}"/>
    <cellStyle name="Normal 5 5 4 7 2" xfId="13161" xr:uid="{724022CE-B8BB-48A9-8656-59F0557C94D7}"/>
    <cellStyle name="Normal 5 5 4 7 2 2" xfId="26851" xr:uid="{8F2EB79F-F0E9-4AE9-B245-6ED3BFB3DFDE}"/>
    <cellStyle name="Normal 5 5 4 7 2 2 2" xfId="40543" xr:uid="{38A3FC73-DEAC-4D19-AFD0-5C8F12EC48D2}"/>
    <cellStyle name="Normal 5 5 4 7 2 2 3" xfId="55427" xr:uid="{A92F091D-E76E-43A6-83FA-B15ECA95EEB5}"/>
    <cellStyle name="Normal 5 5 4 7 2 3" xfId="20007" xr:uid="{3360EC2D-8EA1-45AD-88C9-2CFC55A2CBA3}"/>
    <cellStyle name="Normal 5 5 4 7 2 4" xfId="33697" xr:uid="{2FA2B95D-BDA4-4A57-B930-0040AF873815}"/>
    <cellStyle name="Normal 5 5 4 7 2 5" xfId="48581" xr:uid="{75216733-2FDE-424E-A85F-3BE0302BF6D3}"/>
    <cellStyle name="Normal 5 5 4 7 3" xfId="23429" xr:uid="{561F90B8-D3DC-4F5A-858C-22928600D410}"/>
    <cellStyle name="Normal 5 5 4 7 3 2" xfId="37121" xr:uid="{49B02746-16D8-4247-85C1-B619375C7F59}"/>
    <cellStyle name="Normal 5 5 4 7 3 3" xfId="52005" xr:uid="{884C7866-6BB8-46CE-BCAB-5B5C35DE0F46}"/>
    <cellStyle name="Normal 5 5 4 7 4" xfId="16585" xr:uid="{7C296B91-4BE9-4AC7-B7FF-3764AD9D6DDE}"/>
    <cellStyle name="Normal 5 5 4 7 4 2" xfId="41203" xr:uid="{B776415A-DBC0-4D58-815C-70C372F8D7EB}"/>
    <cellStyle name="Normal 5 5 4 7 5" xfId="30275" xr:uid="{6BB856A2-BD9E-40B8-8C5A-B7EA0D6F4EAD}"/>
    <cellStyle name="Normal 5 5 4 7 6" xfId="45159" xr:uid="{8DC27FA2-186E-43DD-A9DD-9A888216E5B8}"/>
    <cellStyle name="Normal 5 5 4 7 7" xfId="9739" xr:uid="{0055C32E-AF85-407D-87B3-308ABED32ABE}"/>
    <cellStyle name="Normal 5 5 4 8" xfId="11449" xr:uid="{440BEE3F-B3F1-43C9-B8D6-187AB64C7681}"/>
    <cellStyle name="Normal 5 5 4 8 2" xfId="25139" xr:uid="{F3B684E7-892A-48D9-AD0B-46AFD620CE94}"/>
    <cellStyle name="Normal 5 5 4 8 2 2" xfId="38831" xr:uid="{DE0EDDCA-2935-45F8-892E-55BE42A5F95E}"/>
    <cellStyle name="Normal 5 5 4 8 2 3" xfId="53715" xr:uid="{6824A413-78E9-4373-BD13-2F0C3C5FAB4C}"/>
    <cellStyle name="Normal 5 5 4 8 3" xfId="18295" xr:uid="{5D9EF879-6FE2-459B-AC52-2AD5278779BF}"/>
    <cellStyle name="Normal 5 5 4 8 4" xfId="31985" xr:uid="{A27C0E50-BF61-40C4-8968-71521FF2EC62}"/>
    <cellStyle name="Normal 5 5 4 8 5" xfId="46869" xr:uid="{8BD32CB4-A991-4771-B916-B1ADE05BEE92}"/>
    <cellStyle name="Normal 5 5 4 9" xfId="21717" xr:uid="{99DD9094-40D2-4598-B171-25B08E42710D}"/>
    <cellStyle name="Normal 5 5 4 9 2" xfId="35409" xr:uid="{C0EBB8EC-B7BF-4788-B391-8441D222661C}"/>
    <cellStyle name="Normal 5 5 4 9 3" xfId="50293" xr:uid="{261354B3-D9C3-43FA-AA73-104C688035DF}"/>
    <cellStyle name="Normal 5 5 5" xfId="314" xr:uid="{0C18F0FE-B544-47E1-A3F8-16D8F33D1E50}"/>
    <cellStyle name="Normal 5 5 5 10" xfId="43462" xr:uid="{E35D2C71-0B52-40CE-96B2-B0E47F2A0BB1}"/>
    <cellStyle name="Normal 5 5 5 11" xfId="8042" xr:uid="{959BA34D-D661-4911-8FD0-263529F6998D}"/>
    <cellStyle name="Normal 5 5 5 2" xfId="578" xr:uid="{A5D78F90-9601-47B5-B19C-8F4896E5A277}"/>
    <cellStyle name="Normal 5 5 5 2 2" xfId="1387" xr:uid="{324E7E44-FD98-4279-8118-6F66C0E866D6}"/>
    <cellStyle name="Normal 5 5 5 2 2 2" xfId="1388" xr:uid="{E8465B82-2F77-4854-A8E4-9C35C3AF06E9}"/>
    <cellStyle name="Normal 5 5 5 2 2 2 2" xfId="13178" xr:uid="{6662803F-B3EA-4A10-8460-226B9FD97F34}"/>
    <cellStyle name="Normal 5 5 5 2 2 2 2 2" xfId="26868" xr:uid="{EA4A1D1D-3DB8-4254-BB17-A2EB1AC57293}"/>
    <cellStyle name="Normal 5 5 5 2 2 2 2 2 2" xfId="40560" xr:uid="{9B58B2A8-5881-407C-8B02-AADB4EC5264C}"/>
    <cellStyle name="Normal 5 5 5 2 2 2 2 2 3" xfId="55444" xr:uid="{1F3ECF88-0918-4001-B095-675477EE51EE}"/>
    <cellStyle name="Normal 5 5 5 2 2 2 2 3" xfId="20024" xr:uid="{06A618D6-634A-4A40-9558-EF1B3F00E3FF}"/>
    <cellStyle name="Normal 5 5 5 2 2 2 2 4" xfId="33714" xr:uid="{48512244-AA41-47C3-AC04-68F566DDF401}"/>
    <cellStyle name="Normal 5 5 5 2 2 2 2 5" xfId="48598" xr:uid="{4FC30EE2-EADA-4391-8ABB-9E899ED5FF99}"/>
    <cellStyle name="Normal 5 5 5 2 2 2 3" xfId="23446" xr:uid="{9659F3E4-74C5-495B-90FB-C9104C5B65C6}"/>
    <cellStyle name="Normal 5 5 5 2 2 2 3 2" xfId="37138" xr:uid="{05CF252E-DA78-49A8-AA69-13DBF89AF86E}"/>
    <cellStyle name="Normal 5 5 5 2 2 2 3 3" xfId="52022" xr:uid="{BD693756-5D78-49B6-9778-A0EE2108ACA9}"/>
    <cellStyle name="Normal 5 5 5 2 2 2 4" xfId="16602" xr:uid="{79039FAC-F99F-4515-8632-5D66776D43DE}"/>
    <cellStyle name="Normal 5 5 5 2 2 2 4 2" xfId="41081" xr:uid="{01F991D0-382C-4527-B0FF-EE6EB8EEC3DD}"/>
    <cellStyle name="Normal 5 5 5 2 2 2 5" xfId="30292" xr:uid="{EE8CE082-D834-439F-B750-92ACAD58F36E}"/>
    <cellStyle name="Normal 5 5 5 2 2 2 6" xfId="45176" xr:uid="{C0D0174D-6E82-4278-BBE8-B0772668512F}"/>
    <cellStyle name="Normal 5 5 5 2 2 2 7" xfId="9756" xr:uid="{81D93F64-F8B8-4C8D-8B63-7A46725C04F8}"/>
    <cellStyle name="Normal 5 5 5 2 2 3" xfId="11466" xr:uid="{7C68DF66-9401-4D0B-BE14-F9655C692473}"/>
    <cellStyle name="Normal 5 5 5 2 2 3 2" xfId="25156" xr:uid="{7C135B1C-23F8-41B2-A0F4-1FC23D2ADA64}"/>
    <cellStyle name="Normal 5 5 5 2 2 3 2 2" xfId="38848" xr:uid="{BF4CAF69-76AB-4B26-8E16-637FC058554F}"/>
    <cellStyle name="Normal 5 5 5 2 2 3 2 3" xfId="53732" xr:uid="{46651D72-C445-4F34-A832-FC53DF223C4A}"/>
    <cellStyle name="Normal 5 5 5 2 2 3 3" xfId="18312" xr:uid="{20EDAB3F-635E-4CDE-A298-BB69395BF4D0}"/>
    <cellStyle name="Normal 5 5 5 2 2 3 4" xfId="32002" xr:uid="{DD5B10B3-1958-4CC6-8E78-62F44108D9D9}"/>
    <cellStyle name="Normal 5 5 5 2 2 3 5" xfId="46886" xr:uid="{6911FD5D-0B8B-4D4F-AA06-0F4E10B35418}"/>
    <cellStyle name="Normal 5 5 5 2 2 4" xfId="21734" xr:uid="{F299A3C0-601C-4D46-A8E5-B7F95912EFE3}"/>
    <cellStyle name="Normal 5 5 5 2 2 4 2" xfId="35426" xr:uid="{9AFA079C-0FE7-46ED-BEE4-87FEAEA3B3B0}"/>
    <cellStyle name="Normal 5 5 5 2 2 4 3" xfId="50310" xr:uid="{25651C4A-F205-49AE-88A0-59EE8EF2DF4C}"/>
    <cellStyle name="Normal 5 5 5 2 2 5" xfId="14890" xr:uid="{878E3227-DEF0-4D13-A79D-6CDCEF0728D8}"/>
    <cellStyle name="Normal 5 5 5 2 2 5 2" xfId="41080" xr:uid="{7A77C4D0-9E01-4168-A3FE-35701A69BF9E}"/>
    <cellStyle name="Normal 5 5 5 2 2 6" xfId="28580" xr:uid="{DA9EDA11-A806-4E2E-A36E-9C2151F631D1}"/>
    <cellStyle name="Normal 5 5 5 2 2 7" xfId="43464" xr:uid="{37536401-EF34-4F30-A8A5-714CAC616432}"/>
    <cellStyle name="Normal 5 5 5 2 2 8" xfId="8044" xr:uid="{8366034A-11F4-46DD-A78C-82BD2C744ECA}"/>
    <cellStyle name="Normal 5 5 5 2 3" xfId="1389" xr:uid="{1E20EA0D-57F2-4474-8D2B-2BCEB18802DB}"/>
    <cellStyle name="Normal 5 5 5 2 3 2" xfId="13177" xr:uid="{61EF4D70-EE3B-4307-A18F-224CA40A6620}"/>
    <cellStyle name="Normal 5 5 5 2 3 2 2" xfId="26867" xr:uid="{96C36F88-124B-46D0-A51F-1DA18B39E652}"/>
    <cellStyle name="Normal 5 5 5 2 3 2 2 2" xfId="40559" xr:uid="{20B29A94-6645-4EF1-9907-6E2B03AB03E8}"/>
    <cellStyle name="Normal 5 5 5 2 3 2 2 3" xfId="55443" xr:uid="{6D110208-66AD-4F27-9473-43D95E9EC047}"/>
    <cellStyle name="Normal 5 5 5 2 3 2 3" xfId="20023" xr:uid="{B6008145-D4AA-47CE-B8E4-F99A178474FA}"/>
    <cellStyle name="Normal 5 5 5 2 3 2 4" xfId="33713" xr:uid="{1984C93B-9CBC-4F8D-A3E6-5BD708B9473D}"/>
    <cellStyle name="Normal 5 5 5 2 3 2 5" xfId="48597" xr:uid="{2CD956D5-66FD-4B99-A852-DBDF3764EFB8}"/>
    <cellStyle name="Normal 5 5 5 2 3 3" xfId="23445" xr:uid="{3F215B4A-5095-4798-AFA8-BE3B42BD972A}"/>
    <cellStyle name="Normal 5 5 5 2 3 3 2" xfId="37137" xr:uid="{4ADFA728-A0B3-46AE-8C04-4519CB0EB14C}"/>
    <cellStyle name="Normal 5 5 5 2 3 3 3" xfId="52021" xr:uid="{D0D68E55-3F88-4296-A782-1039E5587545}"/>
    <cellStyle name="Normal 5 5 5 2 3 4" xfId="16601" xr:uid="{7A381E7D-3090-48D4-A434-DCA397BD8788}"/>
    <cellStyle name="Normal 5 5 5 2 3 4 2" xfId="41082" xr:uid="{E826265C-64FF-4D72-B70A-CA5A13518D27}"/>
    <cellStyle name="Normal 5 5 5 2 3 5" xfId="30291" xr:uid="{4E78D818-11AE-4441-A45B-860ED713C256}"/>
    <cellStyle name="Normal 5 5 5 2 3 6" xfId="45175" xr:uid="{98BDA7EA-BF7A-471E-BED8-8AE62231E273}"/>
    <cellStyle name="Normal 5 5 5 2 3 7" xfId="9755" xr:uid="{4519F651-29F7-4961-99FB-5090E4E32F2B}"/>
    <cellStyle name="Normal 5 5 5 2 4" xfId="2928" xr:uid="{419D52FE-9747-4B35-9057-EFA629626573}"/>
    <cellStyle name="Normal 5 5 5 2 4 2" xfId="25155" xr:uid="{64D68AE0-E1E6-4C45-BBF1-78FD3431A04A}"/>
    <cellStyle name="Normal 5 5 5 2 4 2 2" xfId="38847" xr:uid="{C2993CFF-9B50-4E87-A280-A8C9EBAE4241}"/>
    <cellStyle name="Normal 5 5 5 2 4 2 3" xfId="53731" xr:uid="{CEC629AA-F176-483C-A814-52720AAB937D}"/>
    <cellStyle name="Normal 5 5 5 2 4 3" xfId="18311" xr:uid="{7EFA4235-BB31-41CC-8C9A-09E04EE975BF}"/>
    <cellStyle name="Normal 5 5 5 2 4 3 2" xfId="41204" xr:uid="{57F9AA94-F1CC-4E42-A3CA-2E5FD1747CCD}"/>
    <cellStyle name="Normal 5 5 5 2 4 4" xfId="32001" xr:uid="{48CA629C-AAF3-4020-A71C-14EBD33E7FAC}"/>
    <cellStyle name="Normal 5 5 5 2 4 5" xfId="46885" xr:uid="{734A97FD-31DF-4489-A4AE-375110ECF617}"/>
    <cellStyle name="Normal 5 5 5 2 4 6" xfId="11465" xr:uid="{F9783558-383F-46FE-8910-C0783CD546C3}"/>
    <cellStyle name="Normal 5 5 5 2 5" xfId="21733" xr:uid="{C9A96C2F-E3D2-4DA3-8593-DF76927BC61C}"/>
    <cellStyle name="Normal 5 5 5 2 5 2" xfId="35425" xr:uid="{D6820738-ECC8-48E9-B2E6-2937CE7AC5D3}"/>
    <cellStyle name="Normal 5 5 5 2 5 3" xfId="50309" xr:uid="{4AFF276A-CE14-48CB-ACE7-24F8D07B1B5C}"/>
    <cellStyle name="Normal 5 5 5 2 6" xfId="14889" xr:uid="{15A1340E-BCD6-40C5-AF10-03D7D5642907}"/>
    <cellStyle name="Normal 5 5 5 2 6 2" xfId="40855" xr:uid="{819B1656-53D6-46E2-A673-16ABD33B7C6E}"/>
    <cellStyle name="Normal 5 5 5 2 7" xfId="28579" xr:uid="{5094F038-94A9-44F3-A55A-31150E130056}"/>
    <cellStyle name="Normal 5 5 5 2 8" xfId="43463" xr:uid="{3C506B9A-F80B-4000-BCAB-8B35D8728D03}"/>
    <cellStyle name="Normal 5 5 5 2 9" xfId="8043" xr:uid="{B5BD790F-8DB2-49F7-A7D3-8558EA9CF9C8}"/>
    <cellStyle name="Normal 5 5 5 3" xfId="1390" xr:uid="{EA2536D3-BA8A-4EFD-B11F-39E2043E8E58}"/>
    <cellStyle name="Normal 5 5 5 3 2" xfId="1391" xr:uid="{7AF24B50-ECC0-486C-9099-E1BBE9E9CC16}"/>
    <cellStyle name="Normal 5 5 5 3 2 2" xfId="13179" xr:uid="{795D75B3-AAF4-463D-8332-9C3CEDCC4A50}"/>
    <cellStyle name="Normal 5 5 5 3 2 2 2" xfId="26869" xr:uid="{78ADF2F9-1BD7-4B7B-B7E1-ED14F4090D09}"/>
    <cellStyle name="Normal 5 5 5 3 2 2 2 2" xfId="40561" xr:uid="{F7FA042B-8C87-4CB2-9FEA-5B139967D150}"/>
    <cellStyle name="Normal 5 5 5 3 2 2 2 3" xfId="55445" xr:uid="{2939B9F4-BDBF-40F3-912D-1BF211C1A8C9}"/>
    <cellStyle name="Normal 5 5 5 3 2 2 3" xfId="20025" xr:uid="{20427238-EA1A-437E-9AC0-93DAE9E9F2E8}"/>
    <cellStyle name="Normal 5 5 5 3 2 2 4" xfId="33715" xr:uid="{D7C43FA9-25FC-4611-8540-C94256FF776F}"/>
    <cellStyle name="Normal 5 5 5 3 2 2 5" xfId="48599" xr:uid="{9EAA511E-8F24-45D1-BF17-8AC4412C8BD2}"/>
    <cellStyle name="Normal 5 5 5 3 2 3" xfId="23447" xr:uid="{DEEFD5F4-62A9-4E6C-BBBC-9C6090895270}"/>
    <cellStyle name="Normal 5 5 5 3 2 3 2" xfId="37139" xr:uid="{B1F3E442-F9BC-4FE7-9D54-0E0443898BA5}"/>
    <cellStyle name="Normal 5 5 5 3 2 3 3" xfId="52023" xr:uid="{6E7CF507-FA08-475A-AC68-9C35A7B419C1}"/>
    <cellStyle name="Normal 5 5 5 3 2 4" xfId="16603" xr:uid="{B05CE619-F02A-427F-A68C-E64B6CEE3F12}"/>
    <cellStyle name="Normal 5 5 5 3 2 4 2" xfId="41084" xr:uid="{05BF5F37-2D87-4A64-A889-82F7184304A7}"/>
    <cellStyle name="Normal 5 5 5 3 2 5" xfId="30293" xr:uid="{87B77A0A-B17D-49AF-82FC-A9C763FE51DF}"/>
    <cellStyle name="Normal 5 5 5 3 2 6" xfId="45177" xr:uid="{12C4CA3F-7210-4A42-930A-32F974C8433E}"/>
    <cellStyle name="Normal 5 5 5 3 2 7" xfId="9757" xr:uid="{9F32C8E5-9721-4757-8425-E3A3B2C2FD75}"/>
    <cellStyle name="Normal 5 5 5 3 3" xfId="2929" xr:uid="{76C74FF4-1984-4C71-90C5-9A30EBA3F382}"/>
    <cellStyle name="Normal 5 5 5 3 3 2" xfId="25157" xr:uid="{F0E3C2F2-70EB-47E0-A650-E9536618D2E5}"/>
    <cellStyle name="Normal 5 5 5 3 3 2 2" xfId="38849" xr:uid="{9CC6BBC1-97D3-4995-8762-3B4D2670609A}"/>
    <cellStyle name="Normal 5 5 5 3 3 2 3" xfId="53733" xr:uid="{ED940A13-0364-49B1-B685-A083FC2D26E5}"/>
    <cellStyle name="Normal 5 5 5 3 3 3" xfId="18313" xr:uid="{904B99AC-686D-4A60-9E68-B7204EAB2239}"/>
    <cellStyle name="Normal 5 5 5 3 3 3 2" xfId="41205" xr:uid="{A4A40FF9-3FAE-4ACE-A024-C5FEED768378}"/>
    <cellStyle name="Normal 5 5 5 3 3 4" xfId="32003" xr:uid="{BEC7BB00-F193-4F20-8B38-0A5AB8FD241E}"/>
    <cellStyle name="Normal 5 5 5 3 3 5" xfId="46887" xr:uid="{3E2E4DF4-B66E-42C4-A04D-EBD6DD69B0E1}"/>
    <cellStyle name="Normal 5 5 5 3 3 6" xfId="11467" xr:uid="{144589FC-7A05-4921-85CA-7E66E85DB619}"/>
    <cellStyle name="Normal 5 5 5 3 4" xfId="2930" xr:uid="{2D318350-BC5F-4AA6-BC39-FC55FD3DBC2E}"/>
    <cellStyle name="Normal 5 5 5 3 4 2" xfId="41206" xr:uid="{9F784508-352A-4CDD-878F-4106C90295D7}"/>
    <cellStyle name="Normal 5 5 5 3 4 3" xfId="35427" xr:uid="{759FE9DF-D6F9-484C-9B24-EE7DC859720A}"/>
    <cellStyle name="Normal 5 5 5 3 4 4" xfId="50311" xr:uid="{4F9869F1-44F4-4BEF-BC53-046A565388F3}"/>
    <cellStyle name="Normal 5 5 5 3 4 5" xfId="21735" xr:uid="{C1F1D7CF-B52E-43D8-B4A1-24A276DB4321}"/>
    <cellStyle name="Normal 5 5 5 3 5" xfId="14891" xr:uid="{B7296CD7-C98C-409A-9253-099D22244F10}"/>
    <cellStyle name="Normal 5 5 5 3 5 2" xfId="41083" xr:uid="{3F82717F-0C76-41E3-BCC6-D77A549DDA5E}"/>
    <cellStyle name="Normal 5 5 5 3 6" xfId="28581" xr:uid="{92864BFC-C7BE-411E-822C-32E19E6E8CDE}"/>
    <cellStyle name="Normal 5 5 5 3 7" xfId="43465" xr:uid="{807794CC-1946-46EF-9E4B-D2465681EA3E}"/>
    <cellStyle name="Normal 5 5 5 3 8" xfId="8045" xr:uid="{8297C29A-3FC9-416B-A79E-43DEFD20F4A9}"/>
    <cellStyle name="Normal 5 5 5 4" xfId="1392" xr:uid="{51B0595D-51E5-4554-A738-D9A4654C906F}"/>
    <cellStyle name="Normal 5 5 5 4 2" xfId="9758" xr:uid="{1C9A619D-7E70-46E8-948E-BA956894CC31}"/>
    <cellStyle name="Normal 5 5 5 4 2 2" xfId="13180" xr:uid="{AFCBABC0-1AA4-402F-A0FB-CE26A284F683}"/>
    <cellStyle name="Normal 5 5 5 4 2 2 2" xfId="26870" xr:uid="{826DC045-9172-48D5-8652-9AA7DDB7D24B}"/>
    <cellStyle name="Normal 5 5 5 4 2 2 2 2" xfId="40562" xr:uid="{39ACFCDD-9F90-4B47-8FCF-DF89160E9216}"/>
    <cellStyle name="Normal 5 5 5 4 2 2 2 3" xfId="55446" xr:uid="{2DFC6959-C945-4638-B2C5-79CF1FDE2B76}"/>
    <cellStyle name="Normal 5 5 5 4 2 2 3" xfId="20026" xr:uid="{C7F7AC76-EA95-47A9-8FE9-591239B522AD}"/>
    <cellStyle name="Normal 5 5 5 4 2 2 4" xfId="33716" xr:uid="{022985AB-C424-4881-8D00-452CAF5F268B}"/>
    <cellStyle name="Normal 5 5 5 4 2 2 5" xfId="48600" xr:uid="{4EF12081-20CB-442F-9643-1BAA45E8193C}"/>
    <cellStyle name="Normal 5 5 5 4 2 3" xfId="23448" xr:uid="{6619C523-4C3F-40C9-975D-91CF72C6E829}"/>
    <cellStyle name="Normal 5 5 5 4 2 3 2" xfId="37140" xr:uid="{06C91867-823C-4B04-A936-E67070A6B1F4}"/>
    <cellStyle name="Normal 5 5 5 4 2 3 3" xfId="52024" xr:uid="{4BD88FC0-BE18-4FE3-917D-190985FC8ECA}"/>
    <cellStyle name="Normal 5 5 5 4 2 4" xfId="16604" xr:uid="{C06E202D-FB71-4B06-839F-A28486C056CD}"/>
    <cellStyle name="Normal 5 5 5 4 2 5" xfId="30294" xr:uid="{B4B82348-2E41-4379-8FAA-7BBA0A39C205}"/>
    <cellStyle name="Normal 5 5 5 4 2 6" xfId="45178" xr:uid="{06ED8272-F5FE-4D9B-A6C6-99A356F601C6}"/>
    <cellStyle name="Normal 5 5 5 4 3" xfId="11468" xr:uid="{6CCAD9AD-A20E-405A-97A9-5EFFF2C5EC82}"/>
    <cellStyle name="Normal 5 5 5 4 3 2" xfId="25158" xr:uid="{9489D7F8-25A1-41FD-A1C4-735D51AB76BE}"/>
    <cellStyle name="Normal 5 5 5 4 3 2 2" xfId="38850" xr:uid="{B3B2BFE7-9D94-46F4-8865-60522506B586}"/>
    <cellStyle name="Normal 5 5 5 4 3 2 3" xfId="53734" xr:uid="{3E75CD09-06B8-4BDA-A469-8FA9A45218BA}"/>
    <cellStyle name="Normal 5 5 5 4 3 3" xfId="18314" xr:uid="{5BD85DAB-1AFF-4308-B34E-17909E118A0D}"/>
    <cellStyle name="Normal 5 5 5 4 3 4" xfId="32004" xr:uid="{86EE8242-8588-4D72-8E1F-A8ADBBEB157E}"/>
    <cellStyle name="Normal 5 5 5 4 3 5" xfId="46888" xr:uid="{5D0E5D09-7728-4B70-B0CB-2C247A75A6B6}"/>
    <cellStyle name="Normal 5 5 5 4 4" xfId="21736" xr:uid="{611F1C52-E48F-43AD-853A-5412F08E9767}"/>
    <cellStyle name="Normal 5 5 5 4 4 2" xfId="35428" xr:uid="{364C9FC3-4CCB-4598-8452-074F3C7FA283}"/>
    <cellStyle name="Normal 5 5 5 4 4 3" xfId="50312" xr:uid="{23B1426D-5887-48B2-A5C1-4C3C258C47CB}"/>
    <cellStyle name="Normal 5 5 5 4 5" xfId="14892" xr:uid="{9F6C065D-4693-4E04-8799-ED80C6EABC4A}"/>
    <cellStyle name="Normal 5 5 5 4 5 2" xfId="41085" xr:uid="{733750D4-1BEE-43F5-BDF1-C73336007757}"/>
    <cellStyle name="Normal 5 5 5 4 6" xfId="28582" xr:uid="{539ADE0A-1F6A-4DF5-A552-EEBAA9BD1446}"/>
    <cellStyle name="Normal 5 5 5 4 7" xfId="43466" xr:uid="{EE497CA6-A244-469A-9E21-0E4E2BBE1779}"/>
    <cellStyle name="Normal 5 5 5 4 8" xfId="8046" xr:uid="{D4466385-BEEB-4C61-BC13-4DA0302A2333}"/>
    <cellStyle name="Normal 5 5 5 5" xfId="2931" xr:uid="{ED0A1F04-9308-4BC0-B45B-604ADD1B4CEF}"/>
    <cellStyle name="Normal 5 5 5 5 2" xfId="13176" xr:uid="{9137A6F0-4116-4774-BC88-D21FF2701CEA}"/>
    <cellStyle name="Normal 5 5 5 5 2 2" xfId="26866" xr:uid="{8B6759FD-7766-42E6-B80F-2BC35BBD5C5D}"/>
    <cellStyle name="Normal 5 5 5 5 2 2 2" xfId="40558" xr:uid="{97DD5F7A-E901-4354-B979-010152A8DC97}"/>
    <cellStyle name="Normal 5 5 5 5 2 2 3" xfId="55442" xr:uid="{CD4FADB5-5B37-4F8B-9710-FFEE416365B6}"/>
    <cellStyle name="Normal 5 5 5 5 2 3" xfId="20022" xr:uid="{CB974429-4954-4173-BA38-B45C58C6C489}"/>
    <cellStyle name="Normal 5 5 5 5 2 4" xfId="33712" xr:uid="{8EE20D0B-94D8-46C3-A4A2-6893CE4FE8A9}"/>
    <cellStyle name="Normal 5 5 5 5 2 5" xfId="48596" xr:uid="{64F743BA-A86E-49E6-AD68-3650C9AFF830}"/>
    <cellStyle name="Normal 5 5 5 5 3" xfId="23444" xr:uid="{0C049E54-E832-4B2B-8C66-9FE800C40F5C}"/>
    <cellStyle name="Normal 5 5 5 5 3 2" xfId="37136" xr:uid="{745D5431-BBD5-411B-A841-1C2723AD5895}"/>
    <cellStyle name="Normal 5 5 5 5 3 3" xfId="52020" xr:uid="{7D704DE5-111E-40B0-911D-BC120F47C18E}"/>
    <cellStyle name="Normal 5 5 5 5 4" xfId="16600" xr:uid="{AC5849CD-4A13-4311-B33E-8EDF8B2B0C9A}"/>
    <cellStyle name="Normal 5 5 5 5 4 2" xfId="41207" xr:uid="{78A8362C-97BF-41B1-A988-862D48AB0D4E}"/>
    <cellStyle name="Normal 5 5 5 5 5" xfId="30290" xr:uid="{0D557495-9138-4191-8C3A-A4D4CA20F1FA}"/>
    <cellStyle name="Normal 5 5 5 5 6" xfId="45174" xr:uid="{8CA8CED4-21C5-4AD1-9A6C-4F70703A3BF2}"/>
    <cellStyle name="Normal 5 5 5 5 7" xfId="9754" xr:uid="{262B7115-31AF-4302-8140-CCCD82303684}"/>
    <cellStyle name="Normal 5 5 5 6" xfId="2932" xr:uid="{3FC5A499-4139-47FC-8B89-2AD4D4E7A623}"/>
    <cellStyle name="Normal 5 5 5 6 2" xfId="25154" xr:uid="{9345BEBE-E3F5-4754-A127-44E8F4A374FB}"/>
    <cellStyle name="Normal 5 5 5 6 2 2" xfId="38846" xr:uid="{9F767DF7-2CE5-487E-908B-915B026CAF83}"/>
    <cellStyle name="Normal 5 5 5 6 2 3" xfId="53730" xr:uid="{50D42C9C-523C-4AD9-BD3D-4F37A9D16828}"/>
    <cellStyle name="Normal 5 5 5 6 3" xfId="18310" xr:uid="{45765149-B1DE-4604-ACE8-B0FB4BD5AFAA}"/>
    <cellStyle name="Normal 5 5 5 6 3 2" xfId="41208" xr:uid="{EDB92756-D24C-437F-862D-F00719AA4E48}"/>
    <cellStyle name="Normal 5 5 5 6 4" xfId="32000" xr:uid="{8B74D8B2-0133-40AC-87B8-7428AD8D0A36}"/>
    <cellStyle name="Normal 5 5 5 6 5" xfId="46884" xr:uid="{D7D5BDCE-83ED-4566-8C91-441062CD8780}"/>
    <cellStyle name="Normal 5 5 5 6 6" xfId="11464" xr:uid="{F766D918-AE2A-4BDC-B865-3F20AF869DDE}"/>
    <cellStyle name="Normal 5 5 5 7" xfId="21732" xr:uid="{92E5102C-BA5C-4D03-B00F-B0A0A401D734}"/>
    <cellStyle name="Normal 5 5 5 7 2" xfId="35424" xr:uid="{210870E7-F5FB-464E-A241-1BFC456C358F}"/>
    <cellStyle name="Normal 5 5 5 7 3" xfId="50308" xr:uid="{18C2EF8F-54E9-4C05-86AF-D624F6E97152}"/>
    <cellStyle name="Normal 5 5 5 8" xfId="14888" xr:uid="{92512253-C75C-400A-B17A-41110032F82C}"/>
    <cellStyle name="Normal 5 5 5 8 2" xfId="40796" xr:uid="{81B9462D-02E0-40C0-8CC1-9DD9B2EFDD73}"/>
    <cellStyle name="Normal 5 5 5 9" xfId="28578" xr:uid="{0B8D33DA-705C-46CE-99CE-00D4ED6149EF}"/>
    <cellStyle name="Normal 5 5 6" xfId="315" xr:uid="{7694135D-A5C7-448D-A204-66EE5D67986E}"/>
    <cellStyle name="Normal 5 5 6 10" xfId="43467" xr:uid="{8B9BAAC8-97FE-4C73-A75F-0B5EA128B99E}"/>
    <cellStyle name="Normal 5 5 6 11" xfId="8047" xr:uid="{F09E1B1F-679C-4F70-85E8-B4AE14AFEB3D}"/>
    <cellStyle name="Normal 5 5 6 2" xfId="1393" xr:uid="{9DA50379-B5B0-4FA2-B4AC-FB297CF31B29}"/>
    <cellStyle name="Normal 5 5 6 2 2" xfId="1394" xr:uid="{A00EEC52-5656-41ED-91E6-F763CEE54387}"/>
    <cellStyle name="Normal 5 5 6 2 2 2" xfId="9761" xr:uid="{EA0D61D2-9F81-45BB-A3C2-F3B48956AB57}"/>
    <cellStyle name="Normal 5 5 6 2 2 2 2" xfId="13183" xr:uid="{60BD4754-E03D-43D3-954A-31E1E923C0DF}"/>
    <cellStyle name="Normal 5 5 6 2 2 2 2 2" xfId="26873" xr:uid="{19298C7D-FFF5-44A7-9780-CF78C8371146}"/>
    <cellStyle name="Normal 5 5 6 2 2 2 2 2 2" xfId="40565" xr:uid="{AB7E4A16-B941-490E-9BEB-D021FF39DE06}"/>
    <cellStyle name="Normal 5 5 6 2 2 2 2 2 3" xfId="55449" xr:uid="{F5327C0D-6D5E-4AF4-833D-9C8F49CAB760}"/>
    <cellStyle name="Normal 5 5 6 2 2 2 2 3" xfId="20029" xr:uid="{86F40BF0-77C3-4C79-98F5-AC71BD9E7D2D}"/>
    <cellStyle name="Normal 5 5 6 2 2 2 2 4" xfId="33719" xr:uid="{E023D105-586A-46C0-9D62-6FB771E1F7E0}"/>
    <cellStyle name="Normal 5 5 6 2 2 2 2 5" xfId="48603" xr:uid="{FD192226-59CC-4857-A504-4F6048279942}"/>
    <cellStyle name="Normal 5 5 6 2 2 2 3" xfId="23451" xr:uid="{01A8015A-7DAC-411A-B30E-59769B25BD66}"/>
    <cellStyle name="Normal 5 5 6 2 2 2 3 2" xfId="37143" xr:uid="{B199B8E5-D635-4337-B5BC-B5A26D45C2A9}"/>
    <cellStyle name="Normal 5 5 6 2 2 2 3 3" xfId="52027" xr:uid="{A3C62459-EEB4-481E-A5AE-F17EF3522A54}"/>
    <cellStyle name="Normal 5 5 6 2 2 2 4" xfId="16607" xr:uid="{B6F668CA-BBF8-4600-BF50-378A1FF13728}"/>
    <cellStyle name="Normal 5 5 6 2 2 2 5" xfId="30297" xr:uid="{FCC8B6BA-5350-4D17-B0D8-9E6323B1C4C8}"/>
    <cellStyle name="Normal 5 5 6 2 2 2 6" xfId="45181" xr:uid="{D38865AE-BB6E-4667-B4A7-DF167793D40C}"/>
    <cellStyle name="Normal 5 5 6 2 2 3" xfId="11471" xr:uid="{9F3827A3-C82C-460E-BBDD-5B82181298DA}"/>
    <cellStyle name="Normal 5 5 6 2 2 3 2" xfId="25161" xr:uid="{76EA72EE-7EAE-4408-BD7D-CCDB98976584}"/>
    <cellStyle name="Normal 5 5 6 2 2 3 2 2" xfId="38853" xr:uid="{230D4546-78DE-44E8-8DFC-66D76D9B01AC}"/>
    <cellStyle name="Normal 5 5 6 2 2 3 2 3" xfId="53737" xr:uid="{BCEC9192-9E20-4DFE-B683-1FBF17BF6A67}"/>
    <cellStyle name="Normal 5 5 6 2 2 3 3" xfId="18317" xr:uid="{7A71F733-AF1F-42E5-B850-8E8C184E4FB8}"/>
    <cellStyle name="Normal 5 5 6 2 2 3 4" xfId="32007" xr:uid="{541D0B4B-584C-4B59-86E9-299A51D678A3}"/>
    <cellStyle name="Normal 5 5 6 2 2 3 5" xfId="46891" xr:uid="{1E29DA2B-C0BC-485A-8FF3-9A98B4997120}"/>
    <cellStyle name="Normal 5 5 6 2 2 4" xfId="21739" xr:uid="{6D290ACE-BD7D-452B-8D20-E58B7C82B045}"/>
    <cellStyle name="Normal 5 5 6 2 2 4 2" xfId="35431" xr:uid="{2F020C2D-952F-4A95-8DE5-CE245C2CFEB3}"/>
    <cellStyle name="Normal 5 5 6 2 2 4 3" xfId="50315" xr:uid="{0E91298A-1EE3-4171-B7C2-72701EB82101}"/>
    <cellStyle name="Normal 5 5 6 2 2 5" xfId="14895" xr:uid="{EB2B5872-DA5B-4DF1-8738-74569A59646D}"/>
    <cellStyle name="Normal 5 5 6 2 2 5 2" xfId="41087" xr:uid="{F563177D-4F80-4C56-9FF9-236785F4FA9D}"/>
    <cellStyle name="Normal 5 5 6 2 2 6" xfId="28585" xr:uid="{9AA9D312-F958-4600-9E76-70E278FD7C7D}"/>
    <cellStyle name="Normal 5 5 6 2 2 7" xfId="43469" xr:uid="{B4314D83-524C-464A-9C4F-6DD8FF6DD5F0}"/>
    <cellStyle name="Normal 5 5 6 2 2 8" xfId="8049" xr:uid="{E6A03F56-8ADD-4770-9216-FE4A6541C703}"/>
    <cellStyle name="Normal 5 5 6 2 3" xfId="2933" xr:uid="{D853197C-293C-418A-8DE2-723ADA39BE8D}"/>
    <cellStyle name="Normal 5 5 6 2 3 2" xfId="13182" xr:uid="{8AD50ACD-C660-4A32-8E1D-D5BEA9AD773A}"/>
    <cellStyle name="Normal 5 5 6 2 3 2 2" xfId="26872" xr:uid="{C52A71C7-11F1-422D-8E50-F49476E14E6B}"/>
    <cellStyle name="Normal 5 5 6 2 3 2 2 2" xfId="40564" xr:uid="{30745899-A8A8-49EF-A1F7-33AB45DBCEDF}"/>
    <cellStyle name="Normal 5 5 6 2 3 2 2 3" xfId="55448" xr:uid="{9BCE8979-7ADB-4103-9250-90B10CA436E2}"/>
    <cellStyle name="Normal 5 5 6 2 3 2 3" xfId="20028" xr:uid="{ACFFA69B-4035-45B8-8D63-510FB95BC7FF}"/>
    <cellStyle name="Normal 5 5 6 2 3 2 4" xfId="33718" xr:uid="{B0D05149-0E07-4574-959F-8B254EEAA258}"/>
    <cellStyle name="Normal 5 5 6 2 3 2 5" xfId="48602" xr:uid="{9DA1375B-5D3C-4398-B0FD-99465585BECB}"/>
    <cellStyle name="Normal 5 5 6 2 3 3" xfId="23450" xr:uid="{DA43A714-2ADF-4545-B021-0A390DFAD6C9}"/>
    <cellStyle name="Normal 5 5 6 2 3 3 2" xfId="37142" xr:uid="{382307D3-4C50-4A66-A0DA-521EEAF4F2CB}"/>
    <cellStyle name="Normal 5 5 6 2 3 3 3" xfId="52026" xr:uid="{0ACB9197-B3F2-4005-BAEA-87F3EAD4BE72}"/>
    <cellStyle name="Normal 5 5 6 2 3 4" xfId="16606" xr:uid="{CB4A3D2E-76E1-4EB2-BC94-18245A1F4E85}"/>
    <cellStyle name="Normal 5 5 6 2 3 4 2" xfId="41209" xr:uid="{9C9ACDE3-0793-4DFD-9C49-E23C8322F15B}"/>
    <cellStyle name="Normal 5 5 6 2 3 5" xfId="30296" xr:uid="{56B4E2C4-5E2A-4BD0-BF27-70498AA3F597}"/>
    <cellStyle name="Normal 5 5 6 2 3 6" xfId="45180" xr:uid="{882E83EB-D547-4CED-B5C7-96F784A0DCAD}"/>
    <cellStyle name="Normal 5 5 6 2 3 7" xfId="9760" xr:uid="{25CEAD9F-542E-4210-AE0B-55B05D663299}"/>
    <cellStyle name="Normal 5 5 6 2 4" xfId="2934" xr:uid="{4105416A-26FF-4177-892D-48AF41CA26F8}"/>
    <cellStyle name="Normal 5 5 6 2 4 2" xfId="25160" xr:uid="{12EB1B79-8645-4096-8CD0-BE49069945B5}"/>
    <cellStyle name="Normal 5 5 6 2 4 2 2" xfId="38852" xr:uid="{2BD7DE14-AA6C-42DE-8DBD-5B268FBCA3B6}"/>
    <cellStyle name="Normal 5 5 6 2 4 2 3" xfId="53736" xr:uid="{ACA32B86-5EAB-42A2-9BF4-EE7C4A5F4001}"/>
    <cellStyle name="Normal 5 5 6 2 4 3" xfId="18316" xr:uid="{D4DB09DD-DFDB-492E-A7B6-FD85576C0307}"/>
    <cellStyle name="Normal 5 5 6 2 4 3 2" xfId="41210" xr:uid="{9DA3CEB1-B4D7-4F5C-9D2D-CE1DA468A9AA}"/>
    <cellStyle name="Normal 5 5 6 2 4 4" xfId="32006" xr:uid="{E6CD414B-0BF0-4474-8B90-BCFCD1E2978F}"/>
    <cellStyle name="Normal 5 5 6 2 4 5" xfId="46890" xr:uid="{26E54FF6-0F3C-4ECF-ACE8-A17F3A8EDEF5}"/>
    <cellStyle name="Normal 5 5 6 2 4 6" xfId="11470" xr:uid="{84C82A7C-9333-4A33-999E-336DB348CEFF}"/>
    <cellStyle name="Normal 5 5 6 2 5" xfId="21738" xr:uid="{BF4EC19D-3BAA-4ADA-B0D7-E606B25527E1}"/>
    <cellStyle name="Normal 5 5 6 2 5 2" xfId="35430" xr:uid="{1216A34F-201D-4052-A765-01FCC128775D}"/>
    <cellStyle name="Normal 5 5 6 2 5 3" xfId="50314" xr:uid="{38D108F0-0114-47B8-9C94-C4B77B790D3C}"/>
    <cellStyle name="Normal 5 5 6 2 6" xfId="14894" xr:uid="{2BDDFA17-FB1E-4C81-A0D4-E7B2D6B4EDD6}"/>
    <cellStyle name="Normal 5 5 6 2 6 2" xfId="41086" xr:uid="{070BCF2C-2C2B-417E-88D9-32307397EC6B}"/>
    <cellStyle name="Normal 5 5 6 2 7" xfId="28584" xr:uid="{25A3DB48-E011-47CB-84B2-891796C963C3}"/>
    <cellStyle name="Normal 5 5 6 2 8" xfId="43468" xr:uid="{FE06DE67-BB5B-467E-99AF-D3AE5A048D0F}"/>
    <cellStyle name="Normal 5 5 6 2 9" xfId="8048" xr:uid="{598A2C4B-6F87-44B9-AF0F-6ECF79ACEE39}"/>
    <cellStyle name="Normal 5 5 6 3" xfId="1395" xr:uid="{1D4DEA7F-B3D8-4E15-A66F-6C1C07833CBC}"/>
    <cellStyle name="Normal 5 5 6 3 2" xfId="9762" xr:uid="{4BEF473E-F64B-49C5-8496-A10806221562}"/>
    <cellStyle name="Normal 5 5 6 3 2 2" xfId="13184" xr:uid="{5BBC1751-EFD5-4157-B973-93A711EFFDDB}"/>
    <cellStyle name="Normal 5 5 6 3 2 2 2" xfId="26874" xr:uid="{10942B08-A062-4EDF-9D56-4E9BEDBB0994}"/>
    <cellStyle name="Normal 5 5 6 3 2 2 2 2" xfId="40566" xr:uid="{45DD29FC-49EC-49E8-B992-1AC65C1A2901}"/>
    <cellStyle name="Normal 5 5 6 3 2 2 2 3" xfId="55450" xr:uid="{E2D1D931-8397-4E2D-9BB6-5FECF5CE2CF5}"/>
    <cellStyle name="Normal 5 5 6 3 2 2 3" xfId="20030" xr:uid="{778C368A-B934-4DB2-AB53-6E9D90953F25}"/>
    <cellStyle name="Normal 5 5 6 3 2 2 4" xfId="33720" xr:uid="{E7567B5E-4C07-42AD-B5A3-84674F530349}"/>
    <cellStyle name="Normal 5 5 6 3 2 2 5" xfId="48604" xr:uid="{AAEC8E43-111B-4060-BED1-8FC7876EDD60}"/>
    <cellStyle name="Normal 5 5 6 3 2 3" xfId="23452" xr:uid="{3CD2A2DF-50FF-4860-87A7-ADC57AEADF8F}"/>
    <cellStyle name="Normal 5 5 6 3 2 3 2" xfId="37144" xr:uid="{4AF267C2-E7F8-4D5D-9431-B471E101AF0D}"/>
    <cellStyle name="Normal 5 5 6 3 2 3 3" xfId="52028" xr:uid="{7D7A0110-AEA4-40DF-9EBF-7271312B4BFB}"/>
    <cellStyle name="Normal 5 5 6 3 2 4" xfId="16608" xr:uid="{E893BEB5-88D3-4B23-AC62-85EB3334BF4C}"/>
    <cellStyle name="Normal 5 5 6 3 2 5" xfId="30298" xr:uid="{FE383B50-DC57-47AF-ABA0-1E360847AA98}"/>
    <cellStyle name="Normal 5 5 6 3 2 6" xfId="45182" xr:uid="{6AFB9CA3-314D-4392-822A-9CDFA16EF1EC}"/>
    <cellStyle name="Normal 5 5 6 3 3" xfId="11472" xr:uid="{9248DB47-5248-4D4F-AA74-ED2C1717FDBE}"/>
    <cellStyle name="Normal 5 5 6 3 3 2" xfId="25162" xr:uid="{DB0B8D44-0BF6-4D8D-8A2F-D1D31FED7F2D}"/>
    <cellStyle name="Normal 5 5 6 3 3 2 2" xfId="38854" xr:uid="{06793646-99C3-48F3-AB9C-D9AC576BDE20}"/>
    <cellStyle name="Normal 5 5 6 3 3 2 3" xfId="53738" xr:uid="{A1B616C8-7293-428C-A931-5EE58E639773}"/>
    <cellStyle name="Normal 5 5 6 3 3 3" xfId="18318" xr:uid="{A2299158-96AF-43B7-9A8C-7268E149BCE7}"/>
    <cellStyle name="Normal 5 5 6 3 3 4" xfId="32008" xr:uid="{19E22C87-A30A-4B7E-8DAA-685834D3C5AA}"/>
    <cellStyle name="Normal 5 5 6 3 3 5" xfId="46892" xr:uid="{5CAA641E-794A-4115-B833-7BB66F35223B}"/>
    <cellStyle name="Normal 5 5 6 3 4" xfId="21740" xr:uid="{13307126-4A2B-4D79-A956-53F162A3FCCF}"/>
    <cellStyle name="Normal 5 5 6 3 4 2" xfId="35432" xr:uid="{E29EA504-1D59-444F-B3D9-0881C76C0846}"/>
    <cellStyle name="Normal 5 5 6 3 4 3" xfId="50316" xr:uid="{8E8ACD37-489E-4BD5-AD3D-8346043D73D7}"/>
    <cellStyle name="Normal 5 5 6 3 5" xfId="14896" xr:uid="{F447E67D-8A79-4191-A4D6-B0340DA93BA3}"/>
    <cellStyle name="Normal 5 5 6 3 5 2" xfId="41088" xr:uid="{E1CCF504-FAE7-41E6-886B-EE33D067E185}"/>
    <cellStyle name="Normal 5 5 6 3 6" xfId="28586" xr:uid="{90EB3321-DB22-475D-9901-B70FC239D082}"/>
    <cellStyle name="Normal 5 5 6 3 7" xfId="43470" xr:uid="{489354E6-2FEC-4D92-8B20-5EB9B3B46C1D}"/>
    <cellStyle name="Normal 5 5 6 3 8" xfId="8050" xr:uid="{E4D3AFB8-4F97-427C-BBBD-BD3682779D01}"/>
    <cellStyle name="Normal 5 5 6 4" xfId="2935" xr:uid="{1AB584F3-0283-4E80-AA4C-837012A0B5D2}"/>
    <cellStyle name="Normal 5 5 6 4 2" xfId="9763" xr:uid="{64FA0F2B-B53F-4F5B-85CD-46133FFDFA2A}"/>
    <cellStyle name="Normal 5 5 6 4 2 2" xfId="13185" xr:uid="{D63858D6-31E5-4E21-9CE0-5B2FF92C26D4}"/>
    <cellStyle name="Normal 5 5 6 4 2 2 2" xfId="26875" xr:uid="{8DE65EEA-7D6F-40E9-9898-EAA65E7B3573}"/>
    <cellStyle name="Normal 5 5 6 4 2 2 2 2" xfId="40567" xr:uid="{693B59B3-326A-4C61-86BA-C89DF27051B9}"/>
    <cellStyle name="Normal 5 5 6 4 2 2 2 3" xfId="55451" xr:uid="{438B57C6-AAC4-4C9A-954A-4EBEE21CEA32}"/>
    <cellStyle name="Normal 5 5 6 4 2 2 3" xfId="20031" xr:uid="{46A3E2B5-85C2-4AFD-80EB-8BE1023AE374}"/>
    <cellStyle name="Normal 5 5 6 4 2 2 4" xfId="33721" xr:uid="{2DD53892-208B-4F96-B53B-0F356A031ECC}"/>
    <cellStyle name="Normal 5 5 6 4 2 2 5" xfId="48605" xr:uid="{30917868-B6B7-4F7F-9766-1C15E6401099}"/>
    <cellStyle name="Normal 5 5 6 4 2 3" xfId="23453" xr:uid="{1B4FDF10-09C0-40D2-80F3-54FFE80B7E2D}"/>
    <cellStyle name="Normal 5 5 6 4 2 3 2" xfId="37145" xr:uid="{1004DE08-8FA4-4E7F-A2D2-A2BDD615D91C}"/>
    <cellStyle name="Normal 5 5 6 4 2 3 3" xfId="52029" xr:uid="{E7A5F633-0604-44F5-867B-A1DFD26F9B07}"/>
    <cellStyle name="Normal 5 5 6 4 2 4" xfId="16609" xr:uid="{93D22AC5-629F-4775-AD96-5EED487981BD}"/>
    <cellStyle name="Normal 5 5 6 4 2 5" xfId="30299" xr:uid="{7BA7BD01-8571-48D6-89BB-105E5D323EFA}"/>
    <cellStyle name="Normal 5 5 6 4 2 6" xfId="45183" xr:uid="{42DC0E7F-68E1-4300-9C98-77873296042F}"/>
    <cellStyle name="Normal 5 5 6 4 3" xfId="11473" xr:uid="{D5897D72-53F9-4786-AEAE-3CA69380A25D}"/>
    <cellStyle name="Normal 5 5 6 4 3 2" xfId="25163" xr:uid="{3D206EC3-3593-45CA-8D3E-A46365766DB8}"/>
    <cellStyle name="Normal 5 5 6 4 3 2 2" xfId="38855" xr:uid="{A4840D56-CBC2-4B44-A2C6-9648CDD8E1DE}"/>
    <cellStyle name="Normal 5 5 6 4 3 2 3" xfId="53739" xr:uid="{40B0DE3B-389B-4697-A3C6-A094074B0CF5}"/>
    <cellStyle name="Normal 5 5 6 4 3 3" xfId="18319" xr:uid="{B1E3C058-3B4E-4546-A464-40F0C4713BE7}"/>
    <cellStyle name="Normal 5 5 6 4 3 4" xfId="32009" xr:uid="{9CC41219-C4C0-4865-9EFD-F850789AF58B}"/>
    <cellStyle name="Normal 5 5 6 4 3 5" xfId="46893" xr:uid="{8466E686-283C-424A-A707-6B885E981B2E}"/>
    <cellStyle name="Normal 5 5 6 4 4" xfId="21741" xr:uid="{2D809FB0-6127-4F8C-8176-6C0EDAB7F985}"/>
    <cellStyle name="Normal 5 5 6 4 4 2" xfId="35433" xr:uid="{821724D8-4070-463F-BFA4-931412B7C0CF}"/>
    <cellStyle name="Normal 5 5 6 4 4 3" xfId="50317" xr:uid="{82E94764-E9F4-4A17-BCA0-0AEB1A4C89C2}"/>
    <cellStyle name="Normal 5 5 6 4 5" xfId="14897" xr:uid="{F5066D6E-DEF5-42FF-BED1-EAF6579B5C2B}"/>
    <cellStyle name="Normal 5 5 6 4 5 2" xfId="41211" xr:uid="{F01130CF-E7E2-488B-A76B-B2DD7BB289CC}"/>
    <cellStyle name="Normal 5 5 6 4 6" xfId="28587" xr:uid="{5781C09D-A4C9-4893-9966-0C19117BD458}"/>
    <cellStyle name="Normal 5 5 6 4 7" xfId="43471" xr:uid="{4EF06EC0-2EF1-4208-B163-1848090C13A1}"/>
    <cellStyle name="Normal 5 5 6 4 8" xfId="8051" xr:uid="{0ABFADC3-0991-4920-931C-CB82C7AEDFB0}"/>
    <cellStyle name="Normal 5 5 6 5" xfId="2936" xr:uid="{EF74E60F-B633-4537-AF32-3C494FC2D53C}"/>
    <cellStyle name="Normal 5 5 6 5 2" xfId="13181" xr:uid="{C401178C-5E4A-4A3F-B8DD-2EFA496AC6F2}"/>
    <cellStyle name="Normal 5 5 6 5 2 2" xfId="26871" xr:uid="{C2EB13A1-2C63-481B-97A4-361D89CFE232}"/>
    <cellStyle name="Normal 5 5 6 5 2 2 2" xfId="40563" xr:uid="{B0102046-1F09-4A0E-B627-E6BD2A298419}"/>
    <cellStyle name="Normal 5 5 6 5 2 2 3" xfId="55447" xr:uid="{009F7C0B-1067-43E6-AA89-5B9AEC152AFD}"/>
    <cellStyle name="Normal 5 5 6 5 2 3" xfId="20027" xr:uid="{EA2A7C0E-73D3-484F-A65E-7FCEE325AB6C}"/>
    <cellStyle name="Normal 5 5 6 5 2 4" xfId="33717" xr:uid="{B3A7CEBB-0CC5-4FE3-9083-5CB6AF68E7AD}"/>
    <cellStyle name="Normal 5 5 6 5 2 5" xfId="48601" xr:uid="{0B9417E8-EA7D-4D8C-AE12-C763CBB56163}"/>
    <cellStyle name="Normal 5 5 6 5 3" xfId="23449" xr:uid="{5B177D94-6834-4F6A-BD57-E329E8266768}"/>
    <cellStyle name="Normal 5 5 6 5 3 2" xfId="37141" xr:uid="{B1EAEBD2-8B00-42F8-B345-BCB9F39A1BF1}"/>
    <cellStyle name="Normal 5 5 6 5 3 3" xfId="52025" xr:uid="{E38B6D33-6899-46E9-A828-BFD01089BC81}"/>
    <cellStyle name="Normal 5 5 6 5 4" xfId="16605" xr:uid="{76A4996B-2060-48B6-A85A-8B60D5022FBF}"/>
    <cellStyle name="Normal 5 5 6 5 4 2" xfId="41212" xr:uid="{CD96384F-7BFE-4570-852A-91A31458B05B}"/>
    <cellStyle name="Normal 5 5 6 5 5" xfId="30295" xr:uid="{A1DEA66E-5638-4F47-9C2F-82E3ADCAA122}"/>
    <cellStyle name="Normal 5 5 6 5 6" xfId="45179" xr:uid="{BC1ABFDE-CB99-4501-9983-F41B309FE13D}"/>
    <cellStyle name="Normal 5 5 6 5 7" xfId="9759" xr:uid="{4C1CFD4B-C5F7-4629-B103-B5B92C66ACCE}"/>
    <cellStyle name="Normal 5 5 6 6" xfId="11469" xr:uid="{2D081AE8-1FDF-4E2F-80DC-8C7E805350C4}"/>
    <cellStyle name="Normal 5 5 6 6 2" xfId="25159" xr:uid="{3DB555A1-D4FE-40E1-90C5-7B9EA3C0949E}"/>
    <cellStyle name="Normal 5 5 6 6 2 2" xfId="38851" xr:uid="{5B862C5C-9306-49DF-8546-D50EE80290CA}"/>
    <cellStyle name="Normal 5 5 6 6 2 3" xfId="53735" xr:uid="{326CAF57-EAFD-46AB-A5FB-2E4E9A48ECDF}"/>
    <cellStyle name="Normal 5 5 6 6 3" xfId="18315" xr:uid="{05F94E01-B31D-4436-9511-EA1F4BE9EF67}"/>
    <cellStyle name="Normal 5 5 6 6 4" xfId="32005" xr:uid="{815D7E1F-B953-45C1-B282-0B373B11F3CF}"/>
    <cellStyle name="Normal 5 5 6 6 5" xfId="46889" xr:uid="{C30A3F0E-2C53-484E-8348-24D1E05CCB07}"/>
    <cellStyle name="Normal 5 5 6 7" xfId="21737" xr:uid="{8ED6ADDC-51FE-4CB3-8260-2FB077F4C243}"/>
    <cellStyle name="Normal 5 5 6 7 2" xfId="35429" xr:uid="{AE6FAD88-6795-44C4-8E3B-20D4EBBD62F2}"/>
    <cellStyle name="Normal 5 5 6 7 3" xfId="50313" xr:uid="{31CC44F6-1E2D-4EC8-87F8-031289A48F91}"/>
    <cellStyle name="Normal 5 5 6 8" xfId="14893" xr:uid="{1FC8B54D-D6E6-4726-9AC3-4CFBD3AB489A}"/>
    <cellStyle name="Normal 5 5 6 8 2" xfId="40797" xr:uid="{FF92C483-2C8C-4E31-8053-5CA57594CAB4}"/>
    <cellStyle name="Normal 5 5 6 9" xfId="28583" xr:uid="{E91218A3-9BFD-4886-9D38-9319A4650668}"/>
    <cellStyle name="Normal 5 5 7" xfId="1396" xr:uid="{7F16DD9C-C57B-4108-BA95-EE257C36FD8C}"/>
    <cellStyle name="Normal 5 5 7 2" xfId="1397" xr:uid="{B1D3CA59-8303-4711-B24B-97163767EA05}"/>
    <cellStyle name="Normal 5 5 7 2 2" xfId="9765" xr:uid="{21246DBB-0F4E-4AE1-9ED8-773F2EBAC541}"/>
    <cellStyle name="Normal 5 5 7 2 2 2" xfId="13187" xr:uid="{0536E0F8-D576-4915-8CBD-3CC990494803}"/>
    <cellStyle name="Normal 5 5 7 2 2 2 2" xfId="26877" xr:uid="{6CF7A506-82C5-4775-8018-71A0B6693713}"/>
    <cellStyle name="Normal 5 5 7 2 2 2 2 2" xfId="40569" xr:uid="{2BFBFF94-D939-4EA9-A777-D63E07466C01}"/>
    <cellStyle name="Normal 5 5 7 2 2 2 2 3" xfId="55453" xr:uid="{7C337322-04E2-482C-BD90-0C9F6C469F4C}"/>
    <cellStyle name="Normal 5 5 7 2 2 2 3" xfId="20033" xr:uid="{0431FEA9-DFF9-4F2C-889F-651612939A8E}"/>
    <cellStyle name="Normal 5 5 7 2 2 2 4" xfId="33723" xr:uid="{98281398-CED7-43AC-9797-76229E3D3985}"/>
    <cellStyle name="Normal 5 5 7 2 2 2 5" xfId="48607" xr:uid="{84F01C3B-D196-4734-9376-9C8E1251B33E}"/>
    <cellStyle name="Normal 5 5 7 2 2 3" xfId="23455" xr:uid="{77FD1BCA-EC26-4078-ADE5-EC642909AF52}"/>
    <cellStyle name="Normal 5 5 7 2 2 3 2" xfId="37147" xr:uid="{14CD1005-F9E7-414D-B640-50B7044D1231}"/>
    <cellStyle name="Normal 5 5 7 2 2 3 3" xfId="52031" xr:uid="{41E20ABD-ACB4-461A-82FA-CCB70C30F96A}"/>
    <cellStyle name="Normal 5 5 7 2 2 4" xfId="16611" xr:uid="{3E43FCC5-6950-41CF-8775-7CDCBDEEA6C9}"/>
    <cellStyle name="Normal 5 5 7 2 2 5" xfId="30301" xr:uid="{28CC4E2B-59ED-465A-A8BC-B4F5573831E9}"/>
    <cellStyle name="Normal 5 5 7 2 2 6" xfId="45185" xr:uid="{39257C3F-E6D1-4681-814A-46A627DE48C4}"/>
    <cellStyle name="Normal 5 5 7 2 3" xfId="11475" xr:uid="{DD068FDF-C9A9-4CD3-9C01-B26B17E350DD}"/>
    <cellStyle name="Normal 5 5 7 2 3 2" xfId="25165" xr:uid="{D5620D68-75A5-4B9D-B7EF-D2C1AC53F050}"/>
    <cellStyle name="Normal 5 5 7 2 3 2 2" xfId="38857" xr:uid="{F5EB06F4-BE1B-4B30-A799-7DE1EC8668D9}"/>
    <cellStyle name="Normal 5 5 7 2 3 2 3" xfId="53741" xr:uid="{7B5280B9-E4A8-4BB5-AC5F-1C36DF6F8478}"/>
    <cellStyle name="Normal 5 5 7 2 3 3" xfId="18321" xr:uid="{ADEA07E9-7353-407D-B68D-09559D5FA361}"/>
    <cellStyle name="Normal 5 5 7 2 3 4" xfId="32011" xr:uid="{CC43CEF4-A4CD-4CA9-9FD0-E2A362BCDC7C}"/>
    <cellStyle name="Normal 5 5 7 2 3 5" xfId="46895" xr:uid="{87DEE1C5-067B-4A25-9E51-B6996CB3916F}"/>
    <cellStyle name="Normal 5 5 7 2 4" xfId="21743" xr:uid="{FF05B62D-2947-42EC-9D5C-83C74DA3AFEC}"/>
    <cellStyle name="Normal 5 5 7 2 4 2" xfId="35435" xr:uid="{62A0E8BE-4536-46E7-80A6-4F83B5A44470}"/>
    <cellStyle name="Normal 5 5 7 2 4 3" xfId="50319" xr:uid="{A50E703A-AE8F-438E-AF4E-97B3336D3A6E}"/>
    <cellStyle name="Normal 5 5 7 2 5" xfId="14899" xr:uid="{E359EE35-3D37-4D7A-AF37-0E89D47D0586}"/>
    <cellStyle name="Normal 5 5 7 2 5 2" xfId="41090" xr:uid="{DF229757-0948-43E4-A188-E282028BFB1A}"/>
    <cellStyle name="Normal 5 5 7 2 6" xfId="28589" xr:uid="{BF39D4FD-919C-41E9-A331-5597D10535BA}"/>
    <cellStyle name="Normal 5 5 7 2 7" xfId="43473" xr:uid="{2244DB11-1F2E-40B0-B30B-2370F95ADDB2}"/>
    <cellStyle name="Normal 5 5 7 2 8" xfId="8053" xr:uid="{CE1CEC7A-E6D9-4745-BDA2-0105D091FE1D}"/>
    <cellStyle name="Normal 5 5 7 3" xfId="2937" xr:uid="{0074719B-286C-4599-814D-AEFB91854EFF}"/>
    <cellStyle name="Normal 5 5 7 3 2" xfId="13186" xr:uid="{E8C36482-B916-4233-B0D0-D33BE8E3A35C}"/>
    <cellStyle name="Normal 5 5 7 3 2 2" xfId="26876" xr:uid="{5906590B-3C1A-46E9-941C-6CD0835DE2CF}"/>
    <cellStyle name="Normal 5 5 7 3 2 2 2" xfId="40568" xr:uid="{D2C36E00-5FFC-40CE-B84B-EE863DB3F2B8}"/>
    <cellStyle name="Normal 5 5 7 3 2 2 3" xfId="55452" xr:uid="{88FEB4F5-BA7E-4382-8046-14B5AA177EC2}"/>
    <cellStyle name="Normal 5 5 7 3 2 3" xfId="20032" xr:uid="{3C8CDD8F-66BB-4F66-972E-8FB7CCD188AB}"/>
    <cellStyle name="Normal 5 5 7 3 2 4" xfId="33722" xr:uid="{48C3CF85-5CDF-4146-B963-A1469AFB2EC2}"/>
    <cellStyle name="Normal 5 5 7 3 2 5" xfId="48606" xr:uid="{52C47ABC-BF1A-4B4E-BA3C-20A18A9642F5}"/>
    <cellStyle name="Normal 5 5 7 3 3" xfId="23454" xr:uid="{1AB1E225-9250-4602-8514-6D0B457A988D}"/>
    <cellStyle name="Normal 5 5 7 3 3 2" xfId="37146" xr:uid="{C466BBAA-F68E-4688-89F6-5F6CEFB17C02}"/>
    <cellStyle name="Normal 5 5 7 3 3 3" xfId="52030" xr:uid="{CD1B2522-A023-4A0D-912D-ED939C394066}"/>
    <cellStyle name="Normal 5 5 7 3 4" xfId="16610" xr:uid="{D160C76D-1B18-4ABD-B7E8-00438035E8F2}"/>
    <cellStyle name="Normal 5 5 7 3 4 2" xfId="41213" xr:uid="{26066A9F-A09A-4227-8D56-FD1D7A21A530}"/>
    <cellStyle name="Normal 5 5 7 3 5" xfId="30300" xr:uid="{5C7D9C9A-AE71-4918-8271-4D1A5285104F}"/>
    <cellStyle name="Normal 5 5 7 3 6" xfId="45184" xr:uid="{44334925-D803-4D3C-A2D0-093A05718BE0}"/>
    <cellStyle name="Normal 5 5 7 3 7" xfId="9764" xr:uid="{D6382BA7-DD52-418E-BE01-A3928EA2DFA7}"/>
    <cellStyle name="Normal 5 5 7 4" xfId="2938" xr:uid="{73B831DA-0AD3-43CB-A817-0A0B9B855736}"/>
    <cellStyle name="Normal 5 5 7 4 2" xfId="25164" xr:uid="{83CDE0C3-E976-42C2-867A-047F232F63BE}"/>
    <cellStyle name="Normal 5 5 7 4 2 2" xfId="38856" xr:uid="{E9EA8834-1664-44E7-89E3-22574D221C44}"/>
    <cellStyle name="Normal 5 5 7 4 2 3" xfId="53740" xr:uid="{B57D67F8-B89A-4128-8065-10E9FF829713}"/>
    <cellStyle name="Normal 5 5 7 4 3" xfId="18320" xr:uid="{38C58198-BCB0-4F79-9F8D-56FEC9AA57D7}"/>
    <cellStyle name="Normal 5 5 7 4 3 2" xfId="41214" xr:uid="{59973756-57EB-43DB-B145-F6E37E37B240}"/>
    <cellStyle name="Normal 5 5 7 4 4" xfId="32010" xr:uid="{2DB3B8DE-304E-44CA-81F5-2D3856D02363}"/>
    <cellStyle name="Normal 5 5 7 4 5" xfId="46894" xr:uid="{AEC6A4E1-E64D-42C4-BF82-B75E62CB75ED}"/>
    <cellStyle name="Normal 5 5 7 4 6" xfId="11474" xr:uid="{7FE63CC3-C379-43CF-8D9A-13F2D717D287}"/>
    <cellStyle name="Normal 5 5 7 5" xfId="21742" xr:uid="{3B457C0A-CCFA-4342-923A-5E3ECDAEC505}"/>
    <cellStyle name="Normal 5 5 7 5 2" xfId="35434" xr:uid="{C5FB3344-D9F8-435D-B2AC-D13A611874B6}"/>
    <cellStyle name="Normal 5 5 7 5 3" xfId="50318" xr:uid="{EB301086-668A-4E24-ACFC-AE980DA65E94}"/>
    <cellStyle name="Normal 5 5 7 6" xfId="14898" xr:uid="{DF32B65A-B9BD-4F34-939D-12E114EA47E6}"/>
    <cellStyle name="Normal 5 5 7 6 2" xfId="41089" xr:uid="{C655CEAB-3111-4292-B11C-42F14C4E8D6F}"/>
    <cellStyle name="Normal 5 5 7 7" xfId="28588" xr:uid="{EB27D762-166F-4621-90A5-53EB1AEC1405}"/>
    <cellStyle name="Normal 5 5 7 8" xfId="43472" xr:uid="{EC0A7282-BEA9-4C74-A62F-72B948DA7A7A}"/>
    <cellStyle name="Normal 5 5 7 9" xfId="8052" xr:uid="{CF94677B-77AD-48C6-A5D3-FA0B7EDE8268}"/>
    <cellStyle name="Normal 5 5 8" xfId="1398" xr:uid="{0E9C1653-C066-4CB6-B213-AE90653F92F7}"/>
    <cellStyle name="Normal 5 5 8 2" xfId="2939" xr:uid="{58879585-C7C1-4D1F-ADD9-BFBDCD02A963}"/>
    <cellStyle name="Normal 5 5 8 2 2" xfId="13188" xr:uid="{F4C5DB87-4C5C-4499-89F1-58801163A365}"/>
    <cellStyle name="Normal 5 5 8 2 2 2" xfId="26878" xr:uid="{66AFB611-53D0-431D-922F-1C0565A68782}"/>
    <cellStyle name="Normal 5 5 8 2 2 2 2" xfId="40570" xr:uid="{16B8D6EC-8ADB-4DAC-B3C1-F0CFDDB89A66}"/>
    <cellStyle name="Normal 5 5 8 2 2 2 3" xfId="55454" xr:uid="{A763D785-A620-4906-8922-3F153E43E223}"/>
    <cellStyle name="Normal 5 5 8 2 2 3" xfId="20034" xr:uid="{3559A35F-78E4-40A4-823B-C5FF39E56529}"/>
    <cellStyle name="Normal 5 5 8 2 2 4" xfId="33724" xr:uid="{65210F13-1D61-46C9-8D2C-54354AE1DACE}"/>
    <cellStyle name="Normal 5 5 8 2 2 5" xfId="48608" xr:uid="{93B6D83D-997C-4410-AAAB-FFABC1763D09}"/>
    <cellStyle name="Normal 5 5 8 2 3" xfId="23456" xr:uid="{B1BAC96C-DF9A-4264-9B80-B04E4B452CFA}"/>
    <cellStyle name="Normal 5 5 8 2 3 2" xfId="37148" xr:uid="{565FF804-5916-4D5D-9E60-B8B69AD43543}"/>
    <cellStyle name="Normal 5 5 8 2 3 3" xfId="52032" xr:uid="{7605DABB-1DA7-4D07-8C7A-EA77126F0047}"/>
    <cellStyle name="Normal 5 5 8 2 4" xfId="16612" xr:uid="{FB4EB70B-F390-4C59-99DC-A965935318FF}"/>
    <cellStyle name="Normal 5 5 8 2 4 2" xfId="41215" xr:uid="{996A9591-A25B-49CD-AAC7-CBC6B3C9840B}"/>
    <cellStyle name="Normal 5 5 8 2 5" xfId="30302" xr:uid="{93D0F1C6-D955-436D-AF2D-F8B7DE80DDFB}"/>
    <cellStyle name="Normal 5 5 8 2 6" xfId="45186" xr:uid="{ACE3ADE7-7564-4461-876B-DA2DBB2ED0F6}"/>
    <cellStyle name="Normal 5 5 8 2 7" xfId="9766" xr:uid="{E9F9CFB1-26C0-4BF5-A38C-67F021AEF6C3}"/>
    <cellStyle name="Normal 5 5 8 3" xfId="2940" xr:uid="{EECF718E-6385-4057-BF1D-3FB871550B02}"/>
    <cellStyle name="Normal 5 5 8 3 2" xfId="25166" xr:uid="{7A404B3F-6CFE-4353-8F84-BB7CDE8F847E}"/>
    <cellStyle name="Normal 5 5 8 3 2 2" xfId="38858" xr:uid="{7A9309F8-E684-4C88-94CD-F7C2A63B8ACD}"/>
    <cellStyle name="Normal 5 5 8 3 2 3" xfId="53742" xr:uid="{03B0EF3E-4A46-4662-81A9-156B95E1D38A}"/>
    <cellStyle name="Normal 5 5 8 3 3" xfId="18322" xr:uid="{D1B637E1-DB2C-4BD0-9B70-9D2FCC4CCC0B}"/>
    <cellStyle name="Normal 5 5 8 3 3 2" xfId="41216" xr:uid="{5A93C0BB-E3D3-42A8-A638-50C2EBFB445F}"/>
    <cellStyle name="Normal 5 5 8 3 4" xfId="32012" xr:uid="{3F5767BE-AA23-4F76-AEA4-7A0B69E3744B}"/>
    <cellStyle name="Normal 5 5 8 3 5" xfId="46896" xr:uid="{8ED7A275-2901-4654-BDDE-FFF03A737726}"/>
    <cellStyle name="Normal 5 5 8 3 6" xfId="11476" xr:uid="{BB302759-B822-463B-87EF-8F1C6BB27598}"/>
    <cellStyle name="Normal 5 5 8 4" xfId="2941" xr:uid="{2BAF1C52-A640-4A37-93CE-8CA40338B2B8}"/>
    <cellStyle name="Normal 5 5 8 4 2" xfId="41217" xr:uid="{75E36FA1-9B0B-4F71-8E81-3CD9611FC171}"/>
    <cellStyle name="Normal 5 5 8 4 3" xfId="35436" xr:uid="{A7C73FB3-DF69-4EA8-94B2-1FDCDB170854}"/>
    <cellStyle name="Normal 5 5 8 4 4" xfId="50320" xr:uid="{1E08C69F-8262-4CA2-AE32-70BA2BBD158C}"/>
    <cellStyle name="Normal 5 5 8 4 5" xfId="21744" xr:uid="{74185525-2C63-4C6D-88DA-52A6E10895ED}"/>
    <cellStyle name="Normal 5 5 8 5" xfId="14900" xr:uid="{0FAE3219-8855-42AF-BD81-999E47FF061E}"/>
    <cellStyle name="Normal 5 5 8 5 2" xfId="41091" xr:uid="{92214048-24AF-4051-A539-5BFD8C3EE9AC}"/>
    <cellStyle name="Normal 5 5 8 6" xfId="28590" xr:uid="{79A0CA71-1C09-446F-8557-7725889093A3}"/>
    <cellStyle name="Normal 5 5 8 7" xfId="43474" xr:uid="{C972FB7A-7CDB-47F5-920A-7C5323E040A8}"/>
    <cellStyle name="Normal 5 5 8 8" xfId="8054" xr:uid="{7D0663B5-E8CA-4092-A480-13CD0FA30FAB}"/>
    <cellStyle name="Normal 5 5 9" xfId="2942" xr:uid="{5908EFE3-2C41-4360-B02D-3153C46B7C34}"/>
    <cellStyle name="Normal 5 5 9 2" xfId="9767" xr:uid="{C9DA6CCE-9587-402A-84E1-3D06ACE04833}"/>
    <cellStyle name="Normal 5 5 9 2 2" xfId="13189" xr:uid="{C80335F1-232A-4668-8845-B109E2CDD69C}"/>
    <cellStyle name="Normal 5 5 9 2 2 2" xfId="26879" xr:uid="{2A248610-128C-4C1C-9912-94E9284C1F25}"/>
    <cellStyle name="Normal 5 5 9 2 2 2 2" xfId="40571" xr:uid="{3A720573-A326-4201-8B8A-618B0169688F}"/>
    <cellStyle name="Normal 5 5 9 2 2 2 3" xfId="55455" xr:uid="{521BA010-E783-4964-BB59-A3381F859B13}"/>
    <cellStyle name="Normal 5 5 9 2 2 3" xfId="20035" xr:uid="{D0007BB4-3AE5-4F54-939F-720944C19225}"/>
    <cellStyle name="Normal 5 5 9 2 2 4" xfId="33725" xr:uid="{6CCDE826-C85D-4C1F-A9E0-5E028685410C}"/>
    <cellStyle name="Normal 5 5 9 2 2 5" xfId="48609" xr:uid="{A57F8CA7-8398-4E51-88B9-0EF58848194A}"/>
    <cellStyle name="Normal 5 5 9 2 3" xfId="23457" xr:uid="{EEB4A599-A3D0-4FE5-B530-C9FC2636C79B}"/>
    <cellStyle name="Normal 5 5 9 2 3 2" xfId="37149" xr:uid="{EAAC85E0-C985-49BC-9F88-FF39E89F9933}"/>
    <cellStyle name="Normal 5 5 9 2 3 3" xfId="52033" xr:uid="{7914B421-F2FD-47AC-B303-1F354E784D49}"/>
    <cellStyle name="Normal 5 5 9 2 4" xfId="16613" xr:uid="{C7D0E972-A63F-4ADD-80A9-BAA5ED663186}"/>
    <cellStyle name="Normal 5 5 9 2 5" xfId="30303" xr:uid="{00543022-2066-4E50-9A1D-5E67F4884AFF}"/>
    <cellStyle name="Normal 5 5 9 2 6" xfId="45187" xr:uid="{920A4187-74D0-4A59-B5A1-6FA54403AA41}"/>
    <cellStyle name="Normal 5 5 9 3" xfId="11477" xr:uid="{56D9B7D6-B434-47C0-8659-0B2529AA326E}"/>
    <cellStyle name="Normal 5 5 9 3 2" xfId="25167" xr:uid="{62E52F70-5710-418E-9283-5C4024C2ADBD}"/>
    <cellStyle name="Normal 5 5 9 3 2 2" xfId="38859" xr:uid="{F5D33A8F-CEAA-4D67-B6D5-44FCD968FA41}"/>
    <cellStyle name="Normal 5 5 9 3 2 3" xfId="53743" xr:uid="{177AB774-0970-4428-8D50-34181E22DE7C}"/>
    <cellStyle name="Normal 5 5 9 3 3" xfId="18323" xr:uid="{15140FB8-477E-4D21-A31F-128C68B658A1}"/>
    <cellStyle name="Normal 5 5 9 3 4" xfId="32013" xr:uid="{56D63EED-59DC-49EC-8D99-B639F2DF9341}"/>
    <cellStyle name="Normal 5 5 9 3 5" xfId="46897" xr:uid="{9B0A1AB5-5CF9-418B-946D-A9C63C8F7FF1}"/>
    <cellStyle name="Normal 5 5 9 4" xfId="21745" xr:uid="{12E6A6E1-0488-413B-958E-37AE45CAC97D}"/>
    <cellStyle name="Normal 5 5 9 4 2" xfId="35437" xr:uid="{975E317F-6405-4734-8B84-8940FE5ADEA6}"/>
    <cellStyle name="Normal 5 5 9 4 3" xfId="50321" xr:uid="{F68D8914-FDE3-4B18-9874-43EE4A8A6FC7}"/>
    <cellStyle name="Normal 5 5 9 5" xfId="14901" xr:uid="{D2EF7FA5-38AB-4AD9-A0B5-F9AB2B46CAAA}"/>
    <cellStyle name="Normal 5 5 9 5 2" xfId="41218" xr:uid="{8A7B8222-6BE0-4E73-9CAB-23934E78569B}"/>
    <cellStyle name="Normal 5 5 9 6" xfId="28591" xr:uid="{963A7C16-35E3-4CE1-984F-A4EFDFEF55DC}"/>
    <cellStyle name="Normal 5 5 9 7" xfId="43475" xr:uid="{35F54F01-FFE7-4CF0-90F8-13BE18CED56C}"/>
    <cellStyle name="Normal 5 5 9 8" xfId="8055" xr:uid="{EDB2C754-940D-4C03-AF6C-CFBBB75A15FB}"/>
    <cellStyle name="Normal 5 6" xfId="110" xr:uid="{2B53763D-0D44-4F62-89D1-6077E0D95C0C}"/>
    <cellStyle name="Normal 5 6 10" xfId="2943" xr:uid="{BFB96FD8-87F3-4C66-8170-171F43D6325B}"/>
    <cellStyle name="Normal 5 6 10 2" xfId="41219" xr:uid="{C6F1ECA0-2803-4DD6-9CF4-D722ECA4C639}"/>
    <cellStyle name="Normal 5 6 10 3" xfId="35438" xr:uid="{051A87D1-444E-4FC8-8694-92C0D994E807}"/>
    <cellStyle name="Normal 5 6 10 4" xfId="50322" xr:uid="{9E0375CF-0769-408C-B094-B4C80F2493EA}"/>
    <cellStyle name="Normal 5 6 10 5" xfId="21746" xr:uid="{C75AA427-CC8F-4E24-90BE-CDD596DC04E8}"/>
    <cellStyle name="Normal 5 6 11" xfId="2944" xr:uid="{01AE4DE2-5E69-4ACF-BCBC-A7E159937D31}"/>
    <cellStyle name="Normal 5 6 11 2" xfId="41220" xr:uid="{6B3DF62E-E06F-4970-843F-A37F25FDB123}"/>
    <cellStyle name="Normal 5 6 11 3" xfId="14902" xr:uid="{869A09E0-7C31-4DC7-AC09-0B3F9FE0974F}"/>
    <cellStyle name="Normal 5 6 12" xfId="40776" xr:uid="{7FE2206B-3F8B-4179-ADE1-A9605F5EDFA2}"/>
    <cellStyle name="Normal 5 6 13" xfId="28592" xr:uid="{932660DA-ED6A-42D5-8B2C-D7B4E6775BDD}"/>
    <cellStyle name="Normal 5 6 14" xfId="43476" xr:uid="{4D9977A0-0F72-4BB4-B814-9D9FB0C3D0C4}"/>
    <cellStyle name="Normal 5 6 15" xfId="8056" xr:uid="{292EF51B-A632-44F9-B3F1-4016DACE1646}"/>
    <cellStyle name="Normal 5 6 2" xfId="111" xr:uid="{745D2604-7640-4A78-8FA4-D047D30F37EB}"/>
    <cellStyle name="Normal 5 6 2 10" xfId="14903" xr:uid="{55A8F587-F894-4C5E-9555-839D93716517}"/>
    <cellStyle name="Normal 5 6 2 10 2" xfId="40777" xr:uid="{2CD3B7CB-B93F-4627-BC1F-729A1DAA42C3}"/>
    <cellStyle name="Normal 5 6 2 11" xfId="28593" xr:uid="{33A30C9B-7039-432D-9AE7-AD1A3F06A6F5}"/>
    <cellStyle name="Normal 5 6 2 12" xfId="43477" xr:uid="{79943C98-8AC4-4911-92BF-3E44A1B7FF9B}"/>
    <cellStyle name="Normal 5 6 2 13" xfId="8057" xr:uid="{1A7022B0-0542-4A49-A3D0-5CA019ABD799}"/>
    <cellStyle name="Normal 5 6 2 2" xfId="316" xr:uid="{1A00D05C-9C96-467B-99B8-B2EC73E496A5}"/>
    <cellStyle name="Normal 5 6 2 2 10" xfId="28594" xr:uid="{57785827-9097-49DD-867B-7855965F3F21}"/>
    <cellStyle name="Normal 5 6 2 2 11" xfId="43478" xr:uid="{D8D1A725-04D5-4C4D-ADD8-B21525B2CA64}"/>
    <cellStyle name="Normal 5 6 2 2 12" xfId="8058" xr:uid="{1656D565-7412-44FE-81A6-F52D301B36BA}"/>
    <cellStyle name="Normal 5 6 2 2 2" xfId="579" xr:uid="{A9893013-BD03-48AB-A883-BB4697ED7E33}"/>
    <cellStyle name="Normal 5 6 2 2 2 10" xfId="8059" xr:uid="{3F323E12-B1CB-46A6-B404-BF6D32B60FED}"/>
    <cellStyle name="Normal 5 6 2 2 2 2" xfId="580" xr:uid="{DC82DD3F-F3F9-44A8-916E-5EEB1EF7D960}"/>
    <cellStyle name="Normal 5 6 2 2 2 2 2" xfId="1399" xr:uid="{9045928F-3500-4E4D-AFDD-46104CD86A52}"/>
    <cellStyle name="Normal 5 6 2 2 2 2 2 2" xfId="13194" xr:uid="{D13912FE-DC53-4C36-B6B9-39E5D5BF7BC8}"/>
    <cellStyle name="Normal 5 6 2 2 2 2 2 2 2" xfId="26884" xr:uid="{18C3FF7A-668F-4D0A-8CAD-28F0EBBC5411}"/>
    <cellStyle name="Normal 5 6 2 2 2 2 2 2 2 2" xfId="40576" xr:uid="{FD3D5EF9-63E7-4F22-821D-6264F0BE2D9E}"/>
    <cellStyle name="Normal 5 6 2 2 2 2 2 2 2 3" xfId="55460" xr:uid="{57551009-1D30-42C6-84C0-977C3BB67690}"/>
    <cellStyle name="Normal 5 6 2 2 2 2 2 2 3" xfId="20040" xr:uid="{3C3ECFEB-1D9A-4CEE-8CD1-FD4B8B28719B}"/>
    <cellStyle name="Normal 5 6 2 2 2 2 2 2 4" xfId="33730" xr:uid="{625230F3-8161-4CEE-B452-7948D1A16FF2}"/>
    <cellStyle name="Normal 5 6 2 2 2 2 2 2 5" xfId="48614" xr:uid="{660D4E46-D1FE-4849-8365-F262B68C3E57}"/>
    <cellStyle name="Normal 5 6 2 2 2 2 2 3" xfId="23462" xr:uid="{83BEDFA8-EA16-4FB9-9C0F-6C86DB2EFF83}"/>
    <cellStyle name="Normal 5 6 2 2 2 2 2 3 2" xfId="37154" xr:uid="{A19B2287-C1E1-40B2-920A-F61CE595BFE3}"/>
    <cellStyle name="Normal 5 6 2 2 2 2 2 3 3" xfId="52038" xr:uid="{075724E7-4330-4CB3-BA76-84671CBF86FD}"/>
    <cellStyle name="Normal 5 6 2 2 2 2 2 4" xfId="16618" xr:uid="{429EAA40-5843-4456-A114-3B5F8F4DE622}"/>
    <cellStyle name="Normal 5 6 2 2 2 2 2 4 2" xfId="41092" xr:uid="{466FC55A-2E00-487A-9E0A-CA136BCF8775}"/>
    <cellStyle name="Normal 5 6 2 2 2 2 2 5" xfId="30308" xr:uid="{302213A7-5FC5-402B-9415-6D83E3951A97}"/>
    <cellStyle name="Normal 5 6 2 2 2 2 2 6" xfId="45192" xr:uid="{DB863D74-A5D8-4301-9682-DF3BFD63F8E4}"/>
    <cellStyle name="Normal 5 6 2 2 2 2 2 7" xfId="9772" xr:uid="{B9AAB311-8846-42C5-84BD-3DC6DC2E7DA3}"/>
    <cellStyle name="Normal 5 6 2 2 2 2 3" xfId="2945" xr:uid="{E41810FC-07D9-42C6-9B59-62DB7BF49CD7}"/>
    <cellStyle name="Normal 5 6 2 2 2 2 3 2" xfId="25172" xr:uid="{AA721C1E-83DB-4A2C-B65B-F02C92B88466}"/>
    <cellStyle name="Normal 5 6 2 2 2 2 3 2 2" xfId="38864" xr:uid="{02EF8BB5-BC3B-4792-BB70-1C444181DC95}"/>
    <cellStyle name="Normal 5 6 2 2 2 2 3 2 3" xfId="53748" xr:uid="{C554196D-2A08-4EA0-B3AA-2CD15F292525}"/>
    <cellStyle name="Normal 5 6 2 2 2 2 3 3" xfId="18328" xr:uid="{C0E4620F-A65B-4476-80DF-044D74C534FC}"/>
    <cellStyle name="Normal 5 6 2 2 2 2 3 3 2" xfId="41221" xr:uid="{A03CECC1-5795-4FF2-9358-3115B76DE7A7}"/>
    <cellStyle name="Normal 5 6 2 2 2 2 3 4" xfId="32018" xr:uid="{0D775ADE-D322-403D-BCFC-05A08C5409D2}"/>
    <cellStyle name="Normal 5 6 2 2 2 2 3 5" xfId="46902" xr:uid="{77E83EB1-1552-4B53-9E02-4653391648DE}"/>
    <cellStyle name="Normal 5 6 2 2 2 2 3 6" xfId="11482" xr:uid="{6FF059CD-F12E-4798-9A3B-5126413206CA}"/>
    <cellStyle name="Normal 5 6 2 2 2 2 4" xfId="2946" xr:uid="{DD355B53-68DB-4F0E-B8DF-054C7BC06076}"/>
    <cellStyle name="Normal 5 6 2 2 2 2 4 2" xfId="41222" xr:uid="{01D6EB23-AAD8-4408-ABAF-3E7537C1ED1E}"/>
    <cellStyle name="Normal 5 6 2 2 2 2 4 3" xfId="35442" xr:uid="{A52493E3-C2D7-4A6C-84B7-09A048F71CFD}"/>
    <cellStyle name="Normal 5 6 2 2 2 2 4 4" xfId="50326" xr:uid="{8FECDC9C-B512-4979-8EFA-66CE86ABF7DF}"/>
    <cellStyle name="Normal 5 6 2 2 2 2 4 5" xfId="21750" xr:uid="{B664FCC1-11DA-4DD9-8DEF-30324C57B2B1}"/>
    <cellStyle name="Normal 5 6 2 2 2 2 5" xfId="14906" xr:uid="{9E57EF9E-0E5D-4CD9-9D3D-74B3CF4F026A}"/>
    <cellStyle name="Normal 5 6 2 2 2 2 5 2" xfId="40857" xr:uid="{483F00A3-2296-459C-AB35-CED5494904E7}"/>
    <cellStyle name="Normal 5 6 2 2 2 2 6" xfId="28596" xr:uid="{8194BBC7-CDEE-4ECA-981A-96B1E366192C}"/>
    <cellStyle name="Normal 5 6 2 2 2 2 7" xfId="43480" xr:uid="{AF1C1CCB-7B83-4CB5-897E-DCC9AA11273A}"/>
    <cellStyle name="Normal 5 6 2 2 2 2 8" xfId="8060" xr:uid="{FCE9C1CB-71B7-4378-A314-C41C145F41CB}"/>
    <cellStyle name="Normal 5 6 2 2 2 3" xfId="1400" xr:uid="{EFA9CCFB-00D0-4ADB-9F32-CE5D33918A64}"/>
    <cellStyle name="Normal 5 6 2 2 2 3 2" xfId="2947" xr:uid="{45337D84-9C9D-44BC-88DA-6D69D953D2B9}"/>
    <cellStyle name="Normal 5 6 2 2 2 3 2 2" xfId="26883" xr:uid="{ABFD67A0-3759-488F-B16D-10F231E40B96}"/>
    <cellStyle name="Normal 5 6 2 2 2 3 2 2 2" xfId="40575" xr:uid="{62C49D3E-712C-4814-B9A1-BCA3132AE414}"/>
    <cellStyle name="Normal 5 6 2 2 2 3 2 2 3" xfId="55459" xr:uid="{0EBF7A54-B521-4688-8750-58031A6B66F2}"/>
    <cellStyle name="Normal 5 6 2 2 2 3 2 3" xfId="20039" xr:uid="{C8A9387D-D95B-4049-91F6-2050F0539ABA}"/>
    <cellStyle name="Normal 5 6 2 2 2 3 2 3 2" xfId="41223" xr:uid="{854FDB09-DBDC-47D1-96CD-BAF34389DA11}"/>
    <cellStyle name="Normal 5 6 2 2 2 3 2 4" xfId="33729" xr:uid="{6693FF5C-3B89-418A-BCEF-9C08F448618C}"/>
    <cellStyle name="Normal 5 6 2 2 2 3 2 5" xfId="48613" xr:uid="{9082B80A-AF17-4DE8-8554-E5734DFB88CD}"/>
    <cellStyle name="Normal 5 6 2 2 2 3 2 6" xfId="13193" xr:uid="{1C55DD4C-DEE5-45B0-871A-B85675B009B0}"/>
    <cellStyle name="Normal 5 6 2 2 2 3 3" xfId="2948" xr:uid="{A063C8D9-A1CD-42C7-94C7-B65CEC6710DB}"/>
    <cellStyle name="Normal 5 6 2 2 2 3 3 2" xfId="41224" xr:uid="{BDC1E5FA-FF70-4AAE-B7F2-6BFF3264440E}"/>
    <cellStyle name="Normal 5 6 2 2 2 3 3 3" xfId="37153" xr:uid="{FEA5437B-2A36-4AD1-A087-203A5AF77FC3}"/>
    <cellStyle name="Normal 5 6 2 2 2 3 3 4" xfId="52037" xr:uid="{A50F30AD-FF50-46CA-B295-1DFA7C12C9D5}"/>
    <cellStyle name="Normal 5 6 2 2 2 3 3 5" xfId="23461" xr:uid="{000FCD49-2C4D-48D8-987E-96ECD12DADEB}"/>
    <cellStyle name="Normal 5 6 2 2 2 3 4" xfId="2949" xr:uid="{41EAA23B-FD3D-45A0-8681-43848DFDF48C}"/>
    <cellStyle name="Normal 5 6 2 2 2 3 4 2" xfId="41225" xr:uid="{BEF70DFF-6D02-482C-B80E-57AC000F8A33}"/>
    <cellStyle name="Normal 5 6 2 2 2 3 4 3" xfId="16617" xr:uid="{35ED6308-C754-4DDD-9912-86B244FD57F0}"/>
    <cellStyle name="Normal 5 6 2 2 2 3 5" xfId="41093" xr:uid="{9787454D-1EFA-4EC6-91DE-60DED7F3EBE8}"/>
    <cellStyle name="Normal 5 6 2 2 2 3 6" xfId="30307" xr:uid="{C729834A-7892-44A3-BE9D-23B38129D5C6}"/>
    <cellStyle name="Normal 5 6 2 2 2 3 7" xfId="45191" xr:uid="{FE25CF13-512D-48C6-BECC-4283DAD1D125}"/>
    <cellStyle name="Normal 5 6 2 2 2 3 8" xfId="9771" xr:uid="{3C3AC40F-D92F-4EE4-8CD6-4A42ED7B4C6D}"/>
    <cellStyle name="Normal 5 6 2 2 2 4" xfId="2950" xr:uid="{BC380025-F52C-40EA-9A95-E0483888A72F}"/>
    <cellStyle name="Normal 5 6 2 2 2 4 2" xfId="25171" xr:uid="{70D67134-0CF4-4739-A04E-9F71DFAF37D4}"/>
    <cellStyle name="Normal 5 6 2 2 2 4 2 2" xfId="38863" xr:uid="{D182C2E9-6395-4212-AA85-3BA4D51C5EC5}"/>
    <cellStyle name="Normal 5 6 2 2 2 4 2 3" xfId="53747" xr:uid="{33957BAB-0CEC-4469-909F-D30B0DF45218}"/>
    <cellStyle name="Normal 5 6 2 2 2 4 3" xfId="18327" xr:uid="{BAE619BF-8BE1-498F-AB20-3BFD45074FA9}"/>
    <cellStyle name="Normal 5 6 2 2 2 4 3 2" xfId="41226" xr:uid="{CE643017-FB94-48DC-9AD9-3465CDD179CB}"/>
    <cellStyle name="Normal 5 6 2 2 2 4 4" xfId="32017" xr:uid="{067D2C38-5143-4062-8F06-9A2C358DF70F}"/>
    <cellStyle name="Normal 5 6 2 2 2 4 5" xfId="46901" xr:uid="{05A2F342-4CCE-48AE-9B75-97CD5247AB15}"/>
    <cellStyle name="Normal 5 6 2 2 2 4 6" xfId="11481" xr:uid="{E73F7500-4C19-45A5-BFF1-A3413C0C2987}"/>
    <cellStyle name="Normal 5 6 2 2 2 5" xfId="2951" xr:uid="{FE156119-BEF8-46B0-BAE8-80A59AFCDBDF}"/>
    <cellStyle name="Normal 5 6 2 2 2 5 2" xfId="41227" xr:uid="{339AB7A3-38FC-4249-943D-28D747072B73}"/>
    <cellStyle name="Normal 5 6 2 2 2 5 3" xfId="35441" xr:uid="{9DABBD3B-690A-4EA1-ABD4-44A7901CD4DF}"/>
    <cellStyle name="Normal 5 6 2 2 2 5 4" xfId="50325" xr:uid="{47C1AC36-5F52-4246-B6C4-E6A562514950}"/>
    <cellStyle name="Normal 5 6 2 2 2 5 5" xfId="21749" xr:uid="{3C06D6A3-2A46-41FA-9BB5-F62B7F79FDFF}"/>
    <cellStyle name="Normal 5 6 2 2 2 6" xfId="2952" xr:uid="{5B5BE6C0-21CE-46A4-A1BF-0A95C607AEC1}"/>
    <cellStyle name="Normal 5 6 2 2 2 6 2" xfId="41228" xr:uid="{2C75E345-763F-4297-ADBA-A0864B661D1D}"/>
    <cellStyle name="Normal 5 6 2 2 2 6 3" xfId="14905" xr:uid="{CE5AB857-B2F4-4FF7-9C09-2B0E18AD6D66}"/>
    <cellStyle name="Normal 5 6 2 2 2 7" xfId="40856" xr:uid="{7ABBCE56-E97F-4D0D-9627-9D2AB019DBA5}"/>
    <cellStyle name="Normal 5 6 2 2 2 8" xfId="28595" xr:uid="{FC6D920D-42E1-47AE-AAB9-069D62FB0DC3}"/>
    <cellStyle name="Normal 5 6 2 2 2 9" xfId="43479" xr:uid="{42701497-E0A6-42F9-A52A-BEFDDEE42B7B}"/>
    <cellStyle name="Normal 5 6 2 2 3" xfId="581" xr:uid="{F792E9A0-E9F6-42FB-AE59-3E31F17EE5CB}"/>
    <cellStyle name="Normal 5 6 2 2 3 2" xfId="1401" xr:uid="{AEAF3E92-6A9E-4954-BB69-75926D767C68}"/>
    <cellStyle name="Normal 5 6 2 2 3 2 2" xfId="2953" xr:uid="{697DC9D9-30C7-47C7-99E4-BC6C61ABCDB8}"/>
    <cellStyle name="Normal 5 6 2 2 3 2 2 2" xfId="26885" xr:uid="{6B1F58C3-404B-4E9E-89CC-20B684AE012A}"/>
    <cellStyle name="Normal 5 6 2 2 3 2 2 2 2" xfId="40577" xr:uid="{B41AC0AF-2834-4419-93E6-8AC1E1CCC9EA}"/>
    <cellStyle name="Normal 5 6 2 2 3 2 2 2 3" xfId="55461" xr:uid="{70B8907A-751D-42AD-8333-A44C7F7E7516}"/>
    <cellStyle name="Normal 5 6 2 2 3 2 2 3" xfId="20041" xr:uid="{8F2D6C77-D85D-47A7-98D6-8CD27719AC38}"/>
    <cellStyle name="Normal 5 6 2 2 3 2 2 3 2" xfId="41229" xr:uid="{7A6B4713-6A22-407F-BA33-01BD866F6163}"/>
    <cellStyle name="Normal 5 6 2 2 3 2 2 4" xfId="33731" xr:uid="{59276AA1-4428-4EE1-97B8-7952A50DFC6B}"/>
    <cellStyle name="Normal 5 6 2 2 3 2 2 5" xfId="48615" xr:uid="{7B1AAF9A-8BB3-4C42-A262-64BA3D7A828A}"/>
    <cellStyle name="Normal 5 6 2 2 3 2 2 6" xfId="13195" xr:uid="{1617B9B1-B8F8-4D5E-80A9-C4BF2B9ADB8F}"/>
    <cellStyle name="Normal 5 6 2 2 3 2 3" xfId="2954" xr:uid="{8D8CAE76-89D7-4E4C-8A41-52BE47069F60}"/>
    <cellStyle name="Normal 5 6 2 2 3 2 3 2" xfId="41230" xr:uid="{A41E230A-0C7B-47B1-A0FB-EA1629CE0769}"/>
    <cellStyle name="Normal 5 6 2 2 3 2 3 3" xfId="37155" xr:uid="{C86FC4A8-EECF-4D4C-A5A2-FB818D7561D0}"/>
    <cellStyle name="Normal 5 6 2 2 3 2 3 4" xfId="52039" xr:uid="{57C0F1B5-C7EF-4201-B6AE-02E19ED8E336}"/>
    <cellStyle name="Normal 5 6 2 2 3 2 3 5" xfId="23463" xr:uid="{16D8EDDC-8769-4499-8049-661DBA88DB93}"/>
    <cellStyle name="Normal 5 6 2 2 3 2 4" xfId="2955" xr:uid="{144765DF-BEA8-4E82-A1ED-54DA124AAECE}"/>
    <cellStyle name="Normal 5 6 2 2 3 2 4 2" xfId="41231" xr:uid="{6D85303B-C8A1-4328-B1CF-79FA9AB8E3FF}"/>
    <cellStyle name="Normal 5 6 2 2 3 2 4 3" xfId="16619" xr:uid="{A80B48BB-BADF-46EB-A02A-392C339E4743}"/>
    <cellStyle name="Normal 5 6 2 2 3 2 5" xfId="41094" xr:uid="{855AC3F6-F75C-4B6C-BF7D-F88A0B647E5D}"/>
    <cellStyle name="Normal 5 6 2 2 3 2 6" xfId="30309" xr:uid="{AA96A837-2C18-4D01-AA98-7EF88C8C7F61}"/>
    <cellStyle name="Normal 5 6 2 2 3 2 7" xfId="45193" xr:uid="{947935AB-D66A-4864-940F-141512460D6F}"/>
    <cellStyle name="Normal 5 6 2 2 3 2 8" xfId="9773" xr:uid="{D0B8A3C3-3A63-460E-9A3D-864237157508}"/>
    <cellStyle name="Normal 5 6 2 2 3 3" xfId="2956" xr:uid="{42F4BAFD-BED9-447F-8345-03B141CB4640}"/>
    <cellStyle name="Normal 5 6 2 2 3 3 2" xfId="25173" xr:uid="{85EC0E44-9203-4DBD-AB2A-FD2D37DADD05}"/>
    <cellStyle name="Normal 5 6 2 2 3 3 2 2" xfId="38865" xr:uid="{1140622A-3296-4612-8ED5-F3F62DE120D6}"/>
    <cellStyle name="Normal 5 6 2 2 3 3 2 3" xfId="53749" xr:uid="{FEE1CDE8-6B39-4DB4-8065-E360D0319083}"/>
    <cellStyle name="Normal 5 6 2 2 3 3 3" xfId="18329" xr:uid="{65DE5D00-1453-451F-9D8F-EC4E02DAA6DF}"/>
    <cellStyle name="Normal 5 6 2 2 3 3 3 2" xfId="41232" xr:uid="{C25BFF3D-F2E4-4147-BD08-00CC9804664E}"/>
    <cellStyle name="Normal 5 6 2 2 3 3 4" xfId="32019" xr:uid="{B28D8DA0-CDCD-42FB-A4E2-C488F41D53E1}"/>
    <cellStyle name="Normal 5 6 2 2 3 3 5" xfId="46903" xr:uid="{F276E6F5-5BD0-4E82-B7D7-D0079CB3AC69}"/>
    <cellStyle name="Normal 5 6 2 2 3 3 6" xfId="11483" xr:uid="{45DF4EC7-6AE4-4E0A-9ECD-0FF205903D5D}"/>
    <cellStyle name="Normal 5 6 2 2 3 4" xfId="2957" xr:uid="{3A6BDFE9-4BB6-41E5-8193-3E4652B55503}"/>
    <cellStyle name="Normal 5 6 2 2 3 4 2" xfId="41233" xr:uid="{8615DB22-72C8-4B37-A9C0-3D1AD7169572}"/>
    <cellStyle name="Normal 5 6 2 2 3 4 3" xfId="35443" xr:uid="{D6D77153-B763-443D-B907-B8943763FD00}"/>
    <cellStyle name="Normal 5 6 2 2 3 4 4" xfId="50327" xr:uid="{AECEAB55-3F1E-4194-98CD-EF265145C80F}"/>
    <cellStyle name="Normal 5 6 2 2 3 4 5" xfId="21751" xr:uid="{520E9614-E3CE-4FF1-BC6C-7B35B638469F}"/>
    <cellStyle name="Normal 5 6 2 2 3 5" xfId="2958" xr:uid="{1AB5F77D-0E30-4E5F-97F3-45C5D9D8D5DA}"/>
    <cellStyle name="Normal 5 6 2 2 3 5 2" xfId="41234" xr:uid="{B5C8BB2E-798F-4488-BB39-78426A0A4D01}"/>
    <cellStyle name="Normal 5 6 2 2 3 5 3" xfId="14907" xr:uid="{E24108D5-9F9C-4984-B9F5-0A51553662EA}"/>
    <cellStyle name="Normal 5 6 2 2 3 6" xfId="40858" xr:uid="{00CD80D5-A9F2-4B01-AE9D-15198B606AB9}"/>
    <cellStyle name="Normal 5 6 2 2 3 7" xfId="28597" xr:uid="{21F02F31-0EEB-4335-AC84-A4E51D6C3AD1}"/>
    <cellStyle name="Normal 5 6 2 2 3 8" xfId="43481" xr:uid="{7A370F1B-657A-49BD-8AE0-5F0E567BE2CE}"/>
    <cellStyle name="Normal 5 6 2 2 3 9" xfId="8061" xr:uid="{A64F6C65-8C2A-4BED-9221-DB623FC54EC3}"/>
    <cellStyle name="Normal 5 6 2 2 4" xfId="1402" xr:uid="{86F60531-28B5-478D-8F63-DF03AC42703C}"/>
    <cellStyle name="Normal 5 6 2 2 4 2" xfId="2959" xr:uid="{EC2CC79F-84E0-4964-BF94-6909B8B6E78E}"/>
    <cellStyle name="Normal 5 6 2 2 4 2 2" xfId="13196" xr:uid="{E7C52D83-ABA5-471B-AA1A-D68D5A2ABFFE}"/>
    <cellStyle name="Normal 5 6 2 2 4 2 2 2" xfId="26886" xr:uid="{1A6B27EE-AC9F-403A-A0FC-064B50C5DA19}"/>
    <cellStyle name="Normal 5 6 2 2 4 2 2 2 2" xfId="40578" xr:uid="{35904165-6859-430E-8156-7B32F83ED5E2}"/>
    <cellStyle name="Normal 5 6 2 2 4 2 2 2 3" xfId="55462" xr:uid="{BF084BF8-73BB-44D5-92E1-44EB123FCB7A}"/>
    <cellStyle name="Normal 5 6 2 2 4 2 2 3" xfId="20042" xr:uid="{77899435-C046-46D0-975F-097F720FA160}"/>
    <cellStyle name="Normal 5 6 2 2 4 2 2 4" xfId="33732" xr:uid="{BF456B5F-845A-44C6-9926-087A1C93438C}"/>
    <cellStyle name="Normal 5 6 2 2 4 2 2 5" xfId="48616" xr:uid="{F3AD83F5-93EB-426A-99FE-E78F28608795}"/>
    <cellStyle name="Normal 5 6 2 2 4 2 3" xfId="23464" xr:uid="{988255FE-BE06-4650-B365-E3E19CABDC58}"/>
    <cellStyle name="Normal 5 6 2 2 4 2 3 2" xfId="37156" xr:uid="{200F2120-DCAF-4AE4-96E3-A0C79B7F0AAB}"/>
    <cellStyle name="Normal 5 6 2 2 4 2 3 3" xfId="52040" xr:uid="{05EAF3F9-9846-474D-A475-D53E2540B0ED}"/>
    <cellStyle name="Normal 5 6 2 2 4 2 4" xfId="16620" xr:uid="{83F04C6C-FACC-4CEA-B579-2A7A5709092A}"/>
    <cellStyle name="Normal 5 6 2 2 4 2 4 2" xfId="41235" xr:uid="{31CAC328-1C4F-42AE-9A15-6A3B2DF61545}"/>
    <cellStyle name="Normal 5 6 2 2 4 2 5" xfId="30310" xr:uid="{04F03972-A468-4633-A8F4-D961B9B6D3C6}"/>
    <cellStyle name="Normal 5 6 2 2 4 2 6" xfId="45194" xr:uid="{D8BF4CE1-F46A-4E8A-A797-92411045C766}"/>
    <cellStyle name="Normal 5 6 2 2 4 2 7" xfId="9774" xr:uid="{248ADD0E-597A-402D-BBAF-28EEC423A9BD}"/>
    <cellStyle name="Normal 5 6 2 2 4 3" xfId="2960" xr:uid="{154090A3-D819-4C45-BF3E-3961AE38FBD8}"/>
    <cellStyle name="Normal 5 6 2 2 4 3 2" xfId="25174" xr:uid="{3EF2D62B-C43C-4BB7-AD79-271F7F2A0773}"/>
    <cellStyle name="Normal 5 6 2 2 4 3 2 2" xfId="38866" xr:uid="{8B0E24BA-4D85-4AE7-AF21-6FD15AF0AFB6}"/>
    <cellStyle name="Normal 5 6 2 2 4 3 2 3" xfId="53750" xr:uid="{DBEC8516-FC7D-4ABB-B59C-F10D49CC6A0E}"/>
    <cellStyle name="Normal 5 6 2 2 4 3 3" xfId="18330" xr:uid="{79CE8374-AB5C-44AA-B261-9F763AA23871}"/>
    <cellStyle name="Normal 5 6 2 2 4 3 3 2" xfId="41236" xr:uid="{F9575E7A-C510-4694-A397-3D0AD1BEE2CB}"/>
    <cellStyle name="Normal 5 6 2 2 4 3 4" xfId="32020" xr:uid="{F1F85EA8-A7AE-4358-8DA4-0294F1B7A770}"/>
    <cellStyle name="Normal 5 6 2 2 4 3 5" xfId="46904" xr:uid="{61B96821-058D-4E65-BA16-B7CF773539B9}"/>
    <cellStyle name="Normal 5 6 2 2 4 3 6" xfId="11484" xr:uid="{695D52FC-0EF9-47BC-B7ED-2E92459EBE77}"/>
    <cellStyle name="Normal 5 6 2 2 4 4" xfId="2961" xr:uid="{A340035D-10F9-4498-9379-F5D525DC1D58}"/>
    <cellStyle name="Normal 5 6 2 2 4 4 2" xfId="41237" xr:uid="{1175B9E3-4584-49C5-836E-FA75523DA23E}"/>
    <cellStyle name="Normal 5 6 2 2 4 4 3" xfId="35444" xr:uid="{489BCAAD-3A33-45EB-970D-B21E30419356}"/>
    <cellStyle name="Normal 5 6 2 2 4 4 4" xfId="50328" xr:uid="{E7C84C5E-65E0-4888-8E97-404D5CB9D4E6}"/>
    <cellStyle name="Normal 5 6 2 2 4 4 5" xfId="21752" xr:uid="{76C7FEB6-892F-475D-9E49-0F268C9869D4}"/>
    <cellStyle name="Normal 5 6 2 2 4 5" xfId="14908" xr:uid="{009ACFFD-140F-4F2A-BACE-A4808A4DFFFC}"/>
    <cellStyle name="Normal 5 6 2 2 4 5 2" xfId="41095" xr:uid="{928F5C58-8BD1-4BEE-86F0-611106CD2DF6}"/>
    <cellStyle name="Normal 5 6 2 2 4 6" xfId="28598" xr:uid="{F3983BFB-8C90-4B49-8F2A-25F111369C4D}"/>
    <cellStyle name="Normal 5 6 2 2 4 7" xfId="43482" xr:uid="{E5604897-298D-48F2-8F72-DF3226CD8950}"/>
    <cellStyle name="Normal 5 6 2 2 4 8" xfId="8062" xr:uid="{662FA99F-2882-4715-A986-54D7A5A3E3C0}"/>
    <cellStyle name="Normal 5 6 2 2 5" xfId="2962" xr:uid="{9852149E-35DA-455D-9633-3917EAA76B8A}"/>
    <cellStyle name="Normal 5 6 2 2 5 2" xfId="2963" xr:uid="{BC104C9E-CB22-455C-9A5B-B84160A21CA3}"/>
    <cellStyle name="Normal 5 6 2 2 5 2 2" xfId="26882" xr:uid="{E9BB3DAA-9C87-4288-AEB3-F96E99EE0F79}"/>
    <cellStyle name="Normal 5 6 2 2 5 2 2 2" xfId="40574" xr:uid="{66892454-5FF5-4B91-86D2-19CCF38BC7B4}"/>
    <cellStyle name="Normal 5 6 2 2 5 2 2 3" xfId="55458" xr:uid="{8053123B-B66A-45F2-AE6F-DFA7BA36261A}"/>
    <cellStyle name="Normal 5 6 2 2 5 2 3" xfId="20038" xr:uid="{729E932A-BCE0-45E7-80F1-AA1453D23BFD}"/>
    <cellStyle name="Normal 5 6 2 2 5 2 3 2" xfId="41239" xr:uid="{798724CA-FAC6-418C-8016-3C3DCB2AC6A5}"/>
    <cellStyle name="Normal 5 6 2 2 5 2 4" xfId="33728" xr:uid="{99464325-687E-49F7-A60D-CC6860810B3A}"/>
    <cellStyle name="Normal 5 6 2 2 5 2 5" xfId="48612" xr:uid="{A81B20E3-4D3D-4152-9783-BF74565D9B7C}"/>
    <cellStyle name="Normal 5 6 2 2 5 2 6" xfId="13192" xr:uid="{CD4C1BB6-0A5B-412D-83C6-5225A59711A0}"/>
    <cellStyle name="Normal 5 6 2 2 5 3" xfId="2964" xr:uid="{60841A92-5A5C-409F-A8DB-64CBCBBF1D86}"/>
    <cellStyle name="Normal 5 6 2 2 5 3 2" xfId="41240" xr:uid="{590E127D-D29A-44A1-B15B-6F913B0BEBD4}"/>
    <cellStyle name="Normal 5 6 2 2 5 3 3" xfId="37152" xr:uid="{6778C95B-078A-4AA6-BD17-27F5F5DA5521}"/>
    <cellStyle name="Normal 5 6 2 2 5 3 4" xfId="52036" xr:uid="{A4256566-8E15-4365-9C10-264145215DB4}"/>
    <cellStyle name="Normal 5 6 2 2 5 3 5" xfId="23460" xr:uid="{7CF84703-CA2C-44A1-A97A-B58F3AC7BE1A}"/>
    <cellStyle name="Normal 5 6 2 2 5 4" xfId="2965" xr:uid="{A16273DE-027E-42F6-A2DC-C0767B025D57}"/>
    <cellStyle name="Normal 5 6 2 2 5 4 2" xfId="41241" xr:uid="{9A4148AA-BC89-4276-8297-E68143C91BA5}"/>
    <cellStyle name="Normal 5 6 2 2 5 4 3" xfId="16616" xr:uid="{870AD8AA-4894-4E48-BECB-BA78CBD98717}"/>
    <cellStyle name="Normal 5 6 2 2 5 5" xfId="41238" xr:uid="{83F263A0-5B70-46B1-9E75-BA486476A709}"/>
    <cellStyle name="Normal 5 6 2 2 5 6" xfId="30306" xr:uid="{4D53B627-1646-4684-9E53-053BC639DBC9}"/>
    <cellStyle name="Normal 5 6 2 2 5 7" xfId="45190" xr:uid="{7E2870EE-417F-4645-92D1-6955511577BC}"/>
    <cellStyle name="Normal 5 6 2 2 5 8" xfId="9770" xr:uid="{10E85084-32D3-42D2-AD92-28039F915D1A}"/>
    <cellStyle name="Normal 5 6 2 2 6" xfId="2966" xr:uid="{69CA3C36-62C1-4D09-BDBE-AF231652E4D1}"/>
    <cellStyle name="Normal 5 6 2 2 6 2" xfId="25170" xr:uid="{90AA3821-1731-4EE1-9731-C2CAB0C94FF4}"/>
    <cellStyle name="Normal 5 6 2 2 6 2 2" xfId="38862" xr:uid="{62BE7018-C893-4819-B7C8-AEBA0E1E117F}"/>
    <cellStyle name="Normal 5 6 2 2 6 2 3" xfId="53746" xr:uid="{DFFB6BFE-39D4-411C-8990-86AD5135BB2A}"/>
    <cellStyle name="Normal 5 6 2 2 6 3" xfId="18326" xr:uid="{8203D237-3D16-461C-BD12-E518FEB20089}"/>
    <cellStyle name="Normal 5 6 2 2 6 3 2" xfId="41242" xr:uid="{BC8E9384-D7C1-46E1-AB1F-6C0D776030B9}"/>
    <cellStyle name="Normal 5 6 2 2 6 4" xfId="32016" xr:uid="{EB4D3935-4D07-40D4-A360-4C02882C6AC7}"/>
    <cellStyle name="Normal 5 6 2 2 6 5" xfId="46900" xr:uid="{CC7D30A4-FF9A-4917-8F6E-B36AA0ACE1D0}"/>
    <cellStyle name="Normal 5 6 2 2 6 6" xfId="11480" xr:uid="{52F55A1D-AF2C-46AE-9271-26CCF1C8AA11}"/>
    <cellStyle name="Normal 5 6 2 2 7" xfId="2967" xr:uid="{8D19B32F-74AC-4FFB-AAD3-6F679DE72208}"/>
    <cellStyle name="Normal 5 6 2 2 7 2" xfId="41243" xr:uid="{2DC86ED7-1480-4659-9B2C-A3E81D5C063A}"/>
    <cellStyle name="Normal 5 6 2 2 7 3" xfId="35440" xr:uid="{4F794AAB-E036-4760-A992-322DD07ABB1A}"/>
    <cellStyle name="Normal 5 6 2 2 7 4" xfId="50324" xr:uid="{1087F703-3379-4B8B-9169-849F07B866B6}"/>
    <cellStyle name="Normal 5 6 2 2 7 5" xfId="21748" xr:uid="{B5519D5C-8E34-4475-AD2C-C52CB58CB427}"/>
    <cellStyle name="Normal 5 6 2 2 8" xfId="2968" xr:uid="{4C714A89-AB35-42B8-A5AB-C180BB9A26C5}"/>
    <cellStyle name="Normal 5 6 2 2 8 2" xfId="41244" xr:uid="{18E6140C-D72B-4B44-87DD-035561B56D71}"/>
    <cellStyle name="Normal 5 6 2 2 8 3" xfId="14904" xr:uid="{24B6E5C5-4E1A-4EF0-A650-7B8E7F205C85}"/>
    <cellStyle name="Normal 5 6 2 2 9" xfId="40798" xr:uid="{D953D5B5-7F48-4333-B4E5-0BF3E4CB933C}"/>
    <cellStyle name="Normal 5 6 2 3" xfId="582" xr:uid="{2CCA8272-0983-4575-BD74-936CE64C5394}"/>
    <cellStyle name="Normal 5 6 2 3 10" xfId="43483" xr:uid="{BF5B5BE5-9BBA-4F4E-A789-183ECCDFA14F}"/>
    <cellStyle name="Normal 5 6 2 3 11" xfId="8063" xr:uid="{C18E1669-1095-40F9-A699-440AEB470D1A}"/>
    <cellStyle name="Normal 5 6 2 3 2" xfId="583" xr:uid="{1293B1D0-0390-41E4-B6DB-B55BB17302FF}"/>
    <cellStyle name="Normal 5 6 2 3 2 2" xfId="584" xr:uid="{A780AC70-FEA7-4C14-A5AA-66FBBE8EE161}"/>
    <cellStyle name="Normal 5 6 2 3 2 2 2" xfId="9777" xr:uid="{9023E786-21EC-4981-90DD-399C995E263B}"/>
    <cellStyle name="Normal 5 6 2 3 2 2 2 2" xfId="13199" xr:uid="{19A787D7-51BA-4BF4-B7CF-A4AE7A2A5E65}"/>
    <cellStyle name="Normal 5 6 2 3 2 2 2 2 2" xfId="26889" xr:uid="{8A3C3A03-CFF8-4298-A7BC-932B4ABCB11E}"/>
    <cellStyle name="Normal 5 6 2 3 2 2 2 2 2 2" xfId="40581" xr:uid="{E9390D0E-E66C-4DEE-903D-4BBE966395BC}"/>
    <cellStyle name="Normal 5 6 2 3 2 2 2 2 2 3" xfId="55465" xr:uid="{40C6E719-5AC7-465F-AFA3-D2E89545AB35}"/>
    <cellStyle name="Normal 5 6 2 3 2 2 2 2 3" xfId="20045" xr:uid="{7CA2C762-731E-44F8-910F-74053465465D}"/>
    <cellStyle name="Normal 5 6 2 3 2 2 2 2 4" xfId="33735" xr:uid="{8B910C88-44AF-4B6E-8169-E8FEECF6A204}"/>
    <cellStyle name="Normal 5 6 2 3 2 2 2 2 5" xfId="48619" xr:uid="{ACF0AC30-825E-44F0-8FFB-D2F3FA81C7AB}"/>
    <cellStyle name="Normal 5 6 2 3 2 2 2 3" xfId="23467" xr:uid="{3449155A-758D-42F5-89FE-6ED7EB93770E}"/>
    <cellStyle name="Normal 5 6 2 3 2 2 2 3 2" xfId="37159" xr:uid="{5C20DF75-7630-470B-A521-82A301588EDB}"/>
    <cellStyle name="Normal 5 6 2 3 2 2 2 3 3" xfId="52043" xr:uid="{93D54B62-AFA1-4AD4-AC26-BCC5B6E38C72}"/>
    <cellStyle name="Normal 5 6 2 3 2 2 2 4" xfId="16623" xr:uid="{15335865-A4DF-49F6-958B-A143D6F96E9B}"/>
    <cellStyle name="Normal 5 6 2 3 2 2 2 5" xfId="30313" xr:uid="{907CCE20-7A3A-4397-8D7F-2A6857DBA378}"/>
    <cellStyle name="Normal 5 6 2 3 2 2 2 6" xfId="45197" xr:uid="{0701DE8D-7106-4BEC-9BF3-C146EED04CB8}"/>
    <cellStyle name="Normal 5 6 2 3 2 2 3" xfId="11487" xr:uid="{EA6EF3A2-0E3C-4704-9496-4677E72EC0EF}"/>
    <cellStyle name="Normal 5 6 2 3 2 2 3 2" xfId="25177" xr:uid="{FBF560DC-1BD9-466C-A33B-AE65EDFA26B2}"/>
    <cellStyle name="Normal 5 6 2 3 2 2 3 2 2" xfId="38869" xr:uid="{F0F9738F-4E8B-406E-9866-013887D256D2}"/>
    <cellStyle name="Normal 5 6 2 3 2 2 3 2 3" xfId="53753" xr:uid="{8C743711-0F18-4F50-A2B3-8D421591F984}"/>
    <cellStyle name="Normal 5 6 2 3 2 2 3 3" xfId="18333" xr:uid="{2BEBE5C2-C951-452A-9C1A-C402AFB84C33}"/>
    <cellStyle name="Normal 5 6 2 3 2 2 3 4" xfId="32023" xr:uid="{A6121FD5-B875-4318-8CDF-AC1D62B4825F}"/>
    <cellStyle name="Normal 5 6 2 3 2 2 3 5" xfId="46907" xr:uid="{51B93636-D9A1-4DEE-A681-F8F0C6A8AF37}"/>
    <cellStyle name="Normal 5 6 2 3 2 2 4" xfId="21755" xr:uid="{D3DF7053-C191-46CD-81EF-EC5ABF8A5B33}"/>
    <cellStyle name="Normal 5 6 2 3 2 2 4 2" xfId="35447" xr:uid="{B23870EC-8B76-4263-A925-64FB96BB4FC6}"/>
    <cellStyle name="Normal 5 6 2 3 2 2 4 3" xfId="50331" xr:uid="{FC26EB13-5753-4593-8A71-13CA25A42A6A}"/>
    <cellStyle name="Normal 5 6 2 3 2 2 5" xfId="14911" xr:uid="{28EEB852-C8E9-4E56-8219-D34A0B19D3DB}"/>
    <cellStyle name="Normal 5 6 2 3 2 2 5 2" xfId="40861" xr:uid="{062731D7-51AE-4E19-A615-C104ABEE9577}"/>
    <cellStyle name="Normal 5 6 2 3 2 2 6" xfId="28601" xr:uid="{6C44A28F-6D38-4155-A4D7-9ACC87036EBA}"/>
    <cellStyle name="Normal 5 6 2 3 2 2 7" xfId="43485" xr:uid="{64DA2F6B-50F8-4626-8434-8608E3846081}"/>
    <cellStyle name="Normal 5 6 2 3 2 2 8" xfId="8065" xr:uid="{74FA19F5-236A-4DA5-9CE9-827B4B8A7C71}"/>
    <cellStyle name="Normal 5 6 2 3 2 3" xfId="2969" xr:uid="{1B0091C1-B425-4645-BB66-28B27C22059B}"/>
    <cellStyle name="Normal 5 6 2 3 2 3 2" xfId="13198" xr:uid="{D8676097-8715-424D-A61A-C4AF198B8F47}"/>
    <cellStyle name="Normal 5 6 2 3 2 3 2 2" xfId="26888" xr:uid="{82A8CD6C-937A-494A-B50B-6C817E54803C}"/>
    <cellStyle name="Normal 5 6 2 3 2 3 2 2 2" xfId="40580" xr:uid="{E476D746-34F7-4DFA-B3BE-F3617350B14A}"/>
    <cellStyle name="Normal 5 6 2 3 2 3 2 2 3" xfId="55464" xr:uid="{3AA76F61-1C2D-4867-974C-F2E1E91D58F9}"/>
    <cellStyle name="Normal 5 6 2 3 2 3 2 3" xfId="20044" xr:uid="{B26DED86-1405-45AC-9B63-2AD3714CC2A0}"/>
    <cellStyle name="Normal 5 6 2 3 2 3 2 4" xfId="33734" xr:uid="{447B324B-3A1A-4035-9A3C-3D2B1D9E3E60}"/>
    <cellStyle name="Normal 5 6 2 3 2 3 2 5" xfId="48618" xr:uid="{8C4FA8A5-707D-4D29-B4A0-8705366529D6}"/>
    <cellStyle name="Normal 5 6 2 3 2 3 3" xfId="23466" xr:uid="{F0023758-FCF8-4E32-8AAE-8C7322FBB7B2}"/>
    <cellStyle name="Normal 5 6 2 3 2 3 3 2" xfId="37158" xr:uid="{98678A2B-939A-4BCD-B3CE-13F99C587CE2}"/>
    <cellStyle name="Normal 5 6 2 3 2 3 3 3" xfId="52042" xr:uid="{D093432E-6946-4BAD-8173-1E341F2EC235}"/>
    <cellStyle name="Normal 5 6 2 3 2 3 4" xfId="16622" xr:uid="{DB423CBB-E518-483B-86F8-0C99B26CCF5A}"/>
    <cellStyle name="Normal 5 6 2 3 2 3 4 2" xfId="41245" xr:uid="{0F2E56C5-62D9-404B-92DF-BB796BB7BA00}"/>
    <cellStyle name="Normal 5 6 2 3 2 3 5" xfId="30312" xr:uid="{6AC1B04B-94E2-4E62-A9B7-D6CF878E393A}"/>
    <cellStyle name="Normal 5 6 2 3 2 3 6" xfId="45196" xr:uid="{4E8A104A-519E-4893-A286-9F8734CE5779}"/>
    <cellStyle name="Normal 5 6 2 3 2 3 7" xfId="9776" xr:uid="{8C27BE93-0B58-485F-9E60-426A2A782D17}"/>
    <cellStyle name="Normal 5 6 2 3 2 4" xfId="2970" xr:uid="{1A51759C-F58D-450D-ABD0-F5C890054510}"/>
    <cellStyle name="Normal 5 6 2 3 2 4 2" xfId="25176" xr:uid="{2A3E2E20-1649-4983-BE3E-1507A197FCCA}"/>
    <cellStyle name="Normal 5 6 2 3 2 4 2 2" xfId="38868" xr:uid="{8EC6D9DF-B76F-464C-9B4C-10FAE6883775}"/>
    <cellStyle name="Normal 5 6 2 3 2 4 2 3" xfId="53752" xr:uid="{05E8EC14-468F-44C9-B435-F234EB007542}"/>
    <cellStyle name="Normal 5 6 2 3 2 4 3" xfId="18332" xr:uid="{04560920-8538-4E6E-B6AF-65FA6B82C181}"/>
    <cellStyle name="Normal 5 6 2 3 2 4 3 2" xfId="41246" xr:uid="{D7A9B699-F7C5-4E3C-A306-C3A1DDC2C78B}"/>
    <cellStyle name="Normal 5 6 2 3 2 4 4" xfId="32022" xr:uid="{60343CB3-D21D-4185-BB1B-0243602D0E6B}"/>
    <cellStyle name="Normal 5 6 2 3 2 4 5" xfId="46906" xr:uid="{20B58825-3A0F-4327-8BC3-1FEBAD6EC848}"/>
    <cellStyle name="Normal 5 6 2 3 2 4 6" xfId="11486" xr:uid="{F8214EF0-80AE-4D01-B833-1B3407607ED6}"/>
    <cellStyle name="Normal 5 6 2 3 2 5" xfId="21754" xr:uid="{F609F316-8030-4F28-841E-28B8D956C63D}"/>
    <cellStyle name="Normal 5 6 2 3 2 5 2" xfId="35446" xr:uid="{5993B385-E99E-4627-9A34-8DBC7963438E}"/>
    <cellStyle name="Normal 5 6 2 3 2 5 3" xfId="50330" xr:uid="{E5FC3732-5D1A-434D-8F57-B5D6BCEFB5D1}"/>
    <cellStyle name="Normal 5 6 2 3 2 6" xfId="14910" xr:uid="{B04AC1E2-D2D0-4364-88EA-D41471E0C4CF}"/>
    <cellStyle name="Normal 5 6 2 3 2 6 2" xfId="40860" xr:uid="{59911820-E982-4EB5-ADB2-967B85E4B357}"/>
    <cellStyle name="Normal 5 6 2 3 2 7" xfId="28600" xr:uid="{6321B799-4E22-4926-95B2-13DFFD91A61E}"/>
    <cellStyle name="Normal 5 6 2 3 2 8" xfId="43484" xr:uid="{2C68A1F1-CAAE-479B-A339-AF7DCCB092FD}"/>
    <cellStyle name="Normal 5 6 2 3 2 9" xfId="8064" xr:uid="{D1E91F40-1772-4B2D-8CC3-DBD94912042D}"/>
    <cellStyle name="Normal 5 6 2 3 3" xfId="585" xr:uid="{F3D46090-EC90-4FF0-AFBD-017CEB34E9AE}"/>
    <cellStyle name="Normal 5 6 2 3 3 2" xfId="2971" xr:uid="{BE3A0501-E2A3-4639-A778-48D84D89374B}"/>
    <cellStyle name="Normal 5 6 2 3 3 2 2" xfId="13200" xr:uid="{8DE776C6-77A1-44FA-A643-D05BDB93E791}"/>
    <cellStyle name="Normal 5 6 2 3 3 2 2 2" xfId="26890" xr:uid="{5ED55251-37CB-4568-BA6D-129CF966C501}"/>
    <cellStyle name="Normal 5 6 2 3 3 2 2 2 2" xfId="40582" xr:uid="{A80174E8-8EC5-4A78-AA5D-8AC2D42936BD}"/>
    <cellStyle name="Normal 5 6 2 3 3 2 2 2 3" xfId="55466" xr:uid="{D7D35BCF-45DE-4D61-865B-0FEAA8689A7E}"/>
    <cellStyle name="Normal 5 6 2 3 3 2 2 3" xfId="20046" xr:uid="{5B28893C-F92F-475A-8477-6B3827A7FB83}"/>
    <cellStyle name="Normal 5 6 2 3 3 2 2 4" xfId="33736" xr:uid="{69D57C18-D468-44F6-A491-5A8A41E4BF5C}"/>
    <cellStyle name="Normal 5 6 2 3 3 2 2 5" xfId="48620" xr:uid="{4D243F10-E05B-43EF-8641-67FD30723B24}"/>
    <cellStyle name="Normal 5 6 2 3 3 2 3" xfId="23468" xr:uid="{F31A6D0D-5E14-49BD-91DE-A22305465DC1}"/>
    <cellStyle name="Normal 5 6 2 3 3 2 3 2" xfId="37160" xr:uid="{3486D0FA-88AB-4B0C-93BD-6727E3C13AF1}"/>
    <cellStyle name="Normal 5 6 2 3 3 2 3 3" xfId="52044" xr:uid="{9B7C63C5-921F-4638-BD07-2AECC3F7DE48}"/>
    <cellStyle name="Normal 5 6 2 3 3 2 4" xfId="16624" xr:uid="{A516D0AE-3338-4ED2-84FB-372F60590BE9}"/>
    <cellStyle name="Normal 5 6 2 3 3 2 4 2" xfId="41247" xr:uid="{020AC80B-3774-4E45-9C49-2ED808E238DB}"/>
    <cellStyle name="Normal 5 6 2 3 3 2 5" xfId="30314" xr:uid="{8FEC2B5F-DEFD-474F-841B-FC21B11CC3E8}"/>
    <cellStyle name="Normal 5 6 2 3 3 2 6" xfId="45198" xr:uid="{7302E45D-EF22-4992-938A-AA549F9FB43D}"/>
    <cellStyle name="Normal 5 6 2 3 3 2 7" xfId="9778" xr:uid="{6D580023-154B-4EC3-A36A-A139715A5140}"/>
    <cellStyle name="Normal 5 6 2 3 3 3" xfId="2972" xr:uid="{0D98B385-E424-4844-BEDC-CE2FC9C37067}"/>
    <cellStyle name="Normal 5 6 2 3 3 3 2" xfId="25178" xr:uid="{2E4C6AF6-DB09-4199-963D-B55F284734FF}"/>
    <cellStyle name="Normal 5 6 2 3 3 3 2 2" xfId="38870" xr:uid="{46978B81-457A-45C1-BBF5-8652F5F39056}"/>
    <cellStyle name="Normal 5 6 2 3 3 3 2 3" xfId="53754" xr:uid="{8FA02A28-4AC1-4B7C-A2FF-0261E643D78C}"/>
    <cellStyle name="Normal 5 6 2 3 3 3 3" xfId="18334" xr:uid="{97EF114C-477F-4F76-8E6B-3F0D51F536F6}"/>
    <cellStyle name="Normal 5 6 2 3 3 3 3 2" xfId="41248" xr:uid="{B98D0370-6735-47E6-B794-27AF300DDEC7}"/>
    <cellStyle name="Normal 5 6 2 3 3 3 4" xfId="32024" xr:uid="{C2BB054E-3DC1-4DB1-B7DA-795F244F39B9}"/>
    <cellStyle name="Normal 5 6 2 3 3 3 5" xfId="46908" xr:uid="{BBCF060D-0DE5-4C4B-BDCC-D00C2A4B0D54}"/>
    <cellStyle name="Normal 5 6 2 3 3 3 6" xfId="11488" xr:uid="{3386E2A4-E58A-4177-89A3-5D37F0BC9E8D}"/>
    <cellStyle name="Normal 5 6 2 3 3 4" xfId="2973" xr:uid="{E4FB71D5-DA3D-49A8-B560-34224B2C8BD1}"/>
    <cellStyle name="Normal 5 6 2 3 3 4 2" xfId="41249" xr:uid="{2A7AFDA5-D67A-419B-AD4D-345EB29704E7}"/>
    <cellStyle name="Normal 5 6 2 3 3 4 3" xfId="35448" xr:uid="{4FF7FBF2-A645-4709-8EF0-7E89B736E9C0}"/>
    <cellStyle name="Normal 5 6 2 3 3 4 4" xfId="50332" xr:uid="{FD30540F-6B8A-47A0-AE18-6F47E8F7FD11}"/>
    <cellStyle name="Normal 5 6 2 3 3 4 5" xfId="21756" xr:uid="{050172AC-DE38-41B3-BF19-55B5F7B5B78B}"/>
    <cellStyle name="Normal 5 6 2 3 3 5" xfId="14912" xr:uid="{FFE73893-AFC3-4CB3-8740-28D7D3B460AC}"/>
    <cellStyle name="Normal 5 6 2 3 3 5 2" xfId="40862" xr:uid="{871AC2D8-E2D9-48B5-AAC6-85658A9A5976}"/>
    <cellStyle name="Normal 5 6 2 3 3 6" xfId="28602" xr:uid="{EB2C8507-9C23-4D52-BB17-AF3C3AAA5171}"/>
    <cellStyle name="Normal 5 6 2 3 3 7" xfId="43486" xr:uid="{024931AD-FD7A-455B-8880-21E7BEEC35DD}"/>
    <cellStyle name="Normal 5 6 2 3 3 8" xfId="8066" xr:uid="{B0003258-42EE-4EB7-A58B-343B6EE3D653}"/>
    <cellStyle name="Normal 5 6 2 3 4" xfId="2974" xr:uid="{5F5E0E4E-B0C4-4AB8-BDB0-E3C805571673}"/>
    <cellStyle name="Normal 5 6 2 3 4 2" xfId="9779" xr:uid="{1531489A-E235-40C9-B843-5F01C8201282}"/>
    <cellStyle name="Normal 5 6 2 3 4 2 2" xfId="13201" xr:uid="{F976AC4D-7D47-4743-BFD4-F2283E56E93E}"/>
    <cellStyle name="Normal 5 6 2 3 4 2 2 2" xfId="26891" xr:uid="{DEE464E0-8B47-482F-9F25-908845E953F9}"/>
    <cellStyle name="Normal 5 6 2 3 4 2 2 2 2" xfId="40583" xr:uid="{4375BA3C-0C65-408E-B355-7274912226DC}"/>
    <cellStyle name="Normal 5 6 2 3 4 2 2 2 3" xfId="55467" xr:uid="{29EF1527-0526-4475-8CE5-40B611F162E7}"/>
    <cellStyle name="Normal 5 6 2 3 4 2 2 3" xfId="20047" xr:uid="{D2F9C41D-04CE-4F4E-919C-F1F635248366}"/>
    <cellStyle name="Normal 5 6 2 3 4 2 2 4" xfId="33737" xr:uid="{7B82F881-D680-4E66-9D31-0726D865E383}"/>
    <cellStyle name="Normal 5 6 2 3 4 2 2 5" xfId="48621" xr:uid="{72E90A1B-208B-4FDA-B2EC-F8EA2AB90A2B}"/>
    <cellStyle name="Normal 5 6 2 3 4 2 3" xfId="23469" xr:uid="{66ACE103-C672-43FE-9228-6D50EBC6D05F}"/>
    <cellStyle name="Normal 5 6 2 3 4 2 3 2" xfId="37161" xr:uid="{A2E512DB-ECBA-45A5-86D7-8FD83A1BE75E}"/>
    <cellStyle name="Normal 5 6 2 3 4 2 3 3" xfId="52045" xr:uid="{7A4E1BF6-729E-4955-9FCF-BA5A7BD51CDB}"/>
    <cellStyle name="Normal 5 6 2 3 4 2 4" xfId="16625" xr:uid="{00FB831A-03BF-4F5D-AD56-A05FE67BD344}"/>
    <cellStyle name="Normal 5 6 2 3 4 2 5" xfId="30315" xr:uid="{17380595-6238-4F53-9D4E-544438233E1D}"/>
    <cellStyle name="Normal 5 6 2 3 4 2 6" xfId="45199" xr:uid="{BE579174-C298-4C57-9028-4FA035437248}"/>
    <cellStyle name="Normal 5 6 2 3 4 3" xfId="11489" xr:uid="{3CCE1250-4740-4CD2-9238-D162DB555945}"/>
    <cellStyle name="Normal 5 6 2 3 4 3 2" xfId="25179" xr:uid="{156D2A94-BD60-4A3B-A674-D6566D7A0BC9}"/>
    <cellStyle name="Normal 5 6 2 3 4 3 2 2" xfId="38871" xr:uid="{91C07CEB-81A9-407A-B85E-64402C386B54}"/>
    <cellStyle name="Normal 5 6 2 3 4 3 2 3" xfId="53755" xr:uid="{DF373D9F-2F7D-4805-AAFE-2ABA4AFBFE0A}"/>
    <cellStyle name="Normal 5 6 2 3 4 3 3" xfId="18335" xr:uid="{013A947F-9BF2-4079-AEA8-61702A317514}"/>
    <cellStyle name="Normal 5 6 2 3 4 3 4" xfId="32025" xr:uid="{5ED03D67-5AEA-487A-BE9C-C15510742146}"/>
    <cellStyle name="Normal 5 6 2 3 4 3 5" xfId="46909" xr:uid="{DFF0CF45-7E09-44AD-A02A-71843C95AD66}"/>
    <cellStyle name="Normal 5 6 2 3 4 4" xfId="21757" xr:uid="{20AEAAAA-88F7-491D-82B9-CF551148576E}"/>
    <cellStyle name="Normal 5 6 2 3 4 4 2" xfId="35449" xr:uid="{44CE6E10-1C0C-4538-9DD9-19B97CDDECAB}"/>
    <cellStyle name="Normal 5 6 2 3 4 4 3" xfId="50333" xr:uid="{889CF226-5499-449E-8D14-D21C09EA46D3}"/>
    <cellStyle name="Normal 5 6 2 3 4 5" xfId="14913" xr:uid="{1FB36063-B3BE-49E1-A216-2460AF3AAC8F}"/>
    <cellStyle name="Normal 5 6 2 3 4 5 2" xfId="41250" xr:uid="{2E2B20BF-99C1-4BC9-B165-AC41A313C37E}"/>
    <cellStyle name="Normal 5 6 2 3 4 6" xfId="28603" xr:uid="{282C8CE2-CF5E-47E8-AEF1-06214A1AE5A1}"/>
    <cellStyle name="Normal 5 6 2 3 4 7" xfId="43487" xr:uid="{AB290CA7-2B1B-4A71-B285-6D77135779D3}"/>
    <cellStyle name="Normal 5 6 2 3 4 8" xfId="8067" xr:uid="{D5079F14-6576-4D8E-890E-1496FCC245F8}"/>
    <cellStyle name="Normal 5 6 2 3 5" xfId="2975" xr:uid="{188DBDD4-2886-4360-9B32-E34B30EA0C49}"/>
    <cellStyle name="Normal 5 6 2 3 5 2" xfId="13197" xr:uid="{2D436D9A-BDB5-4877-AA81-BD8BC38C2C07}"/>
    <cellStyle name="Normal 5 6 2 3 5 2 2" xfId="26887" xr:uid="{88BCA651-EC44-46E3-A87D-11DA1E23A628}"/>
    <cellStyle name="Normal 5 6 2 3 5 2 2 2" xfId="40579" xr:uid="{ADF79B41-F1A0-4F08-AC71-4DB6CB9EEB1B}"/>
    <cellStyle name="Normal 5 6 2 3 5 2 2 3" xfId="55463" xr:uid="{FACA9C02-CAF0-4B89-B1B5-B6EB66590D67}"/>
    <cellStyle name="Normal 5 6 2 3 5 2 3" xfId="20043" xr:uid="{CA8F0DAB-D6CF-4F03-B908-DB2FD70E02BD}"/>
    <cellStyle name="Normal 5 6 2 3 5 2 4" xfId="33733" xr:uid="{7026425C-5127-4030-8B5E-0CB140BB4A5C}"/>
    <cellStyle name="Normal 5 6 2 3 5 2 5" xfId="48617" xr:uid="{17FC436D-04C5-46F5-AC68-42A8EDB6F91D}"/>
    <cellStyle name="Normal 5 6 2 3 5 3" xfId="23465" xr:uid="{E9DA4A44-8F9A-4E42-B73E-1B49049E6BC0}"/>
    <cellStyle name="Normal 5 6 2 3 5 3 2" xfId="37157" xr:uid="{55DAE120-449C-40FC-B3D9-FF208E68610A}"/>
    <cellStyle name="Normal 5 6 2 3 5 3 3" xfId="52041" xr:uid="{1629A8A8-1073-434F-B8E4-4F6754FA5168}"/>
    <cellStyle name="Normal 5 6 2 3 5 4" xfId="16621" xr:uid="{78C75A69-2023-4C6A-82CC-2D05967F5556}"/>
    <cellStyle name="Normal 5 6 2 3 5 4 2" xfId="41251" xr:uid="{FEBA8E20-2EDE-49B5-8A66-32F45943B32F}"/>
    <cellStyle name="Normal 5 6 2 3 5 5" xfId="30311" xr:uid="{70FA4FD1-D83E-4792-BB99-BC9055BA58B2}"/>
    <cellStyle name="Normal 5 6 2 3 5 6" xfId="45195" xr:uid="{145111AB-52A4-4B2A-A1AA-5079D5BD6708}"/>
    <cellStyle name="Normal 5 6 2 3 5 7" xfId="9775" xr:uid="{DC390683-CF31-4E66-BAAD-7AABFB1676D0}"/>
    <cellStyle name="Normal 5 6 2 3 6" xfId="2976" xr:uid="{CD31DE4E-A6D4-4DFC-A9FE-F515D3EF9490}"/>
    <cellStyle name="Normal 5 6 2 3 6 2" xfId="25175" xr:uid="{4B706AB2-2497-4E07-90FE-2FF116EE9018}"/>
    <cellStyle name="Normal 5 6 2 3 6 2 2" xfId="38867" xr:uid="{2E718C71-55BA-4B04-BAEA-0E436CE90E13}"/>
    <cellStyle name="Normal 5 6 2 3 6 2 3" xfId="53751" xr:uid="{A82D01DF-80A3-4A2A-8C12-48512424E96D}"/>
    <cellStyle name="Normal 5 6 2 3 6 3" xfId="18331" xr:uid="{1A7A7363-D50C-412C-B325-B7F2A90A6FF0}"/>
    <cellStyle name="Normal 5 6 2 3 6 3 2" xfId="41252" xr:uid="{17E76D13-2D32-4D47-80F7-491E3E4AA29F}"/>
    <cellStyle name="Normal 5 6 2 3 6 4" xfId="32021" xr:uid="{1225F810-F4F5-4369-9952-6BE105448CA0}"/>
    <cellStyle name="Normal 5 6 2 3 6 5" xfId="46905" xr:uid="{634597F7-63DE-41B1-AB52-115E02C32ED1}"/>
    <cellStyle name="Normal 5 6 2 3 6 6" xfId="11485" xr:uid="{A8A2604F-AE8D-4A48-9E81-24FDDB37D769}"/>
    <cellStyle name="Normal 5 6 2 3 7" xfId="21753" xr:uid="{43A8962B-B29E-46A2-9A35-6428FD496819}"/>
    <cellStyle name="Normal 5 6 2 3 7 2" xfId="35445" xr:uid="{3343B19B-1942-44A5-864A-50B9859DB5DD}"/>
    <cellStyle name="Normal 5 6 2 3 7 3" xfId="50329" xr:uid="{EE15290F-7A52-4899-939E-3F9F4DFDA9D0}"/>
    <cellStyle name="Normal 5 6 2 3 8" xfId="14909" xr:uid="{EA083BA7-43F2-4EF9-9EEA-F57589C730B3}"/>
    <cellStyle name="Normal 5 6 2 3 8 2" xfId="40859" xr:uid="{86A9DEC5-9160-43D6-8295-B1AC0CA45596}"/>
    <cellStyle name="Normal 5 6 2 3 9" xfId="28599" xr:uid="{3C73480E-B9CE-4278-AAC1-A537AE25C567}"/>
    <cellStyle name="Normal 5 6 2 4" xfId="586" xr:uid="{8C3824E5-1A8A-4C05-9BD3-7BFF5E2DDB73}"/>
    <cellStyle name="Normal 5 6 2 4 2" xfId="587" xr:uid="{29D54319-BDD1-473A-9708-8126E5E321E3}"/>
    <cellStyle name="Normal 5 6 2 4 2 2" xfId="2977" xr:uid="{AC72D83B-58A0-42C3-9F54-ECBEC1CF5680}"/>
    <cellStyle name="Normal 5 6 2 4 2 2 2" xfId="13203" xr:uid="{E8786509-FF04-42F3-B8A9-B61C94E5FC00}"/>
    <cellStyle name="Normal 5 6 2 4 2 2 2 2" xfId="26893" xr:uid="{25D26B4E-0926-423E-8C69-E7AE01701304}"/>
    <cellStyle name="Normal 5 6 2 4 2 2 2 2 2" xfId="40585" xr:uid="{3491309B-1CF6-42E5-9726-1A0300FFBE79}"/>
    <cellStyle name="Normal 5 6 2 4 2 2 2 2 3" xfId="55469" xr:uid="{193DEC7B-CABE-45FF-A61F-E3D1570F76CB}"/>
    <cellStyle name="Normal 5 6 2 4 2 2 2 3" xfId="20049" xr:uid="{06C4B15D-858E-47A4-BB24-261C8BAA2F14}"/>
    <cellStyle name="Normal 5 6 2 4 2 2 2 4" xfId="33739" xr:uid="{EC23B283-86D8-4CD0-A4AD-98C8670F31D7}"/>
    <cellStyle name="Normal 5 6 2 4 2 2 2 5" xfId="48623" xr:uid="{E9BB2FC7-22E4-4230-9A0C-18E0BFCF2253}"/>
    <cellStyle name="Normal 5 6 2 4 2 2 3" xfId="23471" xr:uid="{B0B9BF52-575F-4519-B399-69754B1741B3}"/>
    <cellStyle name="Normal 5 6 2 4 2 2 3 2" xfId="37163" xr:uid="{C84105B7-04AC-436F-B071-A6AEF15E8ACD}"/>
    <cellStyle name="Normal 5 6 2 4 2 2 3 3" xfId="52047" xr:uid="{F27F632B-A71F-4B09-966D-52DCD959E7C3}"/>
    <cellStyle name="Normal 5 6 2 4 2 2 4" xfId="16627" xr:uid="{94847142-6686-4FCD-9147-710241AC6AFB}"/>
    <cellStyle name="Normal 5 6 2 4 2 2 4 2" xfId="41253" xr:uid="{603138BC-9EA6-401E-87D8-84B155DFFB34}"/>
    <cellStyle name="Normal 5 6 2 4 2 2 5" xfId="30317" xr:uid="{F614A8E9-BA1D-4A8B-9992-AC9ED6238220}"/>
    <cellStyle name="Normal 5 6 2 4 2 2 6" xfId="45201" xr:uid="{1F16E0FF-03EB-4847-B801-0FBEA85D1899}"/>
    <cellStyle name="Normal 5 6 2 4 2 2 7" xfId="9781" xr:uid="{506EE379-67E8-437A-B14E-03490E14D92C}"/>
    <cellStyle name="Normal 5 6 2 4 2 3" xfId="2978" xr:uid="{9B254C32-1AA8-46F0-8824-712A6892841C}"/>
    <cellStyle name="Normal 5 6 2 4 2 3 2" xfId="25181" xr:uid="{A16F5DA2-5BEF-46ED-B555-20D541CE594B}"/>
    <cellStyle name="Normal 5 6 2 4 2 3 2 2" xfId="38873" xr:uid="{40AFAA68-A69C-4FEC-9766-5C74030A5156}"/>
    <cellStyle name="Normal 5 6 2 4 2 3 2 3" xfId="53757" xr:uid="{56ADBC67-3353-401B-A80B-0EE3E908FF58}"/>
    <cellStyle name="Normal 5 6 2 4 2 3 3" xfId="18337" xr:uid="{A0C638F9-9126-4621-9739-D9CA680025DA}"/>
    <cellStyle name="Normal 5 6 2 4 2 3 3 2" xfId="41254" xr:uid="{01AD61FF-F528-4A86-8983-65504438A093}"/>
    <cellStyle name="Normal 5 6 2 4 2 3 4" xfId="32027" xr:uid="{958021C4-9879-4B62-B1CA-3CC624ADF838}"/>
    <cellStyle name="Normal 5 6 2 4 2 3 5" xfId="46911" xr:uid="{6CAAF13B-1DC7-491F-BBE4-34CB30FC8836}"/>
    <cellStyle name="Normal 5 6 2 4 2 3 6" xfId="11491" xr:uid="{A53EABBB-8164-4057-AA74-FA2496340B89}"/>
    <cellStyle name="Normal 5 6 2 4 2 4" xfId="2979" xr:uid="{8D55665E-2948-4C8B-9952-9FB5339FB283}"/>
    <cellStyle name="Normal 5 6 2 4 2 4 2" xfId="41255" xr:uid="{67734AA2-B333-46B6-9D6E-A0FBB4C30C97}"/>
    <cellStyle name="Normal 5 6 2 4 2 4 3" xfId="35451" xr:uid="{01914F18-137C-4058-B52A-DB4467F11E0A}"/>
    <cellStyle name="Normal 5 6 2 4 2 4 4" xfId="50335" xr:uid="{4824B6E6-06AB-4FDB-9CBA-0252EAE2F0D3}"/>
    <cellStyle name="Normal 5 6 2 4 2 4 5" xfId="21759" xr:uid="{9F41A777-B7AF-478F-BA57-E56494B19735}"/>
    <cellStyle name="Normal 5 6 2 4 2 5" xfId="14915" xr:uid="{60DDC628-820E-4AF8-9D69-A54372DF6EDA}"/>
    <cellStyle name="Normal 5 6 2 4 2 5 2" xfId="40864" xr:uid="{64A97008-9331-40E7-83FD-6C550D325924}"/>
    <cellStyle name="Normal 5 6 2 4 2 6" xfId="28605" xr:uid="{E5A3C929-C9F6-458B-830F-546DCA0DE3A0}"/>
    <cellStyle name="Normal 5 6 2 4 2 7" xfId="43489" xr:uid="{80871D2F-6710-499E-A347-568FF31979D4}"/>
    <cellStyle name="Normal 5 6 2 4 2 8" xfId="8069" xr:uid="{AFBC6C71-E3D6-49E8-AA7E-1094847133D1}"/>
    <cellStyle name="Normal 5 6 2 4 3" xfId="2980" xr:uid="{358C204B-C7C8-4E1B-874D-447CBBB84811}"/>
    <cellStyle name="Normal 5 6 2 4 3 2" xfId="13202" xr:uid="{D7B98AFF-9109-45FD-B92F-2CFCEAFB4CE7}"/>
    <cellStyle name="Normal 5 6 2 4 3 2 2" xfId="26892" xr:uid="{3BC6C283-EC87-45D5-970F-76BB299CD090}"/>
    <cellStyle name="Normal 5 6 2 4 3 2 2 2" xfId="40584" xr:uid="{10CD041D-07AF-406C-8D35-0360BB7FB938}"/>
    <cellStyle name="Normal 5 6 2 4 3 2 2 3" xfId="55468" xr:uid="{90B92B08-2141-480C-BBC8-EE2C5F8F26B4}"/>
    <cellStyle name="Normal 5 6 2 4 3 2 3" xfId="20048" xr:uid="{A21A69B4-8DF9-4257-B6D9-7FB36AFC6BE0}"/>
    <cellStyle name="Normal 5 6 2 4 3 2 4" xfId="33738" xr:uid="{2E1DCA33-0684-4FC9-B84D-64C5BC5FF5A9}"/>
    <cellStyle name="Normal 5 6 2 4 3 2 5" xfId="48622" xr:uid="{B9BD1CEE-5593-4753-8472-BB8EFB4C1DCB}"/>
    <cellStyle name="Normal 5 6 2 4 3 3" xfId="23470" xr:uid="{8FEBF0B7-3293-4B73-B824-F6B64A5380F0}"/>
    <cellStyle name="Normal 5 6 2 4 3 3 2" xfId="37162" xr:uid="{808FA7DA-2D29-4F22-A5D9-3634AF9FE195}"/>
    <cellStyle name="Normal 5 6 2 4 3 3 3" xfId="52046" xr:uid="{2A8A36C7-296A-45BE-B25D-D11BFC7573AA}"/>
    <cellStyle name="Normal 5 6 2 4 3 4" xfId="16626" xr:uid="{0519E0E4-402A-4AA0-9851-0410DD58AD46}"/>
    <cellStyle name="Normal 5 6 2 4 3 4 2" xfId="41256" xr:uid="{C1F9CD66-FF88-4BD8-A080-49719CA16CC8}"/>
    <cellStyle name="Normal 5 6 2 4 3 5" xfId="30316" xr:uid="{56B777FE-79F8-45EE-93F2-AA7FFED9AF93}"/>
    <cellStyle name="Normal 5 6 2 4 3 6" xfId="45200" xr:uid="{063DB086-D253-4E31-B902-E7F6B062B63A}"/>
    <cellStyle name="Normal 5 6 2 4 3 7" xfId="9780" xr:uid="{91494D8A-D41E-496A-A6BA-B3D0CA62F754}"/>
    <cellStyle name="Normal 5 6 2 4 4" xfId="2981" xr:uid="{0CBB87C4-A4CD-4BE2-8C89-F732EFFCFBB9}"/>
    <cellStyle name="Normal 5 6 2 4 4 2" xfId="25180" xr:uid="{053E3D57-2D21-452D-906C-66EE50AF1D3F}"/>
    <cellStyle name="Normal 5 6 2 4 4 2 2" xfId="38872" xr:uid="{A98E7B30-F218-41A9-AB1C-C9429E6AAB32}"/>
    <cellStyle name="Normal 5 6 2 4 4 2 3" xfId="53756" xr:uid="{42CEE31D-5CFF-4D02-A27E-60F0AFF470A5}"/>
    <cellStyle name="Normal 5 6 2 4 4 3" xfId="18336" xr:uid="{42334A9D-B803-45C9-AF7C-FF9980BBAF09}"/>
    <cellStyle name="Normal 5 6 2 4 4 3 2" xfId="41257" xr:uid="{6040BA46-3B97-41F4-BDB5-F7083CF1DF5A}"/>
    <cellStyle name="Normal 5 6 2 4 4 4" xfId="32026" xr:uid="{5E89889E-8519-4CF7-8387-9E8799872A3A}"/>
    <cellStyle name="Normal 5 6 2 4 4 5" xfId="46910" xr:uid="{D232A58A-98DB-4B2C-8D5D-780E21E3E5D7}"/>
    <cellStyle name="Normal 5 6 2 4 4 6" xfId="11490" xr:uid="{7ED0123C-AFB2-45F7-85DB-992CB6C4DDC6}"/>
    <cellStyle name="Normal 5 6 2 4 5" xfId="2982" xr:uid="{93FCA3D4-B7FD-4DFD-9680-1DA8EF178CE4}"/>
    <cellStyle name="Normal 5 6 2 4 5 2" xfId="41258" xr:uid="{BA7A7362-FD8E-4B03-8B77-A36AA6671000}"/>
    <cellStyle name="Normal 5 6 2 4 5 3" xfId="35450" xr:uid="{4BFFBE74-442E-460F-A432-B41BBAEE5E2B}"/>
    <cellStyle name="Normal 5 6 2 4 5 4" xfId="50334" xr:uid="{FACCCC61-F265-46B4-8E64-CA4220C2BA2A}"/>
    <cellStyle name="Normal 5 6 2 4 5 5" xfId="21758" xr:uid="{EB7C0FB4-D602-4DA0-AD1D-0B39914D794B}"/>
    <cellStyle name="Normal 5 6 2 4 6" xfId="14914" xr:uid="{629C5617-0FA3-4D0C-ABFC-DFBC0DB80AF3}"/>
    <cellStyle name="Normal 5 6 2 4 6 2" xfId="40863" xr:uid="{DE52D86F-512B-4D3A-B976-3226F1878306}"/>
    <cellStyle name="Normal 5 6 2 4 7" xfId="28604" xr:uid="{0F979D17-2F61-4628-B01C-D9E69855C33C}"/>
    <cellStyle name="Normal 5 6 2 4 8" xfId="43488" xr:uid="{AECEDC12-FEAF-40F4-AF5A-F104E69E37DC}"/>
    <cellStyle name="Normal 5 6 2 4 9" xfId="8068" xr:uid="{D2FC2752-0224-4BFA-8196-380F54B4BB15}"/>
    <cellStyle name="Normal 5 6 2 5" xfId="588" xr:uid="{1FD5210D-CB86-4633-8269-0BF77AD2C9A4}"/>
    <cellStyle name="Normal 5 6 2 5 2" xfId="2983" xr:uid="{4B0857A2-B9E9-4D46-B6E9-A43D5C42A168}"/>
    <cellStyle name="Normal 5 6 2 5 2 2" xfId="13204" xr:uid="{28DFFD8C-CC43-4451-B51B-289E5624CCF9}"/>
    <cellStyle name="Normal 5 6 2 5 2 2 2" xfId="26894" xr:uid="{30B71FB7-17B5-45A1-987C-4CA1C17E3E1E}"/>
    <cellStyle name="Normal 5 6 2 5 2 2 2 2" xfId="40586" xr:uid="{1839D784-D374-4463-BE41-6AC87FFFEB47}"/>
    <cellStyle name="Normal 5 6 2 5 2 2 2 3" xfId="55470" xr:uid="{F48BDB32-A89F-476C-BE17-A5592B86C3AC}"/>
    <cellStyle name="Normal 5 6 2 5 2 2 3" xfId="20050" xr:uid="{469153A4-1027-43B6-A260-43EAF43E903F}"/>
    <cellStyle name="Normal 5 6 2 5 2 2 4" xfId="33740" xr:uid="{6D9D778F-8FBC-4925-81F5-7C2A07391C1B}"/>
    <cellStyle name="Normal 5 6 2 5 2 2 5" xfId="48624" xr:uid="{DC4904DD-101C-4649-AA17-A1680F95A339}"/>
    <cellStyle name="Normal 5 6 2 5 2 3" xfId="23472" xr:uid="{15DB5F80-A998-44C3-8218-6CBA4625BC74}"/>
    <cellStyle name="Normal 5 6 2 5 2 3 2" xfId="37164" xr:uid="{3C6EE190-BAC2-4B48-BA37-74BA326CA2BF}"/>
    <cellStyle name="Normal 5 6 2 5 2 3 3" xfId="52048" xr:uid="{2394E3A1-9004-47F4-B915-C827E89FDF1E}"/>
    <cellStyle name="Normal 5 6 2 5 2 4" xfId="16628" xr:uid="{D6574C8A-3DE5-42F8-9ADA-98436EF82C38}"/>
    <cellStyle name="Normal 5 6 2 5 2 4 2" xfId="41259" xr:uid="{87A77836-39D4-4F1B-A10A-16AD3A9504A9}"/>
    <cellStyle name="Normal 5 6 2 5 2 5" xfId="30318" xr:uid="{91ACAA62-3618-40A1-ABEC-6E625FBA7BE3}"/>
    <cellStyle name="Normal 5 6 2 5 2 6" xfId="45202" xr:uid="{B5ED4DE8-69A8-466C-BFE0-6BD451DDAF18}"/>
    <cellStyle name="Normal 5 6 2 5 2 7" xfId="9782" xr:uid="{285D882C-F2C2-4AF3-9160-BE219E12ECBA}"/>
    <cellStyle name="Normal 5 6 2 5 3" xfId="2984" xr:uid="{1B00708A-A316-4872-A41D-FE75CC56E94E}"/>
    <cellStyle name="Normal 5 6 2 5 3 2" xfId="25182" xr:uid="{9414DCD8-8B5F-4F21-9AEC-C2C4F44B4E53}"/>
    <cellStyle name="Normal 5 6 2 5 3 2 2" xfId="38874" xr:uid="{790B3311-87CE-4F3A-8D43-7A2FCA14DD85}"/>
    <cellStyle name="Normal 5 6 2 5 3 2 3" xfId="53758" xr:uid="{478397A0-B39C-4B87-8745-083D0D37E8FB}"/>
    <cellStyle name="Normal 5 6 2 5 3 3" xfId="18338" xr:uid="{966BEA5C-6E43-49E3-8F25-1B5515959CEB}"/>
    <cellStyle name="Normal 5 6 2 5 3 3 2" xfId="41260" xr:uid="{413F4BC6-8E09-49C5-97F0-7BBEFFC4DD2A}"/>
    <cellStyle name="Normal 5 6 2 5 3 4" xfId="32028" xr:uid="{748D7F2E-E439-4DCD-8759-1435A34B4CD0}"/>
    <cellStyle name="Normal 5 6 2 5 3 5" xfId="46912" xr:uid="{35823AAD-BBE1-4AE5-96D1-F3A403811E2D}"/>
    <cellStyle name="Normal 5 6 2 5 3 6" xfId="11492" xr:uid="{F6623962-1093-4CB8-AE39-1C38A81FD8CF}"/>
    <cellStyle name="Normal 5 6 2 5 4" xfId="2985" xr:uid="{ACB5C1F0-B8EC-4BBD-B008-46EA0D712203}"/>
    <cellStyle name="Normal 5 6 2 5 4 2" xfId="41261" xr:uid="{A5FE1C44-3B3D-47DD-B5D2-658F30044997}"/>
    <cellStyle name="Normal 5 6 2 5 4 3" xfId="35452" xr:uid="{E54B7131-6853-449B-B653-44A9F345ADB8}"/>
    <cellStyle name="Normal 5 6 2 5 4 4" xfId="50336" xr:uid="{A46EB690-9747-4379-908A-D5CAE2478251}"/>
    <cellStyle name="Normal 5 6 2 5 4 5" xfId="21760" xr:uid="{AE900EE9-8924-4033-B49E-FACECBBA1E5C}"/>
    <cellStyle name="Normal 5 6 2 5 5" xfId="14916" xr:uid="{AEA22664-E8D9-4F06-8C5F-3562793C65EF}"/>
    <cellStyle name="Normal 5 6 2 5 5 2" xfId="40865" xr:uid="{AD3E1B53-08DD-427B-8A76-81F5B5FFC470}"/>
    <cellStyle name="Normal 5 6 2 5 6" xfId="28606" xr:uid="{6FE5B49D-14A8-40C7-BE50-9E39030F0235}"/>
    <cellStyle name="Normal 5 6 2 5 7" xfId="43490" xr:uid="{8E50CC83-9AAF-495C-9A7B-A4C0E656633C}"/>
    <cellStyle name="Normal 5 6 2 5 8" xfId="8070" xr:uid="{D81382BD-D00A-49BC-B79A-D3938FA511A0}"/>
    <cellStyle name="Normal 5 6 2 6" xfId="2986" xr:uid="{C977DDC5-A864-4A22-8C95-7673CE7A21DC}"/>
    <cellStyle name="Normal 5 6 2 6 2" xfId="2987" xr:uid="{0AFAC4B3-C7B3-4653-90A9-C05046350CA9}"/>
    <cellStyle name="Normal 5 6 2 6 2 2" xfId="13205" xr:uid="{F063166A-C46B-4295-86C2-4B48FE045D9C}"/>
    <cellStyle name="Normal 5 6 2 6 2 2 2" xfId="26895" xr:uid="{80C8ECE4-936E-4FB0-A434-57D9C7F51ED9}"/>
    <cellStyle name="Normal 5 6 2 6 2 2 2 2" xfId="40587" xr:uid="{02A0EE14-101B-4511-B97C-D7C0ECA3A025}"/>
    <cellStyle name="Normal 5 6 2 6 2 2 2 3" xfId="55471" xr:uid="{55C364E5-630E-4B8B-8154-2E4069D8CE0E}"/>
    <cellStyle name="Normal 5 6 2 6 2 2 3" xfId="20051" xr:uid="{831DF2BD-F74E-41F2-8CBC-A39B80E46760}"/>
    <cellStyle name="Normal 5 6 2 6 2 2 4" xfId="33741" xr:uid="{6E30EB3B-4CBD-4122-B27A-E97B98FE1096}"/>
    <cellStyle name="Normal 5 6 2 6 2 2 5" xfId="48625" xr:uid="{D3AD7E2F-65CD-46C1-BEC7-5E1696B16B85}"/>
    <cellStyle name="Normal 5 6 2 6 2 3" xfId="23473" xr:uid="{703212BB-7BEB-4011-9125-797F272971DF}"/>
    <cellStyle name="Normal 5 6 2 6 2 3 2" xfId="37165" xr:uid="{DDE28A48-799B-4CBA-A5F5-6951EBB374E1}"/>
    <cellStyle name="Normal 5 6 2 6 2 3 3" xfId="52049" xr:uid="{C88A751D-E98B-4848-9A90-56220A0F9EB3}"/>
    <cellStyle name="Normal 5 6 2 6 2 4" xfId="16629" xr:uid="{494C15F8-09E8-46E3-B2FB-B3D8F41C37F2}"/>
    <cellStyle name="Normal 5 6 2 6 2 4 2" xfId="41263" xr:uid="{A75219BF-4958-4CAB-A251-F830D6574829}"/>
    <cellStyle name="Normal 5 6 2 6 2 5" xfId="30319" xr:uid="{A310C5B2-9503-429F-A286-D4792B127302}"/>
    <cellStyle name="Normal 5 6 2 6 2 6" xfId="45203" xr:uid="{A2004D36-1657-40A1-8F32-A121118739BA}"/>
    <cellStyle name="Normal 5 6 2 6 2 7" xfId="9783" xr:uid="{9A5F23E2-26BE-4CE0-97D0-E540636B1512}"/>
    <cellStyle name="Normal 5 6 2 6 3" xfId="2988" xr:uid="{14AC20B8-E02B-4B07-ACEE-FC7D7B88CBC0}"/>
    <cellStyle name="Normal 5 6 2 6 3 2" xfId="25183" xr:uid="{E59533EB-107E-466F-90F6-8E106DA703AB}"/>
    <cellStyle name="Normal 5 6 2 6 3 2 2" xfId="38875" xr:uid="{1C4FE7DB-C0FC-47BC-881D-AC5669EFB50E}"/>
    <cellStyle name="Normal 5 6 2 6 3 2 3" xfId="53759" xr:uid="{9E18889B-AF09-4B8F-BB1E-23B1622319C4}"/>
    <cellStyle name="Normal 5 6 2 6 3 3" xfId="18339" xr:uid="{DF7E14E4-52BC-4A88-8F92-9C1F1DE01503}"/>
    <cellStyle name="Normal 5 6 2 6 3 3 2" xfId="41264" xr:uid="{3CE9C554-1177-43E1-88BD-D85E79C4339C}"/>
    <cellStyle name="Normal 5 6 2 6 3 4" xfId="32029" xr:uid="{CE7741E4-C4D3-46E8-9A25-56544D169F76}"/>
    <cellStyle name="Normal 5 6 2 6 3 5" xfId="46913" xr:uid="{63818470-C2D1-4278-AD52-B22124A2C2CA}"/>
    <cellStyle name="Normal 5 6 2 6 3 6" xfId="11493" xr:uid="{42D934FF-9FAA-442B-B9E7-CC13FBAF65BC}"/>
    <cellStyle name="Normal 5 6 2 6 4" xfId="2989" xr:uid="{01CBCF41-438E-4BF2-9BDE-69E0146F4091}"/>
    <cellStyle name="Normal 5 6 2 6 4 2" xfId="41265" xr:uid="{C294D509-64E2-43C3-9363-54ED812E9FEA}"/>
    <cellStyle name="Normal 5 6 2 6 4 3" xfId="35453" xr:uid="{B17B63CA-AB1B-492E-BC7E-6474D8DDD4D0}"/>
    <cellStyle name="Normal 5 6 2 6 4 4" xfId="50337" xr:uid="{64235631-64B3-4BC4-9FE6-95912F88A05B}"/>
    <cellStyle name="Normal 5 6 2 6 4 5" xfId="21761" xr:uid="{813734C2-2DE5-441D-B49A-AD477AF05B0C}"/>
    <cellStyle name="Normal 5 6 2 6 5" xfId="14917" xr:uid="{EF25CE9A-EE4C-415C-9F54-CD23A905B103}"/>
    <cellStyle name="Normal 5 6 2 6 5 2" xfId="41262" xr:uid="{33392E3F-5F72-4777-B386-EDFBD81FF092}"/>
    <cellStyle name="Normal 5 6 2 6 6" xfId="28607" xr:uid="{EFEB9FDA-426D-4D67-83FC-2370051B2C43}"/>
    <cellStyle name="Normal 5 6 2 6 7" xfId="43491" xr:uid="{46F7BED5-D564-4215-BD54-F6202E9E1F96}"/>
    <cellStyle name="Normal 5 6 2 6 8" xfId="8071" xr:uid="{35748E52-67E4-4566-B325-51CF52537271}"/>
    <cellStyle name="Normal 5 6 2 7" xfId="2990" xr:uid="{756115A7-E46B-4107-BC3D-8C4FE7CB38A5}"/>
    <cellStyle name="Normal 5 6 2 7 2" xfId="13191" xr:uid="{723D6CD4-669C-470F-8883-62B86DCA973B}"/>
    <cellStyle name="Normal 5 6 2 7 2 2" xfId="26881" xr:uid="{C1F3B46F-2D65-43E7-8299-B9AFD4DF12FF}"/>
    <cellStyle name="Normal 5 6 2 7 2 2 2" xfId="40573" xr:uid="{D439B2DE-7AD5-4F04-BEC2-7029EA98F1EB}"/>
    <cellStyle name="Normal 5 6 2 7 2 2 3" xfId="55457" xr:uid="{E94B5837-D9E1-4A10-9CA7-1523FB1C0925}"/>
    <cellStyle name="Normal 5 6 2 7 2 3" xfId="20037" xr:uid="{0E76E4DE-5F5A-4C4E-8DDE-DAAB7F556B27}"/>
    <cellStyle name="Normal 5 6 2 7 2 4" xfId="33727" xr:uid="{5EB48F40-85C1-41AD-9983-18CA840358C6}"/>
    <cellStyle name="Normal 5 6 2 7 2 5" xfId="48611" xr:uid="{74E99B3E-680A-485B-8FBC-852D7E1BE8D3}"/>
    <cellStyle name="Normal 5 6 2 7 3" xfId="23459" xr:uid="{CE7B27DE-8ACC-48EB-83A1-A2B059E17EB3}"/>
    <cellStyle name="Normal 5 6 2 7 3 2" xfId="37151" xr:uid="{940F7A93-E62E-43F2-9534-C359DAD08FD4}"/>
    <cellStyle name="Normal 5 6 2 7 3 3" xfId="52035" xr:uid="{CA982991-5A94-4291-A716-9DFBD2FF1331}"/>
    <cellStyle name="Normal 5 6 2 7 4" xfId="16615" xr:uid="{9245F10B-8B7E-44AC-9DBF-38FECAACB990}"/>
    <cellStyle name="Normal 5 6 2 7 4 2" xfId="41266" xr:uid="{A85D90BC-8B97-4A43-A144-752CEDC32968}"/>
    <cellStyle name="Normal 5 6 2 7 5" xfId="30305" xr:uid="{2A3B97A6-AC11-429A-AD82-D920D0E325FB}"/>
    <cellStyle name="Normal 5 6 2 7 6" xfId="45189" xr:uid="{D8ABF297-C9DC-44B3-8947-B8BB9247092C}"/>
    <cellStyle name="Normal 5 6 2 7 7" xfId="9769" xr:uid="{A956ED01-B2DE-449B-8E05-1FD09393C67F}"/>
    <cellStyle name="Normal 5 6 2 8" xfId="2991" xr:uid="{FBEA6A03-43B5-4411-BB8B-6290C681517C}"/>
    <cellStyle name="Normal 5 6 2 8 2" xfId="25169" xr:uid="{BF552A02-EF59-41F1-AE4F-59E5B5B25526}"/>
    <cellStyle name="Normal 5 6 2 8 2 2" xfId="38861" xr:uid="{A854AF0D-D0D5-4922-BC23-CC6B81566D3D}"/>
    <cellStyle name="Normal 5 6 2 8 2 3" xfId="53745" xr:uid="{37E77205-4608-4F79-BAC1-0567B47D9D6C}"/>
    <cellStyle name="Normal 5 6 2 8 3" xfId="18325" xr:uid="{F2B57AD9-0D0E-4189-9B9F-113DEADA4364}"/>
    <cellStyle name="Normal 5 6 2 8 3 2" xfId="41267" xr:uid="{F049C751-6924-4309-8E62-9588DEE9B624}"/>
    <cellStyle name="Normal 5 6 2 8 4" xfId="32015" xr:uid="{A0C13FDB-B454-459D-B71B-1F2CB4A808EC}"/>
    <cellStyle name="Normal 5 6 2 8 5" xfId="46899" xr:uid="{D85B99F8-DC19-4CC1-B5AF-8BAF13271D3F}"/>
    <cellStyle name="Normal 5 6 2 8 6" xfId="11479" xr:uid="{EBD3F9D1-EB62-43A2-A5B4-B214F8A90098}"/>
    <cellStyle name="Normal 5 6 2 9" xfId="2992" xr:uid="{C16F1EEF-9873-4F90-A652-87149763275A}"/>
    <cellStyle name="Normal 5 6 2 9 2" xfId="41268" xr:uid="{B18BF170-52D0-486C-9D34-F12B9E283CD1}"/>
    <cellStyle name="Normal 5 6 2 9 3" xfId="35439" xr:uid="{93931631-B2CE-416B-8E2B-53B2BDE0BC75}"/>
    <cellStyle name="Normal 5 6 2 9 4" xfId="50323" xr:uid="{4E1C0217-42AA-459B-93C4-5269E38FC1CA}"/>
    <cellStyle name="Normal 5 6 2 9 5" xfId="21747" xr:uid="{5FB6228A-E1C7-4B85-A864-1DE0AFFA417B}"/>
    <cellStyle name="Normal 5 6 3" xfId="317" xr:uid="{0CED5193-207F-49E3-B0E5-31AB431DFF57}"/>
    <cellStyle name="Normal 5 6 3 10" xfId="28608" xr:uid="{0CF92005-21F1-4C1A-80D2-9E81DD1C65B9}"/>
    <cellStyle name="Normal 5 6 3 11" xfId="43492" xr:uid="{42F0AB9F-CD81-4817-8CBE-A1CF636A4491}"/>
    <cellStyle name="Normal 5 6 3 12" xfId="8072" xr:uid="{31CB6BE1-1440-4F0A-844D-EE823B4FD0C6}"/>
    <cellStyle name="Normal 5 6 3 2" xfId="589" xr:uid="{F4AE5077-677C-4D0F-B640-CEDD23BE970B}"/>
    <cellStyle name="Normal 5 6 3 2 10" xfId="8073" xr:uid="{105A557B-63AC-430A-8E5C-CB22F408ACE0}"/>
    <cellStyle name="Normal 5 6 3 2 2" xfId="590" xr:uid="{A0E9AB39-98EF-4E8A-907E-35436875EB33}"/>
    <cellStyle name="Normal 5 6 3 2 2 2" xfId="1403" xr:uid="{61E75257-5F0B-423E-B728-8ED8CA0667E9}"/>
    <cellStyle name="Normal 5 6 3 2 2 2 2" xfId="1404" xr:uid="{59EC2144-0BDA-4997-BF0A-9E2723B95BFF}"/>
    <cellStyle name="Normal 5 6 3 2 2 2 2 2" xfId="26898" xr:uid="{F7627F56-D851-4772-B583-88E8492CA7CB}"/>
    <cellStyle name="Normal 5 6 3 2 2 2 2 2 2" xfId="40590" xr:uid="{F056AA72-18FB-4A87-9BB6-3FF327C014E3}"/>
    <cellStyle name="Normal 5 6 3 2 2 2 2 2 3" xfId="55474" xr:uid="{F9296A6E-E0FC-451D-A05E-C38607212CD9}"/>
    <cellStyle name="Normal 5 6 3 2 2 2 2 3" xfId="20054" xr:uid="{181871B1-3345-45E6-8F87-4A659B0C8FB7}"/>
    <cellStyle name="Normal 5 6 3 2 2 2 2 3 2" xfId="41097" xr:uid="{2F41E1BA-5B16-47B0-8D87-4CD4B76BE621}"/>
    <cellStyle name="Normal 5 6 3 2 2 2 2 4" xfId="33744" xr:uid="{F6673FA3-BD54-4A24-9AAF-FDCD722DF34B}"/>
    <cellStyle name="Normal 5 6 3 2 2 2 2 5" xfId="48628" xr:uid="{702AB8B0-440B-40DD-A006-0FD6C65BF8EA}"/>
    <cellStyle name="Normal 5 6 3 2 2 2 2 6" xfId="13208" xr:uid="{DDE305D7-94CB-45DB-9700-DD86E1C0A918}"/>
    <cellStyle name="Normal 5 6 3 2 2 2 3" xfId="23476" xr:uid="{405945BA-44D5-4DD4-96DB-54F139898BCA}"/>
    <cellStyle name="Normal 5 6 3 2 2 2 3 2" xfId="37168" xr:uid="{7400212F-A62A-4495-9C15-86ADE56AB6A3}"/>
    <cellStyle name="Normal 5 6 3 2 2 2 3 3" xfId="52052" xr:uid="{AB487604-D0AC-4B0B-B0A2-1C0E29E4B52D}"/>
    <cellStyle name="Normal 5 6 3 2 2 2 4" xfId="16632" xr:uid="{3203A97E-CDDE-4239-A03C-7FA040C2DE6C}"/>
    <cellStyle name="Normal 5 6 3 2 2 2 4 2" xfId="41096" xr:uid="{8AD42367-85E3-4023-BB8F-FEE9AE8BB1B1}"/>
    <cellStyle name="Normal 5 6 3 2 2 2 5" xfId="30322" xr:uid="{37B09D45-1BDB-4B63-8E8D-FB43EE60FED3}"/>
    <cellStyle name="Normal 5 6 3 2 2 2 6" xfId="45206" xr:uid="{BAE368F3-B687-4225-82CB-9FC57BA32918}"/>
    <cellStyle name="Normal 5 6 3 2 2 2 7" xfId="9786" xr:uid="{3F9459A4-2C25-4DDC-8B63-40B8FCF1F0B1}"/>
    <cellStyle name="Normal 5 6 3 2 2 3" xfId="1405" xr:uid="{09AAFA56-13D2-494E-91B0-2D9F086010A7}"/>
    <cellStyle name="Normal 5 6 3 2 2 3 2" xfId="25186" xr:uid="{0B49D6D3-3CD5-4803-937A-4FFF38522462}"/>
    <cellStyle name="Normal 5 6 3 2 2 3 2 2" xfId="38878" xr:uid="{8E5A45B6-F736-4F31-861C-E3948515FC8F}"/>
    <cellStyle name="Normal 5 6 3 2 2 3 2 3" xfId="53762" xr:uid="{875FD0FC-EF41-441C-906D-19ECEB4332BD}"/>
    <cellStyle name="Normal 5 6 3 2 2 3 3" xfId="18342" xr:uid="{E3D78464-1E4B-4773-AA02-03F1E207A401}"/>
    <cellStyle name="Normal 5 6 3 2 2 3 3 2" xfId="41098" xr:uid="{0282549F-F2C7-4102-BC2E-E0A6C79C22D3}"/>
    <cellStyle name="Normal 5 6 3 2 2 3 4" xfId="32032" xr:uid="{A010583B-583F-4465-BAA5-A6D68EB03300}"/>
    <cellStyle name="Normal 5 6 3 2 2 3 5" xfId="46916" xr:uid="{A193C2A0-9F6A-4170-96BF-DA2B17EECC81}"/>
    <cellStyle name="Normal 5 6 3 2 2 3 6" xfId="11496" xr:uid="{99559C2C-6083-4345-A104-90EB09D78B19}"/>
    <cellStyle name="Normal 5 6 3 2 2 4" xfId="2993" xr:uid="{E4B16D0E-8E29-4285-8C8D-AD8948EDE8A3}"/>
    <cellStyle name="Normal 5 6 3 2 2 4 2" xfId="41269" xr:uid="{CCD415DA-7AB1-4C00-BD38-4D85B33723FD}"/>
    <cellStyle name="Normal 5 6 3 2 2 4 3" xfId="35456" xr:uid="{61BDFD82-0F4C-4D50-A480-A3D2F07E4EAE}"/>
    <cellStyle name="Normal 5 6 3 2 2 4 4" xfId="50340" xr:uid="{E818C94D-3E60-46EF-AA62-D70EBF9985AD}"/>
    <cellStyle name="Normal 5 6 3 2 2 4 5" xfId="21764" xr:uid="{BEE1D4A6-92ED-4D6F-AABF-3DE333310981}"/>
    <cellStyle name="Normal 5 6 3 2 2 5" xfId="14920" xr:uid="{064A68F2-2C48-4DB7-9E75-9248DCD9C905}"/>
    <cellStyle name="Normal 5 6 3 2 2 5 2" xfId="40867" xr:uid="{EBE33B4B-702E-40C3-A08B-8814D07F22C6}"/>
    <cellStyle name="Normal 5 6 3 2 2 6" xfId="28610" xr:uid="{4841DC4B-EFA8-4056-8B59-0DE9FE16C1A6}"/>
    <cellStyle name="Normal 5 6 3 2 2 7" xfId="43494" xr:uid="{D862AE09-C5E3-4778-8B9C-AB309CBBF834}"/>
    <cellStyle name="Normal 5 6 3 2 2 8" xfId="8074" xr:uid="{E04A21BE-85F7-4569-BFEF-9FCAB0B4780F}"/>
    <cellStyle name="Normal 5 6 3 2 3" xfId="1406" xr:uid="{CAF45093-BDDF-4011-B152-48D300097BBA}"/>
    <cellStyle name="Normal 5 6 3 2 3 2" xfId="1407" xr:uid="{020D799B-0894-4708-BEF5-CFBCB21FEABB}"/>
    <cellStyle name="Normal 5 6 3 2 3 2 2" xfId="26897" xr:uid="{5C02E8D5-B190-444E-AA49-16C1F009A84B}"/>
    <cellStyle name="Normal 5 6 3 2 3 2 2 2" xfId="40589" xr:uid="{6D46C153-3501-4551-B2D1-8E41BA906F6C}"/>
    <cellStyle name="Normal 5 6 3 2 3 2 2 3" xfId="55473" xr:uid="{4B3FFEA2-5F1F-4E9B-A653-2C7A18A84ABC}"/>
    <cellStyle name="Normal 5 6 3 2 3 2 3" xfId="20053" xr:uid="{22AB9696-06E2-4637-8EE2-FF31814194B2}"/>
    <cellStyle name="Normal 5 6 3 2 3 2 3 2" xfId="41100" xr:uid="{2D5526F2-8A3C-48DB-931A-FCC16A9E5C8E}"/>
    <cellStyle name="Normal 5 6 3 2 3 2 4" xfId="33743" xr:uid="{54054116-2B07-4D6D-973A-3899DA53EDE8}"/>
    <cellStyle name="Normal 5 6 3 2 3 2 5" xfId="48627" xr:uid="{F21A5E33-5B61-47A4-A3C9-123A1B31C60F}"/>
    <cellStyle name="Normal 5 6 3 2 3 2 6" xfId="13207" xr:uid="{A725B7C8-9B8C-424C-994C-8AD528F2936C}"/>
    <cellStyle name="Normal 5 6 3 2 3 3" xfId="2994" xr:uid="{3A5BDB0D-8837-4FF9-A42F-24702A2541AB}"/>
    <cellStyle name="Normal 5 6 3 2 3 3 2" xfId="41270" xr:uid="{1FFB4D72-9E86-4640-BE25-2788DA7286D4}"/>
    <cellStyle name="Normal 5 6 3 2 3 3 3" xfId="37167" xr:uid="{0F024912-8C7F-4F5B-9BF7-6576B13948C0}"/>
    <cellStyle name="Normal 5 6 3 2 3 3 4" xfId="52051" xr:uid="{89F2686A-8114-469C-B6BD-76548F16BAD1}"/>
    <cellStyle name="Normal 5 6 3 2 3 3 5" xfId="23475" xr:uid="{8BE132FA-EC10-4E05-A026-D54B0FB3124B}"/>
    <cellStyle name="Normal 5 6 3 2 3 4" xfId="2995" xr:uid="{A1944432-56A5-4C24-8A9F-FB046E0B2D2F}"/>
    <cellStyle name="Normal 5 6 3 2 3 4 2" xfId="41271" xr:uid="{68A1B32D-1E6B-4138-BE0D-494002E7BDE8}"/>
    <cellStyle name="Normal 5 6 3 2 3 4 3" xfId="16631" xr:uid="{CB9E6477-D618-4E9B-BB44-E38B66FD9483}"/>
    <cellStyle name="Normal 5 6 3 2 3 5" xfId="41099" xr:uid="{7BAF96A6-F0E6-47F4-A88E-A1A187BC2DD5}"/>
    <cellStyle name="Normal 5 6 3 2 3 6" xfId="30321" xr:uid="{4972AB66-F34F-4A74-B362-D063B57E209C}"/>
    <cellStyle name="Normal 5 6 3 2 3 7" xfId="45205" xr:uid="{7DD2DE46-01B8-4A6D-861D-55569F1BE338}"/>
    <cellStyle name="Normal 5 6 3 2 3 8" xfId="9785" xr:uid="{3E10DBD2-2F22-405A-9DE9-0278CBAB3AD4}"/>
    <cellStyle name="Normal 5 6 3 2 4" xfId="1408" xr:uid="{8E5EA5E6-41A3-47DD-9796-62829A13867A}"/>
    <cellStyle name="Normal 5 6 3 2 4 2" xfId="25185" xr:uid="{F88E2E4C-0B06-4B17-9F62-C3F0956E0022}"/>
    <cellStyle name="Normal 5 6 3 2 4 2 2" xfId="38877" xr:uid="{FC35C222-9E36-48E4-831D-F30C2B403F2B}"/>
    <cellStyle name="Normal 5 6 3 2 4 2 3" xfId="53761" xr:uid="{71530D98-F4D1-4525-B91C-4D0D38A9DF2E}"/>
    <cellStyle name="Normal 5 6 3 2 4 3" xfId="18341" xr:uid="{C0728D91-FFAC-4C4F-A08C-CF95596C5208}"/>
    <cellStyle name="Normal 5 6 3 2 4 3 2" xfId="41101" xr:uid="{9F6733CF-7E21-4CB9-8E98-CD074D164FDB}"/>
    <cellStyle name="Normal 5 6 3 2 4 4" xfId="32031" xr:uid="{02248EF7-8D64-4D8D-BDA5-99ECEE899CCE}"/>
    <cellStyle name="Normal 5 6 3 2 4 5" xfId="46915" xr:uid="{9DE7BC8E-7EC8-4A0F-AA20-A170C7CD4616}"/>
    <cellStyle name="Normal 5 6 3 2 4 6" xfId="11495" xr:uid="{E91D6FD7-80DF-4FE1-9C4F-E81EEB72D1D8}"/>
    <cellStyle name="Normal 5 6 3 2 5" xfId="2996" xr:uid="{E867F1C8-EAE5-47BB-A528-DB99FA5C12D6}"/>
    <cellStyle name="Normal 5 6 3 2 5 2" xfId="41272" xr:uid="{8FB14775-8E40-42C3-8188-A56FF61C6D26}"/>
    <cellStyle name="Normal 5 6 3 2 5 3" xfId="35455" xr:uid="{527A898B-62BD-4FCF-B4E6-659FAD655388}"/>
    <cellStyle name="Normal 5 6 3 2 5 4" xfId="50339" xr:uid="{0A7E2636-48EC-4B6C-BA38-CDF2D3837A9B}"/>
    <cellStyle name="Normal 5 6 3 2 5 5" xfId="21763" xr:uid="{8B05405F-F7FC-460F-ACF5-F5ADF1A51F13}"/>
    <cellStyle name="Normal 5 6 3 2 6" xfId="2997" xr:uid="{7FEEE061-F7DE-4931-A87D-081DF90FF9DA}"/>
    <cellStyle name="Normal 5 6 3 2 6 2" xfId="41273" xr:uid="{C2EB9EA7-B859-4312-8CBC-205C5E92B4FA}"/>
    <cellStyle name="Normal 5 6 3 2 6 3" xfId="14919" xr:uid="{A7D228D6-8F39-448B-B84B-868929575057}"/>
    <cellStyle name="Normal 5 6 3 2 7" xfId="40866" xr:uid="{505C4409-9715-4518-873F-DFBDC1870615}"/>
    <cellStyle name="Normal 5 6 3 2 8" xfId="28609" xr:uid="{13E97A9D-3E5C-42B7-8B6F-2ACFBE343F1F}"/>
    <cellStyle name="Normal 5 6 3 2 9" xfId="43493" xr:uid="{16CF9123-0DA6-4ABA-96B0-C3AC3FD251B5}"/>
    <cellStyle name="Normal 5 6 3 3" xfId="591" xr:uid="{EA019E69-639E-4467-A29A-57AF63D917D9}"/>
    <cellStyle name="Normal 5 6 3 3 2" xfId="1409" xr:uid="{1AA02A57-B7D9-436C-BECB-58631F3BA371}"/>
    <cellStyle name="Normal 5 6 3 3 2 2" xfId="1410" xr:uid="{2B17C979-82CA-4E47-BA79-C7E6A21E5C7B}"/>
    <cellStyle name="Normal 5 6 3 3 2 2 2" xfId="26899" xr:uid="{9968D2D9-9FE1-4A74-B3AF-BE563F64B567}"/>
    <cellStyle name="Normal 5 6 3 3 2 2 2 2" xfId="40591" xr:uid="{682651B7-7E50-4F46-9939-A41231D8B199}"/>
    <cellStyle name="Normal 5 6 3 3 2 2 2 3" xfId="55475" xr:uid="{02BF8C19-60DC-4F1E-A80A-4DF3538065FC}"/>
    <cellStyle name="Normal 5 6 3 3 2 2 3" xfId="20055" xr:uid="{D6A5E4E4-913F-4A88-AA02-E823F84E1C06}"/>
    <cellStyle name="Normal 5 6 3 3 2 2 3 2" xfId="41103" xr:uid="{DA1A2EFE-1FC6-4CD4-9013-2D89B8C2CB4F}"/>
    <cellStyle name="Normal 5 6 3 3 2 2 4" xfId="33745" xr:uid="{789C3340-3129-4842-8DD2-AC676CF95BB0}"/>
    <cellStyle name="Normal 5 6 3 3 2 2 5" xfId="48629" xr:uid="{D9A3A8CE-6AB7-4E20-8DAB-F5C6F945F29D}"/>
    <cellStyle name="Normal 5 6 3 3 2 2 6" xfId="13209" xr:uid="{4ACBAF34-7EC0-4599-A1C8-5697BE03DBA7}"/>
    <cellStyle name="Normal 5 6 3 3 2 3" xfId="2998" xr:uid="{A7810013-29EF-4A7A-BFC7-CE6C6CB990B1}"/>
    <cellStyle name="Normal 5 6 3 3 2 3 2" xfId="41274" xr:uid="{9ACF0F46-39F4-4FE5-B82D-28E8049C4217}"/>
    <cellStyle name="Normal 5 6 3 3 2 3 3" xfId="37169" xr:uid="{5C6610C8-E950-4BFF-BD39-A25B27244FB8}"/>
    <cellStyle name="Normal 5 6 3 3 2 3 4" xfId="52053" xr:uid="{C6CE9D02-1E2D-430B-9419-16C80DFE5ED9}"/>
    <cellStyle name="Normal 5 6 3 3 2 3 5" xfId="23477" xr:uid="{C321F481-0EC8-4094-9786-10E7321FC54E}"/>
    <cellStyle name="Normal 5 6 3 3 2 4" xfId="2999" xr:uid="{2EA6EF9F-17E3-4EA7-91F6-F2E002707F58}"/>
    <cellStyle name="Normal 5 6 3 3 2 4 2" xfId="41275" xr:uid="{7627BAF7-7EF7-4415-8B9E-23BB4384B90B}"/>
    <cellStyle name="Normal 5 6 3 3 2 4 3" xfId="16633" xr:uid="{0A79FFC3-7B78-4D6C-8072-E236318A6FD5}"/>
    <cellStyle name="Normal 5 6 3 3 2 5" xfId="41102" xr:uid="{29DE2854-D6B0-4CE7-95D9-9C675A5F2E92}"/>
    <cellStyle name="Normal 5 6 3 3 2 6" xfId="30323" xr:uid="{355A8E1A-2D4E-4B04-B344-B057CDF636F0}"/>
    <cellStyle name="Normal 5 6 3 3 2 7" xfId="45207" xr:uid="{0FEC085B-9FCA-461D-9D5B-4D01EFD8A874}"/>
    <cellStyle name="Normal 5 6 3 3 2 8" xfId="9787" xr:uid="{33217B23-A727-4387-A7B6-F154D17D69DC}"/>
    <cellStyle name="Normal 5 6 3 3 3" xfId="1411" xr:uid="{07AA6C7E-37E3-4F1A-9747-D7E62E11490B}"/>
    <cellStyle name="Normal 5 6 3 3 3 2" xfId="25187" xr:uid="{AD4FD884-05AA-49B3-9EE0-4F00E8A9A3AD}"/>
    <cellStyle name="Normal 5 6 3 3 3 2 2" xfId="38879" xr:uid="{59AFDF90-2BB7-4360-87BD-9B2D20CA2448}"/>
    <cellStyle name="Normal 5 6 3 3 3 2 3" xfId="53763" xr:uid="{652DFBBF-F750-4609-BCCA-03D79A82CECD}"/>
    <cellStyle name="Normal 5 6 3 3 3 3" xfId="18343" xr:uid="{F2F13AD7-C25A-4511-8D61-6461527398DF}"/>
    <cellStyle name="Normal 5 6 3 3 3 3 2" xfId="41104" xr:uid="{BAA765DA-8E9D-400F-A5E7-5DC1612B015B}"/>
    <cellStyle name="Normal 5 6 3 3 3 4" xfId="32033" xr:uid="{54894D3B-EFCE-4E18-B20A-D876E970353D}"/>
    <cellStyle name="Normal 5 6 3 3 3 5" xfId="46917" xr:uid="{3FDB14B9-6072-4B55-9911-FCFE6FD8386B}"/>
    <cellStyle name="Normal 5 6 3 3 3 6" xfId="11497" xr:uid="{BE5716FB-9917-47DA-AD50-97F7AA274BEF}"/>
    <cellStyle name="Normal 5 6 3 3 4" xfId="3000" xr:uid="{289A9146-299A-4B85-AF7D-686DCCC6BC04}"/>
    <cellStyle name="Normal 5 6 3 3 4 2" xfId="41276" xr:uid="{C035F60D-BBAB-41FB-BBB3-C640D08D1C53}"/>
    <cellStyle name="Normal 5 6 3 3 4 3" xfId="35457" xr:uid="{426E2B55-C61A-4260-BB52-E1ECCE79C174}"/>
    <cellStyle name="Normal 5 6 3 3 4 4" xfId="50341" xr:uid="{3E126D6A-8334-4E10-81CB-F46E8BFE515F}"/>
    <cellStyle name="Normal 5 6 3 3 4 5" xfId="21765" xr:uid="{DB39FAF2-F955-4533-A988-D3A310E0509E}"/>
    <cellStyle name="Normal 5 6 3 3 5" xfId="3001" xr:uid="{4766D4A6-3AD1-41F3-83E3-6A78DD002218}"/>
    <cellStyle name="Normal 5 6 3 3 5 2" xfId="41277" xr:uid="{9E82C8BF-2158-4E7E-9966-1A2D02363D75}"/>
    <cellStyle name="Normal 5 6 3 3 5 3" xfId="14921" xr:uid="{B163C754-C3F6-445B-A09E-1902903C77FF}"/>
    <cellStyle name="Normal 5 6 3 3 6" xfId="40868" xr:uid="{5E4DA681-6936-4716-86EF-5CAA6FC7FA4F}"/>
    <cellStyle name="Normal 5 6 3 3 7" xfId="28611" xr:uid="{4B7CE241-640B-4577-9798-5DDF5FB8EF77}"/>
    <cellStyle name="Normal 5 6 3 3 8" xfId="43495" xr:uid="{FCB96FD4-9D9B-419E-843A-F1C60A724FAE}"/>
    <cellStyle name="Normal 5 6 3 3 9" xfId="8075" xr:uid="{82F07880-E382-4595-9C34-E6DC2B0A3721}"/>
    <cellStyle name="Normal 5 6 3 4" xfId="1412" xr:uid="{2581B196-9344-4263-A190-DBB3E3A87E33}"/>
    <cellStyle name="Normal 5 6 3 4 2" xfId="1413" xr:uid="{1C5C6573-EC27-4165-8828-CDD9E8AABECC}"/>
    <cellStyle name="Normal 5 6 3 4 2 2" xfId="13210" xr:uid="{B2141140-1565-4B9B-8F6F-B569BCEA1E55}"/>
    <cellStyle name="Normal 5 6 3 4 2 2 2" xfId="26900" xr:uid="{A3538934-A8D9-4C76-8B73-6FA8205B0D50}"/>
    <cellStyle name="Normal 5 6 3 4 2 2 2 2" xfId="40592" xr:uid="{982ED5B1-D0F0-488C-835F-64C22261AF8D}"/>
    <cellStyle name="Normal 5 6 3 4 2 2 2 3" xfId="55476" xr:uid="{0703B4E7-B61B-453D-8573-17BD5C680325}"/>
    <cellStyle name="Normal 5 6 3 4 2 2 3" xfId="20056" xr:uid="{3DC0C2EA-EF0E-4E0C-A607-B1C76A440602}"/>
    <cellStyle name="Normal 5 6 3 4 2 2 4" xfId="33746" xr:uid="{6354EC66-D654-4C80-8E4C-BB809A7DCB29}"/>
    <cellStyle name="Normal 5 6 3 4 2 2 5" xfId="48630" xr:uid="{1C50567E-CC08-4D03-9180-436BE9E3790C}"/>
    <cellStyle name="Normal 5 6 3 4 2 3" xfId="23478" xr:uid="{5D1A3D20-2B97-436D-8B2B-7DC23E20512D}"/>
    <cellStyle name="Normal 5 6 3 4 2 3 2" xfId="37170" xr:uid="{98094B2D-DB21-44A1-87D9-C009EB608AD4}"/>
    <cellStyle name="Normal 5 6 3 4 2 3 3" xfId="52054" xr:uid="{2BE27BCF-CF90-49C0-808F-5D8E8D5B974C}"/>
    <cellStyle name="Normal 5 6 3 4 2 4" xfId="16634" xr:uid="{D79461E5-4E0C-418C-8BF0-508692E578C8}"/>
    <cellStyle name="Normal 5 6 3 4 2 4 2" xfId="41106" xr:uid="{20B46D8C-980B-42A4-9777-2CA2744BB66A}"/>
    <cellStyle name="Normal 5 6 3 4 2 5" xfId="30324" xr:uid="{6181DC25-ADE2-408D-A61E-CAE5E1DF272C}"/>
    <cellStyle name="Normal 5 6 3 4 2 6" xfId="45208" xr:uid="{4006A510-D0AE-408B-8649-D8CEAB84B4F8}"/>
    <cellStyle name="Normal 5 6 3 4 2 7" xfId="9788" xr:uid="{38BA6084-B5DA-4367-8685-7EEA688FF671}"/>
    <cellStyle name="Normal 5 6 3 4 3" xfId="3002" xr:uid="{5AB89605-A8B8-4AED-8548-07652E9EB795}"/>
    <cellStyle name="Normal 5 6 3 4 3 2" xfId="25188" xr:uid="{85B5A72F-2EF1-4682-8A8C-093AC944CB76}"/>
    <cellStyle name="Normal 5 6 3 4 3 2 2" xfId="38880" xr:uid="{C3F09E5B-4357-4BF8-B688-8F6081E9F876}"/>
    <cellStyle name="Normal 5 6 3 4 3 2 3" xfId="53764" xr:uid="{52700206-182C-4B58-BE6B-D9F1A229317B}"/>
    <cellStyle name="Normal 5 6 3 4 3 3" xfId="18344" xr:uid="{60F79B55-CBCB-48F7-9C05-290F8CE603C5}"/>
    <cellStyle name="Normal 5 6 3 4 3 3 2" xfId="41278" xr:uid="{888DD0B4-A05F-4018-806E-69BC89DDE100}"/>
    <cellStyle name="Normal 5 6 3 4 3 4" xfId="32034" xr:uid="{2CA46481-1829-45CA-9453-5D9B149061E4}"/>
    <cellStyle name="Normal 5 6 3 4 3 5" xfId="46918" xr:uid="{AD257482-DC3E-4144-97F9-1E7257DCFA40}"/>
    <cellStyle name="Normal 5 6 3 4 3 6" xfId="11498" xr:uid="{73F534E0-8D25-42F8-B7EE-4CA5717900FE}"/>
    <cellStyle name="Normal 5 6 3 4 4" xfId="3003" xr:uid="{B5E6E623-ED07-4E7A-A357-290A420E0CC1}"/>
    <cellStyle name="Normal 5 6 3 4 4 2" xfId="41279" xr:uid="{04AB347F-861E-4F3A-82E9-641F1AD635E7}"/>
    <cellStyle name="Normal 5 6 3 4 4 3" xfId="35458" xr:uid="{9AB7BC9A-EA01-4CF3-9F97-070B8A75A138}"/>
    <cellStyle name="Normal 5 6 3 4 4 4" xfId="50342" xr:uid="{B66BC2B4-4D5E-4AF4-A642-51B7C454A9E9}"/>
    <cellStyle name="Normal 5 6 3 4 4 5" xfId="21766" xr:uid="{21BAB24C-B984-4561-B239-A4FF0D89777B}"/>
    <cellStyle name="Normal 5 6 3 4 5" xfId="14922" xr:uid="{9C81D6D5-3BC1-4A64-A45B-DD0601162E64}"/>
    <cellStyle name="Normal 5 6 3 4 5 2" xfId="41105" xr:uid="{154CC429-2BE1-4ABB-93EF-BCFA10D17D94}"/>
    <cellStyle name="Normal 5 6 3 4 6" xfId="28612" xr:uid="{DA57ECF6-9521-4BB8-A214-C4A5F7D33DAF}"/>
    <cellStyle name="Normal 5 6 3 4 7" xfId="43496" xr:uid="{B67C797F-1F0C-429F-8B6A-06688C8A0701}"/>
    <cellStyle name="Normal 5 6 3 4 8" xfId="8076" xr:uid="{6A2AAD75-20C1-4089-AC78-60A8616313A1}"/>
    <cellStyle name="Normal 5 6 3 5" xfId="1414" xr:uid="{8084E9EB-833D-41FF-894A-35D9F1D6ECF3}"/>
    <cellStyle name="Normal 5 6 3 5 2" xfId="3004" xr:uid="{6D1D8DBD-459C-4152-A74E-4F45714DE090}"/>
    <cellStyle name="Normal 5 6 3 5 2 2" xfId="26896" xr:uid="{A27B9D02-542E-41BD-A0F7-1AAC9EAD0E2C}"/>
    <cellStyle name="Normal 5 6 3 5 2 2 2" xfId="40588" xr:uid="{A3946664-D530-41F8-8FF4-9C2E9DE326CC}"/>
    <cellStyle name="Normal 5 6 3 5 2 2 3" xfId="55472" xr:uid="{30647A07-7918-42EB-848E-E2F63F69713A}"/>
    <cellStyle name="Normal 5 6 3 5 2 3" xfId="20052" xr:uid="{97FF535A-BE8E-4A93-8658-4363FB46C04B}"/>
    <cellStyle name="Normal 5 6 3 5 2 3 2" xfId="41280" xr:uid="{A7A3A342-05AB-41AD-BE60-388B91DEB2E5}"/>
    <cellStyle name="Normal 5 6 3 5 2 4" xfId="33742" xr:uid="{473233D6-129C-4119-A078-ED921A8D11CA}"/>
    <cellStyle name="Normal 5 6 3 5 2 5" xfId="48626" xr:uid="{2A5368B1-1189-414B-A948-9FA0004812EE}"/>
    <cellStyle name="Normal 5 6 3 5 2 6" xfId="13206" xr:uid="{B3013243-B25A-4EEA-B286-D9CEB53D78C2}"/>
    <cellStyle name="Normal 5 6 3 5 3" xfId="3005" xr:uid="{93929A9E-AB2A-46F1-BD91-EFB9ADB4F735}"/>
    <cellStyle name="Normal 5 6 3 5 3 2" xfId="41281" xr:uid="{4E213C81-EB7C-48FB-A23D-4496E5A01D4C}"/>
    <cellStyle name="Normal 5 6 3 5 3 3" xfId="37166" xr:uid="{C15D6D80-CB95-4F92-9709-38F6D63061E8}"/>
    <cellStyle name="Normal 5 6 3 5 3 4" xfId="52050" xr:uid="{568AA2F3-717E-4F0E-B4C7-847B515B23FE}"/>
    <cellStyle name="Normal 5 6 3 5 3 5" xfId="23474" xr:uid="{16231FA6-DEFC-4B2F-9D3D-A704EEB3A86D}"/>
    <cellStyle name="Normal 5 6 3 5 4" xfId="3006" xr:uid="{98C93AFD-3499-41DC-97F0-B288078EAB1B}"/>
    <cellStyle name="Normal 5 6 3 5 4 2" xfId="41282" xr:uid="{40BF7151-65A7-4F59-B9D1-26FB77A3A721}"/>
    <cellStyle name="Normal 5 6 3 5 4 3" xfId="16630" xr:uid="{ADFA4479-52EB-49DB-AF86-75723F165E99}"/>
    <cellStyle name="Normal 5 6 3 5 5" xfId="41107" xr:uid="{3AB2A8DD-8678-4C3A-910E-50BFC3DBFCB6}"/>
    <cellStyle name="Normal 5 6 3 5 6" xfId="30320" xr:uid="{D1C15EF6-5507-428A-9FFA-66EB1A98D163}"/>
    <cellStyle name="Normal 5 6 3 5 7" xfId="45204" xr:uid="{208A704F-781B-4714-8D48-E8F48B405A41}"/>
    <cellStyle name="Normal 5 6 3 5 8" xfId="9784" xr:uid="{89862313-9708-4EB4-AE57-E978D905415E}"/>
    <cellStyle name="Normal 5 6 3 6" xfId="3007" xr:uid="{C072BD9B-36D8-4677-B749-03B403CE7633}"/>
    <cellStyle name="Normal 5 6 3 6 2" xfId="25184" xr:uid="{E44258F6-3385-4323-BD56-D3AD595F73FE}"/>
    <cellStyle name="Normal 5 6 3 6 2 2" xfId="38876" xr:uid="{42A7553A-6C8D-4CEB-97FB-5D192A494C87}"/>
    <cellStyle name="Normal 5 6 3 6 2 3" xfId="53760" xr:uid="{EAA0B8C4-965F-4071-904B-F3D7064E6FF2}"/>
    <cellStyle name="Normal 5 6 3 6 3" xfId="18340" xr:uid="{5EDB451D-B08E-4F4A-AA9C-1E79310B6380}"/>
    <cellStyle name="Normal 5 6 3 6 3 2" xfId="41283" xr:uid="{7213B98F-A146-4C24-B6D6-39C4F53BBB89}"/>
    <cellStyle name="Normal 5 6 3 6 4" xfId="32030" xr:uid="{1DD64B65-B615-4CAF-AA9F-AA35EF6D71D4}"/>
    <cellStyle name="Normal 5 6 3 6 5" xfId="46914" xr:uid="{A7964C56-9D6B-4C5D-9931-5FDE088FD705}"/>
    <cellStyle name="Normal 5 6 3 6 6" xfId="11494" xr:uid="{B57DFB66-AF8B-40BC-A435-8C50413E445A}"/>
    <cellStyle name="Normal 5 6 3 7" xfId="3008" xr:uid="{3B1906B4-9EAD-4E13-B688-780E347CEE32}"/>
    <cellStyle name="Normal 5 6 3 7 2" xfId="41284" xr:uid="{433E0D85-43EA-4259-923F-801B59344807}"/>
    <cellStyle name="Normal 5 6 3 7 3" xfId="35454" xr:uid="{D29C7598-5FB0-4CAE-A8C0-4FFB8B19128A}"/>
    <cellStyle name="Normal 5 6 3 7 4" xfId="50338" xr:uid="{0FEB97DC-5628-4442-A706-AF134B8640FF}"/>
    <cellStyle name="Normal 5 6 3 7 5" xfId="21762" xr:uid="{71C56774-95C6-41C8-A5FF-4D4007FD0E3E}"/>
    <cellStyle name="Normal 5 6 3 8" xfId="3009" xr:uid="{BACC419C-110F-493A-8AEF-7FA6F7423FE3}"/>
    <cellStyle name="Normal 5 6 3 8 2" xfId="41285" xr:uid="{1A6E3EF8-682F-41FA-9576-D4A8B48AFF8E}"/>
    <cellStyle name="Normal 5 6 3 8 3" xfId="14918" xr:uid="{D4DFCCA6-0F49-4C52-B802-7A9C55BAF401}"/>
    <cellStyle name="Normal 5 6 3 9" xfId="40799" xr:uid="{58A916A6-A111-40A2-9404-AEC4377C2A9C}"/>
    <cellStyle name="Normal 5 6 4" xfId="318" xr:uid="{B8B996A8-E94F-4473-8766-F8E7635F0B9D}"/>
    <cellStyle name="Normal 5 6 4 10" xfId="43497" xr:uid="{DD280936-9546-4E8D-AE74-3BB48389FFE2}"/>
    <cellStyle name="Normal 5 6 4 11" xfId="8077" xr:uid="{A1E2E1D4-F6B9-41B7-9950-BBC53DC1245D}"/>
    <cellStyle name="Normal 5 6 4 2" xfId="592" xr:uid="{86F0DEC4-8EE2-4FCE-8359-7FFF3234B430}"/>
    <cellStyle name="Normal 5 6 4 2 2" xfId="593" xr:uid="{35459C21-B46B-4AEC-9929-20811381150E}"/>
    <cellStyle name="Normal 5 6 4 2 2 2" xfId="1415" xr:uid="{10A50086-9927-480E-82B4-9D46E5DC5AA1}"/>
    <cellStyle name="Normal 5 6 4 2 2 2 2" xfId="13213" xr:uid="{8F987438-081B-41E6-8AF1-424279E39B6D}"/>
    <cellStyle name="Normal 5 6 4 2 2 2 2 2" xfId="26903" xr:uid="{F14046C6-C4A8-48CD-A488-8B0F101F8AF7}"/>
    <cellStyle name="Normal 5 6 4 2 2 2 2 2 2" xfId="40595" xr:uid="{6F323D50-53EA-4829-852D-971E4CD93A0C}"/>
    <cellStyle name="Normal 5 6 4 2 2 2 2 2 3" xfId="55479" xr:uid="{5820A5AD-6588-4A64-96B7-3947AE3AAD95}"/>
    <cellStyle name="Normal 5 6 4 2 2 2 2 3" xfId="20059" xr:uid="{63576187-D45A-403D-9110-B6A2FFD8A87D}"/>
    <cellStyle name="Normal 5 6 4 2 2 2 2 4" xfId="33749" xr:uid="{F41E543F-B917-4FD4-8BC8-5A24037D4C08}"/>
    <cellStyle name="Normal 5 6 4 2 2 2 2 5" xfId="48633" xr:uid="{FFE0FBB9-51EA-4A88-B4CC-132CF62E4BFE}"/>
    <cellStyle name="Normal 5 6 4 2 2 2 3" xfId="23481" xr:uid="{CD9638DA-17C3-4BE9-8D6B-689C7344C905}"/>
    <cellStyle name="Normal 5 6 4 2 2 2 3 2" xfId="37173" xr:uid="{B4A3E407-9C03-4329-94E3-C5A1FB5157DD}"/>
    <cellStyle name="Normal 5 6 4 2 2 2 3 3" xfId="52057" xr:uid="{A07CF346-555C-4289-BF3A-267197959E8A}"/>
    <cellStyle name="Normal 5 6 4 2 2 2 4" xfId="16637" xr:uid="{A097010C-2B67-4DE9-B923-10B79322AEE9}"/>
    <cellStyle name="Normal 5 6 4 2 2 2 4 2" xfId="41108" xr:uid="{7AA7A6E5-296B-40E7-8025-59CEB26BE3C3}"/>
    <cellStyle name="Normal 5 6 4 2 2 2 5" xfId="30327" xr:uid="{FCCB03DA-F53E-45DA-9E28-CED946FAD5ED}"/>
    <cellStyle name="Normal 5 6 4 2 2 2 6" xfId="45211" xr:uid="{8AC3AA95-45F1-48DC-84EB-E4790B12BB32}"/>
    <cellStyle name="Normal 5 6 4 2 2 2 7" xfId="9791" xr:uid="{AAD16520-3944-414B-A713-C001220B1013}"/>
    <cellStyle name="Normal 5 6 4 2 2 3" xfId="3010" xr:uid="{8A8464C8-97A1-4BCE-AF35-B82F6D28EEEA}"/>
    <cellStyle name="Normal 5 6 4 2 2 3 2" xfId="25191" xr:uid="{2564DD87-A81F-421D-B2C9-9C796EF8E664}"/>
    <cellStyle name="Normal 5 6 4 2 2 3 2 2" xfId="38883" xr:uid="{0872FD94-8144-4DAA-9C99-18B46B75EEB7}"/>
    <cellStyle name="Normal 5 6 4 2 2 3 2 3" xfId="53767" xr:uid="{5E248375-80B7-44DD-8E0C-7E237D811679}"/>
    <cellStyle name="Normal 5 6 4 2 2 3 3" xfId="18347" xr:uid="{797A21F5-9BA0-4CD7-BA7F-BA2060F636B4}"/>
    <cellStyle name="Normal 5 6 4 2 2 3 3 2" xfId="41286" xr:uid="{EC42F115-3EC5-4267-A0E4-95795446FD67}"/>
    <cellStyle name="Normal 5 6 4 2 2 3 4" xfId="32037" xr:uid="{07880646-1A69-499F-BD09-CBAB59EC2A98}"/>
    <cellStyle name="Normal 5 6 4 2 2 3 5" xfId="46921" xr:uid="{63F4694B-8BA2-493B-933A-54CAAB4672E1}"/>
    <cellStyle name="Normal 5 6 4 2 2 3 6" xfId="11501" xr:uid="{1907552D-4418-46FE-B112-AB08E650B3E4}"/>
    <cellStyle name="Normal 5 6 4 2 2 4" xfId="3011" xr:uid="{FF81BDAF-2003-4B83-A48A-F33AF9FF604D}"/>
    <cellStyle name="Normal 5 6 4 2 2 4 2" xfId="41287" xr:uid="{9E1199D2-494F-44D7-A961-AC90FB64F499}"/>
    <cellStyle name="Normal 5 6 4 2 2 4 3" xfId="35461" xr:uid="{C473E601-7707-43BA-A016-FA7D940966EF}"/>
    <cellStyle name="Normal 5 6 4 2 2 4 4" xfId="50345" xr:uid="{3BD3352E-7A7F-4B35-A483-3CFB16932519}"/>
    <cellStyle name="Normal 5 6 4 2 2 4 5" xfId="21769" xr:uid="{C457C2DE-8835-4D40-B137-7A6437AA30C0}"/>
    <cellStyle name="Normal 5 6 4 2 2 5" xfId="14925" xr:uid="{2C59EAC2-4880-45AD-8F61-6FB288B13CB9}"/>
    <cellStyle name="Normal 5 6 4 2 2 5 2" xfId="40870" xr:uid="{128ACB43-228C-4D94-AAFC-835FEB541EAF}"/>
    <cellStyle name="Normal 5 6 4 2 2 6" xfId="28615" xr:uid="{F14F6BDF-C32B-4DA9-93C2-3E2D05C76D98}"/>
    <cellStyle name="Normal 5 6 4 2 2 7" xfId="43499" xr:uid="{1DFA032C-605F-428A-89D2-5E5E4961419C}"/>
    <cellStyle name="Normal 5 6 4 2 2 8" xfId="8079" xr:uid="{32BE540F-B090-4725-B14B-FFB9EAC6BFC3}"/>
    <cellStyle name="Normal 5 6 4 2 3" xfId="1416" xr:uid="{B8B6882E-7F07-4D7E-A5B0-5A6126AA7D1D}"/>
    <cellStyle name="Normal 5 6 4 2 3 2" xfId="13212" xr:uid="{7EB27C98-B565-40C5-A56D-DD9D532A9605}"/>
    <cellStyle name="Normal 5 6 4 2 3 2 2" xfId="26902" xr:uid="{941B1E03-71C1-433B-A0A0-4725B4DE0C58}"/>
    <cellStyle name="Normal 5 6 4 2 3 2 2 2" xfId="40594" xr:uid="{25392BDB-655E-4CC2-ACF4-B189B6E1CB9E}"/>
    <cellStyle name="Normal 5 6 4 2 3 2 2 3" xfId="55478" xr:uid="{B60D4146-55F1-49A3-9ACB-A375E8804874}"/>
    <cellStyle name="Normal 5 6 4 2 3 2 3" xfId="20058" xr:uid="{A644AAD4-1CC6-4BB2-8186-7FCECC67B5F2}"/>
    <cellStyle name="Normal 5 6 4 2 3 2 4" xfId="33748" xr:uid="{62C16377-5461-4912-87BC-4754234A9556}"/>
    <cellStyle name="Normal 5 6 4 2 3 2 5" xfId="48632" xr:uid="{341902D6-5AC8-4D38-A104-4BC82493FEB1}"/>
    <cellStyle name="Normal 5 6 4 2 3 3" xfId="23480" xr:uid="{4FB63FFE-832C-4DC3-A7D0-E5C68D157708}"/>
    <cellStyle name="Normal 5 6 4 2 3 3 2" xfId="37172" xr:uid="{D6C34438-CF79-460E-ADE8-FDB7B3AA4B91}"/>
    <cellStyle name="Normal 5 6 4 2 3 3 3" xfId="52056" xr:uid="{3B8CF080-82ED-42CD-9686-58FADC0F6DA0}"/>
    <cellStyle name="Normal 5 6 4 2 3 4" xfId="16636" xr:uid="{E5C6A1E6-CFB0-44FD-9D15-69437E8911BE}"/>
    <cellStyle name="Normal 5 6 4 2 3 4 2" xfId="41109" xr:uid="{979E414F-9233-4EAB-8E7E-2C7987FE7BD7}"/>
    <cellStyle name="Normal 5 6 4 2 3 5" xfId="30326" xr:uid="{35BCE9CC-156C-4A96-A4F3-F6C460D69020}"/>
    <cellStyle name="Normal 5 6 4 2 3 6" xfId="45210" xr:uid="{AA28495E-9D53-4DA5-BA71-92856FEB6067}"/>
    <cellStyle name="Normal 5 6 4 2 3 7" xfId="9790" xr:uid="{5842DA6A-FD31-41AF-A046-FF94E4DAE74D}"/>
    <cellStyle name="Normal 5 6 4 2 4" xfId="3012" xr:uid="{1E2CC519-7587-4071-A15A-16AD11EE57BE}"/>
    <cellStyle name="Normal 5 6 4 2 4 2" xfId="25190" xr:uid="{5B26B568-2F7E-4BBE-87BD-D74721CF994D}"/>
    <cellStyle name="Normal 5 6 4 2 4 2 2" xfId="38882" xr:uid="{DE7C7D2A-E265-43AD-BA46-2418BC65B98A}"/>
    <cellStyle name="Normal 5 6 4 2 4 2 3" xfId="53766" xr:uid="{D734D7E8-5B4F-472F-B9D6-EDB98602CAA3}"/>
    <cellStyle name="Normal 5 6 4 2 4 3" xfId="18346" xr:uid="{A8C8830A-BAEA-42C0-B6B9-7266D227F695}"/>
    <cellStyle name="Normal 5 6 4 2 4 3 2" xfId="41288" xr:uid="{20D4C316-1BEE-4D1A-ACDB-9925D2812CE1}"/>
    <cellStyle name="Normal 5 6 4 2 4 4" xfId="32036" xr:uid="{AA7C9C36-D6FC-4C7B-8D16-4AACEC2E9531}"/>
    <cellStyle name="Normal 5 6 4 2 4 5" xfId="46920" xr:uid="{2A3FE97C-9E4C-41D9-91ED-2A8F196AA28E}"/>
    <cellStyle name="Normal 5 6 4 2 4 6" xfId="11500" xr:uid="{9C77E9AB-0B17-4AE3-959E-9059D05574F3}"/>
    <cellStyle name="Normal 5 6 4 2 5" xfId="3013" xr:uid="{BA85FC57-0BD2-4A3C-A66B-CE3A6827B609}"/>
    <cellStyle name="Normal 5 6 4 2 5 2" xfId="41289" xr:uid="{BA1BE3EE-E7AD-4BEA-B7E2-920968F24BFF}"/>
    <cellStyle name="Normal 5 6 4 2 5 3" xfId="35460" xr:uid="{5D17B16D-A519-4EEF-902D-284E67AAC8B4}"/>
    <cellStyle name="Normal 5 6 4 2 5 4" xfId="50344" xr:uid="{1BA949E5-E492-414F-926F-EBAA7F919B6D}"/>
    <cellStyle name="Normal 5 6 4 2 5 5" xfId="21768" xr:uid="{1E25EF40-415C-4ECB-8724-53335888016D}"/>
    <cellStyle name="Normal 5 6 4 2 6" xfId="14924" xr:uid="{93045EAE-2876-4F4B-93B7-6B6D460FCABC}"/>
    <cellStyle name="Normal 5 6 4 2 6 2" xfId="40869" xr:uid="{CD1C23AC-A87E-4BBC-9F86-F55E3A292DD2}"/>
    <cellStyle name="Normal 5 6 4 2 7" xfId="28614" xr:uid="{2EBE39E4-FEBD-4F88-A65E-85F932EA8445}"/>
    <cellStyle name="Normal 5 6 4 2 8" xfId="43498" xr:uid="{B588159B-E94E-4420-A669-28CE9CA73FF6}"/>
    <cellStyle name="Normal 5 6 4 2 9" xfId="8078" xr:uid="{79CB4CCD-B3BF-48C0-83D9-E0DA0F7C0190}"/>
    <cellStyle name="Normal 5 6 4 3" xfId="594" xr:uid="{B9895A5A-643E-44C1-B574-79FB9033D101}"/>
    <cellStyle name="Normal 5 6 4 3 2" xfId="1417" xr:uid="{BCA67D37-80F3-4870-B6F9-405952DEE43B}"/>
    <cellStyle name="Normal 5 6 4 3 2 2" xfId="13214" xr:uid="{51CC1801-5592-4DE7-82BC-CBBAB7CA46B5}"/>
    <cellStyle name="Normal 5 6 4 3 2 2 2" xfId="26904" xr:uid="{76EC5132-D5BC-4A59-BA61-4F728217CEDD}"/>
    <cellStyle name="Normal 5 6 4 3 2 2 2 2" xfId="40596" xr:uid="{0627303B-C9B7-4CD8-B98D-9F15C4604B51}"/>
    <cellStyle name="Normal 5 6 4 3 2 2 2 3" xfId="55480" xr:uid="{CDBA79CA-1B57-4F1A-B181-9B133C230EFA}"/>
    <cellStyle name="Normal 5 6 4 3 2 2 3" xfId="20060" xr:uid="{32D4B6C7-E8BB-45E9-BE13-86C58C78B500}"/>
    <cellStyle name="Normal 5 6 4 3 2 2 4" xfId="33750" xr:uid="{0B0B13A5-CAF6-4E03-A909-C5B9BE6F6E7C}"/>
    <cellStyle name="Normal 5 6 4 3 2 2 5" xfId="48634" xr:uid="{73C4B6D1-965E-4743-A880-3D81483C51C5}"/>
    <cellStyle name="Normal 5 6 4 3 2 3" xfId="23482" xr:uid="{78CF3DAE-3054-463D-BAEE-E9E4523F75E0}"/>
    <cellStyle name="Normal 5 6 4 3 2 3 2" xfId="37174" xr:uid="{E82F0870-F224-40D1-885D-6CF10FCE9087}"/>
    <cellStyle name="Normal 5 6 4 3 2 3 3" xfId="52058" xr:uid="{0C533A25-A8D2-41E8-BD2C-311C7A98DADC}"/>
    <cellStyle name="Normal 5 6 4 3 2 4" xfId="16638" xr:uid="{19745E43-30BA-4A77-B5CA-0B846243E493}"/>
    <cellStyle name="Normal 5 6 4 3 2 4 2" xfId="41110" xr:uid="{3DA935B1-F945-4477-8F11-6D1A58414518}"/>
    <cellStyle name="Normal 5 6 4 3 2 5" xfId="30328" xr:uid="{9942CCA5-AA8C-44CB-B664-9428CBF74A8C}"/>
    <cellStyle name="Normal 5 6 4 3 2 6" xfId="45212" xr:uid="{725AD5DF-45E2-4201-A54E-8BBA8A299A49}"/>
    <cellStyle name="Normal 5 6 4 3 2 7" xfId="9792" xr:uid="{BDC11993-7C1D-4460-B55E-B1654BCEF387}"/>
    <cellStyle name="Normal 5 6 4 3 3" xfId="3014" xr:uid="{4E14CD05-311C-453E-9C13-14EDCE7D1A57}"/>
    <cellStyle name="Normal 5 6 4 3 3 2" xfId="25192" xr:uid="{E4CE2F4F-4A77-4D6C-BDAC-C7D701AA8FF2}"/>
    <cellStyle name="Normal 5 6 4 3 3 2 2" xfId="38884" xr:uid="{DDC7F7B4-F099-4A00-9399-534B25689737}"/>
    <cellStyle name="Normal 5 6 4 3 3 2 3" xfId="53768" xr:uid="{1CDFB9EC-B040-499B-8E3F-9F688B48E0E2}"/>
    <cellStyle name="Normal 5 6 4 3 3 3" xfId="18348" xr:uid="{3A9FDDF3-0F8C-4326-A951-F952635BFE4D}"/>
    <cellStyle name="Normal 5 6 4 3 3 3 2" xfId="41290" xr:uid="{DFE4916B-E02E-4C68-9073-9C14F1CC3C8F}"/>
    <cellStyle name="Normal 5 6 4 3 3 4" xfId="32038" xr:uid="{D37776DD-23E0-4A22-8F13-077D698B9A16}"/>
    <cellStyle name="Normal 5 6 4 3 3 5" xfId="46922" xr:uid="{06DA357E-C613-4F10-AEAB-9EF6BA89B1D2}"/>
    <cellStyle name="Normal 5 6 4 3 3 6" xfId="11502" xr:uid="{A32725EA-3026-4BAA-9272-CB6892BEF362}"/>
    <cellStyle name="Normal 5 6 4 3 4" xfId="3015" xr:uid="{1B8CDE32-1075-40E2-98DF-DBC9F26E18F8}"/>
    <cellStyle name="Normal 5 6 4 3 4 2" xfId="41291" xr:uid="{6C2869B0-BB43-4E11-9450-48528BB8B77E}"/>
    <cellStyle name="Normal 5 6 4 3 4 3" xfId="35462" xr:uid="{CF8AC185-4140-4329-BE09-36D895B08E37}"/>
    <cellStyle name="Normal 5 6 4 3 4 4" xfId="50346" xr:uid="{6BCDE375-46E0-4FAA-88B7-6D687D35E1B8}"/>
    <cellStyle name="Normal 5 6 4 3 4 5" xfId="21770" xr:uid="{6350C2D6-5D9E-4580-93EC-45474F84A1AD}"/>
    <cellStyle name="Normal 5 6 4 3 5" xfId="14926" xr:uid="{DCC1A91A-E256-45FD-999D-E60030245C5F}"/>
    <cellStyle name="Normal 5 6 4 3 5 2" xfId="40871" xr:uid="{D5029590-0B1C-4257-BCB1-75DB62CC723C}"/>
    <cellStyle name="Normal 5 6 4 3 6" xfId="28616" xr:uid="{5D662CA6-ADEE-4057-9F90-6664B7CDDEE5}"/>
    <cellStyle name="Normal 5 6 4 3 7" xfId="43500" xr:uid="{4E05BB21-D1BA-48E5-9C4F-64679062E36B}"/>
    <cellStyle name="Normal 5 6 4 3 8" xfId="8080" xr:uid="{8A83A6E6-01B8-4FF5-B9AC-55930B14998B}"/>
    <cellStyle name="Normal 5 6 4 4" xfId="1418" xr:uid="{EC99FC1A-7543-4517-A31F-0C0C1BC3F8DD}"/>
    <cellStyle name="Normal 5 6 4 4 2" xfId="3016" xr:uid="{8EB21E87-E216-462F-80C9-AC68B255C93C}"/>
    <cellStyle name="Normal 5 6 4 4 2 2" xfId="13215" xr:uid="{C9E430A7-5410-4C5B-AAE6-5B7163E88AC2}"/>
    <cellStyle name="Normal 5 6 4 4 2 2 2" xfId="26905" xr:uid="{B5CCF6D4-ED8B-4E89-B0EF-DF81F781B2B5}"/>
    <cellStyle name="Normal 5 6 4 4 2 2 2 2" xfId="40597" xr:uid="{CB5954DE-C775-435D-806B-7A93E09393CA}"/>
    <cellStyle name="Normal 5 6 4 4 2 2 2 3" xfId="55481" xr:uid="{2482FAA2-1995-40CB-A38C-517EF372387A}"/>
    <cellStyle name="Normal 5 6 4 4 2 2 3" xfId="20061" xr:uid="{2889061F-B9C9-4B7B-A050-A4B3543BE33F}"/>
    <cellStyle name="Normal 5 6 4 4 2 2 4" xfId="33751" xr:uid="{4B34B905-1810-4F23-B54E-B68F7A80876D}"/>
    <cellStyle name="Normal 5 6 4 4 2 2 5" xfId="48635" xr:uid="{7653D52E-1447-4132-84FA-F6A2FAE29540}"/>
    <cellStyle name="Normal 5 6 4 4 2 3" xfId="23483" xr:uid="{E1F1EB2E-F866-435E-B4F4-69C3FCC2BE53}"/>
    <cellStyle name="Normal 5 6 4 4 2 3 2" xfId="37175" xr:uid="{59AFB29D-6913-4BAD-A6BA-0510CEC34BE5}"/>
    <cellStyle name="Normal 5 6 4 4 2 3 3" xfId="52059" xr:uid="{CDCE992C-3895-4B48-BD0A-087DC23E37E9}"/>
    <cellStyle name="Normal 5 6 4 4 2 4" xfId="16639" xr:uid="{90FBA68C-1955-4CF9-9862-FD095D726C83}"/>
    <cellStyle name="Normal 5 6 4 4 2 4 2" xfId="41292" xr:uid="{9D6A0B80-E82D-487D-A4EE-2410208BB3B3}"/>
    <cellStyle name="Normal 5 6 4 4 2 5" xfId="30329" xr:uid="{A99C52EB-29F0-42D9-9191-B2CBE71182EB}"/>
    <cellStyle name="Normal 5 6 4 4 2 6" xfId="45213" xr:uid="{38DF10A0-A073-4BCB-90ED-4EF5480BA796}"/>
    <cellStyle name="Normal 5 6 4 4 2 7" xfId="9793" xr:uid="{804BF20D-06C8-4B8A-A258-6FFFE1450EB5}"/>
    <cellStyle name="Normal 5 6 4 4 3" xfId="3017" xr:uid="{B53242FB-3D3D-4496-B42B-9B7047EA4DE9}"/>
    <cellStyle name="Normal 5 6 4 4 3 2" xfId="25193" xr:uid="{B8F65120-9DD0-407A-BB16-71D48A8FFB18}"/>
    <cellStyle name="Normal 5 6 4 4 3 2 2" xfId="38885" xr:uid="{0C1AA82F-4C00-4B14-919E-8420DE7358AA}"/>
    <cellStyle name="Normal 5 6 4 4 3 2 3" xfId="53769" xr:uid="{D3FD8A35-2CEB-494A-AE00-029108F76FD7}"/>
    <cellStyle name="Normal 5 6 4 4 3 3" xfId="18349" xr:uid="{35CF65ED-80D4-4641-9F74-397EC5358264}"/>
    <cellStyle name="Normal 5 6 4 4 3 3 2" xfId="41293" xr:uid="{20B37AA4-2FEB-4EC1-8823-250904F4B72D}"/>
    <cellStyle name="Normal 5 6 4 4 3 4" xfId="32039" xr:uid="{E7B1A414-B5F4-41BF-AB1B-8511226B1F1E}"/>
    <cellStyle name="Normal 5 6 4 4 3 5" xfId="46923" xr:uid="{62CE8CEB-13F6-460F-AA13-C71B119388B9}"/>
    <cellStyle name="Normal 5 6 4 4 3 6" xfId="11503" xr:uid="{D9201B09-2AAD-4C4F-BE15-3BAC493DDE70}"/>
    <cellStyle name="Normal 5 6 4 4 4" xfId="3018" xr:uid="{C1C75DD9-5128-4F00-A530-C92A29B9E418}"/>
    <cellStyle name="Normal 5 6 4 4 4 2" xfId="41294" xr:uid="{31C66034-0A71-484D-AAD8-DC850F3C3B36}"/>
    <cellStyle name="Normal 5 6 4 4 4 3" xfId="35463" xr:uid="{FC3825C3-27C6-4F27-B270-8951CDF7A5A8}"/>
    <cellStyle name="Normal 5 6 4 4 4 4" xfId="50347" xr:uid="{6210B2E0-1E81-4F2A-A502-A3A734FCF83C}"/>
    <cellStyle name="Normal 5 6 4 4 4 5" xfId="21771" xr:uid="{007A32E9-B0A1-4C2A-9C2C-CC607CC32CFF}"/>
    <cellStyle name="Normal 5 6 4 4 5" xfId="14927" xr:uid="{E36CF122-31C3-405F-87E9-1566632734E0}"/>
    <cellStyle name="Normal 5 6 4 4 5 2" xfId="41111" xr:uid="{687247F6-03FE-46F3-AD98-C2FBE8CC69AE}"/>
    <cellStyle name="Normal 5 6 4 4 6" xfId="28617" xr:uid="{FBBE8164-CA94-4680-892F-6785BE113C62}"/>
    <cellStyle name="Normal 5 6 4 4 7" xfId="43501" xr:uid="{5F3B90F3-9A22-4189-8680-A0E68145BFF1}"/>
    <cellStyle name="Normal 5 6 4 4 8" xfId="8081" xr:uid="{1CA745E6-9FA9-45BD-B54D-95EC99A3531C}"/>
    <cellStyle name="Normal 5 6 4 5" xfId="3019" xr:uid="{B725B29E-EE77-4F7F-921A-ACA1851AD2DB}"/>
    <cellStyle name="Normal 5 6 4 5 2" xfId="13211" xr:uid="{78115C12-6055-4553-9555-59B2C7EDA9D8}"/>
    <cellStyle name="Normal 5 6 4 5 2 2" xfId="26901" xr:uid="{2E41F7DF-CBF2-44FA-9615-55ABA3C6EA11}"/>
    <cellStyle name="Normal 5 6 4 5 2 2 2" xfId="40593" xr:uid="{4D233E30-CF2E-465D-B014-B9220C6C24A1}"/>
    <cellStyle name="Normal 5 6 4 5 2 2 3" xfId="55477" xr:uid="{1F606531-5362-4586-8536-F44BE59D4AF3}"/>
    <cellStyle name="Normal 5 6 4 5 2 3" xfId="20057" xr:uid="{AB902781-6876-4AD6-89E9-03D1A80AEBA2}"/>
    <cellStyle name="Normal 5 6 4 5 2 4" xfId="33747" xr:uid="{0E8D69E7-D59C-45EE-A8A7-E43AC1248ADA}"/>
    <cellStyle name="Normal 5 6 4 5 2 5" xfId="48631" xr:uid="{5728ECB4-DF5E-4A04-AD20-7E79BDFC6FEB}"/>
    <cellStyle name="Normal 5 6 4 5 3" xfId="23479" xr:uid="{F2E119D3-6106-4070-8F39-989C404FFBE2}"/>
    <cellStyle name="Normal 5 6 4 5 3 2" xfId="37171" xr:uid="{B2681E44-E4C7-4B6B-AE18-8F3145444A09}"/>
    <cellStyle name="Normal 5 6 4 5 3 3" xfId="52055" xr:uid="{73EE91C7-BBE8-4EE9-BE9F-EC4DD7DEF823}"/>
    <cellStyle name="Normal 5 6 4 5 4" xfId="16635" xr:uid="{A4C20384-D839-47C2-B258-1F6E8AD454A5}"/>
    <cellStyle name="Normal 5 6 4 5 4 2" xfId="41295" xr:uid="{99248CA4-C07D-48D8-8C5E-22468F2FB791}"/>
    <cellStyle name="Normal 5 6 4 5 5" xfId="30325" xr:uid="{A30F76EC-4BB8-47FA-BB30-98AD7A46264C}"/>
    <cellStyle name="Normal 5 6 4 5 6" xfId="45209" xr:uid="{E208B200-5F9E-49F5-9339-44C7CCFCD8AD}"/>
    <cellStyle name="Normal 5 6 4 5 7" xfId="9789" xr:uid="{4B3CF178-14AD-4438-93CD-432010ADEC33}"/>
    <cellStyle name="Normal 5 6 4 6" xfId="3020" xr:uid="{07BE65A8-6CA1-484F-BC84-E929173C4B4B}"/>
    <cellStyle name="Normal 5 6 4 6 2" xfId="25189" xr:uid="{563A1BB6-5829-4B6C-81C5-BE1EAB21C493}"/>
    <cellStyle name="Normal 5 6 4 6 2 2" xfId="38881" xr:uid="{4584E121-0D91-4810-817D-1CA49F99454D}"/>
    <cellStyle name="Normal 5 6 4 6 2 3" xfId="53765" xr:uid="{4DB86715-AC05-4253-B55A-B35967320603}"/>
    <cellStyle name="Normal 5 6 4 6 3" xfId="18345" xr:uid="{8945EB8A-83EE-4864-9948-71D94074F0D3}"/>
    <cellStyle name="Normal 5 6 4 6 3 2" xfId="41296" xr:uid="{81964E3F-1B44-44BC-AF0B-1D09C95A04B9}"/>
    <cellStyle name="Normal 5 6 4 6 4" xfId="32035" xr:uid="{9E0CFC46-5518-4D93-AE5F-5E8910F0AC86}"/>
    <cellStyle name="Normal 5 6 4 6 5" xfId="46919" xr:uid="{AD32193F-97A0-4DA6-B8B5-7CDC9CBEAD3D}"/>
    <cellStyle name="Normal 5 6 4 6 6" xfId="11499" xr:uid="{DB0EEF3A-4733-4B22-BC15-40D9A5659055}"/>
    <cellStyle name="Normal 5 6 4 7" xfId="3021" xr:uid="{C31EEDA2-36D1-45CC-9627-4404A2EF7D3D}"/>
    <cellStyle name="Normal 5 6 4 7 2" xfId="41297" xr:uid="{03FC8387-7894-4989-B922-D384F650C5E4}"/>
    <cellStyle name="Normal 5 6 4 7 3" xfId="35459" xr:uid="{BD462FB1-43CB-462F-B15D-85CEFC90BF70}"/>
    <cellStyle name="Normal 5 6 4 7 4" xfId="50343" xr:uid="{6DCE224C-A657-4DEB-A415-DCEE72A59426}"/>
    <cellStyle name="Normal 5 6 4 7 5" xfId="21767" xr:uid="{D1D8D53C-8B3E-4828-8E28-38CD26B8151D}"/>
    <cellStyle name="Normal 5 6 4 8" xfId="14923" xr:uid="{8EE0A453-5E56-4A34-91C0-FD3B2CEAC50E}"/>
    <cellStyle name="Normal 5 6 4 8 2" xfId="40800" xr:uid="{6B258AF4-F582-44E3-AA4B-A942C67E49E6}"/>
    <cellStyle name="Normal 5 6 4 9" xfId="28613" xr:uid="{39AF22BD-4C36-4AAB-B24C-0F5AB97B0C81}"/>
    <cellStyle name="Normal 5 6 5" xfId="319" xr:uid="{F69A938B-3FC8-4ED2-A621-F166BAC84BDE}"/>
    <cellStyle name="Normal 5 6 5 10" xfId="8082" xr:uid="{F1CA77A0-ABC9-4517-BAF9-6716389A832F}"/>
    <cellStyle name="Normal 5 6 5 2" xfId="595" xr:uid="{F6744AD3-D589-4DAB-87A8-55661DE6F4B6}"/>
    <cellStyle name="Normal 5 6 5 2 2" xfId="1419" xr:uid="{6A7369DD-E205-4C51-A670-8DC89AB8E790}"/>
    <cellStyle name="Normal 5 6 5 2 2 2" xfId="13217" xr:uid="{BCA32560-3FB6-4A1D-B76F-00013E52298F}"/>
    <cellStyle name="Normal 5 6 5 2 2 2 2" xfId="26907" xr:uid="{311C22A8-55E6-43D6-A15D-92E7B35572B5}"/>
    <cellStyle name="Normal 5 6 5 2 2 2 2 2" xfId="40599" xr:uid="{BABB3356-B3DA-4E9E-93A8-9A5DA7D04540}"/>
    <cellStyle name="Normal 5 6 5 2 2 2 2 3" xfId="55483" xr:uid="{633BCFC7-237E-42BA-B198-916C319D2E4A}"/>
    <cellStyle name="Normal 5 6 5 2 2 2 3" xfId="20063" xr:uid="{CDCDD69C-0EB9-4879-A77E-CA517C46D556}"/>
    <cellStyle name="Normal 5 6 5 2 2 2 4" xfId="33753" xr:uid="{CF18FCC4-F820-4E40-B5E6-5F2F330942AE}"/>
    <cellStyle name="Normal 5 6 5 2 2 2 5" xfId="48637" xr:uid="{2C7C6D32-FA7B-4C96-B434-24624B1FAEF4}"/>
    <cellStyle name="Normal 5 6 5 2 2 3" xfId="23485" xr:uid="{6C8CC39F-AE4F-482A-B23C-11F7569FC338}"/>
    <cellStyle name="Normal 5 6 5 2 2 3 2" xfId="37177" xr:uid="{ACC73999-E7C2-49BE-B20B-C2D1AF84C75E}"/>
    <cellStyle name="Normal 5 6 5 2 2 3 3" xfId="52061" xr:uid="{2B47F76B-67B3-4F02-87D8-FC85F8E3984F}"/>
    <cellStyle name="Normal 5 6 5 2 2 4" xfId="16641" xr:uid="{C13A3483-8DE5-4A40-A451-B8777417C443}"/>
    <cellStyle name="Normal 5 6 5 2 2 4 2" xfId="41112" xr:uid="{1988CAC4-B4AA-41BD-9194-25C2A9212C03}"/>
    <cellStyle name="Normal 5 6 5 2 2 5" xfId="30331" xr:uid="{54F4E761-AE93-4845-996B-4EE5B969339B}"/>
    <cellStyle name="Normal 5 6 5 2 2 6" xfId="45215" xr:uid="{EB94F9C2-06DC-46A0-AE18-F0E6D978F741}"/>
    <cellStyle name="Normal 5 6 5 2 2 7" xfId="9795" xr:uid="{C77DA95D-36AA-4C89-8792-C38EC8707E93}"/>
    <cellStyle name="Normal 5 6 5 2 3" xfId="3022" xr:uid="{C7230BC6-1573-471B-AB88-3CCED35DCDD4}"/>
    <cellStyle name="Normal 5 6 5 2 3 2" xfId="25195" xr:uid="{79447EE9-BEDD-4E47-92E5-18EB487DF4E3}"/>
    <cellStyle name="Normal 5 6 5 2 3 2 2" xfId="38887" xr:uid="{6F8E0A81-2B2F-46FB-82FF-9FD05F8E97BE}"/>
    <cellStyle name="Normal 5 6 5 2 3 2 3" xfId="53771" xr:uid="{4CF189B3-9C9C-40F5-A476-29FE6F4CA68F}"/>
    <cellStyle name="Normal 5 6 5 2 3 3" xfId="18351" xr:uid="{56E8D99A-FB35-4784-9777-90433BB9EFDF}"/>
    <cellStyle name="Normal 5 6 5 2 3 3 2" xfId="41298" xr:uid="{F42985DE-C5C6-4388-8EE4-F05C02DC0E97}"/>
    <cellStyle name="Normal 5 6 5 2 3 4" xfId="32041" xr:uid="{4049F0FB-027D-43AF-A5C7-30BD36768A88}"/>
    <cellStyle name="Normal 5 6 5 2 3 5" xfId="46925" xr:uid="{BC90733D-B476-48D1-B58F-23F6C2EE5DA3}"/>
    <cellStyle name="Normal 5 6 5 2 3 6" xfId="11505" xr:uid="{D7C38048-4064-4525-B7AA-C6D83B579921}"/>
    <cellStyle name="Normal 5 6 5 2 4" xfId="3023" xr:uid="{4EFF1537-21BB-43FB-A9D3-F7071BC1F7CE}"/>
    <cellStyle name="Normal 5 6 5 2 4 2" xfId="41299" xr:uid="{649880A4-451B-4BBA-9DAB-6788C5E9671F}"/>
    <cellStyle name="Normal 5 6 5 2 4 3" xfId="35465" xr:uid="{00F582ED-F042-44C2-B113-C0EA7B592F16}"/>
    <cellStyle name="Normal 5 6 5 2 4 4" xfId="50349" xr:uid="{93EFBB90-AB91-451F-B456-25C76286DFBB}"/>
    <cellStyle name="Normal 5 6 5 2 4 5" xfId="21773" xr:uid="{DFAD718F-782C-4393-BCCB-31AFE60136CE}"/>
    <cellStyle name="Normal 5 6 5 2 5" xfId="14929" xr:uid="{E0646699-9432-4544-A8DA-474315BD33A1}"/>
    <cellStyle name="Normal 5 6 5 2 5 2" xfId="40872" xr:uid="{F3F0DD83-ADCC-4E09-B06D-0D74DC1605FD}"/>
    <cellStyle name="Normal 5 6 5 2 6" xfId="28619" xr:uid="{C9A3B30C-3CEA-44FD-B589-DEFC492A333F}"/>
    <cellStyle name="Normal 5 6 5 2 7" xfId="43503" xr:uid="{A1647B5E-0E6D-4BFC-A2BB-D7518F3A042C}"/>
    <cellStyle name="Normal 5 6 5 2 8" xfId="8083" xr:uid="{92A41DEC-314D-4638-B80D-A07F59BCE75C}"/>
    <cellStyle name="Normal 5 6 5 3" xfId="1420" xr:uid="{705FA92F-A635-440C-ACE8-3CC36F80A100}"/>
    <cellStyle name="Normal 5 6 5 3 2" xfId="3024" xr:uid="{F2F8799E-D0FA-481B-A158-F404DF003696}"/>
    <cellStyle name="Normal 5 6 5 3 2 2" xfId="26906" xr:uid="{4C98E29A-9BCF-4B22-BA4D-CF9AB52F0EF5}"/>
    <cellStyle name="Normal 5 6 5 3 2 2 2" xfId="40598" xr:uid="{5AC9378E-7F1D-4F18-8A93-1CDD31B73BA7}"/>
    <cellStyle name="Normal 5 6 5 3 2 2 3" xfId="55482" xr:uid="{E70CF297-05A2-4BDA-8B1B-D7DD38824BC0}"/>
    <cellStyle name="Normal 5 6 5 3 2 3" xfId="20062" xr:uid="{FC95CF28-50F2-4C8D-AB86-3D4FF8C9863F}"/>
    <cellStyle name="Normal 5 6 5 3 2 3 2" xfId="41300" xr:uid="{211F920E-6910-49C2-9742-AEDBCF5C101A}"/>
    <cellStyle name="Normal 5 6 5 3 2 4" xfId="33752" xr:uid="{E5F9672D-3835-44B9-B0E7-1B200DD2FEF4}"/>
    <cellStyle name="Normal 5 6 5 3 2 5" xfId="48636" xr:uid="{FFBDA6C1-D2FB-4289-AE04-FB69343813D7}"/>
    <cellStyle name="Normal 5 6 5 3 2 6" xfId="13216" xr:uid="{2455C07E-0172-4312-BDA3-164EE0711CCE}"/>
    <cellStyle name="Normal 5 6 5 3 3" xfId="3025" xr:uid="{035AE2EE-1BF7-423C-A99C-5EDB6FBB7107}"/>
    <cellStyle name="Normal 5 6 5 3 3 2" xfId="41301" xr:uid="{9ADF5F83-6FC4-44C2-8B22-46E98A5269DC}"/>
    <cellStyle name="Normal 5 6 5 3 3 3" xfId="37176" xr:uid="{415E99EC-C512-4D43-BDB6-D19D5A93119F}"/>
    <cellStyle name="Normal 5 6 5 3 3 4" xfId="52060" xr:uid="{3E24C3CF-148F-4756-86F7-2C6AFC7381BF}"/>
    <cellStyle name="Normal 5 6 5 3 3 5" xfId="23484" xr:uid="{5B1479B1-803A-4CBE-BCB1-0A53B53818B7}"/>
    <cellStyle name="Normal 5 6 5 3 4" xfId="3026" xr:uid="{A6F25BFD-BC78-4200-98EB-ECE69FF0FDE3}"/>
    <cellStyle name="Normal 5 6 5 3 4 2" xfId="41302" xr:uid="{D6B498CE-2811-4306-B537-68CF2E1D7B38}"/>
    <cellStyle name="Normal 5 6 5 3 4 3" xfId="16640" xr:uid="{25ECFE7F-C318-4D7D-927F-E89C8EAC6D2F}"/>
    <cellStyle name="Normal 5 6 5 3 5" xfId="41113" xr:uid="{1654A0F1-588B-4545-B283-D563BDFE938B}"/>
    <cellStyle name="Normal 5 6 5 3 6" xfId="30330" xr:uid="{1746DF84-A97B-4638-B729-1F22470E6F19}"/>
    <cellStyle name="Normal 5 6 5 3 7" xfId="45214" xr:uid="{D6497BC5-EBD3-42A5-96D6-6892CFA98D22}"/>
    <cellStyle name="Normal 5 6 5 3 8" xfId="9794" xr:uid="{7F3F0DA2-FBF3-476B-BE36-1E420A017416}"/>
    <cellStyle name="Normal 5 6 5 4" xfId="3027" xr:uid="{D57FC5A3-51A9-4B1D-954F-BCEE344BD3E9}"/>
    <cellStyle name="Normal 5 6 5 4 2" xfId="25194" xr:uid="{C47D8771-F6B2-40FB-9F07-8891A845FBEB}"/>
    <cellStyle name="Normal 5 6 5 4 2 2" xfId="38886" xr:uid="{7494EB1B-95EF-4B0C-8832-98E6EBFBDE63}"/>
    <cellStyle name="Normal 5 6 5 4 2 3" xfId="53770" xr:uid="{EA84FD21-1B2D-47CF-A4A2-00015545A1BC}"/>
    <cellStyle name="Normal 5 6 5 4 3" xfId="18350" xr:uid="{04D09DE7-B802-4699-A048-BFB6686001D2}"/>
    <cellStyle name="Normal 5 6 5 4 3 2" xfId="41303" xr:uid="{94E7968F-E385-4749-A29D-D4C37507D910}"/>
    <cellStyle name="Normal 5 6 5 4 4" xfId="32040" xr:uid="{E20304A4-9D91-4535-8FD3-612C10CA9453}"/>
    <cellStyle name="Normal 5 6 5 4 5" xfId="46924" xr:uid="{285789CD-BCD9-41DB-AB56-E8D1EFEB9825}"/>
    <cellStyle name="Normal 5 6 5 4 6" xfId="11504" xr:uid="{8760FF6F-B7E8-445A-9683-F0E86BD1E6F7}"/>
    <cellStyle name="Normal 5 6 5 5" xfId="3028" xr:uid="{70586EB4-14F3-458F-8D53-73FCBA054634}"/>
    <cellStyle name="Normal 5 6 5 5 2" xfId="41304" xr:uid="{8CBD0999-30AE-452D-B5A6-81889EB05C10}"/>
    <cellStyle name="Normal 5 6 5 5 3" xfId="35464" xr:uid="{2CE706E7-2115-4B43-90D8-474457F276FD}"/>
    <cellStyle name="Normal 5 6 5 5 4" xfId="50348" xr:uid="{BDBC47B7-D538-4781-9FDE-190EB419C5E2}"/>
    <cellStyle name="Normal 5 6 5 5 5" xfId="21772" xr:uid="{7FA44259-25CA-4C9A-A5A0-FA09A01E5615}"/>
    <cellStyle name="Normal 5 6 5 6" xfId="3029" xr:uid="{19471FC0-2C77-4E31-B840-8304F104D74B}"/>
    <cellStyle name="Normal 5 6 5 6 2" xfId="41305" xr:uid="{04EF406D-5388-42B0-9294-235D016D3E97}"/>
    <cellStyle name="Normal 5 6 5 6 3" xfId="14928" xr:uid="{921807F3-66F2-4CC1-B5F7-DFE9858A4313}"/>
    <cellStyle name="Normal 5 6 5 7" xfId="40801" xr:uid="{7EE358FB-DDCF-4FA3-AD28-4033C0684D96}"/>
    <cellStyle name="Normal 5 6 5 8" xfId="28618" xr:uid="{3C7F32EC-B407-4726-99A8-744CC1784A89}"/>
    <cellStyle name="Normal 5 6 5 9" xfId="43502" xr:uid="{CC539A48-2C2C-44D0-9846-E9CE351BA9B5}"/>
    <cellStyle name="Normal 5 6 6" xfId="596" xr:uid="{BB82203D-1A71-4CDC-9F90-36AC33034DDC}"/>
    <cellStyle name="Normal 5 6 6 2" xfId="1421" xr:uid="{72E1E840-A39A-435B-B994-CF81CFA6EE66}"/>
    <cellStyle name="Normal 5 6 6 2 2" xfId="3030" xr:uid="{FCFCB37A-C530-4455-9E43-E998FC96A994}"/>
    <cellStyle name="Normal 5 6 6 2 2 2" xfId="26908" xr:uid="{880E3906-1BFC-47E0-A8D5-570B9B1AC887}"/>
    <cellStyle name="Normal 5 6 6 2 2 2 2" xfId="40600" xr:uid="{773EA857-8800-42A0-947A-E855BA75B2C6}"/>
    <cellStyle name="Normal 5 6 6 2 2 2 3" xfId="55484" xr:uid="{2C4AE660-CE73-40EE-8F9F-1C99B4803FA4}"/>
    <cellStyle name="Normal 5 6 6 2 2 3" xfId="20064" xr:uid="{838CB14F-233E-4C7C-BD6C-7197BBE7D0B6}"/>
    <cellStyle name="Normal 5 6 6 2 2 3 2" xfId="41306" xr:uid="{81CAE769-CB51-40C1-8728-BA8095E8F518}"/>
    <cellStyle name="Normal 5 6 6 2 2 4" xfId="33754" xr:uid="{24CC14F9-4CAF-414C-931C-6C7EE5062D69}"/>
    <cellStyle name="Normal 5 6 6 2 2 5" xfId="48638" xr:uid="{619D1DC9-E6C7-4EAD-BC49-691F60D55297}"/>
    <cellStyle name="Normal 5 6 6 2 2 6" xfId="13218" xr:uid="{7CB1528A-1332-49AB-AE9C-B6F904D3186F}"/>
    <cellStyle name="Normal 5 6 6 2 3" xfId="3031" xr:uid="{441C1ABE-80CC-442F-94FC-F637B57C02A4}"/>
    <cellStyle name="Normal 5 6 6 2 3 2" xfId="41307" xr:uid="{52F907CD-1BBE-4D9E-A693-D687BD0679DF}"/>
    <cellStyle name="Normal 5 6 6 2 3 3" xfId="37178" xr:uid="{4E20A3D0-146E-4D36-8BB4-12854B8F696B}"/>
    <cellStyle name="Normal 5 6 6 2 3 4" xfId="52062" xr:uid="{BC26E5E4-B248-4829-B13F-E3C8BD418A1C}"/>
    <cellStyle name="Normal 5 6 6 2 3 5" xfId="23486" xr:uid="{26F57A38-2A16-401E-BA52-362DA0288C58}"/>
    <cellStyle name="Normal 5 6 6 2 4" xfId="3032" xr:uid="{23A40145-BAA1-4C17-9C3E-3D6EB986FAE7}"/>
    <cellStyle name="Normal 5 6 6 2 4 2" xfId="41308" xr:uid="{E3EAB8C4-4736-4BEA-A961-C79877432577}"/>
    <cellStyle name="Normal 5 6 6 2 4 3" xfId="16642" xr:uid="{0D4E633D-87D8-4D29-A144-6D2529D2E1E5}"/>
    <cellStyle name="Normal 5 6 6 2 5" xfId="41114" xr:uid="{E82C2A1F-13E0-4802-A311-EE682D87AD5D}"/>
    <cellStyle name="Normal 5 6 6 2 6" xfId="30332" xr:uid="{E471E9AC-C28D-451B-8413-DD88F8717232}"/>
    <cellStyle name="Normal 5 6 6 2 7" xfId="45216" xr:uid="{BE42A180-8575-4613-A8B4-9DA43ACAB1CB}"/>
    <cellStyle name="Normal 5 6 6 2 8" xfId="9796" xr:uid="{9F9501A5-3050-4456-BBB1-25DD6BBD8335}"/>
    <cellStyle name="Normal 5 6 6 3" xfId="3033" xr:uid="{A9B8CE3A-E476-4B19-A13F-08392503FE66}"/>
    <cellStyle name="Normal 5 6 6 3 2" xfId="25196" xr:uid="{B12C2E3B-9F9F-41A2-842E-3AF977CEDA0F}"/>
    <cellStyle name="Normal 5 6 6 3 2 2" xfId="38888" xr:uid="{2F16626B-24E0-46BF-8A14-6BFE63300517}"/>
    <cellStyle name="Normal 5 6 6 3 2 3" xfId="53772" xr:uid="{EF0AB328-1C11-4E3D-AD10-41E821EA6CE7}"/>
    <cellStyle name="Normal 5 6 6 3 3" xfId="18352" xr:uid="{DE32415F-E559-4BD1-956F-61825EAF4972}"/>
    <cellStyle name="Normal 5 6 6 3 3 2" xfId="41309" xr:uid="{685FB6F4-B008-43ED-B703-F62B12846865}"/>
    <cellStyle name="Normal 5 6 6 3 4" xfId="32042" xr:uid="{CCE7CD1D-7443-4213-A440-6C726D9A8E14}"/>
    <cellStyle name="Normal 5 6 6 3 5" xfId="46926" xr:uid="{351FB112-80F1-4FA5-8F48-3A8C706728A3}"/>
    <cellStyle name="Normal 5 6 6 3 6" xfId="11506" xr:uid="{4058E40C-7EB0-452B-A548-218E11A73584}"/>
    <cellStyle name="Normal 5 6 6 4" xfId="3034" xr:uid="{FE11C2EB-4B5C-4B87-8EEB-5516164C49FE}"/>
    <cellStyle name="Normal 5 6 6 4 2" xfId="41310" xr:uid="{9211B0B9-6A0F-4303-BD43-3B2A526B2F3B}"/>
    <cellStyle name="Normal 5 6 6 4 3" xfId="35466" xr:uid="{8F79FA7B-5CE0-41DB-81C6-0F8C3B0ADD32}"/>
    <cellStyle name="Normal 5 6 6 4 4" xfId="50350" xr:uid="{26A3CA84-19EC-4D98-8C77-B2BEB425029D}"/>
    <cellStyle name="Normal 5 6 6 4 5" xfId="21774" xr:uid="{844CF2CE-60E4-4D12-AED9-9EFA27E374E3}"/>
    <cellStyle name="Normal 5 6 6 5" xfId="3035" xr:uid="{7182EABE-EB11-4964-A300-61FD471A9EB8}"/>
    <cellStyle name="Normal 5 6 6 5 2" xfId="41311" xr:uid="{9EEE82E7-CCE8-49C6-B50B-5EADE9AC0098}"/>
    <cellStyle name="Normal 5 6 6 5 3" xfId="14930" xr:uid="{8FF0365F-AFB8-4E75-9D47-C76CE4D71B68}"/>
    <cellStyle name="Normal 5 6 6 6" xfId="40873" xr:uid="{F3CB9A4B-F062-4BE4-BABA-54C2812CD98D}"/>
    <cellStyle name="Normal 5 6 6 7" xfId="28620" xr:uid="{5ED17E37-F098-4B08-8448-D50A5D5C8683}"/>
    <cellStyle name="Normal 5 6 6 8" xfId="43504" xr:uid="{D05D2FE5-5DF7-43D5-94F4-61198086055B}"/>
    <cellStyle name="Normal 5 6 6 9" xfId="8084" xr:uid="{B9BE226A-DB25-4E42-BFDC-B7D39EDE505B}"/>
    <cellStyle name="Normal 5 6 7" xfId="1422" xr:uid="{E3B18B90-847B-4398-BFFC-DE6C97B1410E}"/>
    <cellStyle name="Normal 5 6 7 2" xfId="3036" xr:uid="{8466982F-A669-4C95-81F8-1E4897570F04}"/>
    <cellStyle name="Normal 5 6 7 2 2" xfId="13219" xr:uid="{9BD3C18A-6085-45D2-9E96-66B4827E28A7}"/>
    <cellStyle name="Normal 5 6 7 2 2 2" xfId="26909" xr:uid="{19D44A8A-8F80-4804-AE9C-BABD2629244F}"/>
    <cellStyle name="Normal 5 6 7 2 2 2 2" xfId="40601" xr:uid="{52B9E511-5339-40FF-A579-4CE4BD281C3B}"/>
    <cellStyle name="Normal 5 6 7 2 2 2 3" xfId="55485" xr:uid="{B0A54A78-4EB6-4298-82B3-717D2C638358}"/>
    <cellStyle name="Normal 5 6 7 2 2 3" xfId="20065" xr:uid="{22B53242-0D94-4183-9F70-98364FCC3056}"/>
    <cellStyle name="Normal 5 6 7 2 2 4" xfId="33755" xr:uid="{9F58181C-DC11-4C54-BE87-E8854AD2460A}"/>
    <cellStyle name="Normal 5 6 7 2 2 5" xfId="48639" xr:uid="{E87AC3A9-6BBB-47C5-8335-B58DA2BFDECA}"/>
    <cellStyle name="Normal 5 6 7 2 3" xfId="23487" xr:uid="{3B2DCA08-CC28-4D1D-80A2-7FFE86E431E5}"/>
    <cellStyle name="Normal 5 6 7 2 3 2" xfId="37179" xr:uid="{3306A44F-BC98-43F6-ABDD-C068F3614757}"/>
    <cellStyle name="Normal 5 6 7 2 3 3" xfId="52063" xr:uid="{F3AA73B6-BF58-460F-AE33-0024F22ADB86}"/>
    <cellStyle name="Normal 5 6 7 2 4" xfId="16643" xr:uid="{CF92277A-C7CE-44D9-BCC7-B2FF01C6860F}"/>
    <cellStyle name="Normal 5 6 7 2 4 2" xfId="41312" xr:uid="{15B67B49-FFCA-4B52-AA7A-FABFC2AA5903}"/>
    <cellStyle name="Normal 5 6 7 2 5" xfId="30333" xr:uid="{A4EA4764-5661-42C2-8A86-EB9A2F378A53}"/>
    <cellStyle name="Normal 5 6 7 2 6" xfId="45217" xr:uid="{912B8059-4052-4A97-905E-246051FDA2EE}"/>
    <cellStyle name="Normal 5 6 7 2 7" xfId="9797" xr:uid="{0B5FB269-D22C-4029-AFBE-F1DF12C9894C}"/>
    <cellStyle name="Normal 5 6 7 3" xfId="3037" xr:uid="{148FE437-A2F4-4DEE-A5E8-B462979104EA}"/>
    <cellStyle name="Normal 5 6 7 3 2" xfId="25197" xr:uid="{DAE06329-F3E3-48F2-8D01-E4EDD131E7DF}"/>
    <cellStyle name="Normal 5 6 7 3 2 2" xfId="38889" xr:uid="{351DC064-975D-4F42-8F6D-F123BFEAEFE0}"/>
    <cellStyle name="Normal 5 6 7 3 2 3" xfId="53773" xr:uid="{BBAA98F8-AAFE-41D5-9F5D-93F45D97A0AB}"/>
    <cellStyle name="Normal 5 6 7 3 3" xfId="18353" xr:uid="{4DE33077-27CB-44F8-9B35-34F0FF61D982}"/>
    <cellStyle name="Normal 5 6 7 3 3 2" xfId="41313" xr:uid="{A0B0BE0D-170F-4993-BEC3-2BBB7E7CCD33}"/>
    <cellStyle name="Normal 5 6 7 3 4" xfId="32043" xr:uid="{1F80C5A0-0BFD-43D4-BCA1-0863C6B571AA}"/>
    <cellStyle name="Normal 5 6 7 3 5" xfId="46927" xr:uid="{3410035D-D3AE-4DA7-A21C-5BB28A080AE0}"/>
    <cellStyle name="Normal 5 6 7 3 6" xfId="11507" xr:uid="{BC95046F-3259-43AD-BBD1-858011132D7D}"/>
    <cellStyle name="Normal 5 6 7 4" xfId="3038" xr:uid="{7AC81F90-F12C-4E6A-A0D8-3A7CF80793D1}"/>
    <cellStyle name="Normal 5 6 7 4 2" xfId="41314" xr:uid="{3CCF0D84-BB67-488B-9C29-8000FEEB03B7}"/>
    <cellStyle name="Normal 5 6 7 4 3" xfId="35467" xr:uid="{9F785639-FA0F-4088-8E37-55E850C99392}"/>
    <cellStyle name="Normal 5 6 7 4 4" xfId="50351" xr:uid="{D250D8FB-CEAE-4678-98BD-EFF3A5D61A07}"/>
    <cellStyle name="Normal 5 6 7 4 5" xfId="21775" xr:uid="{304DD56B-995D-49FA-9403-652783B72407}"/>
    <cellStyle name="Normal 5 6 7 5" xfId="14931" xr:uid="{F2976346-2913-429B-A1C9-6C7220628140}"/>
    <cellStyle name="Normal 5 6 7 5 2" xfId="41115" xr:uid="{67AD4921-7B0B-4EBD-A15F-FC9344F11F7D}"/>
    <cellStyle name="Normal 5 6 7 6" xfId="28621" xr:uid="{B43B8FB1-FF97-4622-9CCD-EB7885397620}"/>
    <cellStyle name="Normal 5 6 7 7" xfId="43505" xr:uid="{328AB804-0FFE-4036-9C68-F3C1E5CD5F6B}"/>
    <cellStyle name="Normal 5 6 7 8" xfId="8085" xr:uid="{E9B1613D-135E-4CCA-98B1-3522A57C840B}"/>
    <cellStyle name="Normal 5 6 8" xfId="3039" xr:uid="{BC4B7C2B-04D5-4A05-B256-E4FE8FF32B1E}"/>
    <cellStyle name="Normal 5 6 8 2" xfId="3040" xr:uid="{CAB2C482-8A16-443E-B85D-C38BAABFB7C3}"/>
    <cellStyle name="Normal 5 6 8 2 2" xfId="26880" xr:uid="{8D49D265-FD36-4437-B8F1-2AB1997519AC}"/>
    <cellStyle name="Normal 5 6 8 2 2 2" xfId="40572" xr:uid="{0C4A9320-903C-4C54-A6E9-85C4B016946F}"/>
    <cellStyle name="Normal 5 6 8 2 2 3" xfId="55456" xr:uid="{CC65B9BA-208A-47B1-9682-A9C34A0CF596}"/>
    <cellStyle name="Normal 5 6 8 2 3" xfId="20036" xr:uid="{DDA35072-B522-47E2-9EFF-8DA8C8FF9A23}"/>
    <cellStyle name="Normal 5 6 8 2 3 2" xfId="41316" xr:uid="{73C6BD7A-811E-43E4-A088-41F54AFA9353}"/>
    <cellStyle name="Normal 5 6 8 2 4" xfId="33726" xr:uid="{74F4797B-167C-402D-B3E1-D42B58B6A947}"/>
    <cellStyle name="Normal 5 6 8 2 5" xfId="48610" xr:uid="{A066351C-C414-4E71-BF46-F21EB4B8A608}"/>
    <cellStyle name="Normal 5 6 8 2 6" xfId="13190" xr:uid="{55366677-6306-4AFD-B1FA-1039046962CE}"/>
    <cellStyle name="Normal 5 6 8 3" xfId="3041" xr:uid="{F62666CF-357A-4281-B230-1F21F1E30439}"/>
    <cellStyle name="Normal 5 6 8 3 2" xfId="41317" xr:uid="{91D19B4C-8546-4344-9A11-233FAF3FDC06}"/>
    <cellStyle name="Normal 5 6 8 3 3" xfId="37150" xr:uid="{BC4045C5-3325-461D-A788-AD0760D98B24}"/>
    <cellStyle name="Normal 5 6 8 3 4" xfId="52034" xr:uid="{72E7DDE9-C3B2-4C92-81DF-6083C8307594}"/>
    <cellStyle name="Normal 5 6 8 3 5" xfId="23458" xr:uid="{A72C8014-28A3-41D2-BEE9-D722944D7AC9}"/>
    <cellStyle name="Normal 5 6 8 4" xfId="3042" xr:uid="{57713CC2-5128-463F-B7FC-193ED33F33CC}"/>
    <cellStyle name="Normal 5 6 8 4 2" xfId="41318" xr:uid="{250B5458-153F-4D5E-9609-24C23E5680C8}"/>
    <cellStyle name="Normal 5 6 8 4 3" xfId="16614" xr:uid="{8AA33E6F-942E-4E73-82A1-3CB1E04C618E}"/>
    <cellStyle name="Normal 5 6 8 5" xfId="41315" xr:uid="{B8BD9846-DC7B-4CBD-BF3C-A5263BA6976E}"/>
    <cellStyle name="Normal 5 6 8 6" xfId="30304" xr:uid="{C6BE8A0E-D850-4DE4-B916-5798D52FBCFD}"/>
    <cellStyle name="Normal 5 6 8 7" xfId="45188" xr:uid="{C2402BE3-4896-4EEA-9D43-301B068B5C29}"/>
    <cellStyle name="Normal 5 6 8 8" xfId="9768" xr:uid="{B1F726F5-8946-4AFD-BE74-171A28A75C2B}"/>
    <cellStyle name="Normal 5 6 9" xfId="3043" xr:uid="{29D9CE1A-AEEC-4370-82EC-EF5872376B34}"/>
    <cellStyle name="Normal 5 6 9 2" xfId="25168" xr:uid="{FF947472-D702-4DFF-A18D-10B75E898C10}"/>
    <cellStyle name="Normal 5 6 9 2 2" xfId="38860" xr:uid="{19AA1DA4-1476-4A7C-B387-A9BA2F2FD7D0}"/>
    <cellStyle name="Normal 5 6 9 2 3" xfId="53744" xr:uid="{DED30C3C-3594-4566-995B-2BCA9AE2A5E9}"/>
    <cellStyle name="Normal 5 6 9 3" xfId="18324" xr:uid="{62D6203B-55A0-43BB-B608-E37793942B7C}"/>
    <cellStyle name="Normal 5 6 9 3 2" xfId="41319" xr:uid="{F89EFAD3-D372-4AB9-93CD-1C40B185ED2B}"/>
    <cellStyle name="Normal 5 6 9 4" xfId="32014" xr:uid="{0A441EEB-E8A4-4D30-AE8A-7A569DA0F8BF}"/>
    <cellStyle name="Normal 5 6 9 5" xfId="46898" xr:uid="{7070273D-C339-4DB0-B6DE-FC67EC7272CB}"/>
    <cellStyle name="Normal 5 6 9 6" xfId="11478" xr:uid="{68E5CB22-B262-4C05-9D26-A3AA8ED4AA40}"/>
    <cellStyle name="Normal 5 7" xfId="112" xr:uid="{28848B90-E93E-49BF-A540-C2D22DB8CCEA}"/>
    <cellStyle name="Normal 5 7 10" xfId="40778" xr:uid="{8172F1A1-35D3-4DE7-9A6E-C62D8644F608}"/>
    <cellStyle name="Normal 5 7 11" xfId="28773" xr:uid="{1706917E-896B-4060-86DD-920C28F9BC40}"/>
    <cellStyle name="Normal 5 7 12" xfId="43657" xr:uid="{7811BA55-067D-4ACC-9B83-30CFBFB8BAA0}"/>
    <cellStyle name="Normal 5 7 13" xfId="8237" xr:uid="{73DBAF68-7E11-4339-8332-575758C2F223}"/>
    <cellStyle name="Normal 5 7 2" xfId="113" xr:uid="{7BD34CD0-72C5-49D5-B3A1-946A9417E1E1}"/>
    <cellStyle name="Normal 5 7 2 10" xfId="32195" xr:uid="{0BBC6254-15E3-4843-99A6-FD5F4CBB71D9}"/>
    <cellStyle name="Normal 5 7 2 11" xfId="47079" xr:uid="{50C525F3-320B-470A-8413-2B3ACCF51FC1}"/>
    <cellStyle name="Normal 5 7 2 12" xfId="11659" xr:uid="{4A1BBBFE-4F1B-4C70-8F79-18207F8BF0B0}"/>
    <cellStyle name="Normal 5 7 2 2" xfId="320" xr:uid="{DEDFAE94-0F60-4098-A1B2-E79445934138}"/>
    <cellStyle name="Normal 5 7 2 2 10" xfId="25349" xr:uid="{55B69DCA-2BFB-4A8B-BB7C-2930171434B7}"/>
    <cellStyle name="Normal 5 7 2 2 2" xfId="597" xr:uid="{BF7CF27C-DAC2-4CF7-8693-D4646487374D}"/>
    <cellStyle name="Normal 5 7 2 2 2 2" xfId="1423" xr:uid="{9C8544CF-A0B7-4358-803D-0D71179D4F50}"/>
    <cellStyle name="Normal 5 7 2 2 2 3" xfId="3044" xr:uid="{F6E7F774-3703-417F-AA99-2DF5DEB3E1DA}"/>
    <cellStyle name="Normal 5 7 2 2 2 4" xfId="3045" xr:uid="{61C3FC46-09CA-4567-8B2D-B75CDF826253}"/>
    <cellStyle name="Normal 5 7 2 2 3" xfId="1424" xr:uid="{4CC59526-0EBA-4813-AAA3-21742BFA884C}"/>
    <cellStyle name="Normal 5 7 2 2 3 2" xfId="3046" xr:uid="{109EC297-9A31-4DCA-A10C-0FACBD6EA66A}"/>
    <cellStyle name="Normal 5 7 2 2 3 3" xfId="3047" xr:uid="{BFACE44D-967F-42AB-AD22-26C465B31100}"/>
    <cellStyle name="Normal 5 7 2 2 3 4" xfId="3048" xr:uid="{A31F7FE8-A8C5-4706-8E6D-059DAE04DC7B}"/>
    <cellStyle name="Normal 5 7 2 2 4" xfId="3049" xr:uid="{80300C86-167D-4669-8C83-EB6EF4F1FB0E}"/>
    <cellStyle name="Normal 5 7 2 2 5" xfId="3050" xr:uid="{36ADD0AE-944E-4CE8-87B2-EE752CD3792A}"/>
    <cellStyle name="Normal 5 7 2 2 6" xfId="3051" xr:uid="{83EDAA62-A7CD-4B64-B132-B3DE103F337E}"/>
    <cellStyle name="Normal 5 7 2 2 7" xfId="40802" xr:uid="{A870E7DC-7B6B-4355-9418-87CE77A4A0BA}"/>
    <cellStyle name="Normal 5 7 2 2 8" xfId="39041" xr:uid="{0DE8DB70-B058-4358-879A-2C955A722478}"/>
    <cellStyle name="Normal 5 7 2 2 9" xfId="53925" xr:uid="{EF5C2F71-05A6-4BA6-9EA7-5B78B598032D}"/>
    <cellStyle name="Normal 5 7 2 3" xfId="598" xr:uid="{A795D989-437C-4BC2-8432-A007AB40EB93}"/>
    <cellStyle name="Normal 5 7 2 3 2" xfId="1425" xr:uid="{6A235D4F-BB03-41C9-BCCC-039E3FCCDAF7}"/>
    <cellStyle name="Normal 5 7 2 3 2 2" xfId="3052" xr:uid="{9BDA0CFC-3ABD-4496-8CBE-43220F22167E}"/>
    <cellStyle name="Normal 5 7 2 3 2 3" xfId="3053" xr:uid="{0B90D58B-EFEC-456C-B4A6-C8F9436CB3D9}"/>
    <cellStyle name="Normal 5 7 2 3 2 4" xfId="3054" xr:uid="{91E727E5-A806-4FA1-AC30-40817D6F0183}"/>
    <cellStyle name="Normal 5 7 2 3 3" xfId="3055" xr:uid="{F59D3042-6E43-4E01-A934-0A9434A2ED2E}"/>
    <cellStyle name="Normal 5 7 2 3 4" xfId="3056" xr:uid="{835EADA4-DDF4-4ED2-8AC4-747F641C9501}"/>
    <cellStyle name="Normal 5 7 2 3 5" xfId="3057" xr:uid="{608B3F44-A613-478A-808D-1CC890572B83}"/>
    <cellStyle name="Normal 5 7 2 3 6" xfId="40874" xr:uid="{375EE695-D544-4CFB-9026-2591EC72998E}"/>
    <cellStyle name="Normal 5 7 2 3 7" xfId="18505" xr:uid="{A1F0FECF-4C90-483A-91A0-EB1CE357B453}"/>
    <cellStyle name="Normal 5 7 2 4" xfId="1426" xr:uid="{B55571A7-6D8E-460F-A781-F44752A07E6A}"/>
    <cellStyle name="Normal 5 7 2 4 2" xfId="3058" xr:uid="{E2ED6A19-8C71-4B3C-A987-DA626DBED489}"/>
    <cellStyle name="Normal 5 7 2 4 3" xfId="3059" xr:uid="{98E30841-DAF3-4A94-BEF5-3E72DEB9E1F8}"/>
    <cellStyle name="Normal 5 7 2 4 4" xfId="3060" xr:uid="{5D04CD93-F99C-4884-AB7B-5F473C009EFF}"/>
    <cellStyle name="Normal 5 7 2 5" xfId="3061" xr:uid="{D8CEC670-E7DA-40B2-98EA-E458B963B68E}"/>
    <cellStyle name="Normal 5 7 2 5 2" xfId="3062" xr:uid="{9A4BB8F0-AF07-4B50-9135-835FC840B7C9}"/>
    <cellStyle name="Normal 5 7 2 5 3" xfId="3063" xr:uid="{EA4D7CC4-F99E-419C-BE3F-0412CB75D4FD}"/>
    <cellStyle name="Normal 5 7 2 5 4" xfId="3064" xr:uid="{77612820-BA1D-43F9-B260-9FAEA8F0F187}"/>
    <cellStyle name="Normal 5 7 2 6" xfId="3065" xr:uid="{C52F6ECF-8A58-49B0-BAEE-891C2EF90679}"/>
    <cellStyle name="Normal 5 7 2 7" xfId="3066" xr:uid="{C8614A45-5652-4E58-B3EF-A59207EEB238}"/>
    <cellStyle name="Normal 5 7 2 8" xfId="3067" xr:uid="{F8100F40-5F53-4C9A-BABB-39BD59F59A3F}"/>
    <cellStyle name="Normal 5 7 2 9" xfId="40779" xr:uid="{2F7958AC-1979-4A77-981D-507961134CC8}"/>
    <cellStyle name="Normal 5 7 3" xfId="321" xr:uid="{2E1A71CB-ECBE-41BE-ADB8-3FB1F329D9D8}"/>
    <cellStyle name="Normal 5 7 3 10" xfId="21927" xr:uid="{9A8697A4-9292-41F6-821E-B27B528ABD9B}"/>
    <cellStyle name="Normal 5 7 3 2" xfId="599" xr:uid="{EBBCF377-C348-49FC-93AA-ABB664C63CCA}"/>
    <cellStyle name="Normal 5 7 3 2 2" xfId="600" xr:uid="{6D442C5C-BEF8-46AD-9590-4D95C505D127}"/>
    <cellStyle name="Normal 5 7 3 2 3" xfId="3068" xr:uid="{A0AA4789-CBB7-4DEC-85C9-5054490F882F}"/>
    <cellStyle name="Normal 5 7 3 2 4" xfId="3069" xr:uid="{D8396C7E-4FAE-404B-A3C3-C1AFC7737941}"/>
    <cellStyle name="Normal 5 7 3 3" xfId="601" xr:uid="{601BB950-A6BF-473A-9BE1-BF3DB74C0B2B}"/>
    <cellStyle name="Normal 5 7 3 3 2" xfId="3070" xr:uid="{1F7228C6-A383-4AF0-A2A8-BABEF14794D4}"/>
    <cellStyle name="Normal 5 7 3 3 3" xfId="3071" xr:uid="{EAB54F0A-04CC-4ED6-93A8-48F948E71AB6}"/>
    <cellStyle name="Normal 5 7 3 3 4" xfId="3072" xr:uid="{E414FC3F-FE86-4BA3-8795-8ACD05A39D58}"/>
    <cellStyle name="Normal 5 7 3 4" xfId="3073" xr:uid="{4FDC041B-84C9-4281-AB52-624021463090}"/>
    <cellStyle name="Normal 5 7 3 5" xfId="3074" xr:uid="{3FDB9F19-FEFB-4C0C-8176-45B127F69AAC}"/>
    <cellStyle name="Normal 5 7 3 6" xfId="3075" xr:uid="{33A29FD2-C1C3-4299-B7AE-3700585E7A99}"/>
    <cellStyle name="Normal 5 7 3 7" xfId="40803" xr:uid="{77F454A9-91FD-4FE5-AD9F-4A8927ECE434}"/>
    <cellStyle name="Normal 5 7 3 8" xfId="35619" xr:uid="{AD1D5DC2-11AC-4303-B32A-DF3E2963FBB8}"/>
    <cellStyle name="Normal 5 7 3 9" xfId="50503" xr:uid="{CEF09F4D-02DE-46E4-A94E-825B730E9DFF}"/>
    <cellStyle name="Normal 5 7 4" xfId="322" xr:uid="{27831A6F-A03E-443F-8C65-7F766951F101}"/>
    <cellStyle name="Normal 5 7 4 2" xfId="602" xr:uid="{9C566F94-4A00-4756-B73A-8752D36D3315}"/>
    <cellStyle name="Normal 5 7 4 2 2" xfId="3076" xr:uid="{FCE16BDF-ED49-45A0-B10C-7412580B7B8E}"/>
    <cellStyle name="Normal 5 7 4 2 3" xfId="3077" xr:uid="{0FF62B65-FB7F-41A6-B0E0-677800CE82E0}"/>
    <cellStyle name="Normal 5 7 4 2 4" xfId="3078" xr:uid="{07046FF9-49AF-449D-8C56-81D9A8645A0E}"/>
    <cellStyle name="Normal 5 7 4 3" xfId="3079" xr:uid="{F629EBAB-E8EC-4BB2-ABE8-214F239851C0}"/>
    <cellStyle name="Normal 5 7 4 4" xfId="3080" xr:uid="{C2638C3B-8D2A-481F-9352-F794389806FF}"/>
    <cellStyle name="Normal 5 7 4 5" xfId="3081" xr:uid="{D8105CAA-631F-4BAF-851A-E3026ED5DCCB}"/>
    <cellStyle name="Normal 5 7 4 6" xfId="40804" xr:uid="{982857BE-E8CD-4453-ADEC-50ABF9CE12A3}"/>
    <cellStyle name="Normal 5 7 4 7" xfId="15083" xr:uid="{9BE8CC5B-70E3-409D-BB53-C262BEB3ABDD}"/>
    <cellStyle name="Normal 5 7 5" xfId="603" xr:uid="{4F92B6EB-4372-4151-9A5B-6CFEDDA5A2A7}"/>
    <cellStyle name="Normal 5 7 5 2" xfId="3082" xr:uid="{30E3B939-CBCB-478F-8698-AF3CB6D370BE}"/>
    <cellStyle name="Normal 5 7 5 3" xfId="3083" xr:uid="{018D7A4A-A669-4D97-A862-A7EB7CCFB4EA}"/>
    <cellStyle name="Normal 5 7 5 4" xfId="3084" xr:uid="{DEB7DD78-41C4-4F64-8BF9-A98C67A13F65}"/>
    <cellStyle name="Normal 5 7 6" xfId="3085" xr:uid="{F0380A84-6A39-4D8B-9D96-4821D04C9B21}"/>
    <cellStyle name="Normal 5 7 6 2" xfId="3086" xr:uid="{2A0F94B7-054B-43B1-8589-EB764C2A5E55}"/>
    <cellStyle name="Normal 5 7 6 3" xfId="3087" xr:uid="{06960E48-0622-4F88-A2F1-D40A49BE82F7}"/>
    <cellStyle name="Normal 5 7 6 4" xfId="3088" xr:uid="{8FDD7171-A139-4D1D-9E4B-3C3232C09FB3}"/>
    <cellStyle name="Normal 5 7 7" xfId="3089" xr:uid="{5D2CD31C-5441-420F-86EB-990AA272936A}"/>
    <cellStyle name="Normal 5 7 8" xfId="3090" xr:uid="{E1BE3577-42A3-4E75-973C-C93DFBB240A4}"/>
    <cellStyle name="Normal 5 7 9" xfId="3091" xr:uid="{54290154-1CFA-47BD-8EBF-B0A71F060F2F}"/>
    <cellStyle name="Normal 5 8" xfId="114" xr:uid="{83CAD673-9BE1-4C40-B145-042386793457}"/>
    <cellStyle name="Normal 5 8 2" xfId="323" xr:uid="{F379A735-65AD-411A-8429-9C5AA433DA20}"/>
    <cellStyle name="Normal 5 8 2 2" xfId="604" xr:uid="{24438A32-C15A-4DE2-9047-326C835E1DF4}"/>
    <cellStyle name="Normal 5 8 2 2 2" xfId="1427" xr:uid="{B1657209-A7AC-460A-AD03-4C6158EB3AE0}"/>
    <cellStyle name="Normal 5 8 2 2 2 2" xfId="1428" xr:uid="{634B1590-5EEE-40FF-A5C7-37E84318CBFE}"/>
    <cellStyle name="Normal 5 8 2 2 3" xfId="1429" xr:uid="{7967E2BC-7926-4486-BFFA-5653D6714974}"/>
    <cellStyle name="Normal 5 8 2 2 4" xfId="3092" xr:uid="{454A8985-E7FF-43C6-9879-FBBF66A14200}"/>
    <cellStyle name="Normal 5 8 2 3" xfId="1430" xr:uid="{D5CE1E28-C8B2-44F1-A0D6-E1BB0B402985}"/>
    <cellStyle name="Normal 5 8 2 3 2" xfId="1431" xr:uid="{B9107E6E-BBB5-4D76-9463-0E5844FC7E8F}"/>
    <cellStyle name="Normal 5 8 2 3 3" xfId="3093" xr:uid="{340411A2-86D5-45BF-8C23-830805B1B0DE}"/>
    <cellStyle name="Normal 5 8 2 3 4" xfId="3094" xr:uid="{EABCB942-AA44-4478-87A6-BFDF1B82B2DD}"/>
    <cellStyle name="Normal 5 8 2 4" xfId="1432" xr:uid="{4820A8ED-9343-40D6-9D4D-E00D922D969D}"/>
    <cellStyle name="Normal 5 8 2 5" xfId="3095" xr:uid="{3F3347AF-0D30-4514-993D-A721CE73FEC5}"/>
    <cellStyle name="Normal 5 8 2 6" xfId="3096" xr:uid="{E776C0CD-EDDB-4B37-A993-8A8FD3C695EA}"/>
    <cellStyle name="Normal 5 8 3" xfId="605" xr:uid="{D939C31D-24B0-4B27-A3C5-B49D36FDD70E}"/>
    <cellStyle name="Normal 5 8 3 2" xfId="1433" xr:uid="{CD263F74-C0E9-4EEB-8C69-263F7061D36C}"/>
    <cellStyle name="Normal 5 8 3 2 2" xfId="1434" xr:uid="{B43C6571-3091-4FED-82F7-157187EF7DCB}"/>
    <cellStyle name="Normal 5 8 3 2 3" xfId="3097" xr:uid="{189F3976-4C09-4969-9624-0305A964946B}"/>
    <cellStyle name="Normal 5 8 3 2 4" xfId="3098" xr:uid="{AC83949D-8359-4076-B44B-2572D8DC2565}"/>
    <cellStyle name="Normal 5 8 3 3" xfId="1435" xr:uid="{2D249791-FA50-494A-B769-12993940931A}"/>
    <cellStyle name="Normal 5 8 3 4" xfId="3099" xr:uid="{CA5AD49D-B991-44AF-909C-34347F4E4D7D}"/>
    <cellStyle name="Normal 5 8 3 5" xfId="3100" xr:uid="{821109A7-74E4-4363-BA4D-55911F978D06}"/>
    <cellStyle name="Normal 5 8 4" xfId="1436" xr:uid="{095A2DB4-ECEC-41E0-BC3B-88CEC236AC71}"/>
    <cellStyle name="Normal 5 8 4 2" xfId="1437" xr:uid="{5B0DD622-426E-4F6F-94B8-E29679F2B5AE}"/>
    <cellStyle name="Normal 5 8 4 3" xfId="3101" xr:uid="{73811E2E-6AF9-428F-9DA7-82B156B28E6F}"/>
    <cellStyle name="Normal 5 8 4 4" xfId="3102" xr:uid="{F4EC3A8A-9608-4EB2-BA78-C0D2E13379D0}"/>
    <cellStyle name="Normal 5 8 5" xfId="1438" xr:uid="{D1A4F681-55C1-49CD-A146-89E65E8A2882}"/>
    <cellStyle name="Normal 5 8 5 2" xfId="3103" xr:uid="{9E42066F-DF0C-4453-AC92-E11D57618A48}"/>
    <cellStyle name="Normal 5 8 5 3" xfId="3104" xr:uid="{9BA680A4-41E6-411F-9A1B-49EA8DD2D2DE}"/>
    <cellStyle name="Normal 5 8 5 4" xfId="3105" xr:uid="{9901C970-50E1-4691-A8A1-F908970C573F}"/>
    <cellStyle name="Normal 5 8 6" xfId="3106" xr:uid="{ED0F1151-884C-4491-91F2-C176B25AB7BA}"/>
    <cellStyle name="Normal 5 8 7" xfId="3107" xr:uid="{AF7807A3-EE54-4212-97BC-00A544CF9EB1}"/>
    <cellStyle name="Normal 5 8 8" xfId="3108" xr:uid="{53827326-61D3-4138-BC09-1509D3B0D95F}"/>
    <cellStyle name="Normal 5 9" xfId="324" xr:uid="{4117E27F-B280-447C-926D-9AFF4777FA23}"/>
    <cellStyle name="Normal 5 9 2" xfId="606" xr:uid="{90F43994-C916-41E3-A7F3-05AFFE1960DB}"/>
    <cellStyle name="Normal 5 9 2 2" xfId="607" xr:uid="{258E5D6F-1D29-4DF3-84CB-937DAFC42AF2}"/>
    <cellStyle name="Normal 5 9 2 2 2" xfId="1439" xr:uid="{64814631-98A7-42B7-A4E8-CC50C405C050}"/>
    <cellStyle name="Normal 5 9 2 2 3" xfId="3109" xr:uid="{98DFDCD6-51CE-4901-8270-D69C4DBD27BD}"/>
    <cellStyle name="Normal 5 9 2 2 4" xfId="3110" xr:uid="{38574F5A-30A1-486D-B2B0-BDD3AFA4E867}"/>
    <cellStyle name="Normal 5 9 2 3" xfId="1440" xr:uid="{EEF3BBD2-CF1B-458A-96B0-B8755812DB9B}"/>
    <cellStyle name="Normal 5 9 2 4" xfId="3111" xr:uid="{87E36AB6-5B43-401D-A79D-0F797DA4D031}"/>
    <cellStyle name="Normal 5 9 2 5" xfId="3112" xr:uid="{3334BBFA-E31B-4A06-9ABA-1BD50D6E599F}"/>
    <cellStyle name="Normal 5 9 3" xfId="608" xr:uid="{4BAAEE0E-5026-4CFA-8BDA-BA79829E709F}"/>
    <cellStyle name="Normal 5 9 3 2" xfId="1441" xr:uid="{030C1876-21D5-4095-A021-A0144F14881D}"/>
    <cellStyle name="Normal 5 9 3 3" xfId="3113" xr:uid="{A8E5B478-40CB-42C9-B744-B609645FFF53}"/>
    <cellStyle name="Normal 5 9 3 4" xfId="3114" xr:uid="{CE81C16C-E510-4416-89FD-0C9CAA512D68}"/>
    <cellStyle name="Normal 5 9 4" xfId="1442" xr:uid="{A6490CAA-A34D-4DA5-898E-FD0A81D061EC}"/>
    <cellStyle name="Normal 5 9 4 2" xfId="3115" xr:uid="{C6B99055-5DB1-4DC5-A3AB-ADBC08D4ECE1}"/>
    <cellStyle name="Normal 5 9 4 3" xfId="3116" xr:uid="{5ADCF780-9F09-4B2C-BA04-DE42F0895BD2}"/>
    <cellStyle name="Normal 5 9 4 4" xfId="3117" xr:uid="{3D18E66B-6850-489D-86F4-06C56B8C327C}"/>
    <cellStyle name="Normal 5 9 5" xfId="3118" xr:uid="{DF2EC713-CA73-439B-B45A-0486D488253D}"/>
    <cellStyle name="Normal 5 9 6" xfId="3119" xr:uid="{9756F395-15A6-468B-ACC8-6AE5DFD14822}"/>
    <cellStyle name="Normal 5 9 7" xfId="3120" xr:uid="{2AF3394B-8539-48D4-8EBF-B46D10443D70}"/>
    <cellStyle name="Normal 6" xfId="115" xr:uid="{AF0DD84C-4158-4E67-ACC5-43E46EE0089F}"/>
    <cellStyle name="Normal 6 10" xfId="325" xr:uid="{A5F6DBCE-0AD7-4649-A9BE-B4E4D34B8F86}"/>
    <cellStyle name="Normal 6 10 2" xfId="1443" xr:uid="{E64B5F67-A13F-4A8E-BA19-BC47E4D61DC0}"/>
    <cellStyle name="Normal 6 10 2 2" xfId="3121" xr:uid="{73604EC5-8CD0-4D30-BBE0-678A983BAF86}"/>
    <cellStyle name="Normal 6 10 2 2 2" xfId="4594" xr:uid="{5AA63DB1-9811-4D04-B173-025E1D6ED942}"/>
    <cellStyle name="Normal 6 10 2 3" xfId="3122" xr:uid="{BDED6159-0ECC-4FF5-AE43-D98A1321FC19}"/>
    <cellStyle name="Normal 6 10 2 4" xfId="3123" xr:uid="{881579AD-09DB-49FC-A5F2-BAAB9FB42B53}"/>
    <cellStyle name="Normal 6 10 3" xfId="3124" xr:uid="{98487998-40D4-4AD8-8544-5E1C06CCFF44}"/>
    <cellStyle name="Normal 6 10 4" xfId="3125" xr:uid="{D17CF6F5-E61D-4A63-BBBF-CE37758C6037}"/>
    <cellStyle name="Normal 6 10 5" xfId="3126" xr:uid="{CE710EFE-664E-446C-88F4-FA1F5E47CED8}"/>
    <cellStyle name="Normal 6 11" xfId="1444" xr:uid="{E3A2432D-13DD-4888-B5FC-0CCD7CAD78EF}"/>
    <cellStyle name="Normal 6 11 2" xfId="3127" xr:uid="{3363646D-BB3E-4B70-9EF8-0C833E4AEA15}"/>
    <cellStyle name="Normal 6 11 3" xfId="3128" xr:uid="{112915A3-48F4-4C8E-B8E4-3B30192858FB}"/>
    <cellStyle name="Normal 6 11 4" xfId="3129" xr:uid="{874019D7-4A59-4148-A47D-E8E4B2663A37}"/>
    <cellStyle name="Normal 6 12" xfId="908" xr:uid="{048D6A68-92D8-4E2F-A17F-34691CA4BA21}"/>
    <cellStyle name="Normal 6 12 2" xfId="3130" xr:uid="{BA1C6182-618F-44AD-A52A-B68A5EC97AED}"/>
    <cellStyle name="Normal 6 12 3" xfId="3131" xr:uid="{CCCF750C-0741-43F7-A9DA-239EF933AE96}"/>
    <cellStyle name="Normal 6 12 4" xfId="3132" xr:uid="{6C9BCB53-399D-42B6-917C-CFBC7FDCF01C}"/>
    <cellStyle name="Normal 6 13" xfId="905" xr:uid="{A880C14C-A458-4F32-9B5F-6AD397C70269}"/>
    <cellStyle name="Normal 6 13 2" xfId="3134" xr:uid="{2EBF20D7-AA47-4EED-9D6B-F94627E7B710}"/>
    <cellStyle name="Normal 6 13 3" xfId="4321" xr:uid="{AED65D29-477A-4005-B934-7BDB602C5794}"/>
    <cellStyle name="Normal 6 13 4" xfId="3133" xr:uid="{80122358-F401-4952-A674-A12CD1946778}"/>
    <cellStyle name="Normal 6 13 5" xfId="5325" xr:uid="{FEB20022-715E-478E-9C61-CA927EF4B33F}"/>
    <cellStyle name="Normal 6 14" xfId="3135" xr:uid="{3101B4A0-4011-4E01-9EF3-455FF6E86D72}"/>
    <cellStyle name="Normal 6 15" xfId="3136" xr:uid="{E3703510-EDDF-4AFE-B31B-B2336F6976A2}"/>
    <cellStyle name="Normal 6 16" xfId="3137" xr:uid="{482071CB-29EC-4ACE-A9E1-F7DF89531E68}"/>
    <cellStyle name="Normal 6 2" xfId="116" xr:uid="{1D3687E6-190B-4975-86C7-A4CCD436157C}"/>
    <cellStyle name="Normal 6 2 2" xfId="326" xr:uid="{906C3A4B-C4F9-429E-A2B0-6B3278B4B342}"/>
    <cellStyle name="Normal 6 2 2 2" xfId="4677" xr:uid="{0EC74BA2-5936-402B-90BE-6A6F6714026B}"/>
    <cellStyle name="Normal 6 2 3" xfId="4566" xr:uid="{93723B38-1DA4-452A-838A-964EE54C6181}"/>
    <cellStyle name="Normal 6 3" xfId="117" xr:uid="{15338ED5-A29C-44FB-898B-88EA68E2001B}"/>
    <cellStyle name="Normal 6 3 10" xfId="3138" xr:uid="{6890BDDD-CFFF-422C-B8BE-22A6A0B74533}"/>
    <cellStyle name="Normal 6 3 11" xfId="3139" xr:uid="{5554BC98-0771-4475-8359-0327A7106A81}"/>
    <cellStyle name="Normal 6 3 2" xfId="118" xr:uid="{EDFFF28C-0086-4D60-BD00-3A1DDEFA7698}"/>
    <cellStyle name="Normal 6 3 2 2" xfId="119" xr:uid="{47560330-77D2-4BF3-9B44-C39905C37674}"/>
    <cellStyle name="Normal 6 3 2 2 2" xfId="327" xr:uid="{BBB82A47-56C4-435E-82C0-6123A87E570A}"/>
    <cellStyle name="Normal 6 3 2 2 2 2" xfId="609" xr:uid="{8B0D29EB-9A24-4ED0-BCA4-E1270DA4246C}"/>
    <cellStyle name="Normal 6 3 2 2 2 2 2" xfId="610" xr:uid="{325C2B47-016C-4CA9-B5F0-5D1F49F7DEB5}"/>
    <cellStyle name="Normal 6 3 2 2 2 2 2 2" xfId="1445" xr:uid="{494A2B8E-3021-4592-BE11-732D8B9F2C58}"/>
    <cellStyle name="Normal 6 3 2 2 2 2 2 2 2" xfId="1446" xr:uid="{E1F43C1F-B019-48ED-95EF-1C91D5972A49}"/>
    <cellStyle name="Normal 6 3 2 2 2 2 2 3" xfId="1447" xr:uid="{72E06C64-F42F-4A07-89DE-DB2D2B867B1B}"/>
    <cellStyle name="Normal 6 3 2 2 2 2 3" xfId="1448" xr:uid="{47B052FE-EA21-4B82-998D-DD30470D3102}"/>
    <cellStyle name="Normal 6 3 2 2 2 2 3 2" xfId="1449" xr:uid="{639CD36B-53C3-470E-8642-87EAC095988E}"/>
    <cellStyle name="Normal 6 3 2 2 2 2 4" xfId="1450" xr:uid="{00D861F1-6B7B-4D87-92AD-1CF436AEB6AA}"/>
    <cellStyle name="Normal 6 3 2 2 2 3" xfId="611" xr:uid="{4411ED44-E983-4693-AB70-CD2F068300D4}"/>
    <cellStyle name="Normal 6 3 2 2 2 3 2" xfId="1451" xr:uid="{1F8D0F3C-D558-4CF5-8654-22573F1ADCE3}"/>
    <cellStyle name="Normal 6 3 2 2 2 3 2 2" xfId="1452" xr:uid="{02FDC145-EAF1-4947-8FE1-938B29B6A090}"/>
    <cellStyle name="Normal 6 3 2 2 2 3 3" xfId="1453" xr:uid="{75E9E67E-796E-4514-BDA8-C35F1E59CF2E}"/>
    <cellStyle name="Normal 6 3 2 2 2 3 4" xfId="3140" xr:uid="{B4589B8E-4C44-4784-A10D-92CE215C948C}"/>
    <cellStyle name="Normal 6 3 2 2 2 4" xfId="1454" xr:uid="{000949A7-BEC1-4EB4-89E7-CB2FED3AB09A}"/>
    <cellStyle name="Normal 6 3 2 2 2 4 2" xfId="1455" xr:uid="{6F1DBE71-6A24-4537-B039-24D7A0157284}"/>
    <cellStyle name="Normal 6 3 2 2 2 5" xfId="1456" xr:uid="{21A8AC91-B6A4-4340-A272-3506B0D631BA}"/>
    <cellStyle name="Normal 6 3 2 2 2 6" xfId="3141" xr:uid="{F5C10B7F-81A7-4DB4-9119-9A7D1AEA1CD0}"/>
    <cellStyle name="Normal 6 3 2 2 3" xfId="328" xr:uid="{355BEF12-483A-4F47-88A0-53FCDFE1E4FD}"/>
    <cellStyle name="Normal 6 3 2 2 3 2" xfId="612" xr:uid="{00F6862F-E4E6-403E-8E1F-895836EE39D4}"/>
    <cellStyle name="Normal 6 3 2 2 3 2 2" xfId="613" xr:uid="{75B19160-3524-4171-B140-4B2B0AD89372}"/>
    <cellStyle name="Normal 6 3 2 2 3 2 2 2" xfId="1457" xr:uid="{093F14AA-0156-44C8-B01B-7185769F86E7}"/>
    <cellStyle name="Normal 6 3 2 2 3 2 2 2 2" xfId="1458" xr:uid="{4130AE97-F778-460C-A044-25D5EA8DDA1A}"/>
    <cellStyle name="Normal 6 3 2 2 3 2 2 3" xfId="1459" xr:uid="{ECDFDD4D-E0FE-47C7-9510-F3D17E77A725}"/>
    <cellStyle name="Normal 6 3 2 2 3 2 3" xfId="1460" xr:uid="{1F73F1FA-9FEB-4C06-A1F7-6550AD8FA889}"/>
    <cellStyle name="Normal 6 3 2 2 3 2 3 2" xfId="1461" xr:uid="{F0285909-8E74-4EA4-A7A5-88255ECCF01C}"/>
    <cellStyle name="Normal 6 3 2 2 3 2 4" xfId="1462" xr:uid="{EB798569-3991-4AD0-90FE-70838D1B24EB}"/>
    <cellStyle name="Normal 6 3 2 2 3 3" xfId="614" xr:uid="{9494307D-6660-482D-9A5C-AD014D0EFA15}"/>
    <cellStyle name="Normal 6 3 2 2 3 3 2" xfId="1463" xr:uid="{899472EF-FC0B-4B2B-AE7F-BAD06D15EEFF}"/>
    <cellStyle name="Normal 6 3 2 2 3 3 2 2" xfId="1464" xr:uid="{218D11E2-DB67-4E63-85B4-09A5EE993032}"/>
    <cellStyle name="Normal 6 3 2 2 3 3 3" xfId="1465" xr:uid="{1068EA2A-2952-4E34-8A01-032136901617}"/>
    <cellStyle name="Normal 6 3 2 2 3 4" xfId="1466" xr:uid="{A790333B-2A3C-45EA-92F1-EC827B04CEB0}"/>
    <cellStyle name="Normal 6 3 2 2 3 4 2" xfId="1467" xr:uid="{81CDE7DC-8559-4F2F-8F12-A8F3A965BD92}"/>
    <cellStyle name="Normal 6 3 2 2 3 5" xfId="1468" xr:uid="{2D0ABC63-4350-490A-91B3-F3DD47C99BE1}"/>
    <cellStyle name="Normal 6 3 2 2 4" xfId="615" xr:uid="{477FA95B-048E-45C7-8B1D-EFAAEDCB60CD}"/>
    <cellStyle name="Normal 6 3 2 2 4 2" xfId="616" xr:uid="{E00A9860-A9FE-4D8B-BFDB-149E8677E017}"/>
    <cellStyle name="Normal 6 3 2 2 4 2 2" xfId="1469" xr:uid="{2081F087-7D4C-4768-AA24-4E8414BA4E36}"/>
    <cellStyle name="Normal 6 3 2 2 4 2 2 2" xfId="1470" xr:uid="{AA0D6A0B-FC66-4824-B54B-8BBB5CC7E11A}"/>
    <cellStyle name="Normal 6 3 2 2 4 2 3" xfId="1471" xr:uid="{823F3D27-7B0E-4341-A7D8-A1EA51704901}"/>
    <cellStyle name="Normal 6 3 2 2 4 3" xfId="1472" xr:uid="{51A29BFA-7841-4254-8B15-2DB10E1902A4}"/>
    <cellStyle name="Normal 6 3 2 2 4 3 2" xfId="1473" xr:uid="{12DBBF37-C946-46C1-8093-D62486A16382}"/>
    <cellStyle name="Normal 6 3 2 2 4 4" xfId="1474" xr:uid="{C754F691-78DB-4473-997F-45994ED34661}"/>
    <cellStyle name="Normal 6 3 2 2 5" xfId="617" xr:uid="{A1CB34F2-A65D-489D-9ED3-DDDE72B83AA4}"/>
    <cellStyle name="Normal 6 3 2 2 5 2" xfId="1475" xr:uid="{EA185F5F-921F-4E02-8EA0-AD7868D0AFDB}"/>
    <cellStyle name="Normal 6 3 2 2 5 2 2" xfId="1476" xr:uid="{08F23D42-2316-478D-9D54-32F95F6A06DC}"/>
    <cellStyle name="Normal 6 3 2 2 5 3" xfId="1477" xr:uid="{9A09FE2E-416E-4A71-8616-401D69FE2981}"/>
    <cellStyle name="Normal 6 3 2 2 5 4" xfId="3142" xr:uid="{EA909AF7-B82E-400A-96A9-7058DC628181}"/>
    <cellStyle name="Normal 6 3 2 2 6" xfId="1478" xr:uid="{577AC43E-8AB3-4B75-8A74-83B71DD814B3}"/>
    <cellStyle name="Normal 6 3 2 2 6 2" xfId="1479" xr:uid="{581E8506-5814-46C2-AE64-4217BA733CFC}"/>
    <cellStyle name="Normal 6 3 2 2 7" xfId="1480" xr:uid="{7DA70B42-F11E-4F49-A907-D22EC6D7ED9B}"/>
    <cellStyle name="Normal 6 3 2 2 8" xfId="3143" xr:uid="{A36D00D2-2F43-46E4-9693-262B173DDB0D}"/>
    <cellStyle name="Normal 6 3 2 3" xfId="329" xr:uid="{6E286440-72C2-413C-AC6B-95F88BEB16FE}"/>
    <cellStyle name="Normal 6 3 2 3 2" xfId="618" xr:uid="{925BBE25-1048-4938-91E8-1DD55AB8462A}"/>
    <cellStyle name="Normal 6 3 2 3 2 2" xfId="619" xr:uid="{58DF35CC-050F-4872-9F67-B17A3C5C0599}"/>
    <cellStyle name="Normal 6 3 2 3 2 2 2" xfId="1481" xr:uid="{A5AF0576-7C53-4965-9C0F-BB0B09635EBA}"/>
    <cellStyle name="Normal 6 3 2 3 2 2 2 2" xfId="1482" xr:uid="{D50C7D8C-55BC-4E9F-A69C-4BD3BE79C970}"/>
    <cellStyle name="Normal 6 3 2 3 2 2 3" xfId="1483" xr:uid="{665DB1E5-95E3-4845-B7F3-7BEFF509BCBD}"/>
    <cellStyle name="Normal 6 3 2 3 2 3" xfId="1484" xr:uid="{9E551167-DADE-48CC-B19E-47FEE76360EF}"/>
    <cellStyle name="Normal 6 3 2 3 2 3 2" xfId="1485" xr:uid="{1797161C-6562-4AE3-B5E6-96C0F90068E6}"/>
    <cellStyle name="Normal 6 3 2 3 2 4" xfId="1486" xr:uid="{3476A90D-8C30-4E4F-9B3F-5AB3389BCCBF}"/>
    <cellStyle name="Normal 6 3 2 3 3" xfId="620" xr:uid="{CD056C5E-5420-4986-B30D-A07BC8050638}"/>
    <cellStyle name="Normal 6 3 2 3 3 2" xfId="1487" xr:uid="{3606D27B-95F8-4645-8580-B81B4CD41809}"/>
    <cellStyle name="Normal 6 3 2 3 3 2 2" xfId="1488" xr:uid="{2632A238-AD79-4F01-B4B7-8711EA277FD9}"/>
    <cellStyle name="Normal 6 3 2 3 3 3" xfId="1489" xr:uid="{38C2B17A-D51F-46A2-BFBE-4F6163DEF644}"/>
    <cellStyle name="Normal 6 3 2 3 3 4" xfId="3144" xr:uid="{7E84D27E-7321-40F9-88F4-2464BD2308CE}"/>
    <cellStyle name="Normal 6 3 2 3 4" xfId="1490" xr:uid="{E15EDBB7-8188-4C07-9871-DF7C66A28826}"/>
    <cellStyle name="Normal 6 3 2 3 4 2" xfId="1491" xr:uid="{C8F226B6-8C6E-4270-B853-A924B91AE066}"/>
    <cellStyle name="Normal 6 3 2 3 5" xfId="1492" xr:uid="{34274BAD-64D7-4F30-92BC-528D6C65DF20}"/>
    <cellStyle name="Normal 6 3 2 3 6" xfId="3145" xr:uid="{E0EFBB19-0E1D-4D9F-9A50-1C64F6C1119D}"/>
    <cellStyle name="Normal 6 3 2 4" xfId="330" xr:uid="{37B62522-85E6-40E3-AEC5-652FB2AAADCE}"/>
    <cellStyle name="Normal 6 3 2 4 2" xfId="621" xr:uid="{6195B100-E7DB-4ACE-86F5-D75486C80871}"/>
    <cellStyle name="Normal 6 3 2 4 2 2" xfId="622" xr:uid="{DA0C89B6-9507-4BF7-86E0-679241D9B66D}"/>
    <cellStyle name="Normal 6 3 2 4 2 2 2" xfId="1493" xr:uid="{A9B3F9F6-D407-40A5-9CDF-265FD6A46119}"/>
    <cellStyle name="Normal 6 3 2 4 2 2 2 2" xfId="1494" xr:uid="{B0696492-2D19-4ACA-B1B5-77B472C21610}"/>
    <cellStyle name="Normal 6 3 2 4 2 2 3" xfId="1495" xr:uid="{D08CFF17-F421-411B-9284-F03F287B3525}"/>
    <cellStyle name="Normal 6 3 2 4 2 3" xfId="1496" xr:uid="{7B5A21E5-763A-47B3-8294-56908BD3D28B}"/>
    <cellStyle name="Normal 6 3 2 4 2 3 2" xfId="1497" xr:uid="{E9FC5289-77EE-4D6A-94E8-861EF21F69E4}"/>
    <cellStyle name="Normal 6 3 2 4 2 4" xfId="1498" xr:uid="{8219A755-7FA7-4E07-AF4C-16E0791E15F0}"/>
    <cellStyle name="Normal 6 3 2 4 3" xfId="623" xr:uid="{43926111-B4C0-48E1-A2FA-AF12EA5D2BA6}"/>
    <cellStyle name="Normal 6 3 2 4 3 2" xfId="1499" xr:uid="{B7A168B0-68EA-4B33-96B6-8AE54CF1E619}"/>
    <cellStyle name="Normal 6 3 2 4 3 2 2" xfId="1500" xr:uid="{9D82B9B8-29D6-4768-885A-3A32BCB0480A}"/>
    <cellStyle name="Normal 6 3 2 4 3 3" xfId="1501" xr:uid="{0C8484B1-1D7B-4776-97E9-CDE1C37076CF}"/>
    <cellStyle name="Normal 6 3 2 4 4" xfId="1502" xr:uid="{714B9826-7483-4E59-B004-361752374BB4}"/>
    <cellStyle name="Normal 6 3 2 4 4 2" xfId="1503" xr:uid="{44046BBE-4215-4F50-9FFE-598FA5588CD1}"/>
    <cellStyle name="Normal 6 3 2 4 5" xfId="1504" xr:uid="{8EAF4226-A003-4FE4-82B0-7FEB93611B31}"/>
    <cellStyle name="Normal 6 3 2 5" xfId="331" xr:uid="{BD4E5EE1-BB0B-4731-8680-4C337679B502}"/>
    <cellStyle name="Normal 6 3 2 5 2" xfId="624" xr:uid="{82BB4996-D76A-4EC6-A106-344684483C80}"/>
    <cellStyle name="Normal 6 3 2 5 2 2" xfId="1505" xr:uid="{A1964783-982A-417B-AB22-AC64FF2E60F7}"/>
    <cellStyle name="Normal 6 3 2 5 2 2 2" xfId="1506" xr:uid="{0D8B2F7B-A950-4276-9B87-96410CFA082B}"/>
    <cellStyle name="Normal 6 3 2 5 2 3" xfId="1507" xr:uid="{F5670451-F7AD-40BE-BBAE-0FDB06258C76}"/>
    <cellStyle name="Normal 6 3 2 5 3" xfId="1508" xr:uid="{3C40FF7B-3C0E-42EA-81CC-CC97C76108C9}"/>
    <cellStyle name="Normal 6 3 2 5 3 2" xfId="1509" xr:uid="{A22755BC-104A-4737-BC6E-B14151B6CEDF}"/>
    <cellStyle name="Normal 6 3 2 5 4" xfId="1510" xr:uid="{D1DC5EB9-526A-4F8E-B3ED-3E28D1DF1304}"/>
    <cellStyle name="Normal 6 3 2 6" xfId="625" xr:uid="{113ED0A5-5F30-4110-B070-331FF5FA4D88}"/>
    <cellStyle name="Normal 6 3 2 6 2" xfId="1511" xr:uid="{913DF379-5968-418C-831B-539D6D8FD0DA}"/>
    <cellStyle name="Normal 6 3 2 6 2 2" xfId="1512" xr:uid="{C576022F-4DF0-43EE-9194-D19DA2C2BAB7}"/>
    <cellStyle name="Normal 6 3 2 6 3" xfId="1513" xr:uid="{CF787976-6223-43FC-A94A-4516138977D2}"/>
    <cellStyle name="Normal 6 3 2 6 4" xfId="3146" xr:uid="{8618BD47-D954-45A2-857D-818D10EAC567}"/>
    <cellStyle name="Normal 6 3 2 7" xfId="1514" xr:uid="{EC1431D7-6669-46FC-BA3C-F30945914A6C}"/>
    <cellStyle name="Normal 6 3 2 7 2" xfId="1515" xr:uid="{202D5FBA-2297-4B3D-97D1-DC7F760E98F0}"/>
    <cellStyle name="Normal 6 3 2 8" xfId="1516" xr:uid="{3D6AC97F-7B91-44C7-BBF8-1ED7DD1DE9A3}"/>
    <cellStyle name="Normal 6 3 2 9" xfId="3147" xr:uid="{D387DA95-4723-45CB-9933-13DDE418BC02}"/>
    <cellStyle name="Normal 6 3 3" xfId="120" xr:uid="{E53ED4C3-A2B8-4274-BE43-24C7208C46F6}"/>
    <cellStyle name="Normal 6 3 3 2" xfId="121" xr:uid="{E463E235-BA69-4902-86AB-B43AEAFA3A86}"/>
    <cellStyle name="Normal 6 3 3 2 2" xfId="626" xr:uid="{0731E1C0-3F6E-4EB5-A24A-16B711CA3377}"/>
    <cellStyle name="Normal 6 3 3 2 2 2" xfId="627" xr:uid="{A84B52B4-2E38-4042-8A90-7476AFDB4D17}"/>
    <cellStyle name="Normal 6 3 3 2 2 2 2" xfId="1517" xr:uid="{1DF77706-1B1D-41AF-8C64-46F6A6678193}"/>
    <cellStyle name="Normal 6 3 3 2 2 2 2 2" xfId="1518" xr:uid="{D32A024B-E0C0-4BB2-8767-4CB8692037D9}"/>
    <cellStyle name="Normal 6 3 3 2 2 2 3" xfId="1519" xr:uid="{EA19169A-E7D6-4F8B-B21C-5B08BDFF1BE6}"/>
    <cellStyle name="Normal 6 3 3 2 2 3" xfId="1520" xr:uid="{5FF855DA-205A-4FC6-B94B-2192D4E7F246}"/>
    <cellStyle name="Normal 6 3 3 2 2 3 2" xfId="1521" xr:uid="{C8F734E2-8551-4DD6-928A-AC4BC8BF10B6}"/>
    <cellStyle name="Normal 6 3 3 2 2 4" xfId="1522" xr:uid="{02E55841-EBB3-423A-9AD0-8461A6FF2423}"/>
    <cellStyle name="Normal 6 3 3 2 3" xfId="628" xr:uid="{96472180-8B97-4C53-97D2-2304AD60F13B}"/>
    <cellStyle name="Normal 6 3 3 2 3 2" xfId="1523" xr:uid="{8B46C288-CEEB-45D9-B492-CED61ED5ECC2}"/>
    <cellStyle name="Normal 6 3 3 2 3 2 2" xfId="1524" xr:uid="{622EFCAA-28AF-48A3-BE7B-62A81247EAA4}"/>
    <cellStyle name="Normal 6 3 3 2 3 3" xfId="1525" xr:uid="{1C06B6E1-C15A-4AB8-8D8F-C5434F5E1F7B}"/>
    <cellStyle name="Normal 6 3 3 2 3 4" xfId="3148" xr:uid="{905B829C-0933-4CEF-9991-3F11AE1E2EAF}"/>
    <cellStyle name="Normal 6 3 3 2 4" xfId="1526" xr:uid="{729FB211-9360-4F12-A801-12FB138023E7}"/>
    <cellStyle name="Normal 6 3 3 2 4 2" xfId="1527" xr:uid="{8D6C815F-671E-4714-9A7A-2E00AB9A4EB6}"/>
    <cellStyle name="Normal 6 3 3 2 5" xfId="1528" xr:uid="{97EFD428-87CC-4C7A-81FC-6F67DA7D1796}"/>
    <cellStyle name="Normal 6 3 3 2 6" xfId="3149" xr:uid="{0B6AF9E5-2624-40C1-BC2B-6055B6B93EEE}"/>
    <cellStyle name="Normal 6 3 3 3" xfId="332" xr:uid="{9CDA29E8-C512-4A36-8B2E-93A2E3D1FADB}"/>
    <cellStyle name="Normal 6 3 3 3 2" xfId="629" xr:uid="{F6668FCE-615B-4753-917A-37A135BFA5C3}"/>
    <cellStyle name="Normal 6 3 3 3 2 2" xfId="630" xr:uid="{C774529C-FF8E-4496-8339-3C7DD695B349}"/>
    <cellStyle name="Normal 6 3 3 3 2 2 2" xfId="1529" xr:uid="{8B24B279-25B5-472B-8D99-7C49387C5ADE}"/>
    <cellStyle name="Normal 6 3 3 3 2 2 2 2" xfId="1530" xr:uid="{CEBAFB48-3689-4F42-909F-411337ACB090}"/>
    <cellStyle name="Normal 6 3 3 3 2 2 3" xfId="1531" xr:uid="{63E8E082-4509-4AEF-AFCA-6A0DD75461ED}"/>
    <cellStyle name="Normal 6 3 3 3 2 3" xfId="1532" xr:uid="{CFF12EE7-1593-4986-AF63-AEB3646C8C50}"/>
    <cellStyle name="Normal 6 3 3 3 2 3 2" xfId="1533" xr:uid="{97588674-F849-48AF-A003-E5C871F43A64}"/>
    <cellStyle name="Normal 6 3 3 3 2 4" xfId="1534" xr:uid="{5B77DF90-46D4-4343-AC3C-A2F0D66D1F04}"/>
    <cellStyle name="Normal 6 3 3 3 3" xfId="631" xr:uid="{BB28F4C6-876F-45BD-A03B-48DC2D454609}"/>
    <cellStyle name="Normal 6 3 3 3 3 2" xfId="1535" xr:uid="{F077E19A-151E-4C8E-A677-942B43612A90}"/>
    <cellStyle name="Normal 6 3 3 3 3 2 2" xfId="1536" xr:uid="{7286F8D3-EA81-4829-86FD-040B2632F82F}"/>
    <cellStyle name="Normal 6 3 3 3 3 3" xfId="1537" xr:uid="{25F6904C-5C7D-42DE-BCA9-AC47EE79CF2E}"/>
    <cellStyle name="Normal 6 3 3 3 4" xfId="1538" xr:uid="{50763040-411D-49DE-9E15-8509280BEFAB}"/>
    <cellStyle name="Normal 6 3 3 3 4 2" xfId="1539" xr:uid="{446D3036-8804-4E6C-9B2F-ACAD9207CEA1}"/>
    <cellStyle name="Normal 6 3 3 3 5" xfId="1540" xr:uid="{8378508F-D853-49C7-8D16-C1C4EA510984}"/>
    <cellStyle name="Normal 6 3 3 4" xfId="333" xr:uid="{C12B61D7-2068-4A48-BF38-8AC368FAB7CF}"/>
    <cellStyle name="Normal 6 3 3 4 2" xfId="632" xr:uid="{AA3D3B1A-2621-4BB3-8687-4B766D633222}"/>
    <cellStyle name="Normal 6 3 3 4 2 2" xfId="1541" xr:uid="{EEB74C10-F3CB-4EDB-AAD8-4963ACAB5B7E}"/>
    <cellStyle name="Normal 6 3 3 4 2 2 2" xfId="1542" xr:uid="{D5870DCD-6912-4868-80BD-260AA467C8B0}"/>
    <cellStyle name="Normal 6 3 3 4 2 3" xfId="1543" xr:uid="{87C75428-CBC2-4D81-B4F1-C2627DE9578D}"/>
    <cellStyle name="Normal 6 3 3 4 3" xfId="1544" xr:uid="{37EFF300-888E-412B-909A-F3B15B7AB9A4}"/>
    <cellStyle name="Normal 6 3 3 4 3 2" xfId="1545" xr:uid="{8A2D5E53-FF44-4A99-B220-2D2BA9F2293D}"/>
    <cellStyle name="Normal 6 3 3 4 4" xfId="1546" xr:uid="{FA62DD3B-3535-4704-883E-CC64E84D66DE}"/>
    <cellStyle name="Normal 6 3 3 5" xfId="633" xr:uid="{74921A55-769B-45E1-8B7E-81D66021B2C7}"/>
    <cellStyle name="Normal 6 3 3 5 2" xfId="1547" xr:uid="{ED183330-7AB8-4B0B-8A47-D85B93574FC8}"/>
    <cellStyle name="Normal 6 3 3 5 2 2" xfId="1548" xr:uid="{B789BAB7-A8BC-430D-9E4A-EC23F535DD26}"/>
    <cellStyle name="Normal 6 3 3 5 3" xfId="1549" xr:uid="{B7ECC93C-E7C0-4C23-9DBF-CCB390E69E93}"/>
    <cellStyle name="Normal 6 3 3 5 4" xfId="3150" xr:uid="{A4E425D7-7BDC-4C59-9FB7-A1C40A728BAA}"/>
    <cellStyle name="Normal 6 3 3 6" xfId="1550" xr:uid="{FC5625FB-F36B-4E13-95FB-A58244522AA0}"/>
    <cellStyle name="Normal 6 3 3 6 2" xfId="1551" xr:uid="{5B9CC739-FCF1-4ADC-AA1C-9CE5DB445600}"/>
    <cellStyle name="Normal 6 3 3 7" xfId="1552" xr:uid="{B18ACBA7-EE72-4CD9-A21E-D05231942A3A}"/>
    <cellStyle name="Normal 6 3 3 8" xfId="3151" xr:uid="{6CB3F13B-16B2-4BFF-8BB5-7EDD197500B2}"/>
    <cellStyle name="Normal 6 3 4" xfId="122" xr:uid="{55090AF8-63B8-4912-96CC-2C5D90612F64}"/>
    <cellStyle name="Normal 6 3 4 2" xfId="453" xr:uid="{9498226C-088A-4D4A-AFCE-AB5AF75E5072}"/>
    <cellStyle name="Normal 6 3 4 2 2" xfId="634" xr:uid="{16240318-DFD6-4021-90EF-37986BD8C379}"/>
    <cellStyle name="Normal 6 3 4 2 2 2" xfId="1553" xr:uid="{998C5FCE-A8A2-4FAA-ABE5-6E17AB9F0851}"/>
    <cellStyle name="Normal 6 3 4 2 2 2 2" xfId="1554" xr:uid="{8C3B5F8E-ED35-4FD5-B603-75F862926D2C}"/>
    <cellStyle name="Normal 6 3 4 2 2 3" xfId="1555" xr:uid="{56B72F23-987D-433C-B6AD-AEF8443F024A}"/>
    <cellStyle name="Normal 6 3 4 2 2 4" xfId="3152" xr:uid="{75746A68-37A1-4DFD-848E-8172A07C065D}"/>
    <cellStyle name="Normal 6 3 4 2 3" xfId="1556" xr:uid="{E3D520F4-034C-4C95-BD46-FF28F706C0DF}"/>
    <cellStyle name="Normal 6 3 4 2 3 2" xfId="1557" xr:uid="{294D6D10-C2F5-42B1-AAD5-32CFBE861DC2}"/>
    <cellStyle name="Normal 6 3 4 2 4" xfId="1558" xr:uid="{EED8E70A-AFE9-4CB0-AB79-81EA7C7FB7F7}"/>
    <cellStyle name="Normal 6 3 4 2 5" xfId="3153" xr:uid="{2D39E99A-67EF-46B2-89D8-D612CA38262C}"/>
    <cellStyle name="Normal 6 3 4 3" xfId="635" xr:uid="{DEB4A7C9-E9AA-4240-A662-E9FA9BC535BC}"/>
    <cellStyle name="Normal 6 3 4 3 2" xfId="1559" xr:uid="{0CC6E78A-4412-4877-911F-95B8AF63D451}"/>
    <cellStyle name="Normal 6 3 4 3 2 2" xfId="1560" xr:uid="{E7134AC9-87DC-427E-87EC-E8820613C87D}"/>
    <cellStyle name="Normal 6 3 4 3 3" xfId="1561" xr:uid="{C2893BB8-5968-42F1-9E3E-FD5ABF0BD603}"/>
    <cellStyle name="Normal 6 3 4 3 4" xfId="3154" xr:uid="{D36024EB-3920-4519-9346-01DDA91C9935}"/>
    <cellStyle name="Normal 6 3 4 4" xfId="1562" xr:uid="{0A8462B2-3A23-403F-8A16-40DA055E3964}"/>
    <cellStyle name="Normal 6 3 4 4 2" xfId="1563" xr:uid="{D067984B-F945-4D9A-A3FC-665031EA1661}"/>
    <cellStyle name="Normal 6 3 4 4 3" xfId="3155" xr:uid="{139B1670-6C3F-40C8-B43E-15B16D8A82FF}"/>
    <cellStyle name="Normal 6 3 4 4 4" xfId="3156" xr:uid="{0AEFD2D6-A88A-444E-A277-D4480E5A3CA0}"/>
    <cellStyle name="Normal 6 3 4 5" xfId="1564" xr:uid="{8522E8D9-E175-4BBE-A19B-9198AB3ECF37}"/>
    <cellStyle name="Normal 6 3 4 6" xfId="3157" xr:uid="{AE49D2E7-4486-4989-BACB-5BB28D09BFC1}"/>
    <cellStyle name="Normal 6 3 4 7" xfId="3158" xr:uid="{7457700B-9496-4F4A-95FC-BB90BD2680FD}"/>
    <cellStyle name="Normal 6 3 5" xfId="334" xr:uid="{A4A8E2CB-94F6-4812-9C14-C38B624B49E3}"/>
    <cellStyle name="Normal 6 3 5 2" xfId="636" xr:uid="{767BD7CB-F9F5-4B8E-8E66-EC02E5B860E4}"/>
    <cellStyle name="Normal 6 3 5 2 2" xfId="637" xr:uid="{3829E852-CD8C-4FB1-9914-68C1F2DB5FE4}"/>
    <cellStyle name="Normal 6 3 5 2 2 2" xfId="1565" xr:uid="{08602EC8-5A7E-42D9-8A20-9F730A91639C}"/>
    <cellStyle name="Normal 6 3 5 2 2 2 2" xfId="1566" xr:uid="{05A1C18E-A6A1-4405-9BB1-D53A76BB2C86}"/>
    <cellStyle name="Normal 6 3 5 2 2 3" xfId="1567" xr:uid="{6E9AAA5E-25D6-451B-BBC3-1054B11C9DE5}"/>
    <cellStyle name="Normal 6 3 5 2 3" xfId="1568" xr:uid="{7C3065B4-B442-4F8E-8AC2-9E8AA4DDB5D7}"/>
    <cellStyle name="Normal 6 3 5 2 3 2" xfId="1569" xr:uid="{9866A474-9198-4413-A819-FB5DC6F665C5}"/>
    <cellStyle name="Normal 6 3 5 2 4" xfId="1570" xr:uid="{2B032A9D-9ED5-43DC-A9CA-DDC3705DD496}"/>
    <cellStyle name="Normal 6 3 5 3" xfId="638" xr:uid="{2853BE88-1CCB-4886-9545-801D905D7FD6}"/>
    <cellStyle name="Normal 6 3 5 3 2" xfId="1571" xr:uid="{AB7BF883-0694-4F1F-BBD5-FC4E578FB74C}"/>
    <cellStyle name="Normal 6 3 5 3 2 2" xfId="1572" xr:uid="{EAFAA183-0C91-4C36-94BF-A5129B7014E0}"/>
    <cellStyle name="Normal 6 3 5 3 3" xfId="1573" xr:uid="{306AE05F-0DE4-4A13-B816-1E444AC8FA09}"/>
    <cellStyle name="Normal 6 3 5 3 4" xfId="3159" xr:uid="{A4C96CA1-B888-4E3B-BABB-D16B4536FC08}"/>
    <cellStyle name="Normal 6 3 5 4" xfId="1574" xr:uid="{E030C2E7-4263-4645-801B-0FE1ABA5D14F}"/>
    <cellStyle name="Normal 6 3 5 4 2" xfId="1575" xr:uid="{B41074E7-30EE-448E-87C9-CF134B2D01A5}"/>
    <cellStyle name="Normal 6 3 5 5" xfId="1576" xr:uid="{A893796A-8987-4758-8FD8-3856B728AD6A}"/>
    <cellStyle name="Normal 6 3 5 6" xfId="3160" xr:uid="{A0FA63C7-0EC8-46DC-9178-97E96C30E812}"/>
    <cellStyle name="Normal 6 3 6" xfId="335" xr:uid="{E68A586F-0552-460A-B612-0014C65FDA05}"/>
    <cellStyle name="Normal 6 3 6 2" xfId="639" xr:uid="{3019DAC3-EFF9-42D1-9614-C6A19CDEF9E1}"/>
    <cellStyle name="Normal 6 3 6 2 2" xfId="1577" xr:uid="{9692A4BD-E3E3-47D0-BE30-5B3E300B9FB4}"/>
    <cellStyle name="Normal 6 3 6 2 2 2" xfId="1578" xr:uid="{1AD9C16B-87DD-457E-8766-38C800234279}"/>
    <cellStyle name="Normal 6 3 6 2 3" xfId="1579" xr:uid="{6CB4CB48-8B4B-4515-A12A-157C3D32316E}"/>
    <cellStyle name="Normal 6 3 6 2 4" xfId="3161" xr:uid="{E1C5D892-521A-4CFD-9702-DAB374A8A42D}"/>
    <cellStyle name="Normal 6 3 6 3" xfId="1580" xr:uid="{BB9D7B4E-8D5E-4954-8418-F94218904D1A}"/>
    <cellStyle name="Normal 6 3 6 3 2" xfId="1581" xr:uid="{6EAE2224-AFEB-4438-AC91-DBF6E293AE6E}"/>
    <cellStyle name="Normal 6 3 6 4" xfId="1582" xr:uid="{D95F8DCC-1855-4EB7-A4DC-7E7F9B69B78E}"/>
    <cellStyle name="Normal 6 3 6 5" xfId="3162" xr:uid="{B80508BD-3738-4C29-9BFB-3C7D7C04C8E8}"/>
    <cellStyle name="Normal 6 3 7" xfId="640" xr:uid="{862FEF71-AACE-4B0B-BDE2-CB100BA25C77}"/>
    <cellStyle name="Normal 6 3 7 2" xfId="1583" xr:uid="{E9E83ADA-94E0-42D3-91ED-8CFE2C6ECDDC}"/>
    <cellStyle name="Normal 6 3 7 2 2" xfId="1584" xr:uid="{8075C8E7-EAE1-4268-B908-D3469CFBFF36}"/>
    <cellStyle name="Normal 6 3 7 3" xfId="1585" xr:uid="{0C623654-21FE-4B77-9BC7-7251CFBE6C2E}"/>
    <cellStyle name="Normal 6 3 7 4" xfId="3163" xr:uid="{EB575F54-44F4-4624-8727-68F2EBECD1C6}"/>
    <cellStyle name="Normal 6 3 8" xfId="1586" xr:uid="{0F10713F-38AE-41A1-8097-9CBBAF7D0C59}"/>
    <cellStyle name="Normal 6 3 8 2" xfId="1587" xr:uid="{BF253C47-0CF6-4B46-A102-EA03BF1B0E70}"/>
    <cellStyle name="Normal 6 3 8 3" xfId="3164" xr:uid="{FCD5F39C-D991-4F9A-9F8A-503642BAF92C}"/>
    <cellStyle name="Normal 6 3 8 4" xfId="3165" xr:uid="{80163E11-C7F0-4718-AB81-92E038ACE500}"/>
    <cellStyle name="Normal 6 3 9" xfId="1588" xr:uid="{DE26B127-2878-4C2E-A386-B15F28499847}"/>
    <cellStyle name="Normal 6 3 9 2" xfId="4724" xr:uid="{F4311543-E651-4BF0-AFF3-DF95F7C334B4}"/>
    <cellStyle name="Normal 6 4" xfId="123" xr:uid="{31AAF44D-CFC1-4D3B-96AA-19DA8B1AB4A4}"/>
    <cellStyle name="Normal 6 4 10" xfId="3166" xr:uid="{6B0B43FA-4899-45E0-A39A-3D3CA4D61723}"/>
    <cellStyle name="Normal 6 4 11" xfId="3167" xr:uid="{4A61734F-35F2-4ADA-9535-7E1138ABF3A3}"/>
    <cellStyle name="Normal 6 4 2" xfId="124" xr:uid="{A7595F03-F93B-4573-9E0D-ACAD45992F89}"/>
    <cellStyle name="Normal 6 4 2 2" xfId="125" xr:uid="{37EAF819-6FC8-4779-9F6E-7BADE2E3542A}"/>
    <cellStyle name="Normal 6 4 2 2 2" xfId="336" xr:uid="{5B317A5C-60DE-4924-B3A5-50525DF85689}"/>
    <cellStyle name="Normal 6 4 2 2 2 2" xfId="641" xr:uid="{8B870419-F20B-4335-83E5-BA731D785D40}"/>
    <cellStyle name="Normal 6 4 2 2 2 2 2" xfId="1589" xr:uid="{991252D9-1CAB-4FAF-B438-4F56C99C358B}"/>
    <cellStyle name="Normal 6 4 2 2 2 2 2 2" xfId="1590" xr:uid="{BB6BFF46-3765-4B0C-ADE4-64CCD1A11140}"/>
    <cellStyle name="Normal 6 4 2 2 2 2 3" xfId="1591" xr:uid="{34D0347F-FC5F-427A-B017-020DA2AE1AAA}"/>
    <cellStyle name="Normal 6 4 2 2 2 2 4" xfId="3168" xr:uid="{39AA6197-69E5-4FD2-9B5F-AAC9FB7065CC}"/>
    <cellStyle name="Normal 6 4 2 2 2 3" xfId="1592" xr:uid="{C5592BD1-C369-4354-842A-711FB36F19CC}"/>
    <cellStyle name="Normal 6 4 2 2 2 3 2" xfId="1593" xr:uid="{5DA10293-CD4B-4B7E-8435-36FE808B01F4}"/>
    <cellStyle name="Normal 6 4 2 2 2 3 3" xfId="3169" xr:uid="{B52D6D51-3918-4E55-A98A-5F8E2B8A9C4A}"/>
    <cellStyle name="Normal 6 4 2 2 2 3 4" xfId="3170" xr:uid="{B45E23F5-5821-43FA-8114-07D8D99EF929}"/>
    <cellStyle name="Normal 6 4 2 2 2 4" xfId="1594" xr:uid="{E0B12573-091E-4A60-86A4-26244753EF0E}"/>
    <cellStyle name="Normal 6 4 2 2 2 5" xfId="3171" xr:uid="{A0E7A8A3-466C-4740-8172-83A8E5BC7C43}"/>
    <cellStyle name="Normal 6 4 2 2 2 6" xfId="3172" xr:uid="{84420529-5718-4A6E-8915-CFBD581C70B2}"/>
    <cellStyle name="Normal 6 4 2 2 3" xfId="642" xr:uid="{147BC52D-340C-4A68-BE10-7B4A8848BEFF}"/>
    <cellStyle name="Normal 6 4 2 2 3 2" xfId="1595" xr:uid="{FA23233D-D3CE-416E-9A33-55389EC06D53}"/>
    <cellStyle name="Normal 6 4 2 2 3 2 2" xfId="1596" xr:uid="{8A5151C3-077C-40F4-8826-934E00DC704E}"/>
    <cellStyle name="Normal 6 4 2 2 3 2 3" xfId="3173" xr:uid="{A127531C-E005-44A7-9DDD-6D2F7145D91F}"/>
    <cellStyle name="Normal 6 4 2 2 3 2 4" xfId="3174" xr:uid="{E8C9C2C0-DDBB-4489-A1FD-713C7B073E51}"/>
    <cellStyle name="Normal 6 4 2 2 3 3" xfId="1597" xr:uid="{7737A026-D065-4AD6-89AD-0FDC444F0B2E}"/>
    <cellStyle name="Normal 6 4 2 2 3 4" xfId="3175" xr:uid="{454644C1-A328-4CA3-BBD9-5CAA8109EA64}"/>
    <cellStyle name="Normal 6 4 2 2 3 5" xfId="3176" xr:uid="{227F4DF8-F808-4A47-8118-79FAE2E6A8C0}"/>
    <cellStyle name="Normal 6 4 2 2 4" xfId="1598" xr:uid="{518CEE36-BA73-45CD-8867-5120E1761DB3}"/>
    <cellStyle name="Normal 6 4 2 2 4 2" xfId="1599" xr:uid="{3544EF5A-85EE-4F94-9416-A5CE3A9AC570}"/>
    <cellStyle name="Normal 6 4 2 2 4 3" xfId="3177" xr:uid="{8135A957-46F4-4F47-A316-0778CCAFC214}"/>
    <cellStyle name="Normal 6 4 2 2 4 4" xfId="3178" xr:uid="{4D181BCB-3AA1-4F6F-AFCA-6D8AF0A9DB4C}"/>
    <cellStyle name="Normal 6 4 2 2 5" xfId="1600" xr:uid="{23806C7C-DFF8-4659-91EC-E2FD1DD9D61D}"/>
    <cellStyle name="Normal 6 4 2 2 5 2" xfId="3179" xr:uid="{A5DF399C-7D24-4588-AA8D-9E008BA11FCD}"/>
    <cellStyle name="Normal 6 4 2 2 5 3" xfId="3180" xr:uid="{368BA2BF-DB09-4DD4-A760-69F8B45C2096}"/>
    <cellStyle name="Normal 6 4 2 2 5 4" xfId="3181" xr:uid="{10FE02B4-55EF-47C8-B0DE-6CE69A1FC59F}"/>
    <cellStyle name="Normal 6 4 2 2 6" xfId="3182" xr:uid="{AB7FECF2-65A5-40F7-890B-3F426711C118}"/>
    <cellStyle name="Normal 6 4 2 2 7" xfId="3183" xr:uid="{BBA36EA6-5666-4A60-8FF0-569B1CAC43B5}"/>
    <cellStyle name="Normal 6 4 2 2 8" xfId="3184" xr:uid="{0C2D3BB5-F489-4FDB-BEB0-A791B687A42C}"/>
    <cellStyle name="Normal 6 4 2 3" xfId="337" xr:uid="{3ED00044-55C2-45AB-979C-EEC9FD3665E1}"/>
    <cellStyle name="Normal 6 4 2 3 2" xfId="643" xr:uid="{284FAF3B-342E-46E6-BE9A-7BDC98D5558B}"/>
    <cellStyle name="Normal 6 4 2 3 2 2" xfId="644" xr:uid="{36D69CFF-B31C-4EE7-A94C-A4961211A8E9}"/>
    <cellStyle name="Normal 6 4 2 3 2 2 2" xfId="1601" xr:uid="{24E64A06-51FA-4562-8498-E185E5B923B7}"/>
    <cellStyle name="Normal 6 4 2 3 2 2 2 2" xfId="1602" xr:uid="{58F6A88C-9B03-4351-A071-DB82CEF9D71C}"/>
    <cellStyle name="Normal 6 4 2 3 2 2 3" xfId="1603" xr:uid="{33915D21-E85B-449C-B1EC-4F01C3B6DB55}"/>
    <cellStyle name="Normal 6 4 2 3 2 3" xfId="1604" xr:uid="{65D773E3-FFEC-42B7-931E-5D8145F7496D}"/>
    <cellStyle name="Normal 6 4 2 3 2 3 2" xfId="1605" xr:uid="{77460692-22FF-48D6-9D12-744A5B9A480F}"/>
    <cellStyle name="Normal 6 4 2 3 2 4" xfId="1606" xr:uid="{86B14BAF-8DE4-41A7-9835-059700DA03B7}"/>
    <cellStyle name="Normal 6 4 2 3 3" xfId="645" xr:uid="{DF0C28AB-C3D6-45B5-B181-BA1355CEB670}"/>
    <cellStyle name="Normal 6 4 2 3 3 2" xfId="1607" xr:uid="{C70A36B7-FE39-4DE2-8177-928F396098E7}"/>
    <cellStyle name="Normal 6 4 2 3 3 2 2" xfId="1608" xr:uid="{8CDC5F77-384D-45BF-8806-0328CE2C727B}"/>
    <cellStyle name="Normal 6 4 2 3 3 3" xfId="1609" xr:uid="{6B1918A7-07D1-451F-AC56-B5ACE86EC530}"/>
    <cellStyle name="Normal 6 4 2 3 3 4" xfId="3185" xr:uid="{8D752809-A9D9-4808-A020-A9DF38385DAB}"/>
    <cellStyle name="Normal 6 4 2 3 4" xfId="1610" xr:uid="{FC8B84EF-3E0F-4208-B319-83CAA7712B57}"/>
    <cellStyle name="Normal 6 4 2 3 4 2" xfId="1611" xr:uid="{145D9EC1-DF9D-4274-8BBF-1EB2B72FE6FA}"/>
    <cellStyle name="Normal 6 4 2 3 5" xfId="1612" xr:uid="{432D8A44-879A-417A-8073-983F42AE9047}"/>
    <cellStyle name="Normal 6 4 2 3 6" xfId="3186" xr:uid="{4E457F9A-DCC8-4691-A5FD-B47A296036F7}"/>
    <cellStyle name="Normal 6 4 2 4" xfId="338" xr:uid="{9A5A90A4-47C3-42C8-A5F8-383B8503C158}"/>
    <cellStyle name="Normal 6 4 2 4 2" xfId="646" xr:uid="{91E8C427-99DA-4B95-B9AF-2DA6A2F3EC65}"/>
    <cellStyle name="Normal 6 4 2 4 2 2" xfId="1613" xr:uid="{7E761893-392A-45DB-AB0A-184850E22C73}"/>
    <cellStyle name="Normal 6 4 2 4 2 2 2" xfId="1614" xr:uid="{10CDBFCF-389B-4082-99E0-5027E107E4A4}"/>
    <cellStyle name="Normal 6 4 2 4 2 3" xfId="1615" xr:uid="{11734131-BADB-462D-BAAB-380BC5E6F11F}"/>
    <cellStyle name="Normal 6 4 2 4 2 4" xfId="3187" xr:uid="{EAC15EFD-8F27-4D44-BFFC-B10AA62443AC}"/>
    <cellStyle name="Normal 6 4 2 4 3" xfId="1616" xr:uid="{46B516BA-DC96-4EF0-B45E-14BDF74B55C2}"/>
    <cellStyle name="Normal 6 4 2 4 3 2" xfId="1617" xr:uid="{7AAE1CED-47FB-4D82-90B7-C6D37B6F3C02}"/>
    <cellStyle name="Normal 6 4 2 4 4" xfId="1618" xr:uid="{7998C2A0-47EC-4EE9-8100-DFFB7F8790E3}"/>
    <cellStyle name="Normal 6 4 2 4 5" xfId="3188" xr:uid="{18C512BA-ABA5-468A-861F-60A03EC8680E}"/>
    <cellStyle name="Normal 6 4 2 5" xfId="339" xr:uid="{D82D27C3-5401-48F4-9F99-4B674F2DA4C2}"/>
    <cellStyle name="Normal 6 4 2 5 2" xfId="1619" xr:uid="{7E4DEAFB-0C82-4DB8-8C59-76F8D32542C8}"/>
    <cellStyle name="Normal 6 4 2 5 2 2" xfId="1620" xr:uid="{2EC49CD8-2B0E-4B4E-8025-27785261EB0D}"/>
    <cellStyle name="Normal 6 4 2 5 3" xfId="1621" xr:uid="{78E2153A-3470-4D56-B3A5-21EF309C33C0}"/>
    <cellStyle name="Normal 6 4 2 5 4" xfId="3189" xr:uid="{9C6CA3BC-6EF7-4732-9EA4-9DA701B11778}"/>
    <cellStyle name="Normal 6 4 2 6" xfId="1622" xr:uid="{CD0C81DF-CA04-41AB-948C-DFD760A89E56}"/>
    <cellStyle name="Normal 6 4 2 6 2" xfId="1623" xr:uid="{6287D6BD-53C4-4958-8A6D-819DD4228281}"/>
    <cellStyle name="Normal 6 4 2 6 3" xfId="3190" xr:uid="{7CBA62F5-2CB8-4B78-9250-91AA9170C3DE}"/>
    <cellStyle name="Normal 6 4 2 6 4" xfId="3191" xr:uid="{992F77CC-5D42-48B1-B080-9B359478206E}"/>
    <cellStyle name="Normal 6 4 2 7" xfId="1624" xr:uid="{43FB7F01-3225-4A56-B650-43C11E40D98F}"/>
    <cellStyle name="Normal 6 4 2 8" xfId="3192" xr:uid="{14B43FE9-5977-4117-985E-A3CF99250595}"/>
    <cellStyle name="Normal 6 4 2 9" xfId="3193" xr:uid="{393583E3-470C-4474-9CC0-9EE7AC832FFB}"/>
    <cellStyle name="Normal 6 4 3" xfId="126" xr:uid="{213BAC5B-5116-4B3A-8B32-DEEB5302CC39}"/>
    <cellStyle name="Normal 6 4 3 2" xfId="127" xr:uid="{D06BEC10-BA3B-467D-8CDF-665469A3462D}"/>
    <cellStyle name="Normal 6 4 3 2 2" xfId="647" xr:uid="{8CCABC20-159B-4CC4-B439-2D1A4A76875B}"/>
    <cellStyle name="Normal 6 4 3 2 2 2" xfId="1625" xr:uid="{D687AFD6-B7CA-482D-BFA8-E28C3A4AE50A}"/>
    <cellStyle name="Normal 6 4 3 2 2 2 2" xfId="1626" xr:uid="{FBDB781D-DAC0-4506-BAF9-0EF2DBAD4895}"/>
    <cellStyle name="Normal 6 4 3 2 2 2 2 2" xfId="4482" xr:uid="{A758DF4F-CF05-4BC6-A937-E665B4C1EB22}"/>
    <cellStyle name="Normal 6 4 3 2 2 2 3" xfId="4483" xr:uid="{5732F60C-3C8D-406F-B7D1-7DC359301537}"/>
    <cellStyle name="Normal 6 4 3 2 2 3" xfId="1627" xr:uid="{ED927516-CD9B-4756-A4EE-4DDCAE0290F5}"/>
    <cellStyle name="Normal 6 4 3 2 2 3 2" xfId="4484" xr:uid="{4593D3CA-708C-44EA-B67C-A827D6878EEF}"/>
    <cellStyle name="Normal 6 4 3 2 2 4" xfId="3194" xr:uid="{B0FB17D0-86B7-45DD-B04B-D914CEAB33B9}"/>
    <cellStyle name="Normal 6 4 3 2 3" xfId="1628" xr:uid="{50CA48B9-9BC6-4A27-A3C5-33AC12733099}"/>
    <cellStyle name="Normal 6 4 3 2 3 2" xfId="1629" xr:uid="{4EA242F6-85B6-4489-B983-897A1E27617D}"/>
    <cellStyle name="Normal 6 4 3 2 3 2 2" xfId="4485" xr:uid="{EB1FC870-4012-4FBA-9F11-5889FB9547E4}"/>
    <cellStyle name="Normal 6 4 3 2 3 3" xfId="3195" xr:uid="{0425340F-295B-407C-A499-11C2139E26FA}"/>
    <cellStyle name="Normal 6 4 3 2 3 4" xfId="3196" xr:uid="{06A692BC-59D9-40C3-B015-B6175F467588}"/>
    <cellStyle name="Normal 6 4 3 2 4" xfId="1630" xr:uid="{084D40AB-0356-4C4A-BCDC-A0F163A4BF48}"/>
    <cellStyle name="Normal 6 4 3 2 4 2" xfId="4486" xr:uid="{7C5B657C-13B7-439B-B905-8ADC3E3A03DA}"/>
    <cellStyle name="Normal 6 4 3 2 5" xfId="3197" xr:uid="{20D5A8BE-FB1B-48E6-9F36-152977979BA3}"/>
    <cellStyle name="Normal 6 4 3 2 6" xfId="3198" xr:uid="{BEF2D304-C310-4881-A1A4-0CAC93BA2144}"/>
    <cellStyle name="Normal 6 4 3 3" xfId="340" xr:uid="{E24D450A-63A0-484C-9477-4F4977CB464A}"/>
    <cellStyle name="Normal 6 4 3 3 2" xfId="1631" xr:uid="{CFD80DD6-1942-47DF-A8B9-0E4600F62173}"/>
    <cellStyle name="Normal 6 4 3 3 2 2" xfId="1632" xr:uid="{B0A1F7C6-4D58-4587-881C-E659D24826BE}"/>
    <cellStyle name="Normal 6 4 3 3 2 2 2" xfId="4487" xr:uid="{68E2CCDD-7A77-45FC-BB78-27A1D1BF1033}"/>
    <cellStyle name="Normal 6 4 3 3 2 3" xfId="3199" xr:uid="{4D4B2B71-6342-4430-B1A1-1D18358A5B92}"/>
    <cellStyle name="Normal 6 4 3 3 2 4" xfId="3200" xr:uid="{ECC80ADA-CE7E-4224-AEFB-8129B612271A}"/>
    <cellStyle name="Normal 6 4 3 3 3" xfId="1633" xr:uid="{600780F4-1147-4B1B-8AFA-EC79FDE26789}"/>
    <cellStyle name="Normal 6 4 3 3 3 2" xfId="4488" xr:uid="{E00E0BD7-6D59-44F7-96B0-DDC7E75C41A6}"/>
    <cellStyle name="Normal 6 4 3 3 4" xfId="3201" xr:uid="{6EE9F8BD-0CB0-4EF2-A049-D205B4F3FDD3}"/>
    <cellStyle name="Normal 6 4 3 3 5" xfId="3202" xr:uid="{D198639F-938B-46FB-A4A0-28F22EBF15AA}"/>
    <cellStyle name="Normal 6 4 3 4" xfId="1634" xr:uid="{DD54C2A7-B36B-402C-A5F9-5C479EC827A9}"/>
    <cellStyle name="Normal 6 4 3 4 2" xfId="1635" xr:uid="{0584EF04-CEE4-42EC-B84D-197BC0BDDED4}"/>
    <cellStyle name="Normal 6 4 3 4 2 2" xfId="4489" xr:uid="{39D41D9D-E37C-4C08-BAF2-26E2AE859A5E}"/>
    <cellStyle name="Normal 6 4 3 4 3" xfId="3203" xr:uid="{23523C35-2B5E-49CE-B648-F41FA4CA7D84}"/>
    <cellStyle name="Normal 6 4 3 4 4" xfId="3204" xr:uid="{F146F5E9-F133-4946-82F6-69DD3D6BCC2D}"/>
    <cellStyle name="Normal 6 4 3 5" xfId="1636" xr:uid="{D2EA9711-DB4E-4F7E-86F9-D1A2623CC32D}"/>
    <cellStyle name="Normal 6 4 3 5 2" xfId="3205" xr:uid="{A106D900-41DA-49BF-99CF-871F68F03DE2}"/>
    <cellStyle name="Normal 6 4 3 5 3" xfId="3206" xr:uid="{43196D20-B1AB-450A-A547-50933D91D672}"/>
    <cellStyle name="Normal 6 4 3 5 4" xfId="3207" xr:uid="{FD77FD92-0BBF-4E16-BD3A-A69949AB7E38}"/>
    <cellStyle name="Normal 6 4 3 6" xfId="3208" xr:uid="{D4941870-9997-4E17-9DAB-EF7C2AA52D77}"/>
    <cellStyle name="Normal 6 4 3 7" xfId="3209" xr:uid="{EE3E7A61-4C16-4ECC-B136-BDF5C5208E6F}"/>
    <cellStyle name="Normal 6 4 3 8" xfId="3210" xr:uid="{C7E8F3F4-BBEB-4CBD-B1CC-0E80832F188F}"/>
    <cellStyle name="Normal 6 4 4" xfId="128" xr:uid="{9583DA8C-C2E9-4107-B079-F180920388B7}"/>
    <cellStyle name="Normal 6 4 4 2" xfId="648" xr:uid="{B4EC6D0F-3CC5-4937-9B91-22BF0190AD84}"/>
    <cellStyle name="Normal 6 4 4 2 2" xfId="649" xr:uid="{503AC22B-82AA-4676-A901-2379A4E85CC0}"/>
    <cellStyle name="Normal 6 4 4 2 2 2" xfId="1637" xr:uid="{2749A3BD-B2A8-4FD9-AB2B-6AF80F39F3E9}"/>
    <cellStyle name="Normal 6 4 4 2 2 2 2" xfId="1638" xr:uid="{59C30E03-80F5-4BDE-BE9C-3615E534F576}"/>
    <cellStyle name="Normal 6 4 4 2 2 3" xfId="1639" xr:uid="{F1981AE9-742B-4AC1-95B7-7D2E5CEAF7FA}"/>
    <cellStyle name="Normal 6 4 4 2 2 4" xfId="3211" xr:uid="{DAD5D45A-7B55-4386-94A7-FC1C256261DA}"/>
    <cellStyle name="Normal 6 4 4 2 3" xfId="1640" xr:uid="{AF51BD89-8180-4376-B4C3-3183D0CEB5EC}"/>
    <cellStyle name="Normal 6 4 4 2 3 2" xfId="1641" xr:uid="{B2A58344-603D-482C-AD6F-5ACF8F306C25}"/>
    <cellStyle name="Normal 6 4 4 2 4" xfId="1642" xr:uid="{346C71A0-CDED-40AD-8A20-D25E7D1F7E84}"/>
    <cellStyle name="Normal 6 4 4 2 5" xfId="3212" xr:uid="{0C11AB96-05ED-439C-AD35-335F6E101C34}"/>
    <cellStyle name="Normal 6 4 4 3" xfId="650" xr:uid="{999EED70-9B8B-4D2F-81FB-F8A2498D8FAD}"/>
    <cellStyle name="Normal 6 4 4 3 2" xfId="1643" xr:uid="{896A4B40-2BF3-466C-BD32-DD122DF40BA3}"/>
    <cellStyle name="Normal 6 4 4 3 2 2" xfId="1644" xr:uid="{A950C2D1-4794-4A09-A34D-B3607517171C}"/>
    <cellStyle name="Normal 6 4 4 3 3" xfId="1645" xr:uid="{347B13B8-F0FB-4B13-816B-F00C018C0049}"/>
    <cellStyle name="Normal 6 4 4 3 4" xfId="3213" xr:uid="{2A4C2A9D-AB76-4FA6-8A70-86171C610006}"/>
    <cellStyle name="Normal 6 4 4 4" xfId="1646" xr:uid="{4AC642F2-639A-456A-9039-97EE7B8CE35C}"/>
    <cellStyle name="Normal 6 4 4 4 2" xfId="1647" xr:uid="{DB6C0525-633D-405E-91A4-F9711C97AABD}"/>
    <cellStyle name="Normal 6 4 4 4 3" xfId="3214" xr:uid="{4149BCF3-729F-4534-B786-869F2E52176F}"/>
    <cellStyle name="Normal 6 4 4 4 4" xfId="3215" xr:uid="{56A5C87E-9D33-4F17-BAE7-CD890A92E5C2}"/>
    <cellStyle name="Normal 6 4 4 5" xfId="1648" xr:uid="{9986E0CD-D32F-4380-A958-35491902D531}"/>
    <cellStyle name="Normal 6 4 4 6" xfId="3216" xr:uid="{A5EADA91-81C7-4105-926F-B21624A02FB6}"/>
    <cellStyle name="Normal 6 4 4 7" xfId="3217" xr:uid="{AF4669E8-F6ED-4531-9B1A-351625C65B29}"/>
    <cellStyle name="Normal 6 4 5" xfId="341" xr:uid="{9E943AB1-6E57-4D36-88A3-DAEAE2F77A37}"/>
    <cellStyle name="Normal 6 4 5 2" xfId="651" xr:uid="{2F1459C8-28A7-4EDB-9786-54B03DEA8213}"/>
    <cellStyle name="Normal 6 4 5 2 2" xfId="1649" xr:uid="{A04B9757-95BF-49C5-A34D-1BCA4AA6DE29}"/>
    <cellStyle name="Normal 6 4 5 2 2 2" xfId="1650" xr:uid="{1267377B-C1D6-4F21-A4ED-AC54381C5788}"/>
    <cellStyle name="Normal 6 4 5 2 3" xfId="1651" xr:uid="{381836DB-332A-4E1E-B3F3-AFBF433940CE}"/>
    <cellStyle name="Normal 6 4 5 2 4" xfId="3218" xr:uid="{315957F7-F6E9-4739-A450-6BF0C8985801}"/>
    <cellStyle name="Normal 6 4 5 3" xfId="1652" xr:uid="{C748F5C1-DDD7-4AA6-886D-5145C0769ABC}"/>
    <cellStyle name="Normal 6 4 5 3 2" xfId="1653" xr:uid="{A51A313F-4F41-4B82-9BD4-B9256C10AFBE}"/>
    <cellStyle name="Normal 6 4 5 3 3" xfId="3219" xr:uid="{C85D0B52-AB46-4BD2-A9D9-EFCD145248D4}"/>
    <cellStyle name="Normal 6 4 5 3 4" xfId="3220" xr:uid="{6B1F1109-A88B-4864-975F-EEBF4F32957D}"/>
    <cellStyle name="Normal 6 4 5 4" xfId="1654" xr:uid="{BD77C359-1A7A-4D65-ABEB-3B88BA7E81BA}"/>
    <cellStyle name="Normal 6 4 5 5" xfId="3221" xr:uid="{078F1D38-5EBE-4FCC-99D6-9E5866263B15}"/>
    <cellStyle name="Normal 6 4 5 6" xfId="3222" xr:uid="{E693D3C2-AF22-4A36-93F7-505B170AC3C1}"/>
    <cellStyle name="Normal 6 4 6" xfId="342" xr:uid="{3379D570-38F2-4302-B41F-F8F4CC1641D3}"/>
    <cellStyle name="Normal 6 4 6 2" xfId="1655" xr:uid="{A4E8B9F4-FFD7-4F64-99B1-FC245D3F9B0F}"/>
    <cellStyle name="Normal 6 4 6 2 2" xfId="1656" xr:uid="{9F43A234-85C2-483E-848E-B9310A402376}"/>
    <cellStyle name="Normal 6 4 6 2 3" xfId="3223" xr:uid="{E627205F-4256-4141-BA9C-3556C3373F69}"/>
    <cellStyle name="Normal 6 4 6 2 4" xfId="3224" xr:uid="{C78807FD-B2A2-492F-A60C-8D5D069DE648}"/>
    <cellStyle name="Normal 6 4 6 3" xfId="1657" xr:uid="{5A6DA3D8-FFDD-44F4-A2E3-2541F3D1D323}"/>
    <cellStyle name="Normal 6 4 6 4" xfId="3225" xr:uid="{6483C5D6-248D-4A82-9F19-DEFD6985EB16}"/>
    <cellStyle name="Normal 6 4 6 5" xfId="3226" xr:uid="{FA5CA484-F404-439F-963C-A9EF63CD6AF8}"/>
    <cellStyle name="Normal 6 4 7" xfId="1658" xr:uid="{0F48C0F1-3880-4B15-A8B1-DD6641A3B536}"/>
    <cellStyle name="Normal 6 4 7 2" xfId="1659" xr:uid="{7465408F-73CA-4D4C-8CC9-F508E8468C12}"/>
    <cellStyle name="Normal 6 4 7 3" xfId="3227" xr:uid="{C41B4A91-6C31-406E-A30B-B17E03CE0EBC}"/>
    <cellStyle name="Normal 6 4 7 3 2" xfId="4413" xr:uid="{DF3F7F27-5611-429C-BE4A-2912567C49C8}"/>
    <cellStyle name="Normal 6 4 7 3 3" xfId="4691" xr:uid="{F949CD83-E9BE-4634-9EC0-FB9E7A4A84EB}"/>
    <cellStyle name="Normal 6 4 7 4" xfId="3228" xr:uid="{78FC46EE-3C80-4081-8B02-F5C1DEDB049A}"/>
    <cellStyle name="Normal 6 4 8" xfId="1660" xr:uid="{2D669F83-2878-49FE-893E-D2C9EC7CCFDA}"/>
    <cellStyle name="Normal 6 4 8 2" xfId="3229" xr:uid="{83FEED79-7482-4748-9B4C-5F75FB125B70}"/>
    <cellStyle name="Normal 6 4 8 3" xfId="3230" xr:uid="{47A20728-2BD8-49A4-87D4-2DA63FCFF2E0}"/>
    <cellStyle name="Normal 6 4 8 4" xfId="3231" xr:uid="{73E866F8-33F4-4CA5-A784-F3C0CD333C2A}"/>
    <cellStyle name="Normal 6 4 9" xfId="3232" xr:uid="{71EE3C81-8FF2-4845-80A8-C519B3B0D7D6}"/>
    <cellStyle name="Normal 6 5" xfId="129" xr:uid="{F9948D2E-CF52-4985-A9F1-CCC547E7827D}"/>
    <cellStyle name="Normal 6 5 10" xfId="3233" xr:uid="{97A219B8-40EC-4DBA-AF4B-F66F4B782FFD}"/>
    <cellStyle name="Normal 6 5 11" xfId="3234" xr:uid="{63F0C6E2-98D9-407D-93E9-A6630E0BDACF}"/>
    <cellStyle name="Normal 6 5 2" xfId="130" xr:uid="{4514AF13-9CF4-457A-AFF4-FEAF9707216E}"/>
    <cellStyle name="Normal 6 5 2 2" xfId="343" xr:uid="{6E0C8FF2-832E-4F7E-8AF5-B3BD5A442EA1}"/>
    <cellStyle name="Normal 6 5 2 2 2" xfId="652" xr:uid="{FB4EF48E-C633-4EEA-9DD3-35297D49AC8D}"/>
    <cellStyle name="Normal 6 5 2 2 2 2" xfId="653" xr:uid="{FDAB158E-60FE-4874-8204-AA4322545AEE}"/>
    <cellStyle name="Normal 6 5 2 2 2 2 2" xfId="1661" xr:uid="{ECAFDB0A-0249-4F31-AD51-9FD84A43A26F}"/>
    <cellStyle name="Normal 6 5 2 2 2 2 3" xfId="3235" xr:uid="{649EA152-BAE8-444C-91DB-28D6A58B02B3}"/>
    <cellStyle name="Normal 6 5 2 2 2 2 4" xfId="3236" xr:uid="{48AAC696-2FD2-4F1D-89DF-E9B817DB0DF3}"/>
    <cellStyle name="Normal 6 5 2 2 2 3" xfId="1662" xr:uid="{E839B4AA-7AB3-4028-9393-74761A48B633}"/>
    <cellStyle name="Normal 6 5 2 2 2 3 2" xfId="3237" xr:uid="{EB8E2AA8-C567-447B-B722-9144372098C7}"/>
    <cellStyle name="Normal 6 5 2 2 2 3 3" xfId="3238" xr:uid="{2064CDBA-33CE-4B26-970C-9E033E911765}"/>
    <cellStyle name="Normal 6 5 2 2 2 3 4" xfId="3239" xr:uid="{42254670-3502-4127-87A8-95BD02A53E39}"/>
    <cellStyle name="Normal 6 5 2 2 2 4" xfId="3240" xr:uid="{B0665AB5-F4F3-4B0D-BA3C-C9031FB0E94A}"/>
    <cellStyle name="Normal 6 5 2 2 2 5" xfId="3241" xr:uid="{F8EA9505-8645-4ACE-BFB3-941F6A63816E}"/>
    <cellStyle name="Normal 6 5 2 2 2 6" xfId="3242" xr:uid="{B6D31DEA-C46E-44D3-BB37-5584AA30222A}"/>
    <cellStyle name="Normal 6 5 2 2 3" xfId="654" xr:uid="{E8C4F2A1-67A4-466D-991E-D94F7C22FADE}"/>
    <cellStyle name="Normal 6 5 2 2 3 2" xfId="1663" xr:uid="{1FFBEC04-38E4-4884-9516-A52769D22912}"/>
    <cellStyle name="Normal 6 5 2 2 3 2 2" xfId="3243" xr:uid="{5FA59707-9FA4-4C4D-A040-CB8EA6DCBB61}"/>
    <cellStyle name="Normal 6 5 2 2 3 2 3" xfId="3244" xr:uid="{D4F92AE8-33A4-47B5-B456-B3625A211612}"/>
    <cellStyle name="Normal 6 5 2 2 3 2 4" xfId="3245" xr:uid="{96D87A04-9A1B-4920-BBDE-C1AFD54FE79D}"/>
    <cellStyle name="Normal 6 5 2 2 3 3" xfId="3246" xr:uid="{35869B45-4467-44BE-86D7-5A92C24B08B7}"/>
    <cellStyle name="Normal 6 5 2 2 3 4" xfId="3247" xr:uid="{F5955B1D-25BE-40E3-A4BD-DA38B77261AC}"/>
    <cellStyle name="Normal 6 5 2 2 3 5" xfId="3248" xr:uid="{EBAC4103-4002-4B41-A798-ADC85C7B2866}"/>
    <cellStyle name="Normal 6 5 2 2 4" xfId="1664" xr:uid="{78E0E580-D2EB-46FD-8DC1-6C6EE8BA6C48}"/>
    <cellStyle name="Normal 6 5 2 2 4 2" xfId="3249" xr:uid="{B40E8351-DF0F-4B63-A71E-CCD961F68CE4}"/>
    <cellStyle name="Normal 6 5 2 2 4 3" xfId="3250" xr:uid="{4F1CF4B0-83CA-4D29-9D65-D2DA60070850}"/>
    <cellStyle name="Normal 6 5 2 2 4 4" xfId="3251" xr:uid="{DF4836E3-2428-48D1-A226-AF68C1B8A968}"/>
    <cellStyle name="Normal 6 5 2 2 5" xfId="3252" xr:uid="{EF5958BD-D513-4A8A-A723-49896633259F}"/>
    <cellStyle name="Normal 6 5 2 2 5 2" xfId="3253" xr:uid="{2C9472CB-E25A-4994-A3EB-C7CDA12B2084}"/>
    <cellStyle name="Normal 6 5 2 2 5 3" xfId="3254" xr:uid="{4A33FFFD-6489-4FAB-8745-8D1392583FCC}"/>
    <cellStyle name="Normal 6 5 2 2 5 4" xfId="3255" xr:uid="{2899AA46-2F4E-4E64-8824-AD5018E0E87F}"/>
    <cellStyle name="Normal 6 5 2 2 6" xfId="3256" xr:uid="{A952C1EE-59BE-4629-B12B-C4EDB6C65289}"/>
    <cellStyle name="Normal 6 5 2 2 7" xfId="3257" xr:uid="{9BC1586F-B92E-4639-A980-6267EFF12E49}"/>
    <cellStyle name="Normal 6 5 2 2 8" xfId="3258" xr:uid="{7A5CA2D6-FCA3-45B5-9211-627BB7FDA086}"/>
    <cellStyle name="Normal 6 5 2 3" xfId="655" xr:uid="{665DA3A4-0C17-43AA-8C18-CEF9FF47C327}"/>
    <cellStyle name="Normal 6 5 2 3 2" xfId="656" xr:uid="{F9D9031F-4F40-4AA7-A7B1-3B92BA3347D3}"/>
    <cellStyle name="Normal 6 5 2 3 2 2" xfId="657" xr:uid="{AE7CA557-FCBE-4FE3-92D3-4D782FE55F55}"/>
    <cellStyle name="Normal 6 5 2 3 2 3" xfId="3259" xr:uid="{A056F746-38F9-40B0-8892-C668A6D29067}"/>
    <cellStyle name="Normal 6 5 2 3 2 4" xfId="3260" xr:uid="{E104AED2-B053-4B33-A591-2E467CF51905}"/>
    <cellStyle name="Normal 6 5 2 3 3" xfId="658" xr:uid="{C6197D14-764A-4348-8808-687702CC3308}"/>
    <cellStyle name="Normal 6 5 2 3 3 2" xfId="3261" xr:uid="{C24077D8-A0A4-4D58-8947-99F7C0538942}"/>
    <cellStyle name="Normal 6 5 2 3 3 3" xfId="3262" xr:uid="{FB9E3137-1085-4910-A8B5-1AB749BFE04C}"/>
    <cellStyle name="Normal 6 5 2 3 3 4" xfId="3263" xr:uid="{A14B2DEE-1341-47FC-8DFA-4F22FAEF51B3}"/>
    <cellStyle name="Normal 6 5 2 3 4" xfId="3264" xr:uid="{85316686-41CB-4DF9-A839-522C5B787D5B}"/>
    <cellStyle name="Normal 6 5 2 3 5" xfId="3265" xr:uid="{2D0DDE6D-D3E4-4E53-8D7B-6C1C4683039A}"/>
    <cellStyle name="Normal 6 5 2 3 6" xfId="3266" xr:uid="{3AA615DB-CC76-4876-8C3D-F12B3DDE126B}"/>
    <cellStyle name="Normal 6 5 2 4" xfId="659" xr:uid="{D58810B1-708E-44C4-A629-03D6380B0179}"/>
    <cellStyle name="Normal 6 5 2 4 2" xfId="660" xr:uid="{8DC6B6ED-4C9C-43A5-9505-14F769760938}"/>
    <cellStyle name="Normal 6 5 2 4 2 2" xfId="3267" xr:uid="{D2BD9941-9E98-4BAC-9DC4-632CB0922298}"/>
    <cellStyle name="Normal 6 5 2 4 2 3" xfId="3268" xr:uid="{3DBC4353-50C9-4558-8A6E-D4087E42A0FB}"/>
    <cellStyle name="Normal 6 5 2 4 2 4" xfId="3269" xr:uid="{DDFA0741-E8F2-4125-82B2-4A75978CA51E}"/>
    <cellStyle name="Normal 6 5 2 4 3" xfId="3270" xr:uid="{2B1C7307-917C-4773-8608-2B736F8E5FAA}"/>
    <cellStyle name="Normal 6 5 2 4 4" xfId="3271" xr:uid="{55118216-0903-405A-A2D2-EF773243B1AF}"/>
    <cellStyle name="Normal 6 5 2 4 5" xfId="3272" xr:uid="{A6C01E32-D17F-45E4-AB5A-9B62EE52E32C}"/>
    <cellStyle name="Normal 6 5 2 5" xfId="661" xr:uid="{3D8E389F-760D-49EA-AA0F-F2E45EC1B4CE}"/>
    <cellStyle name="Normal 6 5 2 5 2" xfId="3273" xr:uid="{251C1359-AEC7-4C95-A57E-C208B8B7A6D8}"/>
    <cellStyle name="Normal 6 5 2 5 3" xfId="3274" xr:uid="{9FC0C770-F16C-46FE-8275-5BAE79E0D6A8}"/>
    <cellStyle name="Normal 6 5 2 5 4" xfId="3275" xr:uid="{2800D44D-ADC1-48D2-9D0E-F924725FA190}"/>
    <cellStyle name="Normal 6 5 2 6" xfId="3276" xr:uid="{D745AAEF-0119-4DEE-9F1E-DF1EE34F5D66}"/>
    <cellStyle name="Normal 6 5 2 6 2" xfId="3277" xr:uid="{9B8E2FA5-4727-465D-8661-FBE609AA2517}"/>
    <cellStyle name="Normal 6 5 2 6 3" xfId="3278" xr:uid="{D310AFCD-0A24-440A-B83E-F211E9439DD6}"/>
    <cellStyle name="Normal 6 5 2 6 4" xfId="3279" xr:uid="{DAC65025-5B54-47D2-80CD-C83E08C17C7E}"/>
    <cellStyle name="Normal 6 5 2 7" xfId="3280" xr:uid="{65285FC2-CB67-4507-9668-50562DB26FF0}"/>
    <cellStyle name="Normal 6 5 2 8" xfId="3281" xr:uid="{BAE8A752-543E-4F10-8EB8-78296BAB3E3C}"/>
    <cellStyle name="Normal 6 5 2 9" xfId="3282" xr:uid="{BC5AD7AD-B509-43C2-8635-771AE9870BB9}"/>
    <cellStyle name="Normal 6 5 3" xfId="344" xr:uid="{2FE377F0-BA40-4C18-9716-D1C52CEE8515}"/>
    <cellStyle name="Normal 6 5 3 2" xfId="662" xr:uid="{4BCA2C98-51DF-446A-B196-5A3F0BF88107}"/>
    <cellStyle name="Normal 6 5 3 2 2" xfId="663" xr:uid="{520E094F-F109-4A96-8B9C-F6BB58192685}"/>
    <cellStyle name="Normal 6 5 3 2 2 2" xfId="1665" xr:uid="{9AAA8270-7318-4295-82E7-9C6066DFFBF2}"/>
    <cellStyle name="Normal 6 5 3 2 2 2 2" xfId="1666" xr:uid="{9706F83F-1AD3-429F-86BD-6EF6AA5D5E2B}"/>
    <cellStyle name="Normal 6 5 3 2 2 3" xfId="1667" xr:uid="{6BAA8FED-D973-4B17-9E2B-6AD7575B3E1F}"/>
    <cellStyle name="Normal 6 5 3 2 2 4" xfId="3283" xr:uid="{CF69CA5E-9E6C-41E6-8960-C977BDA25019}"/>
    <cellStyle name="Normal 6 5 3 2 3" xfId="1668" xr:uid="{24356A2D-242E-4369-BAA9-F0CA1D4723BE}"/>
    <cellStyle name="Normal 6 5 3 2 3 2" xfId="1669" xr:uid="{F575AF5E-78DA-461B-9BCB-C5C99B1DB972}"/>
    <cellStyle name="Normal 6 5 3 2 3 3" xfId="3284" xr:uid="{8F87D33E-4F14-49F8-B0D6-AFB4F028E084}"/>
    <cellStyle name="Normal 6 5 3 2 3 4" xfId="3285" xr:uid="{F24F8CB0-3B43-4A71-95DA-208DE147408B}"/>
    <cellStyle name="Normal 6 5 3 2 4" xfId="1670" xr:uid="{CEDD02B1-C282-4704-AFE5-76D370A9C8A2}"/>
    <cellStyle name="Normal 6 5 3 2 5" xfId="3286" xr:uid="{FC53CDA2-DE0F-47C9-A900-F95CF344DA97}"/>
    <cellStyle name="Normal 6 5 3 2 6" xfId="3287" xr:uid="{5244874C-E1AA-425C-A7D7-E2DF36B53ABC}"/>
    <cellStyle name="Normal 6 5 3 3" xfId="664" xr:uid="{19D269EA-A652-4F61-BDA4-CA6B21874254}"/>
    <cellStyle name="Normal 6 5 3 3 2" xfId="1671" xr:uid="{7165D06D-C1B9-4F18-B6F8-DF08FE958DDF}"/>
    <cellStyle name="Normal 6 5 3 3 2 2" xfId="1672" xr:uid="{4F5FA31E-A468-4C60-9CBB-CE7B6C9965A9}"/>
    <cellStyle name="Normal 6 5 3 3 2 3" xfId="3288" xr:uid="{56ED4308-EAE8-45E2-91EC-F95A9B11AB33}"/>
    <cellStyle name="Normal 6 5 3 3 2 4" xfId="3289" xr:uid="{EBA0418A-92F3-426A-8926-5EC62117C7E9}"/>
    <cellStyle name="Normal 6 5 3 3 3" xfId="1673" xr:uid="{277A9DC5-D861-4E94-813A-4DA33EAD4B3F}"/>
    <cellStyle name="Normal 6 5 3 3 4" xfId="3290" xr:uid="{181F40D1-4C84-40B8-853F-5D8A2554D8AE}"/>
    <cellStyle name="Normal 6 5 3 3 5" xfId="3291" xr:uid="{5389083E-972D-477B-82D2-587ACACAD8F9}"/>
    <cellStyle name="Normal 6 5 3 4" xfId="1674" xr:uid="{702D339A-2C77-472D-ADF8-A3A313C91393}"/>
    <cellStyle name="Normal 6 5 3 4 2" xfId="1675" xr:uid="{77F15C10-97A8-48F9-8DE7-5B4B795E7CAE}"/>
    <cellStyle name="Normal 6 5 3 4 3" xfId="3292" xr:uid="{A8B3DE9E-21EA-458B-8A3F-E2585648B9EF}"/>
    <cellStyle name="Normal 6 5 3 4 4" xfId="3293" xr:uid="{D710FB75-786D-4BBD-BA0E-C2021A5EBCB9}"/>
    <cellStyle name="Normal 6 5 3 5" xfId="1676" xr:uid="{7D7DC159-A70A-4360-8044-3359E22645E1}"/>
    <cellStyle name="Normal 6 5 3 5 2" xfId="3294" xr:uid="{70AA2D0F-F178-4585-BE2A-09E142E0A518}"/>
    <cellStyle name="Normal 6 5 3 5 3" xfId="3295" xr:uid="{73849C5C-E0F6-4AC1-801F-28A9A29A4C59}"/>
    <cellStyle name="Normal 6 5 3 5 4" xfId="3296" xr:uid="{2B63CEF3-811C-41E0-9AE6-360660A6F667}"/>
    <cellStyle name="Normal 6 5 3 6" xfId="3297" xr:uid="{74ECA49A-B289-47D8-80F6-3F4EDB42BBC7}"/>
    <cellStyle name="Normal 6 5 3 7" xfId="3298" xr:uid="{3E9F15CB-DD70-46E0-B287-8AAECA96AEE7}"/>
    <cellStyle name="Normal 6 5 3 8" xfId="3299" xr:uid="{13523619-61A0-437F-A484-FDB7B6ACEA3D}"/>
    <cellStyle name="Normal 6 5 4" xfId="345" xr:uid="{60C7EF31-6200-49C3-AF22-30EBACE0139B}"/>
    <cellStyle name="Normal 6 5 4 2" xfId="665" xr:uid="{B0C69059-DF08-4336-9A4F-ACEC9BF83F16}"/>
    <cellStyle name="Normal 6 5 4 2 2" xfId="666" xr:uid="{0B33DEA9-87E7-4D17-96EF-11BA254C3105}"/>
    <cellStyle name="Normal 6 5 4 2 2 2" xfId="1677" xr:uid="{B841296A-EEF3-48A4-AE4F-40CC5DAE158D}"/>
    <cellStyle name="Normal 6 5 4 2 2 3" xfId="3300" xr:uid="{53F589F8-CB54-4A8A-86BA-54F4E8A27C1C}"/>
    <cellStyle name="Normal 6 5 4 2 2 4" xfId="3301" xr:uid="{AE0DC8F6-641A-4232-B2FE-62A0927EF437}"/>
    <cellStyle name="Normal 6 5 4 2 3" xfId="1678" xr:uid="{C9C8FD92-1E7E-47DF-99D1-F9A1A0EA34CD}"/>
    <cellStyle name="Normal 6 5 4 2 4" xfId="3302" xr:uid="{E488FAFF-9E59-44DE-A94E-72F1A085BFFB}"/>
    <cellStyle name="Normal 6 5 4 2 5" xfId="3303" xr:uid="{E9D0E30A-2F53-469A-8100-CC3345132B9E}"/>
    <cellStyle name="Normal 6 5 4 3" xfId="667" xr:uid="{2CC6CDD7-EEA0-4592-AF4F-4104538EA433}"/>
    <cellStyle name="Normal 6 5 4 3 2" xfId="1679" xr:uid="{73257829-8968-4B7F-BD47-DCD65BFFAD88}"/>
    <cellStyle name="Normal 6 5 4 3 3" xfId="3304" xr:uid="{8D2D6249-4051-407B-8E89-50193ED83477}"/>
    <cellStyle name="Normal 6 5 4 3 4" xfId="3305" xr:uid="{FBC48837-3873-4B40-920F-0897F94D7D79}"/>
    <cellStyle name="Normal 6 5 4 4" xfId="1680" xr:uid="{EA444616-F038-45BE-9048-C12328AF6348}"/>
    <cellStyle name="Normal 6 5 4 4 2" xfId="3306" xr:uid="{629928F0-89B3-4C9A-B361-EE2059D86802}"/>
    <cellStyle name="Normal 6 5 4 4 3" xfId="3307" xr:uid="{7F5D8E1D-D08D-4878-9EC6-7B6F37EAD220}"/>
    <cellStyle name="Normal 6 5 4 4 4" xfId="3308" xr:uid="{2DE028C3-4AD6-47A8-8561-6C1A4980CBA6}"/>
    <cellStyle name="Normal 6 5 4 5" xfId="3309" xr:uid="{252C5238-C427-4B3F-ADFB-7C91C2A1E041}"/>
    <cellStyle name="Normal 6 5 4 6" xfId="3310" xr:uid="{6C6C94A7-2D6D-480F-BEBB-F36507B77B13}"/>
    <cellStyle name="Normal 6 5 4 7" xfId="3311" xr:uid="{D3FA6342-807B-458F-95D8-F48BAF862E4D}"/>
    <cellStyle name="Normal 6 5 5" xfId="346" xr:uid="{63D9BCB7-3B38-45FD-96F4-ABACB7E1A983}"/>
    <cellStyle name="Normal 6 5 5 2" xfId="668" xr:uid="{D344DC12-DDE3-464B-A756-15DF6F1FE3FC}"/>
    <cellStyle name="Normal 6 5 5 2 2" xfId="1681" xr:uid="{6DF06CDE-D1ED-4D75-9B61-2A3CEA578ADD}"/>
    <cellStyle name="Normal 6 5 5 2 3" xfId="3312" xr:uid="{C674C15A-0DC7-4484-BB43-ED74F57A45D7}"/>
    <cellStyle name="Normal 6 5 5 2 4" xfId="3313" xr:uid="{9940655E-EB94-48EC-93C3-B84315ECBDBD}"/>
    <cellStyle name="Normal 6 5 5 3" xfId="1682" xr:uid="{EB97C951-88AE-4C1D-9B07-5C079A681D62}"/>
    <cellStyle name="Normal 6 5 5 3 2" xfId="3314" xr:uid="{D018A2D5-A2F3-4EDA-9E8A-2E62945300A8}"/>
    <cellStyle name="Normal 6 5 5 3 3" xfId="3315" xr:uid="{7D82A148-C9CE-4606-B5CB-AE41EE260968}"/>
    <cellStyle name="Normal 6 5 5 3 4" xfId="3316" xr:uid="{4679D992-D03B-4362-B2E3-D9EBBA581557}"/>
    <cellStyle name="Normal 6 5 5 4" xfId="3317" xr:uid="{5F753B75-59F9-4220-9BBE-F020805C91F1}"/>
    <cellStyle name="Normal 6 5 5 5" xfId="3318" xr:uid="{693DCFF3-AA25-49F1-B96D-CEA2856DB3A2}"/>
    <cellStyle name="Normal 6 5 5 6" xfId="3319" xr:uid="{316C426E-991E-4778-B39E-73960E1217E4}"/>
    <cellStyle name="Normal 6 5 6" xfId="669" xr:uid="{7F0EF5CB-CD3E-4294-82A5-6D1E883906D3}"/>
    <cellStyle name="Normal 6 5 6 2" xfId="1683" xr:uid="{5E8EB435-4682-4073-BDE5-C26F710836A0}"/>
    <cellStyle name="Normal 6 5 6 2 2" xfId="3320" xr:uid="{F64CBE89-F5EA-4A4E-A506-1E5008461783}"/>
    <cellStyle name="Normal 6 5 6 2 3" xfId="3321" xr:uid="{0AB4D614-28D6-4F0A-950D-8E637D5234C9}"/>
    <cellStyle name="Normal 6 5 6 2 4" xfId="3322" xr:uid="{60C14AE6-C4FB-4DB8-902D-737653B4CF74}"/>
    <cellStyle name="Normal 6 5 6 3" xfId="3323" xr:uid="{413D008E-646E-4753-ADEC-DC95BD0751F0}"/>
    <cellStyle name="Normal 6 5 6 4" xfId="3324" xr:uid="{2036AF7A-0025-49CA-81BE-8816BB1C3641}"/>
    <cellStyle name="Normal 6 5 6 5" xfId="3325" xr:uid="{D66B9145-BE62-4D0F-A6C7-FEED65645A58}"/>
    <cellStyle name="Normal 6 5 7" xfId="1684" xr:uid="{14BAA9D8-E036-4142-8CD4-EE4DF4901B3A}"/>
    <cellStyle name="Normal 6 5 7 2" xfId="3326" xr:uid="{E3EA8040-4B6C-4EBB-86AA-0ED99F71B861}"/>
    <cellStyle name="Normal 6 5 7 3" xfId="3327" xr:uid="{50FF36DE-6657-46B4-95A0-F01492C3420E}"/>
    <cellStyle name="Normal 6 5 7 4" xfId="3328" xr:uid="{BF909D0F-602E-4990-BB67-65B385D51F2D}"/>
    <cellStyle name="Normal 6 5 8" xfId="3329" xr:uid="{8DE21B9F-6732-4AE7-9790-7D1B8243E032}"/>
    <cellStyle name="Normal 6 5 8 2" xfId="3330" xr:uid="{8BB79D6B-3E67-4310-B023-12E535F76445}"/>
    <cellStyle name="Normal 6 5 8 3" xfId="3331" xr:uid="{A7E2197A-CB33-49A5-B315-A5FB4C69C9B2}"/>
    <cellStyle name="Normal 6 5 8 4" xfId="3332" xr:uid="{86FB8032-7737-4A52-B9D7-18BEE69DC183}"/>
    <cellStyle name="Normal 6 5 9" xfId="3333" xr:uid="{A3E8B589-F013-46BC-87DD-4255231D1519}"/>
    <cellStyle name="Normal 6 6" xfId="131" xr:uid="{51D0516A-D94A-4F26-932B-6925BD0C682C}"/>
    <cellStyle name="Normal 6 6 2" xfId="132" xr:uid="{F5FCFA23-417E-48BE-A2F2-B279F2CCC48F}"/>
    <cellStyle name="Normal 6 6 2 2" xfId="347" xr:uid="{D67CA055-523D-4F43-96FB-CB5F631C52E8}"/>
    <cellStyle name="Normal 6 6 2 2 2" xfId="670" xr:uid="{6880B47E-53BC-408C-9C6A-D060C3D7470B}"/>
    <cellStyle name="Normal 6 6 2 2 2 2" xfId="1685" xr:uid="{34FB50AD-336A-491F-8503-CF76A5E0A7AC}"/>
    <cellStyle name="Normal 6 6 2 2 2 3" xfId="3334" xr:uid="{C752E07D-8719-4826-9C0C-DC0822A247F6}"/>
    <cellStyle name="Normal 6 6 2 2 2 4" xfId="3335" xr:uid="{B86207FA-6FF0-47D3-8B08-270F2D855BE7}"/>
    <cellStyle name="Normal 6 6 2 2 3" xfId="1686" xr:uid="{7879B860-86FF-4673-94A9-58AC34766726}"/>
    <cellStyle name="Normal 6 6 2 2 3 2" xfId="3336" xr:uid="{226A69F5-82BA-4DE5-AA54-980C977897B6}"/>
    <cellStyle name="Normal 6 6 2 2 3 3" xfId="3337" xr:uid="{50B8B977-0B06-4507-8DA8-8F08E9415794}"/>
    <cellStyle name="Normal 6 6 2 2 3 4" xfId="3338" xr:uid="{1177F164-06A5-46CE-95CA-947C6B28045D}"/>
    <cellStyle name="Normal 6 6 2 2 4" xfId="3339" xr:uid="{687EE91A-4C92-4402-B2DD-F7F29AF4B456}"/>
    <cellStyle name="Normal 6 6 2 2 5" xfId="3340" xr:uid="{C026CC5A-8B9A-40FB-A81C-1676AF15997C}"/>
    <cellStyle name="Normal 6 6 2 2 6" xfId="3341" xr:uid="{899C38AA-F299-405F-AFF8-5C247246C48D}"/>
    <cellStyle name="Normal 6 6 2 3" xfId="671" xr:uid="{E37C8283-73D0-47C6-B620-42190D0F2FFB}"/>
    <cellStyle name="Normal 6 6 2 3 2" xfId="1687" xr:uid="{9ABD1FDA-8810-4CFD-B4A7-D65432E15675}"/>
    <cellStyle name="Normal 6 6 2 3 2 2" xfId="3342" xr:uid="{36A2161B-6E9E-411C-BB81-53495826C092}"/>
    <cellStyle name="Normal 6 6 2 3 2 3" xfId="3343" xr:uid="{6C43FAC5-6C49-4861-B249-B6F776FD9A46}"/>
    <cellStyle name="Normal 6 6 2 3 2 4" xfId="3344" xr:uid="{1BA2F21C-CE56-4EBC-AFEF-7CF5EB8233A7}"/>
    <cellStyle name="Normal 6 6 2 3 3" xfId="3345" xr:uid="{47505F73-0E8C-4BA4-9FD7-5D8CEA77CC7E}"/>
    <cellStyle name="Normal 6 6 2 3 4" xfId="3346" xr:uid="{F524A334-D3B6-4909-90F9-D1D35BB6995E}"/>
    <cellStyle name="Normal 6 6 2 3 5" xfId="3347" xr:uid="{D2BC7C3E-2737-4E01-9CD5-993B99F509C2}"/>
    <cellStyle name="Normal 6 6 2 4" xfId="1688" xr:uid="{8375E676-E9CE-4C6A-8207-401D6E081B1F}"/>
    <cellStyle name="Normal 6 6 2 4 2" xfId="3348" xr:uid="{3A00AB44-D1D7-44EE-8A12-0D4565AF2174}"/>
    <cellStyle name="Normal 6 6 2 4 3" xfId="3349" xr:uid="{5291AB67-82B0-4690-9566-2FC61D9E6EB3}"/>
    <cellStyle name="Normal 6 6 2 4 4" xfId="3350" xr:uid="{AFCE0D8B-E4C6-4BBA-94B4-ACB56A0E6A7D}"/>
    <cellStyle name="Normal 6 6 2 5" xfId="3351" xr:uid="{D8D04E60-F24E-451F-A00C-DEDF219A7F9B}"/>
    <cellStyle name="Normal 6 6 2 5 2" xfId="3352" xr:uid="{21E59AEE-6212-4B41-8910-D8916A1DDF42}"/>
    <cellStyle name="Normal 6 6 2 5 3" xfId="3353" xr:uid="{ED038919-BA31-4FC9-8567-3AC8D55F22FA}"/>
    <cellStyle name="Normal 6 6 2 5 4" xfId="3354" xr:uid="{90F4DA5C-0C39-404A-915F-97ADD286E99E}"/>
    <cellStyle name="Normal 6 6 2 6" xfId="3355" xr:uid="{F896EE3C-7B0E-4DC1-974F-CDC2AD34437B}"/>
    <cellStyle name="Normal 6 6 2 7" xfId="3356" xr:uid="{E0F9ECA3-2C32-4DE6-9761-BE9AB9CACFAB}"/>
    <cellStyle name="Normal 6 6 2 8" xfId="3357" xr:uid="{FF75FBD2-49E7-4243-AC1E-E4E7A851E877}"/>
    <cellStyle name="Normal 6 6 3" xfId="348" xr:uid="{35B3FE7D-EF0E-46B0-9B2C-0FD5F9495BDB}"/>
    <cellStyle name="Normal 6 6 3 2" xfId="672" xr:uid="{1FBD7335-14E3-44C3-B362-ABE146F91398}"/>
    <cellStyle name="Normal 6 6 3 2 2" xfId="673" xr:uid="{D9273220-8762-4F62-8E9C-F56F37C10871}"/>
    <cellStyle name="Normal 6 6 3 2 3" xfId="3358" xr:uid="{E9CED136-AE45-41D3-80DA-25EE8E709BC6}"/>
    <cellStyle name="Normal 6 6 3 2 4" xfId="3359" xr:uid="{E83211D3-91FA-4308-A5DC-F80EC112B14E}"/>
    <cellStyle name="Normal 6 6 3 3" xfId="674" xr:uid="{918805A5-CED1-4CEF-B2FD-E62111A06232}"/>
    <cellStyle name="Normal 6 6 3 3 2" xfId="3360" xr:uid="{8DAE83DE-ADF5-400D-9E8D-55EFEFF8BFFA}"/>
    <cellStyle name="Normal 6 6 3 3 3" xfId="3361" xr:uid="{3E516341-6C97-43FC-ABC2-18E997DE081E}"/>
    <cellStyle name="Normal 6 6 3 3 4" xfId="3362" xr:uid="{EFCB9EFD-F3DB-49A5-A27B-165B3B1E8205}"/>
    <cellStyle name="Normal 6 6 3 4" xfId="3363" xr:uid="{99599745-A347-47B8-82F4-52CC2268EF36}"/>
    <cellStyle name="Normal 6 6 3 5" xfId="3364" xr:uid="{9F3DDD55-5748-4EBC-BF84-27DA250308F8}"/>
    <cellStyle name="Normal 6 6 3 6" xfId="3365" xr:uid="{081925EA-A476-49F0-AED8-26AB73952A75}"/>
    <cellStyle name="Normal 6 6 4" xfId="349" xr:uid="{96C36E20-152F-4E2A-8353-220BECE88FAB}"/>
    <cellStyle name="Normal 6 6 4 2" xfId="675" xr:uid="{DCAFFA8B-0E19-4F0D-8D7A-DE900B1B3926}"/>
    <cellStyle name="Normal 6 6 4 2 2" xfId="3366" xr:uid="{F60F9D2C-D267-4C82-BEAA-D07989DE5BD9}"/>
    <cellStyle name="Normal 6 6 4 2 3" xfId="3367" xr:uid="{E0EFCD67-EFBE-4716-BFFE-E350ABC7DCCD}"/>
    <cellStyle name="Normal 6 6 4 2 4" xfId="3368" xr:uid="{D0E13153-50B8-4F1E-A005-12C2DCD2E6B4}"/>
    <cellStyle name="Normal 6 6 4 3" xfId="3369" xr:uid="{B431275A-B71B-44DA-ABCF-A0D9A5F479B6}"/>
    <cellStyle name="Normal 6 6 4 4" xfId="3370" xr:uid="{A0775C32-0E8E-4A7F-B5EA-583CAD214C44}"/>
    <cellStyle name="Normal 6 6 4 5" xfId="3371" xr:uid="{8585AC73-B578-49BE-9B89-64F86E8B2BBA}"/>
    <cellStyle name="Normal 6 6 5" xfId="676" xr:uid="{4711F0EC-B943-43EA-8F01-024D423D6816}"/>
    <cellStyle name="Normal 6 6 5 2" xfId="3372" xr:uid="{F1FC2BC2-AF28-4A23-A565-7E2336DF0223}"/>
    <cellStyle name="Normal 6 6 5 3" xfId="3373" xr:uid="{D44A58A6-6374-47C0-ACB8-0FEF9D3977A3}"/>
    <cellStyle name="Normal 6 6 5 4" xfId="3374" xr:uid="{654C0B84-6F7F-484C-92E3-E32AAA89E4BB}"/>
    <cellStyle name="Normal 6 6 6" xfId="3375" xr:uid="{3F0F171C-CC6D-48A1-9D1C-6EB27F55F9D7}"/>
    <cellStyle name="Normal 6 6 6 2" xfId="3376" xr:uid="{660E5FE4-B3F4-449A-B085-D83ABD1C2BE9}"/>
    <cellStyle name="Normal 6 6 6 3" xfId="3377" xr:uid="{1FC5B413-6DE9-4977-A68C-7296350B9FFE}"/>
    <cellStyle name="Normal 6 6 6 4" xfId="3378" xr:uid="{ED8590D0-76B0-4CDE-9667-27AD7B23F8B8}"/>
    <cellStyle name="Normal 6 6 7" xfId="3379" xr:uid="{208C2698-8D0E-41A3-B2A1-6B8F88395FC9}"/>
    <cellStyle name="Normal 6 6 8" xfId="3380" xr:uid="{30D0A227-C047-49D7-82E0-157E9D0E827E}"/>
    <cellStyle name="Normal 6 6 9" xfId="3381" xr:uid="{33C523EE-52E7-45AD-B351-BBC2A094DDE9}"/>
    <cellStyle name="Normal 6 7" xfId="133" xr:uid="{97368D92-B745-4A3E-84C6-F033795B31B3}"/>
    <cellStyle name="Normal 6 7 2" xfId="350" xr:uid="{293511CC-DC3C-4F3D-91CE-B2DC42FAFDC4}"/>
    <cellStyle name="Normal 6 7 2 2" xfId="677" xr:uid="{D693CF57-EDD7-4041-BC8C-96CAA1D66BB2}"/>
    <cellStyle name="Normal 6 7 2 2 2" xfId="1689" xr:uid="{1D1DF9AE-F992-4DBD-BCB7-3A0B45BDE873}"/>
    <cellStyle name="Normal 6 7 2 2 2 2" xfId="1690" xr:uid="{4EDF3222-2CD7-444C-AE2B-6BB7041A4C91}"/>
    <cellStyle name="Normal 6 7 2 2 3" xfId="1691" xr:uid="{4584FC22-E446-452D-BC49-AC616278DE27}"/>
    <cellStyle name="Normal 6 7 2 2 4" xfId="3382" xr:uid="{83BFA89F-5227-4A38-9EB1-7FD8E7284458}"/>
    <cellStyle name="Normal 6 7 2 3" xfId="1692" xr:uid="{C40F2E0B-662A-46CB-9468-747B16C6D35C}"/>
    <cellStyle name="Normal 6 7 2 3 2" xfId="1693" xr:uid="{BAF84DAD-9171-490B-BA09-7286D27EC889}"/>
    <cellStyle name="Normal 6 7 2 3 3" xfId="3383" xr:uid="{8004976C-2573-47D5-B155-E2FA8015CDF5}"/>
    <cellStyle name="Normal 6 7 2 3 4" xfId="3384" xr:uid="{DC4419C2-5061-43AC-879C-A7DA78A52DE8}"/>
    <cellStyle name="Normal 6 7 2 4" xfId="1694" xr:uid="{ED09B273-494A-4883-9B84-B50A76C22659}"/>
    <cellStyle name="Normal 6 7 2 5" xfId="3385" xr:uid="{25570EFF-DC2F-48C3-A766-F0B7C295C391}"/>
    <cellStyle name="Normal 6 7 2 6" xfId="3386" xr:uid="{3B687167-4135-4804-86B9-01463685A109}"/>
    <cellStyle name="Normal 6 7 3" xfId="678" xr:uid="{46DD74E3-6BCD-4667-ADDC-2477A7109561}"/>
    <cellStyle name="Normal 6 7 3 2" xfId="1695" xr:uid="{CE193F8C-146C-43CC-B619-A25BB548B681}"/>
    <cellStyle name="Normal 6 7 3 2 2" xfId="1696" xr:uid="{5101ED04-9218-4E34-9E63-48EAC4698B9A}"/>
    <cellStyle name="Normal 6 7 3 2 3" xfId="3387" xr:uid="{949CE8DB-0974-4445-BDB1-3837C496C794}"/>
    <cellStyle name="Normal 6 7 3 2 4" xfId="3388" xr:uid="{426503CE-64A8-4668-B7DC-CBF329B8AAA9}"/>
    <cellStyle name="Normal 6 7 3 3" xfId="1697" xr:uid="{80C7C6B0-4C85-4377-B096-A899EAF0EAD5}"/>
    <cellStyle name="Normal 6 7 3 4" xfId="3389" xr:uid="{46552A48-E833-461E-8D06-DFA62FE7190E}"/>
    <cellStyle name="Normal 6 7 3 5" xfId="3390" xr:uid="{0769503A-DBC6-4C39-95EB-DA5DE6F0C813}"/>
    <cellStyle name="Normal 6 7 4" xfId="1698" xr:uid="{91E67591-7840-41AC-83E3-272333D0C814}"/>
    <cellStyle name="Normal 6 7 4 2" xfId="1699" xr:uid="{BF7D8AB4-7761-4510-B7CB-A00F8CBD78A1}"/>
    <cellStyle name="Normal 6 7 4 3" xfId="3391" xr:uid="{6240DA02-A05D-4838-BF62-4C52B3EF5770}"/>
    <cellStyle name="Normal 6 7 4 4" xfId="3392" xr:uid="{F4D1076E-71CC-4B6A-83D8-D5758982344F}"/>
    <cellStyle name="Normal 6 7 5" xfId="1700" xr:uid="{7790D3A5-A2E7-42BA-B09C-308A73D7453F}"/>
    <cellStyle name="Normal 6 7 5 2" xfId="3393" xr:uid="{E9F21F42-AF83-41D9-873A-4D15B8488AF7}"/>
    <cellStyle name="Normal 6 7 5 3" xfId="3394" xr:uid="{71BD6820-1F9E-4191-8E7B-61C4A6BECD40}"/>
    <cellStyle name="Normal 6 7 5 4" xfId="3395" xr:uid="{7F41BA04-D78F-42F2-8A9A-3DDE25536A89}"/>
    <cellStyle name="Normal 6 7 6" xfId="3396" xr:uid="{03878C3C-B0B9-439C-AA61-FBFDDB9B6A65}"/>
    <cellStyle name="Normal 6 7 7" xfId="3397" xr:uid="{46DC857D-5509-4D2F-9DB3-7CE980A14141}"/>
    <cellStyle name="Normal 6 7 8" xfId="3398" xr:uid="{73AC8A23-284C-4C9B-A213-20367443746F}"/>
    <cellStyle name="Normal 6 8" xfId="351" xr:uid="{3E5E4919-6C65-4735-ACC7-16BC0DE1A09B}"/>
    <cellStyle name="Normal 6 8 2" xfId="679" xr:uid="{7DB1F432-D62B-4FE4-9620-277DF39AEA68}"/>
    <cellStyle name="Normal 6 8 2 2" xfId="680" xr:uid="{8EE8DFFE-06E6-473C-AF9E-D0D9429DC4B0}"/>
    <cellStyle name="Normal 6 8 2 2 2" xfId="1701" xr:uid="{DBF3193E-95B2-48F4-BF2B-F1277A5CAA3F}"/>
    <cellStyle name="Normal 6 8 2 2 3" xfId="3399" xr:uid="{9DDDEB95-C231-456F-B448-5C3EB18BBE60}"/>
    <cellStyle name="Normal 6 8 2 2 4" xfId="3400" xr:uid="{3A9B2C71-D2B5-4D6F-9859-82F46CA8D8EB}"/>
    <cellStyle name="Normal 6 8 2 3" xfId="1702" xr:uid="{07470F4B-89D8-4C31-A1BA-5DAD5CFA80BA}"/>
    <cellStyle name="Normal 6 8 2 4" xfId="3401" xr:uid="{84039942-16A1-41AD-B9D7-E9A8EC316542}"/>
    <cellStyle name="Normal 6 8 2 5" xfId="3402" xr:uid="{8732BABB-4B84-4009-8AB3-F13398AC2D8D}"/>
    <cellStyle name="Normal 6 8 3" xfId="681" xr:uid="{5F35D2E6-83F9-43A4-9FF5-F34DD05DF73F}"/>
    <cellStyle name="Normal 6 8 3 2" xfId="1703" xr:uid="{857D75EB-F320-4F94-A75B-E0AA8B4E350F}"/>
    <cellStyle name="Normal 6 8 3 3" xfId="3403" xr:uid="{870700E3-DD23-4C4E-8D7A-0359B9590E22}"/>
    <cellStyle name="Normal 6 8 3 4" xfId="3404" xr:uid="{D1BA37CE-FFF0-4D19-A126-78E794724896}"/>
    <cellStyle name="Normal 6 8 4" xfId="1704" xr:uid="{A452AC2D-1493-42DE-B4A8-FE84CBB4A94F}"/>
    <cellStyle name="Normal 6 8 4 2" xfId="3405" xr:uid="{729994D2-F498-43E8-9309-FED22685D3F1}"/>
    <cellStyle name="Normal 6 8 4 3" xfId="3406" xr:uid="{2297FEC3-209A-4574-9ED5-0C66EA34407B}"/>
    <cellStyle name="Normal 6 8 4 4" xfId="3407" xr:uid="{8CB062F7-6EA5-4272-A361-75B387EAAC8B}"/>
    <cellStyle name="Normal 6 8 5" xfId="3408" xr:uid="{D6398F1E-6B61-48E9-81D2-24C1920EFB68}"/>
    <cellStyle name="Normal 6 8 6" xfId="3409" xr:uid="{867843F9-B074-455D-A4B5-8F7C8F4B68CB}"/>
    <cellStyle name="Normal 6 8 7" xfId="3410" xr:uid="{19DD7712-B9BF-4A05-A3B9-07FFD6E7CD97}"/>
    <cellStyle name="Normal 6 9" xfId="352" xr:uid="{D4743167-4372-4905-96B2-E8BC2E560931}"/>
    <cellStyle name="Normal 6 9 2" xfId="682" xr:uid="{A72B8E5E-14FF-4EEA-B201-0EA94527F755}"/>
    <cellStyle name="Normal 6 9 2 2" xfId="1705" xr:uid="{D2EDAC29-7663-445D-B767-0A29D44FDE77}"/>
    <cellStyle name="Normal 6 9 2 3" xfId="3411" xr:uid="{B4B300DE-7546-41F4-A2DD-691C413CDB07}"/>
    <cellStyle name="Normal 6 9 2 4" xfId="3412" xr:uid="{9B703DB6-4F8C-466F-AF71-F908E26544BF}"/>
    <cellStyle name="Normal 6 9 3" xfId="1706" xr:uid="{6E71313C-6402-46F0-8A37-3B9C0184DEEF}"/>
    <cellStyle name="Normal 6 9 3 2" xfId="3413" xr:uid="{FF150418-E446-48DD-92D1-B5EF83B08933}"/>
    <cellStyle name="Normal 6 9 3 3" xfId="3414" xr:uid="{EC957269-77B2-46C3-93E1-B39B84F87390}"/>
    <cellStyle name="Normal 6 9 3 4" xfId="3415" xr:uid="{180C34EF-3782-4031-80FC-9FECA5DB6429}"/>
    <cellStyle name="Normal 6 9 4" xfId="3416" xr:uid="{FDBD5887-2C79-4DF5-A69E-64683C4353F2}"/>
    <cellStyle name="Normal 6 9 5" xfId="3417" xr:uid="{D2855A6D-58AC-47BE-9F78-2A8A3575509B}"/>
    <cellStyle name="Normal 6 9 6" xfId="3418" xr:uid="{99293624-84DE-4B20-B093-1FEC54652F34}"/>
    <cellStyle name="Normal 7" xfId="134" xr:uid="{0049D5C9-1328-4281-B52F-919EE6541F4B}"/>
    <cellStyle name="Normal 7 10" xfId="1707" xr:uid="{47314A3B-E746-4F7C-876A-2EB3B4D9B3B0}"/>
    <cellStyle name="Normal 7 10 2" xfId="3419" xr:uid="{4E005417-3405-45A7-974B-66D75D8B70FB}"/>
    <cellStyle name="Normal 7 10 3" xfId="3420" xr:uid="{BE72072B-E70B-4310-8002-85C47831A5AD}"/>
    <cellStyle name="Normal 7 10 4" xfId="3421" xr:uid="{93EB1E23-886E-4156-9BE9-1B5F23DA6DA6}"/>
    <cellStyle name="Normal 7 11" xfId="3422" xr:uid="{42A8139D-96E9-4E22-ADE2-D95E571A4277}"/>
    <cellStyle name="Normal 7 11 2" xfId="3423" xr:uid="{07BB7807-4150-4A5C-9568-CE7D1385CA97}"/>
    <cellStyle name="Normal 7 11 3" xfId="3424" xr:uid="{5B7E23D4-E454-4E38-B25F-2FC04EBD263F}"/>
    <cellStyle name="Normal 7 11 4" xfId="3425" xr:uid="{B2FBEBC1-5D26-4D23-BE23-0C9064C3300E}"/>
    <cellStyle name="Normal 7 12" xfId="3426" xr:uid="{2FA6FC8A-6822-45FE-80CC-308BCD2CA4B1}"/>
    <cellStyle name="Normal 7 12 2" xfId="3427" xr:uid="{7BCE2D8A-C058-4F00-AA6C-1AF91ED81C6F}"/>
    <cellStyle name="Normal 7 13" xfId="3428" xr:uid="{6940A417-00CE-472B-B7AD-368719DBBE76}"/>
    <cellStyle name="Normal 7 14" xfId="3429" xr:uid="{19B6617E-FF04-4EAA-8460-8DD36C8DBE63}"/>
    <cellStyle name="Normal 7 15" xfId="3430" xr:uid="{2FBDCB01-FAD4-4935-BC94-90A51091D863}"/>
    <cellStyle name="Normal 7 2" xfId="135" xr:uid="{72E86419-87E7-455C-BB1F-069E8BE61BF3}"/>
    <cellStyle name="Normal 7 2 10" xfId="3431" xr:uid="{96A78B91-4BA9-4070-93EB-DB3630CEC859}"/>
    <cellStyle name="Normal 7 2 11" xfId="3432" xr:uid="{E46E8F53-A128-4AFA-95AF-1D8EDD08CBF2}"/>
    <cellStyle name="Normal 7 2 2" xfId="136" xr:uid="{07495949-38B0-41A0-806E-DEB92553D08F}"/>
    <cellStyle name="Normal 7 2 2 2" xfId="137" xr:uid="{025F47D9-442D-4A3A-BBFA-02CAFBAB69FA}"/>
    <cellStyle name="Normal 7 2 2 2 2" xfId="353" xr:uid="{0948D4AE-70E9-442F-9B8D-1CD517D8E60C}"/>
    <cellStyle name="Normal 7 2 2 2 2 2" xfId="683" xr:uid="{75412483-F406-4582-8380-CDE2610290C0}"/>
    <cellStyle name="Normal 7 2 2 2 2 2 2" xfId="684" xr:uid="{42FDB8B5-AF17-4198-BB64-0C6AEE6BDDF1}"/>
    <cellStyle name="Normal 7 2 2 2 2 2 2 2" xfId="1708" xr:uid="{1A820681-D80A-49CB-BC17-9BAFE6B84150}"/>
    <cellStyle name="Normal 7 2 2 2 2 2 2 2 2" xfId="1709" xr:uid="{57698B21-CA70-4C8F-B33F-B7E198985E48}"/>
    <cellStyle name="Normal 7 2 2 2 2 2 2 3" xfId="1710" xr:uid="{04348AE8-2C84-49A8-BB3E-329783FA7B31}"/>
    <cellStyle name="Normal 7 2 2 2 2 2 3" xfId="1711" xr:uid="{673A5DC8-86CB-4063-9163-8C7D3BF51BFD}"/>
    <cellStyle name="Normal 7 2 2 2 2 2 3 2" xfId="1712" xr:uid="{144C43C1-B5B7-41F1-9B70-34D7CA0AA60F}"/>
    <cellStyle name="Normal 7 2 2 2 2 2 4" xfId="1713" xr:uid="{68AE5F1A-5AF9-46DB-8901-2932553D31E3}"/>
    <cellStyle name="Normal 7 2 2 2 2 3" xfId="685" xr:uid="{5A73CC4C-0DFF-401D-8A30-557751789F47}"/>
    <cellStyle name="Normal 7 2 2 2 2 3 2" xfId="1714" xr:uid="{5357275C-F37C-401B-945B-01C2F41788C8}"/>
    <cellStyle name="Normal 7 2 2 2 2 3 2 2" xfId="1715" xr:uid="{A52A3E4D-9BF6-42D9-A5DF-C867C9E7EBA0}"/>
    <cellStyle name="Normal 7 2 2 2 2 3 3" xfId="1716" xr:uid="{60E77DAA-3CF2-4B85-8D39-D36633926F71}"/>
    <cellStyle name="Normal 7 2 2 2 2 3 4" xfId="3433" xr:uid="{8745BADA-2576-4F64-8B9F-CF7718D8A174}"/>
    <cellStyle name="Normal 7 2 2 2 2 4" xfId="1717" xr:uid="{030D0650-7D82-46C8-8CFE-E6870523435C}"/>
    <cellStyle name="Normal 7 2 2 2 2 4 2" xfId="1718" xr:uid="{A9344BD2-0FAC-4085-BC71-229979FF2E6D}"/>
    <cellStyle name="Normal 7 2 2 2 2 5" xfId="1719" xr:uid="{C6F9AD25-1E97-4E91-AB4C-E439C9873032}"/>
    <cellStyle name="Normal 7 2 2 2 2 6" xfId="3434" xr:uid="{45547E1D-1E76-4C9B-B208-8740C9F4C611}"/>
    <cellStyle name="Normal 7 2 2 2 3" xfId="354" xr:uid="{E0B992A5-40AA-4C50-99F1-2A88383F0CDD}"/>
    <cellStyle name="Normal 7 2 2 2 3 2" xfId="686" xr:uid="{7D7447EC-F415-4DB8-B3F4-1B8ADD493CC7}"/>
    <cellStyle name="Normal 7 2 2 2 3 2 2" xfId="687" xr:uid="{2E1A85B8-A0B7-4586-B843-F0945190D01B}"/>
    <cellStyle name="Normal 7 2 2 2 3 2 2 2" xfId="1720" xr:uid="{D2AFE0A0-4B8C-45C7-BE94-D3ACDD5F43FB}"/>
    <cellStyle name="Normal 7 2 2 2 3 2 2 2 2" xfId="1721" xr:uid="{92A4676F-484E-4D31-98B9-8F8F4EF621C7}"/>
    <cellStyle name="Normal 7 2 2 2 3 2 2 3" xfId="1722" xr:uid="{707DBAAF-AE23-478E-AAFF-5A04713774EE}"/>
    <cellStyle name="Normal 7 2 2 2 3 2 3" xfId="1723" xr:uid="{6D2B2A5E-E21E-4184-A6AE-536944DC0D31}"/>
    <cellStyle name="Normal 7 2 2 2 3 2 3 2" xfId="1724" xr:uid="{63AE4AE7-5D94-4811-B713-258D31301A38}"/>
    <cellStyle name="Normal 7 2 2 2 3 2 4" xfId="1725" xr:uid="{0C985272-604E-4823-A92F-CCDD25DCD0A6}"/>
    <cellStyle name="Normal 7 2 2 2 3 3" xfId="688" xr:uid="{34831A39-8124-40CA-8A39-4B68519AF953}"/>
    <cellStyle name="Normal 7 2 2 2 3 3 2" xfId="1726" xr:uid="{1B22F991-8E5C-4D10-8B44-91420BA01A33}"/>
    <cellStyle name="Normal 7 2 2 2 3 3 2 2" xfId="1727" xr:uid="{E26D6C88-9612-41D7-AF25-30352DE67BB2}"/>
    <cellStyle name="Normal 7 2 2 2 3 3 3" xfId="1728" xr:uid="{7E1D5C2E-1351-44A1-8BB8-77E8B38DD5C5}"/>
    <cellStyle name="Normal 7 2 2 2 3 4" xfId="1729" xr:uid="{8372BEA8-C112-43DD-9247-4C39D8820216}"/>
    <cellStyle name="Normal 7 2 2 2 3 4 2" xfId="1730" xr:uid="{5CBF7ED8-3235-443C-A3B0-52C5FF7EDA7B}"/>
    <cellStyle name="Normal 7 2 2 2 3 5" xfId="1731" xr:uid="{4571841C-6356-4A94-B815-7D7FAD0FAE5E}"/>
    <cellStyle name="Normal 7 2 2 2 4" xfId="689" xr:uid="{E5C9C62D-3914-4578-860C-AAF564F4D729}"/>
    <cellStyle name="Normal 7 2 2 2 4 2" xfId="690" xr:uid="{104CF86F-8356-4D7C-9D68-7DF481D88D04}"/>
    <cellStyle name="Normal 7 2 2 2 4 2 2" xfId="1732" xr:uid="{B324C85F-3641-47CE-82B1-CD0458086F7A}"/>
    <cellStyle name="Normal 7 2 2 2 4 2 2 2" xfId="1733" xr:uid="{696ABFC0-4C96-48C8-B220-9D13C0821F4A}"/>
    <cellStyle name="Normal 7 2 2 2 4 2 3" xfId="1734" xr:uid="{4B72CF5D-A272-4A12-86C9-2758E344EA53}"/>
    <cellStyle name="Normal 7 2 2 2 4 3" xfId="1735" xr:uid="{7087D3A2-7A30-46DF-B840-888F927B2DE9}"/>
    <cellStyle name="Normal 7 2 2 2 4 3 2" xfId="1736" xr:uid="{CCC23D7E-165E-48F6-95FF-5AA67DD4E115}"/>
    <cellStyle name="Normal 7 2 2 2 4 4" xfId="1737" xr:uid="{6F8DD901-DFF0-4994-8B81-2C782AA1A5C0}"/>
    <cellStyle name="Normal 7 2 2 2 5" xfId="691" xr:uid="{C735FECE-4BD7-40E1-BEC5-30F4F10ACDE4}"/>
    <cellStyle name="Normal 7 2 2 2 5 2" xfId="1738" xr:uid="{03C61C19-5C47-4D0A-90F4-9713C4C14594}"/>
    <cellStyle name="Normal 7 2 2 2 5 2 2" xfId="1739" xr:uid="{7725DF09-370F-459A-9BF2-C9C9B1E1C3E0}"/>
    <cellStyle name="Normal 7 2 2 2 5 3" xfId="1740" xr:uid="{01CECF46-AAF4-4B41-A917-00DFD1B8E72D}"/>
    <cellStyle name="Normal 7 2 2 2 5 4" xfId="3435" xr:uid="{FEBFC55D-60BA-4420-8DC7-2E5129DE67F7}"/>
    <cellStyle name="Normal 7 2 2 2 6" xfId="1741" xr:uid="{D80BF4EC-EFC0-4FA7-8622-A3B324659606}"/>
    <cellStyle name="Normal 7 2 2 2 6 2" xfId="1742" xr:uid="{15FD24C4-64F0-4148-9577-C6211E39D2CC}"/>
    <cellStyle name="Normal 7 2 2 2 7" xfId="1743" xr:uid="{1434698D-3791-4C16-8FB0-D92AABB3D0EC}"/>
    <cellStyle name="Normal 7 2 2 2 8" xfId="3436" xr:uid="{E617BA6E-3FAB-4054-87F2-98429D47DE0A}"/>
    <cellStyle name="Normal 7 2 2 3" xfId="355" xr:uid="{37BB9DC6-DA00-4762-980C-8E099740FF09}"/>
    <cellStyle name="Normal 7 2 2 3 2" xfId="692" xr:uid="{F4530E41-43C3-4333-9350-B71999A5D324}"/>
    <cellStyle name="Normal 7 2 2 3 2 2" xfId="693" xr:uid="{D592AE8C-272B-490A-8A70-3F4011143EB3}"/>
    <cellStyle name="Normal 7 2 2 3 2 2 2" xfId="1744" xr:uid="{A6D868AE-02BF-41F4-96D5-9D4F1238B607}"/>
    <cellStyle name="Normal 7 2 2 3 2 2 2 2" xfId="1745" xr:uid="{366EBEEF-EEBB-4F4C-ABD0-B2D9A87D782D}"/>
    <cellStyle name="Normal 7 2 2 3 2 2 3" xfId="1746" xr:uid="{D1721A00-9A39-41BD-BF2C-1A5639F71A07}"/>
    <cellStyle name="Normal 7 2 2 3 2 3" xfId="1747" xr:uid="{613EA588-0042-488C-A5BF-318054034898}"/>
    <cellStyle name="Normal 7 2 2 3 2 3 2" xfId="1748" xr:uid="{EAC189A3-CABB-4DE2-BAB2-10AE9146D29F}"/>
    <cellStyle name="Normal 7 2 2 3 2 4" xfId="1749" xr:uid="{ECF2705A-59BA-43BA-B6B8-96F76B53FA35}"/>
    <cellStyle name="Normal 7 2 2 3 3" xfId="694" xr:uid="{FC10F087-802A-4FAC-905A-2CA35DFD0719}"/>
    <cellStyle name="Normal 7 2 2 3 3 2" xfId="1750" xr:uid="{26AF4C24-89B6-4137-A5B3-4DED6EBB9036}"/>
    <cellStyle name="Normal 7 2 2 3 3 2 2" xfId="1751" xr:uid="{2B937888-28CE-484F-8357-22F2894DA414}"/>
    <cellStyle name="Normal 7 2 2 3 3 3" xfId="1752" xr:uid="{4F5FD914-905E-4F2B-BBDD-624662DBC5A9}"/>
    <cellStyle name="Normal 7 2 2 3 3 4" xfId="3437" xr:uid="{F6A4B29C-793A-4269-99C1-9F6325CD2C90}"/>
    <cellStyle name="Normal 7 2 2 3 4" xfId="1753" xr:uid="{F6697583-4DBE-40F0-B40B-1BACEF67B82C}"/>
    <cellStyle name="Normal 7 2 2 3 4 2" xfId="1754" xr:uid="{DEDF6546-E826-417C-BECF-45208F1F49C5}"/>
    <cellStyle name="Normal 7 2 2 3 5" xfId="1755" xr:uid="{E324E6C0-AA94-412C-B889-117FFFED9D1A}"/>
    <cellStyle name="Normal 7 2 2 3 6" xfId="3438" xr:uid="{5ECB5C88-33AE-4B69-8D68-E138637ACB2B}"/>
    <cellStyle name="Normal 7 2 2 4" xfId="356" xr:uid="{0E71E0C1-C98E-41AD-94F8-ECA1355EF6F8}"/>
    <cellStyle name="Normal 7 2 2 4 2" xfId="695" xr:uid="{4620CC34-24A0-4A0B-BF0D-EFE24FC61CC4}"/>
    <cellStyle name="Normal 7 2 2 4 2 2" xfId="696" xr:uid="{44E6A01B-DDE7-4BEF-92AB-804203839FC9}"/>
    <cellStyle name="Normal 7 2 2 4 2 2 2" xfId="1756" xr:uid="{450E76CB-221D-47AD-B5EB-5AA8E798BFAF}"/>
    <cellStyle name="Normal 7 2 2 4 2 2 2 2" xfId="1757" xr:uid="{C4A46CBB-2E9E-4335-83B4-4A66D738785D}"/>
    <cellStyle name="Normal 7 2 2 4 2 2 3" xfId="1758" xr:uid="{B1BD3877-3F5E-48E6-8CFE-C62ED4AC9BDD}"/>
    <cellStyle name="Normal 7 2 2 4 2 3" xfId="1759" xr:uid="{A239B2B9-027C-4A8B-9797-C0B70B505431}"/>
    <cellStyle name="Normal 7 2 2 4 2 3 2" xfId="1760" xr:uid="{F2ADB8E9-104A-46AE-8653-2AA9626C88C0}"/>
    <cellStyle name="Normal 7 2 2 4 2 4" xfId="1761" xr:uid="{47E73B18-06DF-4762-8A04-E127A0130733}"/>
    <cellStyle name="Normal 7 2 2 4 3" xfId="697" xr:uid="{D02D2081-C666-4C31-A776-77C0A7AA71DD}"/>
    <cellStyle name="Normal 7 2 2 4 3 2" xfId="1762" xr:uid="{685FCDE1-3BEE-42AC-ACAB-CAD3EFA8E8BC}"/>
    <cellStyle name="Normal 7 2 2 4 3 2 2" xfId="1763" xr:uid="{77EA3D42-FFFB-4E3B-853A-CA13CFE836FF}"/>
    <cellStyle name="Normal 7 2 2 4 3 3" xfId="1764" xr:uid="{7D4ACE16-8789-4C99-B5D6-CEDB5E345415}"/>
    <cellStyle name="Normal 7 2 2 4 4" xfId="1765" xr:uid="{1E5E966E-E33D-4FDE-9428-2FF39465C613}"/>
    <cellStyle name="Normal 7 2 2 4 4 2" xfId="1766" xr:uid="{8C728E53-1DBC-45B6-9597-AD82BB8ED4F9}"/>
    <cellStyle name="Normal 7 2 2 4 5" xfId="1767" xr:uid="{EEFFB6ED-DB6E-4566-BA70-AA320864E3A8}"/>
    <cellStyle name="Normal 7 2 2 5" xfId="357" xr:uid="{2C9C5848-4B67-4231-87E6-2576D8B56B6C}"/>
    <cellStyle name="Normal 7 2 2 5 2" xfId="698" xr:uid="{4BF64C13-661F-49B0-A2E0-CA8C9C62801F}"/>
    <cellStyle name="Normal 7 2 2 5 2 2" xfId="1768" xr:uid="{39662B24-304F-4C67-87B9-ABD5E56CD62A}"/>
    <cellStyle name="Normal 7 2 2 5 2 2 2" xfId="1769" xr:uid="{42D1D5F6-0D3F-4EED-8821-3F674CBE4AEE}"/>
    <cellStyle name="Normal 7 2 2 5 2 3" xfId="1770" xr:uid="{9923203B-7617-4650-ABB4-9C3723369377}"/>
    <cellStyle name="Normal 7 2 2 5 3" xfId="1771" xr:uid="{0566BA29-824B-47B6-8040-368B0FD9FB5E}"/>
    <cellStyle name="Normal 7 2 2 5 3 2" xfId="1772" xr:uid="{DF8499FE-0EC2-44DC-97D2-39B306B3A673}"/>
    <cellStyle name="Normal 7 2 2 5 4" xfId="1773" xr:uid="{FE4AA81D-B7F6-4098-89CD-E4937EFBD86F}"/>
    <cellStyle name="Normal 7 2 2 6" xfId="699" xr:uid="{080F8CC1-433D-4A21-A071-C019687A8166}"/>
    <cellStyle name="Normal 7 2 2 6 2" xfId="1774" xr:uid="{060B3BE8-1743-4DEA-A2C1-5E466596BD5E}"/>
    <cellStyle name="Normal 7 2 2 6 2 2" xfId="1775" xr:uid="{BF2A7843-11F8-4161-92A7-30622F701A69}"/>
    <cellStyle name="Normal 7 2 2 6 3" xfId="1776" xr:uid="{D274F8D3-91FA-40C7-8E1F-93954DCF71AD}"/>
    <cellStyle name="Normal 7 2 2 6 4" xfId="3439" xr:uid="{199C774F-C1F8-446A-8D65-CB6A4B02CC7C}"/>
    <cellStyle name="Normal 7 2 2 7" xfId="1777" xr:uid="{C3A46B22-6A3C-4C6A-93A1-38F59DA17E85}"/>
    <cellStyle name="Normal 7 2 2 7 2" xfId="1778" xr:uid="{8D3BCB74-55D5-4C6B-8A5D-08D5FD4C7F1B}"/>
    <cellStyle name="Normal 7 2 2 8" xfId="1779" xr:uid="{D2BA087C-A650-4759-9137-A29BC97566F1}"/>
    <cellStyle name="Normal 7 2 2 9" xfId="3440" xr:uid="{F036CD58-398E-4291-BA9B-57F19EB482CE}"/>
    <cellStyle name="Normal 7 2 3" xfId="138" xr:uid="{25AAB19E-3565-4631-9800-430C4FB26A8D}"/>
    <cellStyle name="Normal 7 2 3 2" xfId="139" xr:uid="{745731A9-F591-46D0-AC2D-ACEDDA513EEE}"/>
    <cellStyle name="Normal 7 2 3 2 2" xfId="700" xr:uid="{3B3F04D9-571C-46BA-8155-F7F51B7A9712}"/>
    <cellStyle name="Normal 7 2 3 2 2 2" xfId="701" xr:uid="{77F18A9D-8B78-4BE3-9EEE-4D9B39C57C2D}"/>
    <cellStyle name="Normal 7 2 3 2 2 2 2" xfId="1780" xr:uid="{0A0368AC-4871-4BCA-9046-78345A55F998}"/>
    <cellStyle name="Normal 7 2 3 2 2 2 2 2" xfId="1781" xr:uid="{AD0B9E61-CFFB-4927-B00F-6713C75E200F}"/>
    <cellStyle name="Normal 7 2 3 2 2 2 3" xfId="1782" xr:uid="{1AA327C7-C73C-4C0C-B59D-E7FEDCC13DDB}"/>
    <cellStyle name="Normal 7 2 3 2 2 3" xfId="1783" xr:uid="{BCC5D3D9-7022-4F31-AB79-10ECC7E65ED2}"/>
    <cellStyle name="Normal 7 2 3 2 2 3 2" xfId="1784" xr:uid="{94E4C1D5-7DB0-46E2-8921-798916637662}"/>
    <cellStyle name="Normal 7 2 3 2 2 4" xfId="1785" xr:uid="{D3882AB1-8CDE-4F81-BF7C-19BEAF72EE78}"/>
    <cellStyle name="Normal 7 2 3 2 3" xfId="702" xr:uid="{EF4B70A7-8330-416D-AFBC-0D2929A3BD2A}"/>
    <cellStyle name="Normal 7 2 3 2 3 2" xfId="1786" xr:uid="{0B2E2480-84DC-48BB-B55D-47ED8F6D3E50}"/>
    <cellStyle name="Normal 7 2 3 2 3 2 2" xfId="1787" xr:uid="{C9A9758E-4E54-46C2-A538-5ED13A0FE183}"/>
    <cellStyle name="Normal 7 2 3 2 3 3" xfId="1788" xr:uid="{CB5C7316-4221-4DEA-9D82-4C814375CDF8}"/>
    <cellStyle name="Normal 7 2 3 2 3 4" xfId="3441" xr:uid="{E7C22382-7940-49A4-9BB6-6452DFBAF9CF}"/>
    <cellStyle name="Normal 7 2 3 2 4" xfId="1789" xr:uid="{BB7CCCC6-008D-4B01-876B-62B0D82319CF}"/>
    <cellStyle name="Normal 7 2 3 2 4 2" xfId="1790" xr:uid="{2464C7CB-1440-49FA-861E-FA9B87F492AB}"/>
    <cellStyle name="Normal 7 2 3 2 5" xfId="1791" xr:uid="{83952864-D25C-47FA-A7F6-C39317F52BD9}"/>
    <cellStyle name="Normal 7 2 3 2 6" xfId="3442" xr:uid="{A2F6049B-058C-4053-8CFF-8381B0190E1D}"/>
    <cellStyle name="Normal 7 2 3 3" xfId="358" xr:uid="{2E90A934-FBC3-4558-B675-A8E5649F1E14}"/>
    <cellStyle name="Normal 7 2 3 3 2" xfId="703" xr:uid="{14D360D4-F6CE-4A33-9256-41050D439CF2}"/>
    <cellStyle name="Normal 7 2 3 3 2 2" xfId="704" xr:uid="{E039D0A9-201E-44DB-9FE2-AF0684F73E4D}"/>
    <cellStyle name="Normal 7 2 3 3 2 2 2" xfId="1792" xr:uid="{1A9A4D15-690B-4294-939C-6F2D2B27F93B}"/>
    <cellStyle name="Normal 7 2 3 3 2 2 2 2" xfId="1793" xr:uid="{4E9DBEDF-BA90-41B4-A9D9-7352C51550F6}"/>
    <cellStyle name="Normal 7 2 3 3 2 2 3" xfId="1794" xr:uid="{D3B3FB00-39F9-44D1-968F-62057161C24D}"/>
    <cellStyle name="Normal 7 2 3 3 2 3" xfId="1795" xr:uid="{DC0DD91E-0CA8-4575-8C08-769C5A05B5E2}"/>
    <cellStyle name="Normal 7 2 3 3 2 3 2" xfId="1796" xr:uid="{43D2DD27-AD63-4894-90B3-F6915B0A8B3D}"/>
    <cellStyle name="Normal 7 2 3 3 2 4" xfId="1797" xr:uid="{0DB5C1D3-7700-4FEF-85EE-4E41DBE87708}"/>
    <cellStyle name="Normal 7 2 3 3 3" xfId="705" xr:uid="{3DBC5084-41DD-4A77-A5A4-03E0005F876E}"/>
    <cellStyle name="Normal 7 2 3 3 3 2" xfId="1798" xr:uid="{A8A83C14-B8FD-4E61-B65B-260184E5A5DA}"/>
    <cellStyle name="Normal 7 2 3 3 3 2 2" xfId="1799" xr:uid="{1802E315-8DA8-483D-AA85-96F53F8AA59E}"/>
    <cellStyle name="Normal 7 2 3 3 3 3" xfId="1800" xr:uid="{5B37A139-81D7-44CA-8ADE-166A4F8DD768}"/>
    <cellStyle name="Normal 7 2 3 3 4" xfId="1801" xr:uid="{D80FEBC9-A4C7-476F-9CEB-BFFEAE14FDE3}"/>
    <cellStyle name="Normal 7 2 3 3 4 2" xfId="1802" xr:uid="{92018A33-A29F-40BF-8A3B-9176EB0413C5}"/>
    <cellStyle name="Normal 7 2 3 3 5" xfId="1803" xr:uid="{9741EA78-707C-469B-8085-2553E6B4DD17}"/>
    <cellStyle name="Normal 7 2 3 4" xfId="359" xr:uid="{E7F0B8F0-B3FE-4734-9F0F-D9CFDBB4305A}"/>
    <cellStyle name="Normal 7 2 3 4 2" xfId="706" xr:uid="{FDC5AD70-5C44-4A93-9459-4793ECAC55B0}"/>
    <cellStyle name="Normal 7 2 3 4 2 2" xfId="1804" xr:uid="{6B7EBF03-CB81-4252-93F1-072533A94D73}"/>
    <cellStyle name="Normal 7 2 3 4 2 2 2" xfId="1805" xr:uid="{E5B5A3BC-831D-47B8-9C5D-B6F1FF8D33D5}"/>
    <cellStyle name="Normal 7 2 3 4 2 3" xfId="1806" xr:uid="{F7238FB7-F2E1-4921-8C7C-688C1DB1D15E}"/>
    <cellStyle name="Normal 7 2 3 4 3" xfId="1807" xr:uid="{D6B28F97-7E02-45FD-AFE8-63A91BA28B70}"/>
    <cellStyle name="Normal 7 2 3 4 3 2" xfId="1808" xr:uid="{4D2599E5-91F1-4BE1-B035-B409B474607F}"/>
    <cellStyle name="Normal 7 2 3 4 4" xfId="1809" xr:uid="{75E29749-0471-48A9-B8D4-87F06BE7ABC8}"/>
    <cellStyle name="Normal 7 2 3 5" xfId="707" xr:uid="{8ABA6670-640C-4500-9FA2-C48FEF64C90E}"/>
    <cellStyle name="Normal 7 2 3 5 2" xfId="1810" xr:uid="{3307F790-CA86-43EB-BEAA-1612F52CBB53}"/>
    <cellStyle name="Normal 7 2 3 5 2 2" xfId="1811" xr:uid="{44E1C895-1A3C-4B02-9FFA-9F2D01C53E3A}"/>
    <cellStyle name="Normal 7 2 3 5 3" xfId="1812" xr:uid="{CEA5E25C-BADA-4844-974A-4926965CEB03}"/>
    <cellStyle name="Normal 7 2 3 5 4" xfId="3443" xr:uid="{505C98BE-1F8C-4D82-9D5A-96D591DA0CE3}"/>
    <cellStyle name="Normal 7 2 3 6" xfId="1813" xr:uid="{DD5D9C04-1B20-4238-B2EC-A57667C43E22}"/>
    <cellStyle name="Normal 7 2 3 6 2" xfId="1814" xr:uid="{D360FA44-9D73-4191-94FC-A8BCD17F0C90}"/>
    <cellStyle name="Normal 7 2 3 7" xfId="1815" xr:uid="{BB72B1BB-ECDE-41CB-B0BB-22AB93BF962B}"/>
    <cellStyle name="Normal 7 2 3 8" xfId="3444" xr:uid="{5BFA851D-BAD7-49EC-9A87-BDEDD4A59602}"/>
    <cellStyle name="Normal 7 2 4" xfId="140" xr:uid="{BF8F6F3A-DE1E-43AD-A318-E9BF0AB5630D}"/>
    <cellStyle name="Normal 7 2 4 2" xfId="454" xr:uid="{125ED878-1CA3-4AAB-80C2-BD1E345C1E49}"/>
    <cellStyle name="Normal 7 2 4 2 2" xfId="708" xr:uid="{EF80F034-C52B-49A3-A599-64DF492E50AC}"/>
    <cellStyle name="Normal 7 2 4 2 2 2" xfId="1816" xr:uid="{8B02356E-A6EA-40DB-80D2-5601C1236906}"/>
    <cellStyle name="Normal 7 2 4 2 2 2 2" xfId="1817" xr:uid="{ACBE9C30-D6AE-4CED-ACE6-98CD0331D6E4}"/>
    <cellStyle name="Normal 7 2 4 2 2 3" xfId="1818" xr:uid="{2E75BB1C-B3DA-48F6-87F4-7FAC42AC42D1}"/>
    <cellStyle name="Normal 7 2 4 2 2 4" xfId="3445" xr:uid="{C706EE34-2342-46FD-8C90-F5A011FFF97E}"/>
    <cellStyle name="Normal 7 2 4 2 3" xfId="1819" xr:uid="{A1F31FF5-D016-4A33-A0AD-E0F676DF7FD6}"/>
    <cellStyle name="Normal 7 2 4 2 3 2" xfId="1820" xr:uid="{6F8A48DD-4DCA-433F-A2F5-2C3D1B973721}"/>
    <cellStyle name="Normal 7 2 4 2 4" xfId="1821" xr:uid="{EF92C721-AB1B-43A8-B7D7-1EDAA531224B}"/>
    <cellStyle name="Normal 7 2 4 2 5" xfId="3446" xr:uid="{C6C59A0C-D75B-4FBA-9DB4-5D62686FE5EC}"/>
    <cellStyle name="Normal 7 2 4 3" xfId="709" xr:uid="{0300B3B0-BA06-4457-A082-D91E76E79746}"/>
    <cellStyle name="Normal 7 2 4 3 2" xfId="1822" xr:uid="{735D7808-9AA3-4003-9A4A-D41901F7642B}"/>
    <cellStyle name="Normal 7 2 4 3 2 2" xfId="1823" xr:uid="{F22C186C-FE47-4F10-B747-5767B190554C}"/>
    <cellStyle name="Normal 7 2 4 3 3" xfId="1824" xr:uid="{60DE15AB-E260-4547-9DDD-C1F07E7FC6BB}"/>
    <cellStyle name="Normal 7 2 4 3 4" xfId="3447" xr:uid="{9EB31B36-479D-4D50-A0E7-F9278BE4A2D4}"/>
    <cellStyle name="Normal 7 2 4 4" xfId="1825" xr:uid="{F4E1AE08-4AC4-4E21-A256-0914C8D03436}"/>
    <cellStyle name="Normal 7 2 4 4 2" xfId="1826" xr:uid="{B8356B6A-AC0A-4DCE-825E-A707925C29CB}"/>
    <cellStyle name="Normal 7 2 4 4 3" xfId="3448" xr:uid="{D019181B-BE87-4795-9625-F581DF316041}"/>
    <cellStyle name="Normal 7 2 4 4 4" xfId="3449" xr:uid="{E9D1A0BA-2620-4EC1-BE1A-DB6460B782F9}"/>
    <cellStyle name="Normal 7 2 4 5" xfId="1827" xr:uid="{2A80318E-F7E2-40B6-BAF7-CACAE133F826}"/>
    <cellStyle name="Normal 7 2 4 6" xfId="3450" xr:uid="{B3553429-3BAE-40EF-A8B7-1C8635A1B6D1}"/>
    <cellStyle name="Normal 7 2 4 7" xfId="3451" xr:uid="{FDB72CD9-4DC5-4037-977A-4D9BEB6AB20E}"/>
    <cellStyle name="Normal 7 2 5" xfId="360" xr:uid="{34F12A45-8153-4584-9F88-DC83CCD2F06C}"/>
    <cellStyle name="Normal 7 2 5 2" xfId="710" xr:uid="{E1235ADF-4E90-4C7E-90E7-DF6561BF635C}"/>
    <cellStyle name="Normal 7 2 5 2 2" xfId="711" xr:uid="{347D4773-80D3-4D35-9A21-E02618285E46}"/>
    <cellStyle name="Normal 7 2 5 2 2 2" xfId="1828" xr:uid="{AB98C44C-9D2D-4FFC-BFBE-E9AF45120384}"/>
    <cellStyle name="Normal 7 2 5 2 2 2 2" xfId="1829" xr:uid="{4BCFCF92-C3CD-43C8-A015-A85DDA8F37DF}"/>
    <cellStyle name="Normal 7 2 5 2 2 3" xfId="1830" xr:uid="{9D9F63DC-AACC-4379-819E-DFAE5ADB58EF}"/>
    <cellStyle name="Normal 7 2 5 2 3" xfId="1831" xr:uid="{A1E5691B-81BB-421B-B6D6-C0295EE6D334}"/>
    <cellStyle name="Normal 7 2 5 2 3 2" xfId="1832" xr:uid="{03A0E939-52F2-438B-84F9-AD40D5591599}"/>
    <cellStyle name="Normal 7 2 5 2 4" xfId="1833" xr:uid="{9B5BDE7B-6A08-477C-95E8-3F890930C480}"/>
    <cellStyle name="Normal 7 2 5 3" xfId="712" xr:uid="{83F86A04-7845-4BAC-BDF9-7A0A16D9DDB9}"/>
    <cellStyle name="Normal 7 2 5 3 2" xfId="1834" xr:uid="{562E03CC-29C1-40E4-9222-28B85966F0C7}"/>
    <cellStyle name="Normal 7 2 5 3 2 2" xfId="1835" xr:uid="{79DAA050-6782-437F-8EDD-BAE5F0248CF5}"/>
    <cellStyle name="Normal 7 2 5 3 3" xfId="1836" xr:uid="{0B97C49C-46CE-43DD-9BDA-422B7103C19B}"/>
    <cellStyle name="Normal 7 2 5 3 4" xfId="3452" xr:uid="{C5E671A8-CD20-4252-B349-7C025905920A}"/>
    <cellStyle name="Normal 7 2 5 4" xfId="1837" xr:uid="{7783735C-A646-496F-B764-FAB6DDED7D21}"/>
    <cellStyle name="Normal 7 2 5 4 2" xfId="1838" xr:uid="{95AF9363-2BA7-4EB7-9EC7-B3A6124029A3}"/>
    <cellStyle name="Normal 7 2 5 5" xfId="1839" xr:uid="{1E716EC6-9BA5-4351-AA7C-0F9E59A4C6F1}"/>
    <cellStyle name="Normal 7 2 5 6" xfId="3453" xr:uid="{E7E3273C-C610-42A8-964B-F26EDCF9D09B}"/>
    <cellStyle name="Normal 7 2 6" xfId="361" xr:uid="{BD6EC5CA-A06E-49C9-BDD7-3247A987509D}"/>
    <cellStyle name="Normal 7 2 6 2" xfId="713" xr:uid="{43CAB8B5-9898-4F0F-9C4A-DD3276CE054C}"/>
    <cellStyle name="Normal 7 2 6 2 2" xfId="1840" xr:uid="{6195DDB3-82F1-49C3-974D-D0CE273716A8}"/>
    <cellStyle name="Normal 7 2 6 2 2 2" xfId="1841" xr:uid="{FD07038F-F1D4-40F9-8C43-0DE85FD47677}"/>
    <cellStyle name="Normal 7 2 6 2 3" xfId="1842" xr:uid="{BF55C2E8-2350-422C-8F41-D44DF9DAE0EF}"/>
    <cellStyle name="Normal 7 2 6 2 4" xfId="3454" xr:uid="{4DB3AC62-C3BD-40F4-BF49-273544EFC427}"/>
    <cellStyle name="Normal 7 2 6 3" xfId="1843" xr:uid="{36D06D5D-0CDF-46BB-AF64-2892839CC53B}"/>
    <cellStyle name="Normal 7 2 6 3 2" xfId="1844" xr:uid="{8C033B42-4BF2-4A1C-A1F2-13D2017530BC}"/>
    <cellStyle name="Normal 7 2 6 4" xfId="1845" xr:uid="{75C21EA7-72A9-4DC0-91B8-1151C962C17F}"/>
    <cellStyle name="Normal 7 2 6 5" xfId="3455" xr:uid="{40AB2A37-1BFC-4960-9E6A-77826A78A43F}"/>
    <cellStyle name="Normal 7 2 7" xfId="714" xr:uid="{9FF581FA-8D5B-4DB5-8DFB-2D2916DBD858}"/>
    <cellStyle name="Normal 7 2 7 2" xfId="1846" xr:uid="{14F4E742-9EC1-4ED3-A8E0-A8085C767291}"/>
    <cellStyle name="Normal 7 2 7 2 2" xfId="1847" xr:uid="{883ACC6F-6018-46BD-BAE0-F9EE2E9B76D6}"/>
    <cellStyle name="Normal 7 2 7 2 3" xfId="4415" xr:uid="{119BBE9F-1E82-4A10-88D5-E2C72C5FF3C8}"/>
    <cellStyle name="Normal 7 2 7 3" xfId="1848" xr:uid="{A2EF0503-5131-4BE2-AE26-E543E3C23C18}"/>
    <cellStyle name="Normal 7 2 7 4" xfId="3456" xr:uid="{F17B530E-FFC4-472C-BCB2-91845CD654E0}"/>
    <cellStyle name="Normal 7 2 7 4 2" xfId="4585" xr:uid="{89DCF601-76EC-44A9-BC28-7009FEEDE836}"/>
    <cellStyle name="Normal 7 2 7 4 3" xfId="4692" xr:uid="{E53D6FD1-FDF5-41E1-BC4B-9A15CC6EEF6A}"/>
    <cellStyle name="Normal 7 2 7 4 4" xfId="4614" xr:uid="{2723A872-3F0C-4F28-BD49-19A8DCF5ABE4}"/>
    <cellStyle name="Normal 7 2 8" xfId="1849" xr:uid="{49A864D9-D640-49F2-B5C4-A39DCBD37B3A}"/>
    <cellStyle name="Normal 7 2 8 2" xfId="1850" xr:uid="{E2196994-9359-4B08-B5AB-A52E94FB50EC}"/>
    <cellStyle name="Normal 7 2 8 3" xfId="3457" xr:uid="{6E4D40E0-6BFF-437E-AF37-21799F2546C3}"/>
    <cellStyle name="Normal 7 2 8 4" xfId="3458" xr:uid="{330376A0-E7DF-4602-A1D1-83F5A5FCDD23}"/>
    <cellStyle name="Normal 7 2 9" xfId="1851" xr:uid="{20CD2AAD-59AC-459F-A3AC-E8DE73B97095}"/>
    <cellStyle name="Normal 7 3" xfId="141" xr:uid="{090D2F01-19B3-4EB7-A82F-834ED2A9BB1A}"/>
    <cellStyle name="Normal 7 3 10" xfId="3459" xr:uid="{CD6838FD-8D0E-421B-96E4-8B4E91F7C177}"/>
    <cellStyle name="Normal 7 3 11" xfId="3460" xr:uid="{3D0117F5-FE4D-4675-B59C-C2F18C63D8DC}"/>
    <cellStyle name="Normal 7 3 2" xfId="142" xr:uid="{D4C76AFE-71F7-449D-AB14-19259613A5FA}"/>
    <cellStyle name="Normal 7 3 2 2" xfId="143" xr:uid="{9E19A3BA-CD8D-42C1-970C-D82752067A03}"/>
    <cellStyle name="Normal 7 3 2 2 2" xfId="362" xr:uid="{65100975-5EB2-4C7B-A9F4-3B9A17C926D8}"/>
    <cellStyle name="Normal 7 3 2 2 2 2" xfId="715" xr:uid="{5C816C9D-3186-4B91-9FAE-975E898FBAE3}"/>
    <cellStyle name="Normal 7 3 2 2 2 2 2" xfId="1852" xr:uid="{959EA83D-E5C5-4C75-A397-9E8F5737A9DA}"/>
    <cellStyle name="Normal 7 3 2 2 2 2 2 2" xfId="1853" xr:uid="{E316CDC5-3221-46F1-BF8B-3178CCA8F7CD}"/>
    <cellStyle name="Normal 7 3 2 2 2 2 3" xfId="1854" xr:uid="{1A186321-10AC-4F80-9D31-CB0D8B709E89}"/>
    <cellStyle name="Normal 7 3 2 2 2 2 4" xfId="3461" xr:uid="{FB1056C5-4F2F-4DD8-81AD-2B8267F6CB68}"/>
    <cellStyle name="Normal 7 3 2 2 2 3" xfId="1855" xr:uid="{5BC1E473-A15A-4D12-AB10-DFA1ED13B33A}"/>
    <cellStyle name="Normal 7 3 2 2 2 3 2" xfId="1856" xr:uid="{8B6226DD-CD71-4477-A1B3-E75D5710131A}"/>
    <cellStyle name="Normal 7 3 2 2 2 3 3" xfId="3462" xr:uid="{CEE18375-805D-4B16-AAED-A5BBD1CDE2A9}"/>
    <cellStyle name="Normal 7 3 2 2 2 3 4" xfId="3463" xr:uid="{93BDC012-3E2E-4372-86DD-8B6543742487}"/>
    <cellStyle name="Normal 7 3 2 2 2 4" xfId="1857" xr:uid="{F8A1FDDE-9069-4E13-BC58-CC131B4DFCD3}"/>
    <cellStyle name="Normal 7 3 2 2 2 5" xfId="3464" xr:uid="{B3C192F0-3E2D-480A-9851-79E4C6D8BA7B}"/>
    <cellStyle name="Normal 7 3 2 2 2 6" xfId="3465" xr:uid="{0C46294D-614D-4027-9640-E3F28C5E7A35}"/>
    <cellStyle name="Normal 7 3 2 2 3" xfId="716" xr:uid="{ACFCAB50-C0F6-4D32-96DE-C1DEB999B3ED}"/>
    <cellStyle name="Normal 7 3 2 2 3 2" xfId="1858" xr:uid="{679D8247-E76B-43B4-95A7-0FA4AE4BA8AF}"/>
    <cellStyle name="Normal 7 3 2 2 3 2 2" xfId="1859" xr:uid="{7D0DCFBE-E3CA-4213-825B-E9F6BAFC3D67}"/>
    <cellStyle name="Normal 7 3 2 2 3 2 3" xfId="3466" xr:uid="{73366D08-84B7-4A63-ABB0-B423844A705E}"/>
    <cellStyle name="Normal 7 3 2 2 3 2 4" xfId="3467" xr:uid="{3BB9E11D-8D4D-4371-BD6C-757E08836B00}"/>
    <cellStyle name="Normal 7 3 2 2 3 3" xfId="1860" xr:uid="{468641F8-1A21-4E02-B1FE-6D4D61C403B2}"/>
    <cellStyle name="Normal 7 3 2 2 3 4" xfId="3468" xr:uid="{EA352D14-07CE-4683-83C7-7E6D68A360F1}"/>
    <cellStyle name="Normal 7 3 2 2 3 5" xfId="3469" xr:uid="{93F8CBBD-F6A2-4805-8326-DD076A80693B}"/>
    <cellStyle name="Normal 7 3 2 2 4" xfId="1861" xr:uid="{908C357B-7CE0-4D2A-AE11-4DA6DDBCAC0C}"/>
    <cellStyle name="Normal 7 3 2 2 4 2" xfId="1862" xr:uid="{621F7959-8C1B-42CB-9C80-F75D503D6759}"/>
    <cellStyle name="Normal 7 3 2 2 4 3" xfId="3470" xr:uid="{81FCF4A1-1819-4A4C-BEC5-33D0F8AF8FDB}"/>
    <cellStyle name="Normal 7 3 2 2 4 4" xfId="3471" xr:uid="{0FBDF48E-2FC8-4BD3-B588-99405E7197EC}"/>
    <cellStyle name="Normal 7 3 2 2 5" xfId="1863" xr:uid="{D654631D-5209-4DA2-9F19-1140A07AE255}"/>
    <cellStyle name="Normal 7 3 2 2 5 2" xfId="3472" xr:uid="{86C84844-E3C3-4893-A4C2-633D667D67E2}"/>
    <cellStyle name="Normal 7 3 2 2 5 3" xfId="3473" xr:uid="{7999E1DA-0C17-4056-8037-1781978DCE3B}"/>
    <cellStyle name="Normal 7 3 2 2 5 4" xfId="3474" xr:uid="{B2E5AD5F-C590-4B88-A196-D6959DEF0022}"/>
    <cellStyle name="Normal 7 3 2 2 6" xfId="3475" xr:uid="{7018DB69-5569-4866-B955-F67429D5FA13}"/>
    <cellStyle name="Normal 7 3 2 2 7" xfId="3476" xr:uid="{AC6075D5-3F92-4D90-A42D-4058573B5B49}"/>
    <cellStyle name="Normal 7 3 2 2 8" xfId="3477" xr:uid="{0E6A93CE-B54D-4F8A-95C5-5E7F675D2640}"/>
    <cellStyle name="Normal 7 3 2 3" xfId="363" xr:uid="{8B759118-6A9F-4A63-BF35-ADCC05B3C954}"/>
    <cellStyle name="Normal 7 3 2 3 2" xfId="717" xr:uid="{631E7887-4C4E-4B15-95BE-F97DB5F516B8}"/>
    <cellStyle name="Normal 7 3 2 3 2 2" xfId="718" xr:uid="{3CE61F20-ADD4-481E-A295-24604032FF01}"/>
    <cellStyle name="Normal 7 3 2 3 2 2 2" xfId="1864" xr:uid="{87A83972-3084-41BB-8078-D0B8133B0A72}"/>
    <cellStyle name="Normal 7 3 2 3 2 2 2 2" xfId="1865" xr:uid="{2E63E4B4-AFC8-475B-9A8A-37C1BC622D83}"/>
    <cellStyle name="Normal 7 3 2 3 2 2 3" xfId="1866" xr:uid="{FB9BE733-EB34-4A9D-88CA-FC504CD92AD1}"/>
    <cellStyle name="Normal 7 3 2 3 2 3" xfId="1867" xr:uid="{BB50F468-A1E6-4740-B3EF-A11A8D960F33}"/>
    <cellStyle name="Normal 7 3 2 3 2 3 2" xfId="1868" xr:uid="{648E6D64-44A1-46F2-9C4E-06FE00C0B640}"/>
    <cellStyle name="Normal 7 3 2 3 2 4" xfId="1869" xr:uid="{6321486E-5646-453F-A2C3-6A586F3AB84E}"/>
    <cellStyle name="Normal 7 3 2 3 3" xfId="719" xr:uid="{81AB83AE-917E-430E-9E44-3801693453B8}"/>
    <cellStyle name="Normal 7 3 2 3 3 2" xfId="1870" xr:uid="{D85C07D2-AD18-479E-9409-57C1274F6F87}"/>
    <cellStyle name="Normal 7 3 2 3 3 2 2" xfId="1871" xr:uid="{1720AA75-C403-47ED-AAD8-9B60DA4D8591}"/>
    <cellStyle name="Normal 7 3 2 3 3 3" xfId="1872" xr:uid="{E963D3B7-4BE5-40F3-AA99-6A2F45F69638}"/>
    <cellStyle name="Normal 7 3 2 3 3 4" xfId="3478" xr:uid="{4EFDE431-F91A-4BB0-BB5D-72665B0360DF}"/>
    <cellStyle name="Normal 7 3 2 3 4" xfId="1873" xr:uid="{FF683E9F-1506-4D69-B276-E7F2CCB4A331}"/>
    <cellStyle name="Normal 7 3 2 3 4 2" xfId="1874" xr:uid="{D0966429-4AEE-41AD-B94B-B13338D4B0B3}"/>
    <cellStyle name="Normal 7 3 2 3 5" xfId="1875" xr:uid="{A1981E80-22BF-4389-A467-3428F7521726}"/>
    <cellStyle name="Normal 7 3 2 3 6" xfId="3479" xr:uid="{84D1C77D-50B8-4106-901F-D374046FB85B}"/>
    <cellStyle name="Normal 7 3 2 4" xfId="364" xr:uid="{4197E636-CE10-47B7-AF9C-11074B4AEDC2}"/>
    <cellStyle name="Normal 7 3 2 4 2" xfId="720" xr:uid="{7D64DC2B-5E86-4000-A564-C742F1A31484}"/>
    <cellStyle name="Normal 7 3 2 4 2 2" xfId="1876" xr:uid="{66346E6D-98B4-4DA0-A85E-99EF77A18AB7}"/>
    <cellStyle name="Normal 7 3 2 4 2 2 2" xfId="1877" xr:uid="{314B8EF9-C525-4A81-B2F0-B4F06DF940A8}"/>
    <cellStyle name="Normal 7 3 2 4 2 3" xfId="1878" xr:uid="{DEAEB0BF-788D-4546-B92D-B4E46F10DA57}"/>
    <cellStyle name="Normal 7 3 2 4 2 4" xfId="3480" xr:uid="{FCB33142-6FFC-46C9-A8F4-C90E00DA45E3}"/>
    <cellStyle name="Normal 7 3 2 4 3" xfId="1879" xr:uid="{BCEAE671-B067-4B0A-B679-DCA847EC9165}"/>
    <cellStyle name="Normal 7 3 2 4 3 2" xfId="1880" xr:uid="{F3C90A9D-D839-4ABE-B902-7B0F58BA62EA}"/>
    <cellStyle name="Normal 7 3 2 4 4" xfId="1881" xr:uid="{0D4BC5D3-0F5E-48E1-A91F-DFD23A24C461}"/>
    <cellStyle name="Normal 7 3 2 4 5" xfId="3481" xr:uid="{D6B411EB-A812-4323-8FFF-2B24C5CBE975}"/>
    <cellStyle name="Normal 7 3 2 5" xfId="365" xr:uid="{D9DE5246-EE9E-4118-B2BE-EDF4F1FE8BDE}"/>
    <cellStyle name="Normal 7 3 2 5 2" xfId="1882" xr:uid="{7B6A6891-9675-475C-BFC5-BE0720C80FC9}"/>
    <cellStyle name="Normal 7 3 2 5 2 2" xfId="1883" xr:uid="{46218C49-FD6A-46AE-90D3-2AE48DDFE746}"/>
    <cellStyle name="Normal 7 3 2 5 3" xfId="1884" xr:uid="{C22CB949-AA49-4537-85EE-47B61497A9BE}"/>
    <cellStyle name="Normal 7 3 2 5 4" xfId="3482" xr:uid="{D3A58E68-F224-4DB8-8EAF-B918F9FA7F2F}"/>
    <cellStyle name="Normal 7 3 2 6" xfId="1885" xr:uid="{FFB0CC1F-80F8-4773-816C-C39B383036BC}"/>
    <cellStyle name="Normal 7 3 2 6 2" xfId="1886" xr:uid="{A4E14FED-214E-410B-9F61-3A8EC43EC4AC}"/>
    <cellStyle name="Normal 7 3 2 6 3" xfId="3483" xr:uid="{471D90B5-7307-4FAB-AE02-9FF40229AF9D}"/>
    <cellStyle name="Normal 7 3 2 6 4" xfId="3484" xr:uid="{8C5EC85B-4A8B-4EB5-A4A7-13E8E3AB226B}"/>
    <cellStyle name="Normal 7 3 2 7" xfId="1887" xr:uid="{5BDDFBB6-325B-4E78-903D-0D3A0094A28D}"/>
    <cellStyle name="Normal 7 3 2 8" xfId="3485" xr:uid="{2BE0CDEC-005E-40EE-9BB4-EB87E391F3A0}"/>
    <cellStyle name="Normal 7 3 2 9" xfId="3486" xr:uid="{23EEE3CD-98B3-4474-A8CB-4CE998B4BE0B}"/>
    <cellStyle name="Normal 7 3 3" xfId="144" xr:uid="{55F6E238-B300-4CE8-8B1B-A608D2F65AE8}"/>
    <cellStyle name="Normal 7 3 3 2" xfId="145" xr:uid="{431C0740-D652-4BAE-848D-F45E96BF87B8}"/>
    <cellStyle name="Normal 7 3 3 2 2" xfId="721" xr:uid="{A52869A3-9FA5-417F-9906-27EEDA8FE293}"/>
    <cellStyle name="Normal 7 3 3 2 2 2" xfId="1888" xr:uid="{C6394F6F-3617-4387-BD10-B09C899FFD9B}"/>
    <cellStyle name="Normal 7 3 3 2 2 2 2" xfId="1889" xr:uid="{C01BC02A-C6B3-48A3-8AE4-F657BBFF3F77}"/>
    <cellStyle name="Normal 7 3 3 2 2 2 2 2" xfId="4490" xr:uid="{F65BF733-2CE5-4AD4-819B-F13088F30953}"/>
    <cellStyle name="Normal 7 3 3 2 2 2 3" xfId="4491" xr:uid="{8C3A1DE1-E201-4AF0-A67B-712EDD3218DF}"/>
    <cellStyle name="Normal 7 3 3 2 2 3" xfId="1890" xr:uid="{CBC50A78-3322-4DCB-A0E0-64BB60B5AAF4}"/>
    <cellStyle name="Normal 7 3 3 2 2 3 2" xfId="4492" xr:uid="{BBCC358F-393A-496E-93B5-7F7C977810F4}"/>
    <cellStyle name="Normal 7 3 3 2 2 4" xfId="3487" xr:uid="{66C8783E-B353-4395-ABB4-4F9038EDDC30}"/>
    <cellStyle name="Normal 7 3 3 2 3" xfId="1891" xr:uid="{1E0A61BB-84D3-4D9E-8AB0-20C9C5728E92}"/>
    <cellStyle name="Normal 7 3 3 2 3 2" xfId="1892" xr:uid="{EB09478A-1EE9-40DC-B0DD-793C98969DEA}"/>
    <cellStyle name="Normal 7 3 3 2 3 2 2" xfId="4493" xr:uid="{9586E51F-61F3-4088-B2AB-D5A09D1B9A06}"/>
    <cellStyle name="Normal 7 3 3 2 3 3" xfId="3488" xr:uid="{3C8F6163-15A0-4A2F-8EAB-D78F111D86AF}"/>
    <cellStyle name="Normal 7 3 3 2 3 4" xfId="3489" xr:uid="{655DCB1C-63DA-46FD-BD4F-35299777D5D3}"/>
    <cellStyle name="Normal 7 3 3 2 4" xfId="1893" xr:uid="{2D59F482-5677-462A-B1D3-B61F592CAE3F}"/>
    <cellStyle name="Normal 7 3 3 2 4 2" xfId="4494" xr:uid="{EDA1E8E0-5AFC-413D-BAF1-6E0B60663443}"/>
    <cellStyle name="Normal 7 3 3 2 5" xfId="3490" xr:uid="{9D846A48-22B0-4366-A923-9A78825C3086}"/>
    <cellStyle name="Normal 7 3 3 2 6" xfId="3491" xr:uid="{A3F76491-70F0-441D-8709-3161D9D95902}"/>
    <cellStyle name="Normal 7 3 3 3" xfId="366" xr:uid="{A2C2CDB8-7893-432D-B233-E9BB884CBACB}"/>
    <cellStyle name="Normal 7 3 3 3 2" xfId="1894" xr:uid="{182A5F3D-046A-4BF9-810F-1C1C72A6847C}"/>
    <cellStyle name="Normal 7 3 3 3 2 2" xfId="1895" xr:uid="{FD8320FD-C835-4EA5-9A57-D05318D84396}"/>
    <cellStyle name="Normal 7 3 3 3 2 2 2" xfId="4495" xr:uid="{D1B49697-B958-43BE-969E-530FA20EEE9D}"/>
    <cellStyle name="Normal 7 3 3 3 2 3" xfId="3492" xr:uid="{73D7082E-2C7F-4DC2-A1CD-7CC5A8210937}"/>
    <cellStyle name="Normal 7 3 3 3 2 4" xfId="3493" xr:uid="{6EA19823-69A4-4674-BCF1-0E6AABCFCBAF}"/>
    <cellStyle name="Normal 7 3 3 3 3" xfId="1896" xr:uid="{A75705E1-6605-4213-AC3C-B70CD93939A9}"/>
    <cellStyle name="Normal 7 3 3 3 3 2" xfId="4496" xr:uid="{90A8E4DC-5E6B-4C93-8CDE-99ED95AFE151}"/>
    <cellStyle name="Normal 7 3 3 3 4" xfId="3494" xr:uid="{5FA58D65-78EA-4442-B740-F87E41A4B4E2}"/>
    <cellStyle name="Normal 7 3 3 3 5" xfId="3495" xr:uid="{ED211DA4-604D-41E3-A710-9C4B3B14B72C}"/>
    <cellStyle name="Normal 7 3 3 4" xfId="1897" xr:uid="{4C3D72EE-51C1-4E7B-9E0B-C932669412E9}"/>
    <cellStyle name="Normal 7 3 3 4 2" xfId="1898" xr:uid="{1566449D-E232-4401-B65A-DCF7E3972440}"/>
    <cellStyle name="Normal 7 3 3 4 2 2" xfId="4497" xr:uid="{9FDCF299-BA77-4427-972F-2BBE84D98BC3}"/>
    <cellStyle name="Normal 7 3 3 4 3" xfId="3496" xr:uid="{BA120FD3-D407-4137-B11D-FAFF9E670AB0}"/>
    <cellStyle name="Normal 7 3 3 4 4" xfId="3497" xr:uid="{220E7813-8449-4B51-B9DB-DC7DA781E7ED}"/>
    <cellStyle name="Normal 7 3 3 5" xfId="1899" xr:uid="{A190CD5B-BC47-43D7-89BE-B90CEB50C1C8}"/>
    <cellStyle name="Normal 7 3 3 5 2" xfId="3498" xr:uid="{871F86AB-8090-490D-A501-09D8B8D47A3C}"/>
    <cellStyle name="Normal 7 3 3 5 3" xfId="3499" xr:uid="{584BD88E-DEC4-4557-849B-1F3120161205}"/>
    <cellStyle name="Normal 7 3 3 5 4" xfId="3500" xr:uid="{48E4F0F6-2C0A-4B0B-9F18-27CA347AD8D9}"/>
    <cellStyle name="Normal 7 3 3 6" xfId="3501" xr:uid="{0DDC4EDF-D55F-4E3E-B07C-B097A69A7352}"/>
    <cellStyle name="Normal 7 3 3 7" xfId="3502" xr:uid="{4C2B3295-C10C-4AEA-8E23-F546941CF35F}"/>
    <cellStyle name="Normal 7 3 3 8" xfId="3503" xr:uid="{E7402742-20DC-43BB-91ED-B9A7359E4E8C}"/>
    <cellStyle name="Normal 7 3 4" xfId="146" xr:uid="{45D30AC0-9628-4184-8039-2CE57B963CB7}"/>
    <cellStyle name="Normal 7 3 4 2" xfId="722" xr:uid="{70B9DEC0-57E2-453F-8B2B-00EA7D86C94B}"/>
    <cellStyle name="Normal 7 3 4 2 2" xfId="723" xr:uid="{C02591D7-3B8F-49CD-9498-41F55E2248E4}"/>
    <cellStyle name="Normal 7 3 4 2 2 2" xfId="1900" xr:uid="{F4401D7A-2062-4D45-919B-CEEBB232596B}"/>
    <cellStyle name="Normal 7 3 4 2 2 2 2" xfId="1901" xr:uid="{A18FB96A-0901-42F0-A3F0-AC1DB16927E9}"/>
    <cellStyle name="Normal 7 3 4 2 2 3" xfId="1902" xr:uid="{59C0BD47-85AB-47EA-AE1A-0BD670296A5A}"/>
    <cellStyle name="Normal 7 3 4 2 2 4" xfId="3504" xr:uid="{CBA0C8CA-6E3D-4EB2-8031-5F02B198F08A}"/>
    <cellStyle name="Normal 7 3 4 2 3" xfId="1903" xr:uid="{708B6F82-A8DE-4494-AF43-B8241F0B2956}"/>
    <cellStyle name="Normal 7 3 4 2 3 2" xfId="1904" xr:uid="{01719929-F47E-4BF0-9B0C-57B0F8B97228}"/>
    <cellStyle name="Normal 7 3 4 2 4" xfId="1905" xr:uid="{DBF0FE32-2158-4A5C-B9FB-22DED5FF8030}"/>
    <cellStyle name="Normal 7 3 4 2 5" xfId="3505" xr:uid="{A2FD4E6D-68F5-4330-9A94-05BBAE086743}"/>
    <cellStyle name="Normal 7 3 4 3" xfId="724" xr:uid="{0FF3AE44-0E86-4E28-9219-19C92B1112CD}"/>
    <cellStyle name="Normal 7 3 4 3 2" xfId="1906" xr:uid="{8439C67C-AE91-475F-BC19-99063A93D6D4}"/>
    <cellStyle name="Normal 7 3 4 3 2 2" xfId="1907" xr:uid="{29540F59-9BA7-42A0-9A46-69A6B42E6DBC}"/>
    <cellStyle name="Normal 7 3 4 3 3" xfId="1908" xr:uid="{A2870B03-AEFA-4EFD-BD36-64978E7402ED}"/>
    <cellStyle name="Normal 7 3 4 3 4" xfId="3506" xr:uid="{525D61B1-9A60-49B5-A08C-104AB39506BB}"/>
    <cellStyle name="Normal 7 3 4 4" xfId="1909" xr:uid="{7C14BC01-1CB9-4D00-AC4D-27C9FCDBD194}"/>
    <cellStyle name="Normal 7 3 4 4 2" xfId="1910" xr:uid="{B39169ED-2B50-4EA8-AFC2-0C4D450E4C88}"/>
    <cellStyle name="Normal 7 3 4 4 3" xfId="3507" xr:uid="{CB94DB7E-AB4A-4C39-AAD8-4EC4D4940ACD}"/>
    <cellStyle name="Normal 7 3 4 4 4" xfId="3508" xr:uid="{9D321423-D093-4C73-9FA7-0DEE03BF3502}"/>
    <cellStyle name="Normal 7 3 4 5" xfId="1911" xr:uid="{592EC65D-EF9E-4F27-8F7A-FC96004EE114}"/>
    <cellStyle name="Normal 7 3 4 6" xfId="3509" xr:uid="{CE38B47E-8B2F-4444-BD27-145C4E52296C}"/>
    <cellStyle name="Normal 7 3 4 7" xfId="3510" xr:uid="{BBD86491-EC60-496D-A576-AAAC90196B7E}"/>
    <cellStyle name="Normal 7 3 5" xfId="367" xr:uid="{0C495124-5C11-4E59-9357-C81419D4AD42}"/>
    <cellStyle name="Normal 7 3 5 2" xfId="725" xr:uid="{28B4D49E-9CC2-4351-B4CA-9B9EFD825FCA}"/>
    <cellStyle name="Normal 7 3 5 2 2" xfId="1912" xr:uid="{813EC005-CE49-432A-B582-27B6C48236AD}"/>
    <cellStyle name="Normal 7 3 5 2 2 2" xfId="1913" xr:uid="{CEED15C5-17E1-42F8-A5F5-3B83F54F487E}"/>
    <cellStyle name="Normal 7 3 5 2 3" xfId="1914" xr:uid="{315F8680-C3D2-4BA5-A108-1DAD2F56A340}"/>
    <cellStyle name="Normal 7 3 5 2 4" xfId="3511" xr:uid="{93CB7CC4-64F7-47F2-A464-6A04C369395F}"/>
    <cellStyle name="Normal 7 3 5 3" xfId="1915" xr:uid="{ABA6B447-161A-4DD8-953D-77818BCC7F6B}"/>
    <cellStyle name="Normal 7 3 5 3 2" xfId="1916" xr:uid="{23CBD08A-5E8D-44DF-BC20-90FC79608900}"/>
    <cellStyle name="Normal 7 3 5 3 3" xfId="3512" xr:uid="{65A72232-88E0-4C95-A7DB-9F9B36287B42}"/>
    <cellStyle name="Normal 7 3 5 3 4" xfId="3513" xr:uid="{4FA22EF1-235F-4126-9D64-A9AB81A3339E}"/>
    <cellStyle name="Normal 7 3 5 4" xfId="1917" xr:uid="{9B1D586E-DDB6-4563-8AB4-6525313C30FF}"/>
    <cellStyle name="Normal 7 3 5 5" xfId="3514" xr:uid="{E80EF40E-F3E9-45E0-9CD8-3D84CA4AAE1D}"/>
    <cellStyle name="Normal 7 3 5 6" xfId="3515" xr:uid="{6A12540D-0C41-4BAD-9B5E-AFA4E98B2C65}"/>
    <cellStyle name="Normal 7 3 6" xfId="368" xr:uid="{FEACEF14-1E21-4E21-9B27-9D7A34F86E13}"/>
    <cellStyle name="Normal 7 3 6 2" xfId="1918" xr:uid="{3A0F5F82-FCDE-4F40-8B71-F102F9572475}"/>
    <cellStyle name="Normal 7 3 6 2 2" xfId="1919" xr:uid="{6890331F-21BC-4AAD-AF2D-C248F213C156}"/>
    <cellStyle name="Normal 7 3 6 2 3" xfId="3516" xr:uid="{740D1B10-D774-406A-B0EF-E973062B9BC5}"/>
    <cellStyle name="Normal 7 3 6 2 4" xfId="3517" xr:uid="{AEEEED09-243C-4EAE-A6C4-CC2E355EF5F3}"/>
    <cellStyle name="Normal 7 3 6 3" xfId="1920" xr:uid="{DF1178D9-468A-43C6-A078-398188054727}"/>
    <cellStyle name="Normal 7 3 6 4" xfId="3518" xr:uid="{18695271-354F-46F1-BAF1-FA8A38A75689}"/>
    <cellStyle name="Normal 7 3 6 5" xfId="3519" xr:uid="{6E4F09D1-1E7F-4359-A051-A0A984F97EB5}"/>
    <cellStyle name="Normal 7 3 7" xfId="1921" xr:uid="{043E6D6B-0043-4F30-BA5E-DB5155B80679}"/>
    <cellStyle name="Normal 7 3 7 2" xfId="1922" xr:uid="{548AC9F1-FA1B-4FE1-A867-A202ACD5FA54}"/>
    <cellStyle name="Normal 7 3 7 3" xfId="3520" xr:uid="{102D3872-3985-44A0-B81B-CCD5AADF8C72}"/>
    <cellStyle name="Normal 7 3 7 4" xfId="3521" xr:uid="{E8E14201-CDA5-4E59-AC5A-F95E4971259A}"/>
    <cellStyle name="Normal 7 3 8" xfId="1923" xr:uid="{2E36CF73-2591-4D2E-8A08-0636C0893E56}"/>
    <cellStyle name="Normal 7 3 8 2" xfId="3522" xr:uid="{B703A7AF-373D-4233-9DE9-776484BE08C6}"/>
    <cellStyle name="Normal 7 3 8 3" xfId="3523" xr:uid="{F55FC986-AED2-4445-9C4F-3E0F656B354C}"/>
    <cellStyle name="Normal 7 3 8 4" xfId="3524" xr:uid="{55F5DD8C-6262-4C78-BC6E-CF48C1354FF1}"/>
    <cellStyle name="Normal 7 3 9" xfId="3525" xr:uid="{808D9607-87BC-4696-B8C1-D313E8A8B75B}"/>
    <cellStyle name="Normal 7 4" xfId="147" xr:uid="{33093B93-2C5C-4672-B0F1-FF572BF535E7}"/>
    <cellStyle name="Normal 7 4 10" xfId="3526" xr:uid="{30FB335E-4AE4-4DAB-AF7F-49262EB6B945}"/>
    <cellStyle name="Normal 7 4 11" xfId="3527" xr:uid="{2C37D4FD-078A-4880-8794-DA0C8F0343EB}"/>
    <cellStyle name="Normal 7 4 2" xfId="148" xr:uid="{6F0C7860-D22E-4A76-9FD2-C64A890E08E8}"/>
    <cellStyle name="Normal 7 4 2 2" xfId="369" xr:uid="{63EF4A27-9ECF-4042-80EB-7038037B7C57}"/>
    <cellStyle name="Normal 7 4 2 2 2" xfId="726" xr:uid="{2CA334C4-66A0-4174-B9AC-601314AAC647}"/>
    <cellStyle name="Normal 7 4 2 2 2 2" xfId="727" xr:uid="{C9128532-A267-46E6-AD11-EE13D15D4741}"/>
    <cellStyle name="Normal 7 4 2 2 2 2 2" xfId="1924" xr:uid="{F0BC0BA3-BB6C-44B8-95F1-4177B546A908}"/>
    <cellStyle name="Normal 7 4 2 2 2 2 3" xfId="3528" xr:uid="{84CE9EF7-BEBB-48D3-BB7F-FCC090C3BCF3}"/>
    <cellStyle name="Normal 7 4 2 2 2 2 4" xfId="3529" xr:uid="{0B8CE9A2-CD18-4D40-8A9D-9974F09D486D}"/>
    <cellStyle name="Normal 7 4 2 2 2 3" xfId="1925" xr:uid="{33AB1555-9B54-4629-8162-E819E5734A8E}"/>
    <cellStyle name="Normal 7 4 2 2 2 3 2" xfId="3530" xr:uid="{48324585-0275-43F3-A81B-A2F3E0DD1290}"/>
    <cellStyle name="Normal 7 4 2 2 2 3 3" xfId="3531" xr:uid="{A6E9018C-0345-4B21-9E78-46BFD932FA5F}"/>
    <cellStyle name="Normal 7 4 2 2 2 3 4" xfId="3532" xr:uid="{D65FF9B0-FE54-4EB0-B098-BB4A6831819E}"/>
    <cellStyle name="Normal 7 4 2 2 2 4" xfId="3533" xr:uid="{F011283A-4855-4DA0-9FF2-5AF7FC3703C3}"/>
    <cellStyle name="Normal 7 4 2 2 2 5" xfId="3534" xr:uid="{81FD52DC-3611-4BD5-AF55-AFA44F5CCF32}"/>
    <cellStyle name="Normal 7 4 2 2 2 6" xfId="3535" xr:uid="{F9B64686-06FC-456B-BCF9-672A8ACF7907}"/>
    <cellStyle name="Normal 7 4 2 2 3" xfId="728" xr:uid="{B3B26CF4-747E-4526-9CE8-8DAF455CD63F}"/>
    <cellStyle name="Normal 7 4 2 2 3 2" xfId="1926" xr:uid="{9091FFEA-AB78-4DEE-AC2D-016B2936601D}"/>
    <cellStyle name="Normal 7 4 2 2 3 2 2" xfId="3536" xr:uid="{84503AF0-4087-4D31-B69F-B8C993390BF0}"/>
    <cellStyle name="Normal 7 4 2 2 3 2 3" xfId="3537" xr:uid="{D7F14D1F-BD31-40C8-B110-AA1C759EA4C6}"/>
    <cellStyle name="Normal 7 4 2 2 3 2 4" xfId="3538" xr:uid="{2171C103-9E6A-4229-A5DC-625D8712E9EB}"/>
    <cellStyle name="Normal 7 4 2 2 3 3" xfId="3539" xr:uid="{22A713D1-74F4-48CF-8273-8DEBD3371833}"/>
    <cellStyle name="Normal 7 4 2 2 3 4" xfId="3540" xr:uid="{D2240B14-71CE-4FC5-ABDF-D7C881B6994B}"/>
    <cellStyle name="Normal 7 4 2 2 3 5" xfId="3541" xr:uid="{C7B9ABDB-AA73-48A8-92DF-5979CAB41B86}"/>
    <cellStyle name="Normal 7 4 2 2 4" xfId="1927" xr:uid="{76C6910E-4FA8-497B-AD32-B6C15A311513}"/>
    <cellStyle name="Normal 7 4 2 2 4 2" xfId="3542" xr:uid="{F62B653B-DC44-4E20-9F92-F07A495D1AE5}"/>
    <cellStyle name="Normal 7 4 2 2 4 3" xfId="3543" xr:uid="{2F7068DE-33CA-4FC2-89B6-E27DF05A9145}"/>
    <cellStyle name="Normal 7 4 2 2 4 4" xfId="3544" xr:uid="{29FBCFB7-019B-42B0-87C2-8AC4A91D56FE}"/>
    <cellStyle name="Normal 7 4 2 2 5" xfId="3545" xr:uid="{34543119-6021-4928-A049-D41FBF563C7B}"/>
    <cellStyle name="Normal 7 4 2 2 5 2" xfId="3546" xr:uid="{774B73A5-684E-4F43-B5EF-0436819B28F0}"/>
    <cellStyle name="Normal 7 4 2 2 5 3" xfId="3547" xr:uid="{1132701B-774A-469D-BDBD-698179B4E72E}"/>
    <cellStyle name="Normal 7 4 2 2 5 4" xfId="3548" xr:uid="{7A466F75-9527-4223-B9D4-C10EB3E9657C}"/>
    <cellStyle name="Normal 7 4 2 2 6" xfId="3549" xr:uid="{FEC96A7F-4084-47D7-B8A9-6E797A3AA52E}"/>
    <cellStyle name="Normal 7 4 2 2 7" xfId="3550" xr:uid="{71CA89C2-5E38-4C9C-A9AF-092775C7A1B8}"/>
    <cellStyle name="Normal 7 4 2 2 8" xfId="3551" xr:uid="{5CCB5AF4-0D55-4CD6-A94B-D77E3BA6C9FC}"/>
    <cellStyle name="Normal 7 4 2 3" xfId="729" xr:uid="{12602E87-DEE8-42BF-B0C7-DF999C04B4C0}"/>
    <cellStyle name="Normal 7 4 2 3 2" xfId="730" xr:uid="{B75B831A-5753-41E3-A012-B182718F374B}"/>
    <cellStyle name="Normal 7 4 2 3 2 2" xfId="731" xr:uid="{89CF82C0-D0C9-4E6B-9DAC-54D497F4752C}"/>
    <cellStyle name="Normal 7 4 2 3 2 3" xfId="3552" xr:uid="{030358A5-9472-4D49-93BE-2D5FBE4C651B}"/>
    <cellStyle name="Normal 7 4 2 3 2 4" xfId="3553" xr:uid="{81AF4326-795A-4973-873A-FEA1DC5DAF4A}"/>
    <cellStyle name="Normal 7 4 2 3 3" xfId="732" xr:uid="{EED5D719-9666-4980-959B-213A27FF66FB}"/>
    <cellStyle name="Normal 7 4 2 3 3 2" xfId="3554" xr:uid="{7E83735A-B721-453C-A0DB-C215422FC29A}"/>
    <cellStyle name="Normal 7 4 2 3 3 3" xfId="3555" xr:uid="{B7906A0D-DEBF-49A7-924E-2D9EC6FD3B59}"/>
    <cellStyle name="Normal 7 4 2 3 3 4" xfId="3556" xr:uid="{6CD8A07A-76BC-4A52-8FC9-240DF69061DA}"/>
    <cellStyle name="Normal 7 4 2 3 4" xfId="3557" xr:uid="{A6A5D26F-06DD-4465-BA8F-7648A2563258}"/>
    <cellStyle name="Normal 7 4 2 3 5" xfId="3558" xr:uid="{882321AD-1A3E-49D9-A506-9838FF7E8DF8}"/>
    <cellStyle name="Normal 7 4 2 3 6" xfId="3559" xr:uid="{1BF429D2-4DDE-4507-945D-EEAFCFEE9624}"/>
    <cellStyle name="Normal 7 4 2 4" xfId="733" xr:uid="{45D77E1A-A95C-4232-AD23-262D49A84964}"/>
    <cellStyle name="Normal 7 4 2 4 2" xfId="734" xr:uid="{223B6B4B-17E1-42A5-90D8-166C00A9DA2B}"/>
    <cellStyle name="Normal 7 4 2 4 2 2" xfId="3560" xr:uid="{42469936-346C-4CB5-ADF9-AF8A73A7B364}"/>
    <cellStyle name="Normal 7 4 2 4 2 3" xfId="3561" xr:uid="{FDA4D194-A77A-46EE-8176-2BAEF991799D}"/>
    <cellStyle name="Normal 7 4 2 4 2 4" xfId="3562" xr:uid="{4307AC24-A7AD-4F1B-A4F3-FFC57ABA7C32}"/>
    <cellStyle name="Normal 7 4 2 4 3" xfId="3563" xr:uid="{EF39DD7C-9A90-4EE8-A0EE-D845A89204C7}"/>
    <cellStyle name="Normal 7 4 2 4 4" xfId="3564" xr:uid="{202E08D9-C3E4-4E67-ABE9-979D273F7E39}"/>
    <cellStyle name="Normal 7 4 2 4 5" xfId="3565" xr:uid="{02360302-B430-4F0F-8867-3A06C582EF88}"/>
    <cellStyle name="Normal 7 4 2 5" xfId="735" xr:uid="{91A7FC70-B618-4511-B1BB-39995F599DB3}"/>
    <cellStyle name="Normal 7 4 2 5 2" xfId="3566" xr:uid="{E2935EF8-9BF8-4CAA-919A-857A71C1CF02}"/>
    <cellStyle name="Normal 7 4 2 5 3" xfId="3567" xr:uid="{8C4FF59D-CD32-4754-AA0C-858C61EADD65}"/>
    <cellStyle name="Normal 7 4 2 5 4" xfId="3568" xr:uid="{86B0F0EE-870F-4CD4-990F-571C5B9F7B0C}"/>
    <cellStyle name="Normal 7 4 2 6" xfId="3569" xr:uid="{9A8A6EEB-AF82-4A65-A249-596C88FF2149}"/>
    <cellStyle name="Normal 7 4 2 6 2" xfId="3570" xr:uid="{CB87ABCC-087F-4CB1-998C-423675DB7CA6}"/>
    <cellStyle name="Normal 7 4 2 6 3" xfId="3571" xr:uid="{38AF08EE-5C74-4E39-8515-87F233AB5A8D}"/>
    <cellStyle name="Normal 7 4 2 6 4" xfId="3572" xr:uid="{0E2F5313-D759-49CA-8331-4CB27FFC7068}"/>
    <cellStyle name="Normal 7 4 2 7" xfId="3573" xr:uid="{FA47936A-8D70-4863-99FE-DD98801B15E8}"/>
    <cellStyle name="Normal 7 4 2 8" xfId="3574" xr:uid="{B438B9F8-9A57-41D9-A3E0-462BCA48BADA}"/>
    <cellStyle name="Normal 7 4 2 9" xfId="3575" xr:uid="{8BDB523B-20A5-43E1-985B-80F69E786F6D}"/>
    <cellStyle name="Normal 7 4 3" xfId="370" xr:uid="{2195C290-1DF0-43A1-8A71-8C4A0F5F1C32}"/>
    <cellStyle name="Normal 7 4 3 2" xfId="736" xr:uid="{4D06D4A8-5D36-4963-AD5E-42E0731BF687}"/>
    <cellStyle name="Normal 7 4 3 2 2" xfId="737" xr:uid="{A36F8E76-1A65-4834-BBC1-F4CA433A8977}"/>
    <cellStyle name="Normal 7 4 3 2 2 2" xfId="1928" xr:uid="{68B2BD80-CFA6-41C2-99C7-9D71F19DF946}"/>
    <cellStyle name="Normal 7 4 3 2 2 2 2" xfId="1929" xr:uid="{E3B55D72-8DC2-44E9-A899-EA67B7D3060B}"/>
    <cellStyle name="Normal 7 4 3 2 2 3" xfId="1930" xr:uid="{A70FC036-D9E7-41B7-B0ED-1E81D8AD6B28}"/>
    <cellStyle name="Normal 7 4 3 2 2 4" xfId="3576" xr:uid="{11451B9F-2E54-4DB7-9135-E3678DFADF5E}"/>
    <cellStyle name="Normal 7 4 3 2 3" xfId="1931" xr:uid="{E48CB5EB-4FFB-45BA-B5E7-7CA85BA4780B}"/>
    <cellStyle name="Normal 7 4 3 2 3 2" xfId="1932" xr:uid="{49F072C8-D05A-4D53-BA35-99994832C6AA}"/>
    <cellStyle name="Normal 7 4 3 2 3 3" xfId="3577" xr:uid="{725C3B80-C97D-4125-BC23-B940A1CBD370}"/>
    <cellStyle name="Normal 7 4 3 2 3 4" xfId="3578" xr:uid="{20019164-5615-4DBF-8F5F-E72F914088CD}"/>
    <cellStyle name="Normal 7 4 3 2 4" xfId="1933" xr:uid="{19013614-D8A3-4FBA-8FC0-7CC4E522CF47}"/>
    <cellStyle name="Normal 7 4 3 2 5" xfId="3579" xr:uid="{801746B4-2674-42BF-A9E4-C8CB94FE8243}"/>
    <cellStyle name="Normal 7 4 3 2 6" xfId="3580" xr:uid="{F5F9E539-FABA-4B65-B672-BECDB813B06D}"/>
    <cellStyle name="Normal 7 4 3 3" xfId="738" xr:uid="{356B2906-0A93-47E4-B2CD-7259F355DB5F}"/>
    <cellStyle name="Normal 7 4 3 3 2" xfId="1934" xr:uid="{F97AD9FA-0F0E-4A5F-B2F2-CE6886DD1059}"/>
    <cellStyle name="Normal 7 4 3 3 2 2" xfId="1935" xr:uid="{1073AD12-EFEF-46A3-8C06-615586DBEB5C}"/>
    <cellStyle name="Normal 7 4 3 3 2 3" xfId="3581" xr:uid="{363A4873-C08E-49D7-A60F-253584CF682D}"/>
    <cellStyle name="Normal 7 4 3 3 2 4" xfId="3582" xr:uid="{B0C8FEAF-8836-4586-A351-44151B5E2AF4}"/>
    <cellStyle name="Normal 7 4 3 3 3" xfId="1936" xr:uid="{8B4B85A3-284D-40F5-ADF8-2688E3020C66}"/>
    <cellStyle name="Normal 7 4 3 3 4" xfId="3583" xr:uid="{59D2101B-C520-441D-9221-08470AC30D8B}"/>
    <cellStyle name="Normal 7 4 3 3 5" xfId="3584" xr:uid="{4C1D10BD-DF5C-4E17-BD57-196CEC9545D0}"/>
    <cellStyle name="Normal 7 4 3 4" xfId="1937" xr:uid="{39D8DD7C-951F-48D2-BA0D-4C1BC8250D69}"/>
    <cellStyle name="Normal 7 4 3 4 2" xfId="1938" xr:uid="{6CC3BB74-D6E3-4F8F-87E4-43EE1A3E53E8}"/>
    <cellStyle name="Normal 7 4 3 4 3" xfId="3585" xr:uid="{6522A30A-E979-4EAA-8C55-6F6AEF4808CF}"/>
    <cellStyle name="Normal 7 4 3 4 4" xfId="3586" xr:uid="{C1252F6B-4EDC-42E4-9AF4-392E52657ADD}"/>
    <cellStyle name="Normal 7 4 3 5" xfId="1939" xr:uid="{58F15E57-2970-4F2E-8543-AD6E063A4604}"/>
    <cellStyle name="Normal 7 4 3 5 2" xfId="3587" xr:uid="{1B8EAC0F-9E3B-483F-A137-31B7FFDFDD90}"/>
    <cellStyle name="Normal 7 4 3 5 3" xfId="3588" xr:uid="{BD4D4AA8-9DEA-4CB6-99DF-86A9082A4902}"/>
    <cellStyle name="Normal 7 4 3 5 4" xfId="3589" xr:uid="{4326DB37-1A71-4D1A-AF20-9553A89B58EC}"/>
    <cellStyle name="Normal 7 4 3 6" xfId="3590" xr:uid="{73D5D1DC-C645-4FE3-8D72-977FAB173541}"/>
    <cellStyle name="Normal 7 4 3 7" xfId="3591" xr:uid="{AEBEBFA8-4AF0-4073-A4AA-65B5E62BF230}"/>
    <cellStyle name="Normal 7 4 3 8" xfId="3592" xr:uid="{7A97C8A2-CB84-49EF-B299-DCE427A40C25}"/>
    <cellStyle name="Normal 7 4 4" xfId="371" xr:uid="{479BC272-6C4B-451C-9B99-73BD454C4237}"/>
    <cellStyle name="Normal 7 4 4 2" xfId="739" xr:uid="{77C85545-2450-481F-B885-88C2DD734404}"/>
    <cellStyle name="Normal 7 4 4 2 2" xfId="740" xr:uid="{9D93FAC6-8147-4656-A159-12556BDB46BB}"/>
    <cellStyle name="Normal 7 4 4 2 2 2" xfId="1940" xr:uid="{A6CE5EE9-7C18-4DCE-9277-AD6B4673ADE2}"/>
    <cellStyle name="Normal 7 4 4 2 2 3" xfId="3593" xr:uid="{909C439F-A267-41F4-94E1-89202F3003C6}"/>
    <cellStyle name="Normal 7 4 4 2 2 4" xfId="3594" xr:uid="{0F36B165-A00C-47CA-A284-B36CA9DF7040}"/>
    <cellStyle name="Normal 7 4 4 2 3" xfId="1941" xr:uid="{0E530072-4D71-4F7F-8EE4-8A7CEA055CB7}"/>
    <cellStyle name="Normal 7 4 4 2 4" xfId="3595" xr:uid="{102B36C0-0351-4FD2-A77A-AD2422E9FFFC}"/>
    <cellStyle name="Normal 7 4 4 2 5" xfId="3596" xr:uid="{26D35E6E-A506-4BFE-8F35-29AFAA274989}"/>
    <cellStyle name="Normal 7 4 4 3" xfId="741" xr:uid="{5AB3AF56-2499-41B8-B992-19DC95EEDCE8}"/>
    <cellStyle name="Normal 7 4 4 3 2" xfId="1942" xr:uid="{92FC4485-F61A-4ED4-B571-2DC2A51335D7}"/>
    <cellStyle name="Normal 7 4 4 3 3" xfId="3597" xr:uid="{76F80EB3-FE11-4BE3-92B9-83B6B35E5327}"/>
    <cellStyle name="Normal 7 4 4 3 4" xfId="3598" xr:uid="{24DB91BC-91DD-4FF2-A653-607ED59045E0}"/>
    <cellStyle name="Normal 7 4 4 4" xfId="1943" xr:uid="{EC9CA58C-91BE-4DDB-B6C9-12E6026F7D9B}"/>
    <cellStyle name="Normal 7 4 4 4 2" xfId="3599" xr:uid="{C8553F75-4909-4DE6-9FB3-1E5FF6F308DE}"/>
    <cellStyle name="Normal 7 4 4 4 3" xfId="3600" xr:uid="{2B93A825-CB8F-4DDF-9988-E82FCB72F4E2}"/>
    <cellStyle name="Normal 7 4 4 4 4" xfId="3601" xr:uid="{2CD66877-63F1-4FD2-A79D-F31056EDDAB9}"/>
    <cellStyle name="Normal 7 4 4 5" xfId="3602" xr:uid="{9DCA76A9-B422-4725-98F8-75AA5940C669}"/>
    <cellStyle name="Normal 7 4 4 6" xfId="3603" xr:uid="{9DA4A03E-8372-4EAB-B8E2-A95173851DCE}"/>
    <cellStyle name="Normal 7 4 4 7" xfId="3604" xr:uid="{9A8064E6-8155-4A74-9E9C-19DAFFC6D7A4}"/>
    <cellStyle name="Normal 7 4 5" xfId="372" xr:uid="{4BD3F513-3898-499E-AF74-C12B74DBD43D}"/>
    <cellStyle name="Normal 7 4 5 2" xfId="742" xr:uid="{3BB2B8CB-4FEB-4399-A1E4-E45BCFCD26B4}"/>
    <cellStyle name="Normal 7 4 5 2 2" xfId="1944" xr:uid="{3873FC08-FC27-4D97-9DE4-DBEA96567CBB}"/>
    <cellStyle name="Normal 7 4 5 2 3" xfId="3605" xr:uid="{797249D4-9936-409F-90D3-23AABDFA74D8}"/>
    <cellStyle name="Normal 7 4 5 2 4" xfId="3606" xr:uid="{03DCE7D6-36D9-4309-A7EB-3712D06973AF}"/>
    <cellStyle name="Normal 7 4 5 3" xfId="1945" xr:uid="{1642B2A9-1102-406A-BEEE-8E48FA7EE310}"/>
    <cellStyle name="Normal 7 4 5 3 2" xfId="3607" xr:uid="{FA2A1DEA-D460-4D57-81AF-E90002191D9D}"/>
    <cellStyle name="Normal 7 4 5 3 3" xfId="3608" xr:uid="{3E884A89-7824-4BA1-A4E9-4021F9BD826E}"/>
    <cellStyle name="Normal 7 4 5 3 4" xfId="3609" xr:uid="{C14BDACD-F2C3-4597-951A-EBA097396A47}"/>
    <cellStyle name="Normal 7 4 5 4" xfId="3610" xr:uid="{7324B8A9-5C82-4E3F-8565-16AA6C00E5CB}"/>
    <cellStyle name="Normal 7 4 5 5" xfId="3611" xr:uid="{982D1D1C-EB63-4E66-A8CF-D03427181C00}"/>
    <cellStyle name="Normal 7 4 5 6" xfId="3612" xr:uid="{604B6C6A-E1B8-40C4-97F9-8CD04EC2E963}"/>
    <cellStyle name="Normal 7 4 6" xfId="743" xr:uid="{3779865D-4A21-4A3C-B88B-8783AA253939}"/>
    <cellStyle name="Normal 7 4 6 2" xfId="1946" xr:uid="{D25A9D95-F358-4908-9D01-48DDA0D743C4}"/>
    <cellStyle name="Normal 7 4 6 2 2" xfId="3613" xr:uid="{7C1A9DD4-7C61-47E5-94D8-A08C7D30508C}"/>
    <cellStyle name="Normal 7 4 6 2 3" xfId="3614" xr:uid="{03E663FB-A2D0-4B54-AD1A-472100D58092}"/>
    <cellStyle name="Normal 7 4 6 2 4" xfId="3615" xr:uid="{0E25662F-D680-4B2F-9236-89200D2EDCEC}"/>
    <cellStyle name="Normal 7 4 6 3" xfId="3616" xr:uid="{D537A1C1-DB71-41FC-823C-7C331A114B31}"/>
    <cellStyle name="Normal 7 4 6 4" xfId="3617" xr:uid="{895915A2-88EF-4A5F-B58F-AB6C0D13850C}"/>
    <cellStyle name="Normal 7 4 6 5" xfId="3618" xr:uid="{7F428647-647D-4935-BB40-8D9B10D1B5BF}"/>
    <cellStyle name="Normal 7 4 7" xfId="1947" xr:uid="{19CFFF1B-9E70-417B-AFB7-F74564DF1846}"/>
    <cellStyle name="Normal 7 4 7 2" xfId="3619" xr:uid="{228D30E7-5C62-4B7A-A0E8-920527F9A377}"/>
    <cellStyle name="Normal 7 4 7 3" xfId="3620" xr:uid="{51EE0082-F81C-4EA5-AAAC-12E0C84AA1FF}"/>
    <cellStyle name="Normal 7 4 7 4" xfId="3621" xr:uid="{F64D930B-5ED7-4A9A-BC00-47450679119A}"/>
    <cellStyle name="Normal 7 4 8" xfId="3622" xr:uid="{E636EF2E-8320-4080-AF96-325095E29FD9}"/>
    <cellStyle name="Normal 7 4 8 2" xfId="3623" xr:uid="{19263A3B-A63F-4335-8D90-F1E1C86AF2DF}"/>
    <cellStyle name="Normal 7 4 8 3" xfId="3624" xr:uid="{007F5353-38BB-4162-A73A-A379F938A295}"/>
    <cellStyle name="Normal 7 4 8 4" xfId="3625" xr:uid="{F9DF3F1E-6B21-461B-B62B-40856B200DF7}"/>
    <cellStyle name="Normal 7 4 9" xfId="3626" xr:uid="{28198E36-30C1-4DF8-8191-CBCFC56EC903}"/>
    <cellStyle name="Normal 7 5" xfId="149" xr:uid="{D6209CBA-34C7-4445-97BE-EC73FEE0F384}"/>
    <cellStyle name="Normal 7 5 2" xfId="150" xr:uid="{5116E514-8F69-4F20-9036-71690DBC10C5}"/>
    <cellStyle name="Normal 7 5 2 2" xfId="373" xr:uid="{1D9A09A7-A5BE-447B-B6A2-57BE6EE4E385}"/>
    <cellStyle name="Normal 7 5 2 2 2" xfId="744" xr:uid="{997A5E1D-75CD-45FB-8B56-AACB48443A4E}"/>
    <cellStyle name="Normal 7 5 2 2 2 2" xfId="1948" xr:uid="{CC37F62E-A584-491E-BCC4-9DBA3481E255}"/>
    <cellStyle name="Normal 7 5 2 2 2 3" xfId="3627" xr:uid="{CFAF35B5-1727-4AF8-A84A-E236705F0E0F}"/>
    <cellStyle name="Normal 7 5 2 2 2 4" xfId="3628" xr:uid="{544EA477-F49F-4B7C-A4E4-CDBA550D77CC}"/>
    <cellStyle name="Normal 7 5 2 2 3" xfId="1949" xr:uid="{3F6D67B9-D671-4392-9BE7-5355C6CF8D52}"/>
    <cellStyle name="Normal 7 5 2 2 3 2" xfId="3629" xr:uid="{3CAB28F5-058C-4449-94D3-4478E05232DE}"/>
    <cellStyle name="Normal 7 5 2 2 3 3" xfId="3630" xr:uid="{8BCA428D-A127-4573-BF3D-D918B58C6387}"/>
    <cellStyle name="Normal 7 5 2 2 3 4" xfId="3631" xr:uid="{C2C557DE-85DA-464B-97DE-6514831640D6}"/>
    <cellStyle name="Normal 7 5 2 2 4" xfId="3632" xr:uid="{B55B35CE-3605-465F-8F21-2B8174702A55}"/>
    <cellStyle name="Normal 7 5 2 2 5" xfId="3633" xr:uid="{E87BCB2A-CA8D-4A8A-8249-07945963CCF9}"/>
    <cellStyle name="Normal 7 5 2 2 6" xfId="3634" xr:uid="{002E7919-2A79-4118-A898-07A6548B4CE8}"/>
    <cellStyle name="Normal 7 5 2 3" xfId="745" xr:uid="{2205A0B2-34B4-4FE3-A582-6E888D2E16CA}"/>
    <cellStyle name="Normal 7 5 2 3 2" xfId="1950" xr:uid="{1D4AA4AC-9A5E-45BA-8713-A70E738F937A}"/>
    <cellStyle name="Normal 7 5 2 3 2 2" xfId="3635" xr:uid="{3238CB9C-78E7-436F-BBD3-73D6B65EFAE2}"/>
    <cellStyle name="Normal 7 5 2 3 2 3" xfId="3636" xr:uid="{8B0B0F13-315A-4870-A24F-0E8DB52905E3}"/>
    <cellStyle name="Normal 7 5 2 3 2 4" xfId="3637" xr:uid="{1D1D7B2A-0CC7-43B9-8BAA-E045CBBF22B9}"/>
    <cellStyle name="Normal 7 5 2 3 3" xfId="3638" xr:uid="{6A2EE554-C606-4D9C-8C24-64FCECA382BC}"/>
    <cellStyle name="Normal 7 5 2 3 4" xfId="3639" xr:uid="{FF9645C1-AD3B-4A98-AC27-DED9C1A1224F}"/>
    <cellStyle name="Normal 7 5 2 3 5" xfId="3640" xr:uid="{C36EBE54-1A6D-47F6-800A-9FE7264B286D}"/>
    <cellStyle name="Normal 7 5 2 4" xfId="1951" xr:uid="{38B7BED0-8190-4931-A3BB-178E5A19166C}"/>
    <cellStyle name="Normal 7 5 2 4 2" xfId="3641" xr:uid="{79D86C63-0ADC-4226-B96B-3F35A786D095}"/>
    <cellStyle name="Normal 7 5 2 4 3" xfId="3642" xr:uid="{02460719-ED81-43A8-A510-24105E2EF5E9}"/>
    <cellStyle name="Normal 7 5 2 4 4" xfId="3643" xr:uid="{E1522534-A5CB-4926-9FD7-7B677D1BF5B5}"/>
    <cellStyle name="Normal 7 5 2 5" xfId="3644" xr:uid="{3872474C-A1F4-4626-AC72-C0FCFA35CBAD}"/>
    <cellStyle name="Normal 7 5 2 5 2" xfId="3645" xr:uid="{891E26B7-8CDD-47A3-BBA3-4E5942EB2B9C}"/>
    <cellStyle name="Normal 7 5 2 5 3" xfId="3646" xr:uid="{8DDFA31E-EFEC-4226-85F7-B94B6000262D}"/>
    <cellStyle name="Normal 7 5 2 5 4" xfId="3647" xr:uid="{51E38784-4BFC-4396-8375-0A5DAA8F959B}"/>
    <cellStyle name="Normal 7 5 2 6" xfId="3648" xr:uid="{029D5889-8039-4458-A664-65D72F3EE953}"/>
    <cellStyle name="Normal 7 5 2 7" xfId="3649" xr:uid="{41D4B8C9-173F-4845-B3E9-CEA34875B565}"/>
    <cellStyle name="Normal 7 5 2 8" xfId="3650" xr:uid="{D99C2F19-7619-42AA-B6B1-01CED3C21D34}"/>
    <cellStyle name="Normal 7 5 3" xfId="374" xr:uid="{8B449C3E-4B61-4631-98F7-1E3024D75EC6}"/>
    <cellStyle name="Normal 7 5 3 2" xfId="746" xr:uid="{8933340F-079F-445F-820C-90B4BC5D56BA}"/>
    <cellStyle name="Normal 7 5 3 2 2" xfId="747" xr:uid="{ACC58DD6-7700-4536-91DA-CE2A8F6A2F4F}"/>
    <cellStyle name="Normal 7 5 3 2 3" xfId="3651" xr:uid="{C001C5BD-4148-4AD1-8527-84CEAF8021B3}"/>
    <cellStyle name="Normal 7 5 3 2 4" xfId="3652" xr:uid="{C27C43DE-7DAA-4A9A-99E7-4D2E9A72A2F6}"/>
    <cellStyle name="Normal 7 5 3 3" xfId="748" xr:uid="{9AC6E52C-7130-4DE2-9BE7-5ADFDF60AE99}"/>
    <cellStyle name="Normal 7 5 3 3 2" xfId="3653" xr:uid="{8FF48BBD-B0E5-4A31-B558-135BB503A690}"/>
    <cellStyle name="Normal 7 5 3 3 3" xfId="3654" xr:uid="{1E4C9375-105A-437E-93AC-BED6DBA70DC9}"/>
    <cellStyle name="Normal 7 5 3 3 4" xfId="3655" xr:uid="{5D2614A9-1BD9-4464-B26F-E805CF11ADAE}"/>
    <cellStyle name="Normal 7 5 3 4" xfId="3656" xr:uid="{5D0776C5-F0A9-40BF-9CA4-DBA013394918}"/>
    <cellStyle name="Normal 7 5 3 5" xfId="3657" xr:uid="{8F25A34C-1B1F-4E22-BC21-29B503CFF749}"/>
    <cellStyle name="Normal 7 5 3 6" xfId="3658" xr:uid="{9D27A9BF-4865-4FB1-8F8D-B60168B795D7}"/>
    <cellStyle name="Normal 7 5 4" xfId="375" xr:uid="{34D30653-A462-4A70-9322-605A320F2B5F}"/>
    <cellStyle name="Normal 7 5 4 2" xfId="749" xr:uid="{B5D3767F-3D95-44B6-A316-A62A2C7E7AA3}"/>
    <cellStyle name="Normal 7 5 4 2 2" xfId="3659" xr:uid="{AAEBD3E7-98CD-41D4-A537-94EEEC867E8C}"/>
    <cellStyle name="Normal 7 5 4 2 3" xfId="3660" xr:uid="{B4F61397-E5FE-4581-AD3B-298D76AB34D1}"/>
    <cellStyle name="Normal 7 5 4 2 4" xfId="3661" xr:uid="{E6A59EAA-7AC4-4815-9841-C10FDA36242B}"/>
    <cellStyle name="Normal 7 5 4 3" xfId="3662" xr:uid="{60148ADC-4C95-478F-BC3B-76DBBC8428A2}"/>
    <cellStyle name="Normal 7 5 4 4" xfId="3663" xr:uid="{44ED4C6A-70C1-4232-B711-BBB07577BBEA}"/>
    <cellStyle name="Normal 7 5 4 5" xfId="3664" xr:uid="{24C55E7F-731D-48D5-9557-3FC3DAA06E2D}"/>
    <cellStyle name="Normal 7 5 5" xfId="750" xr:uid="{BDADE7F2-E0C0-48D4-BECA-2A17E0639F2D}"/>
    <cellStyle name="Normal 7 5 5 2" xfId="3665" xr:uid="{7AB74B97-EB60-4278-AE82-F370A8A59BA4}"/>
    <cellStyle name="Normal 7 5 5 3" xfId="3666" xr:uid="{A1A74A58-E2B5-4CDF-85FF-E19E53D3E69C}"/>
    <cellStyle name="Normal 7 5 5 4" xfId="3667" xr:uid="{7B2C3373-F873-45E7-9808-3EDDA8D39486}"/>
    <cellStyle name="Normal 7 5 6" xfId="3668" xr:uid="{ECF6037F-2C34-40F5-BB36-7B2B51EEC1E7}"/>
    <cellStyle name="Normal 7 5 6 2" xfId="3669" xr:uid="{B2B5F731-1B8A-46D3-8087-0ABBF2C84868}"/>
    <cellStyle name="Normal 7 5 6 3" xfId="3670" xr:uid="{439DF4F1-1E13-4FBF-9779-326BCF662FFC}"/>
    <cellStyle name="Normal 7 5 6 4" xfId="3671" xr:uid="{0822A591-D639-449B-8242-0481C92B04CB}"/>
    <cellStyle name="Normal 7 5 7" xfId="3672" xr:uid="{D7A6ACE5-293D-4C2E-B5EE-5DE72B3CC81F}"/>
    <cellStyle name="Normal 7 5 8" xfId="3673" xr:uid="{67549AE5-51F7-4F7D-A942-0A6FADA002A5}"/>
    <cellStyle name="Normal 7 5 9" xfId="3674" xr:uid="{F1D0F955-7038-4F4A-8667-1697C29985F7}"/>
    <cellStyle name="Normal 7 6" xfId="151" xr:uid="{DB14BD7E-A4BC-4E72-AE1D-2F549AC2B690}"/>
    <cellStyle name="Normal 7 6 2" xfId="376" xr:uid="{5CF5A474-5955-4ADF-BEA4-C382909712A0}"/>
    <cellStyle name="Normal 7 6 2 2" xfId="751" xr:uid="{91FCD019-1E29-4549-A70F-30D93314B057}"/>
    <cellStyle name="Normal 7 6 2 2 2" xfId="1952" xr:uid="{A0BE2CD7-D278-4925-BD2B-08D8C7C85FDD}"/>
    <cellStyle name="Normal 7 6 2 2 2 2" xfId="1953" xr:uid="{8DE672FF-D0CC-40A5-96A5-0CCCBB35B4B2}"/>
    <cellStyle name="Normal 7 6 2 2 3" xfId="1954" xr:uid="{60C3410C-EE6A-4A75-90AD-050016DDBAE7}"/>
    <cellStyle name="Normal 7 6 2 2 4" xfId="3675" xr:uid="{2E1C35C3-C01E-491C-B909-2ED6EC68CD24}"/>
    <cellStyle name="Normal 7 6 2 3" xfId="1955" xr:uid="{345AAFD2-7DB7-4421-ADDA-F9908B59617A}"/>
    <cellStyle name="Normal 7 6 2 3 2" xfId="1956" xr:uid="{760C77FF-E116-499A-B5E0-CDD86BBFAA6A}"/>
    <cellStyle name="Normal 7 6 2 3 3" xfId="3676" xr:uid="{93B2F629-327F-40A7-BA31-9DADA3BFDE01}"/>
    <cellStyle name="Normal 7 6 2 3 4" xfId="3677" xr:uid="{0EA1EEB6-E8A0-4DD0-8AA1-127A229777EF}"/>
    <cellStyle name="Normal 7 6 2 4" xfId="1957" xr:uid="{C8C7E87A-DFB6-4A92-A7EE-960F7819C2DC}"/>
    <cellStyle name="Normal 7 6 2 5" xfId="3678" xr:uid="{3A9C4DA5-A50A-4A26-A0AD-A0EDBB9B896D}"/>
    <cellStyle name="Normal 7 6 2 6" xfId="3679" xr:uid="{885CB306-DA15-4FE7-8969-844F629FDA06}"/>
    <cellStyle name="Normal 7 6 3" xfId="752" xr:uid="{35FD1B76-EA2C-4BAC-94ED-6681708CB51B}"/>
    <cellStyle name="Normal 7 6 3 2" xfId="1958" xr:uid="{9EA13110-1989-4EE2-A9FB-2648AD39C4FE}"/>
    <cellStyle name="Normal 7 6 3 2 2" xfId="1959" xr:uid="{30C304A5-DDAE-4EF5-8E19-2820D5B42483}"/>
    <cellStyle name="Normal 7 6 3 2 3" xfId="3680" xr:uid="{C9B95F2C-9D3D-4642-B822-6A0F1E11EF1C}"/>
    <cellStyle name="Normal 7 6 3 2 4" xfId="3681" xr:uid="{45B3D567-0B6A-4F3E-85B3-84BD8E37196D}"/>
    <cellStyle name="Normal 7 6 3 3" xfId="1960" xr:uid="{2A766A1A-A2B6-4493-A2AB-82C871E2CDF4}"/>
    <cellStyle name="Normal 7 6 3 4" xfId="3682" xr:uid="{1DD98E39-783F-41EC-BB13-B03116763887}"/>
    <cellStyle name="Normal 7 6 3 5" xfId="3683" xr:uid="{61DA0CCF-12B4-416C-B500-A22286B48F9B}"/>
    <cellStyle name="Normal 7 6 4" xfId="1961" xr:uid="{55D2EADD-C9AC-4DB8-B92D-FD1F9CF9FFB2}"/>
    <cellStyle name="Normal 7 6 4 2" xfId="1962" xr:uid="{1B21856E-55D3-42CD-8A91-A3FB43089D6D}"/>
    <cellStyle name="Normal 7 6 4 3" xfId="3684" xr:uid="{6C0D162B-3BF5-4A77-85B6-0EE39AE41C4C}"/>
    <cellStyle name="Normal 7 6 4 4" xfId="3685" xr:uid="{E87804A6-C257-40C3-A72A-0CEF6196D4F7}"/>
    <cellStyle name="Normal 7 6 5" xfId="1963" xr:uid="{4F8F544A-5FDF-496D-B7B0-F95FA1A088AA}"/>
    <cellStyle name="Normal 7 6 5 2" xfId="3686" xr:uid="{272018D8-A4F4-4F76-BB07-876EF8A02BBD}"/>
    <cellStyle name="Normal 7 6 5 3" xfId="3687" xr:uid="{7700B13F-F2D2-4374-8C1A-82472F368E41}"/>
    <cellStyle name="Normal 7 6 5 4" xfId="3688" xr:uid="{30F3CE46-1563-4893-8FB5-76DA336A8E77}"/>
    <cellStyle name="Normal 7 6 6" xfId="3689" xr:uid="{E3B4792E-D849-43ED-8C96-52DF92E75C7D}"/>
    <cellStyle name="Normal 7 6 7" xfId="3690" xr:uid="{AAED50C2-65F0-4E3B-8FB1-FC751B811CDE}"/>
    <cellStyle name="Normal 7 6 8" xfId="3691" xr:uid="{F3A58B78-A6ED-4E1D-8ED3-B6493CA272F4}"/>
    <cellStyle name="Normal 7 7" xfId="377" xr:uid="{980ED012-262E-44EA-9A40-05291C157A2E}"/>
    <cellStyle name="Normal 7 7 2" xfId="753" xr:uid="{5C568D41-A1E0-4E8C-8205-F4D9AA6C8276}"/>
    <cellStyle name="Normal 7 7 2 2" xfId="754" xr:uid="{E6B61F19-CD3F-454F-BCD1-F60EF642E301}"/>
    <cellStyle name="Normal 7 7 2 2 2" xfId="1964" xr:uid="{BB3ECFA8-F3B2-423A-B521-7DBD429CE757}"/>
    <cellStyle name="Normal 7 7 2 2 3" xfId="3692" xr:uid="{6F674033-3436-4539-B406-BEBDAB8CB1A3}"/>
    <cellStyle name="Normal 7 7 2 2 4" xfId="3693" xr:uid="{2150BA32-31B0-4A89-9B60-74948E705F21}"/>
    <cellStyle name="Normal 7 7 2 3" xfId="1965" xr:uid="{F830C439-601B-46DF-B5FB-CD87B9AFBFBB}"/>
    <cellStyle name="Normal 7 7 2 4" xfId="3694" xr:uid="{AD025CDB-3BF9-4978-AC01-0110678B23DF}"/>
    <cellStyle name="Normal 7 7 2 5" xfId="3695" xr:uid="{7BC7D7A4-AA0C-4AC8-8E9D-EFB61598FA84}"/>
    <cellStyle name="Normal 7 7 3" xfId="755" xr:uid="{A0801013-B5C4-44DA-9F5E-960087F44FCB}"/>
    <cellStyle name="Normal 7 7 3 2" xfId="1966" xr:uid="{865A176D-8CD5-489A-9631-076374A3BC79}"/>
    <cellStyle name="Normal 7 7 3 3" xfId="3696" xr:uid="{84819770-EDB1-4D72-9566-F2EA05E3674B}"/>
    <cellStyle name="Normal 7 7 3 4" xfId="3697" xr:uid="{6BE3A661-C272-4981-8E9B-B1E8ADF39938}"/>
    <cellStyle name="Normal 7 7 4" xfId="1967" xr:uid="{AEA08A36-2E25-4049-B47E-11422DA8EE9C}"/>
    <cellStyle name="Normal 7 7 4 2" xfId="3698" xr:uid="{D53DA0A4-6678-45CD-A8EB-F0B148E2143B}"/>
    <cellStyle name="Normal 7 7 4 3" xfId="3699" xr:uid="{E18A3E5F-B77E-4DC2-BD72-44285644ADF5}"/>
    <cellStyle name="Normal 7 7 4 4" xfId="3700" xr:uid="{1629B0ED-1C63-4C54-8700-0E87C92C3338}"/>
    <cellStyle name="Normal 7 7 5" xfId="3701" xr:uid="{F1A83CAE-E32C-40E2-9878-ED8823E1CD6E}"/>
    <cellStyle name="Normal 7 7 6" xfId="3702" xr:uid="{4CD84A63-1C1C-4CBA-9052-607D01A2D304}"/>
    <cellStyle name="Normal 7 7 7" xfId="3703" xr:uid="{49D34E43-BECB-4DA3-8E2B-0A2B1AB99281}"/>
    <cellStyle name="Normal 7 8" xfId="378" xr:uid="{1AC14534-B6B8-4FCF-B757-C2CD27179B54}"/>
    <cellStyle name="Normal 7 8 2" xfId="756" xr:uid="{8C39EF5E-E991-47D2-961E-E40AC6DE39CC}"/>
    <cellStyle name="Normal 7 8 2 2" xfId="1968" xr:uid="{9015160E-5C47-426E-B589-D427DF1B7E67}"/>
    <cellStyle name="Normal 7 8 2 3" xfId="3704" xr:uid="{43E664F5-938B-4556-AEAB-EEBA2E13F790}"/>
    <cellStyle name="Normal 7 8 2 4" xfId="3705" xr:uid="{079B54C2-19B7-464C-BECD-A55588F68134}"/>
    <cellStyle name="Normal 7 8 3" xfId="1969" xr:uid="{D35971C3-0A6C-483D-98D9-3D4ED775EA4B}"/>
    <cellStyle name="Normal 7 8 3 2" xfId="3706" xr:uid="{F4F38CED-5542-40AF-BA44-81D3058CE389}"/>
    <cellStyle name="Normal 7 8 3 3" xfId="3707" xr:uid="{3D9C1321-BF59-4A66-BCF8-5E4B8364AFE3}"/>
    <cellStyle name="Normal 7 8 3 4" xfId="3708" xr:uid="{E60221DA-998D-4B00-8712-CC21345FFB5D}"/>
    <cellStyle name="Normal 7 8 4" xfId="3709" xr:uid="{94AB458A-CE92-482B-8A20-3B7EF4894C34}"/>
    <cellStyle name="Normal 7 8 5" xfId="3710" xr:uid="{E9B5D864-D567-49D7-ADD7-90F797A2A26D}"/>
    <cellStyle name="Normal 7 8 6" xfId="3711" xr:uid="{F0D26936-6B2C-4C8B-B5A0-953F6F250ED9}"/>
    <cellStyle name="Normal 7 9" xfId="379" xr:uid="{1AEDCE61-6DBD-4806-A84C-3560BC3C3B55}"/>
    <cellStyle name="Normal 7 9 2" xfId="1970" xr:uid="{9C8D5351-96C4-4D99-8C7F-0583D52C7CB8}"/>
    <cellStyle name="Normal 7 9 2 2" xfId="3712" xr:uid="{D892BEC1-9F1C-4728-A6CD-FDAC96E287C6}"/>
    <cellStyle name="Normal 7 9 2 2 2" xfId="4414" xr:uid="{5B7F6B10-25E8-4EEB-9EC5-A35A120DD023}"/>
    <cellStyle name="Normal 7 9 2 2 3" xfId="4693" xr:uid="{C7C5D521-C6BA-4323-B3F2-8E80A28FFD06}"/>
    <cellStyle name="Normal 7 9 2 3" xfId="3713" xr:uid="{09C6933D-6134-49D3-8B1E-DD3688B5BF02}"/>
    <cellStyle name="Normal 7 9 2 4" xfId="3714" xr:uid="{783172B9-90E6-43ED-9098-B5FB8C48CBBC}"/>
    <cellStyle name="Normal 7 9 3" xfId="3715" xr:uid="{FDEB0B44-79D7-4C7A-BA27-C2E14A0B5523}"/>
    <cellStyle name="Normal 7 9 4" xfId="3716" xr:uid="{6C55C175-7CE8-4448-A577-87D343618208}"/>
    <cellStyle name="Normal 7 9 4 2" xfId="4584" xr:uid="{81772B4C-A201-4050-8426-EF0FB29E5652}"/>
    <cellStyle name="Normal 7 9 4 3" xfId="4694" xr:uid="{1045E027-D030-487A-B494-8DCA444C69F9}"/>
    <cellStyle name="Normal 7 9 4 4" xfId="4613" xr:uid="{73070909-7C99-40F7-B23C-B1A3956C101F}"/>
    <cellStyle name="Normal 7 9 5" xfId="3717" xr:uid="{D72A6088-691E-481F-AEFF-B3F32D5CC453}"/>
    <cellStyle name="Normal 8" xfId="152" xr:uid="{AD2E5D9E-3E45-4F68-81FC-6A1A426812BD}"/>
    <cellStyle name="Normal 8 10" xfId="1971" xr:uid="{14CDD0F0-BF3F-44AA-B664-845E97ADA2B7}"/>
    <cellStyle name="Normal 8 10 2" xfId="3718" xr:uid="{8445E7C6-4BF5-4D35-9251-7FECDFFEE63F}"/>
    <cellStyle name="Normal 8 10 3" xfId="3719" xr:uid="{1340AE9B-370A-4267-964D-39B250635707}"/>
    <cellStyle name="Normal 8 10 4" xfId="3720" xr:uid="{D7C3C106-FEA9-40F2-9D82-B6DA918A20F8}"/>
    <cellStyle name="Normal 8 11" xfId="3721" xr:uid="{680F4EFE-2DD2-4218-ADA6-4E13E49AF6F3}"/>
    <cellStyle name="Normal 8 11 2" xfId="3722" xr:uid="{1C92A09B-CE60-468A-B71C-ECF3F01BDB82}"/>
    <cellStyle name="Normal 8 11 3" xfId="3723" xr:uid="{98568E4D-E585-4642-A100-EE5F35787DA7}"/>
    <cellStyle name="Normal 8 11 4" xfId="3724" xr:uid="{932A2E97-B4D2-4253-AF70-36A5D6DE809D}"/>
    <cellStyle name="Normal 8 12" xfId="3725" xr:uid="{11776CF6-C841-4A76-8360-D02C0E9BD468}"/>
    <cellStyle name="Normal 8 12 2" xfId="3726" xr:uid="{A1113514-8E2D-468A-B6EE-9ADF4EBE1ADB}"/>
    <cellStyle name="Normal 8 13" xfId="3727" xr:uid="{2FD80D6B-6B14-46C9-B3F6-6670697AE0B2}"/>
    <cellStyle name="Normal 8 14" xfId="3728" xr:uid="{AD41B008-7D3A-45FA-BD82-415F976B8573}"/>
    <cellStyle name="Normal 8 15" xfId="3729" xr:uid="{AE4E2EC7-3752-4C04-845C-9F0639B01629}"/>
    <cellStyle name="Normal 8 2" xfId="153" xr:uid="{858EDCD1-9156-48D7-BF5A-60C844E06E96}"/>
    <cellStyle name="Normal 8 2 10" xfId="3730" xr:uid="{1A3C4E9C-2605-40F6-B699-6A1D3FF4FE8E}"/>
    <cellStyle name="Normal 8 2 11" xfId="3731" xr:uid="{EBD47945-E7A5-4D07-8BDC-B0906D95CAFB}"/>
    <cellStyle name="Normal 8 2 2" xfId="154" xr:uid="{0C884D41-96B7-4067-A649-2F313165E887}"/>
    <cellStyle name="Normal 8 2 2 2" xfId="155" xr:uid="{4E644721-379A-42B8-B655-8016FF5B5B05}"/>
    <cellStyle name="Normal 8 2 2 2 2" xfId="380" xr:uid="{224ADB79-359B-4BAE-A264-F48022F5515D}"/>
    <cellStyle name="Normal 8 2 2 2 2 2" xfId="757" xr:uid="{9375F6A6-464D-48F4-B2F0-A63CCD92528A}"/>
    <cellStyle name="Normal 8 2 2 2 2 2 2" xfId="758" xr:uid="{DF577C95-6572-456D-8B50-9AE33630CC5D}"/>
    <cellStyle name="Normal 8 2 2 2 2 2 2 2" xfId="1972" xr:uid="{A3864AED-01FE-45D4-A333-2118AE2A5EAE}"/>
    <cellStyle name="Normal 8 2 2 2 2 2 2 2 2" xfId="1973" xr:uid="{35DD2197-D968-4FF3-B206-3EBD31435919}"/>
    <cellStyle name="Normal 8 2 2 2 2 2 2 3" xfId="1974" xr:uid="{D84D9605-3C01-46D9-A0FC-C1D8860465C9}"/>
    <cellStyle name="Normal 8 2 2 2 2 2 3" xfId="1975" xr:uid="{8B4AA63B-B8AC-4AF2-9318-96879D269EAF}"/>
    <cellStyle name="Normal 8 2 2 2 2 2 3 2" xfId="1976" xr:uid="{740CED97-E57D-4E38-8E80-322B336669E8}"/>
    <cellStyle name="Normal 8 2 2 2 2 2 4" xfId="1977" xr:uid="{0DDA593C-A6D4-4171-91A0-65EAE8CA92ED}"/>
    <cellStyle name="Normal 8 2 2 2 2 3" xfId="759" xr:uid="{FD07395F-5011-4F37-A4F5-E955998D10B4}"/>
    <cellStyle name="Normal 8 2 2 2 2 3 2" xfId="1978" xr:uid="{9EA45D49-2D5B-4C61-A5A0-368B1884A9F1}"/>
    <cellStyle name="Normal 8 2 2 2 2 3 2 2" xfId="1979" xr:uid="{D9E4C18B-B87D-4C8C-9005-9C44A76094D1}"/>
    <cellStyle name="Normal 8 2 2 2 2 3 3" xfId="1980" xr:uid="{882777DD-7CB7-4E83-B9DE-4FC6A7FE4F81}"/>
    <cellStyle name="Normal 8 2 2 2 2 3 4" xfId="3732" xr:uid="{F3F95AA9-25C6-4484-8E81-9DD17306223A}"/>
    <cellStyle name="Normal 8 2 2 2 2 4" xfId="1981" xr:uid="{3DB8F4B4-0466-4328-9108-DCAA45DC51C2}"/>
    <cellStyle name="Normal 8 2 2 2 2 4 2" xfId="1982" xr:uid="{66F4EFD3-3C07-4205-B616-4580A018C254}"/>
    <cellStyle name="Normal 8 2 2 2 2 5" xfId="1983" xr:uid="{72917F69-6E6B-4680-A243-05DB3D63DCB5}"/>
    <cellStyle name="Normal 8 2 2 2 2 6" xfId="3733" xr:uid="{D56F0AD2-126C-4DB9-AA0E-0B9B90A984EC}"/>
    <cellStyle name="Normal 8 2 2 2 3" xfId="381" xr:uid="{B9627738-0682-4B4A-93F3-F631DB92BDA6}"/>
    <cellStyle name="Normal 8 2 2 2 3 2" xfId="760" xr:uid="{31762A81-C9F5-4BCB-8CDA-AD5B3A18ECBB}"/>
    <cellStyle name="Normal 8 2 2 2 3 2 2" xfId="761" xr:uid="{C8FFFC40-F667-469C-9909-86C496ACBD7A}"/>
    <cellStyle name="Normal 8 2 2 2 3 2 2 2" xfId="1984" xr:uid="{1CD8B1B6-DA11-44BB-A0D6-509365FDF009}"/>
    <cellStyle name="Normal 8 2 2 2 3 2 2 2 2" xfId="1985" xr:uid="{2E7F6C0E-AD11-4C4A-9EAB-D35B15F0BE96}"/>
    <cellStyle name="Normal 8 2 2 2 3 2 2 3" xfId="1986" xr:uid="{78B02838-02EC-43D5-A7BF-531301AA7503}"/>
    <cellStyle name="Normal 8 2 2 2 3 2 3" xfId="1987" xr:uid="{191BB826-A100-4BD4-8335-FE5D880405D1}"/>
    <cellStyle name="Normal 8 2 2 2 3 2 3 2" xfId="1988" xr:uid="{1D8275B0-EBCE-430C-A77F-C31A50FEC6D4}"/>
    <cellStyle name="Normal 8 2 2 2 3 2 4" xfId="1989" xr:uid="{628FD28B-6C30-467F-A05D-DAC1D56A076E}"/>
    <cellStyle name="Normal 8 2 2 2 3 3" xfId="762" xr:uid="{FDE369C5-856D-4FF8-9F04-0E86FD0D5EBA}"/>
    <cellStyle name="Normal 8 2 2 2 3 3 2" xfId="1990" xr:uid="{C44126C3-6EAE-4900-8166-D2E02402603B}"/>
    <cellStyle name="Normal 8 2 2 2 3 3 2 2" xfId="1991" xr:uid="{E256F5DD-7BAD-4C68-B867-449F39DA15DE}"/>
    <cellStyle name="Normal 8 2 2 2 3 3 3" xfId="1992" xr:uid="{84DDA1BF-3A19-4F7B-9EFA-8352CD5D56DB}"/>
    <cellStyle name="Normal 8 2 2 2 3 4" xfId="1993" xr:uid="{9B233BA4-6BF2-4733-9D83-7B538643C61E}"/>
    <cellStyle name="Normal 8 2 2 2 3 4 2" xfId="1994" xr:uid="{A18C13D6-41DF-4B13-9D90-67D83197593D}"/>
    <cellStyle name="Normal 8 2 2 2 3 5" xfId="1995" xr:uid="{4E41A3C5-A005-4E50-8ADB-258B5C7F6C83}"/>
    <cellStyle name="Normal 8 2 2 2 4" xfId="763" xr:uid="{7CF6991F-EFE1-47F2-AFD1-9C219F9766EB}"/>
    <cellStyle name="Normal 8 2 2 2 4 2" xfId="764" xr:uid="{96808380-9D40-4AF4-9ED8-A8F4E7BD89CC}"/>
    <cellStyle name="Normal 8 2 2 2 4 2 2" xfId="1996" xr:uid="{865B195C-C2C3-4A48-829D-ED84D45EEF59}"/>
    <cellStyle name="Normal 8 2 2 2 4 2 2 2" xfId="1997" xr:uid="{D42A1D31-899D-434B-B62E-87B4E06B7C74}"/>
    <cellStyle name="Normal 8 2 2 2 4 2 3" xfId="1998" xr:uid="{DB10C7A6-6CC4-4C3D-A009-C72D5EA60BD1}"/>
    <cellStyle name="Normal 8 2 2 2 4 3" xfId="1999" xr:uid="{F2C320CB-7EA9-49AD-BEA4-BA6A51867B4B}"/>
    <cellStyle name="Normal 8 2 2 2 4 3 2" xfId="2000" xr:uid="{0FF3A3CD-0D18-4D6D-8EDA-335D2EC37C76}"/>
    <cellStyle name="Normal 8 2 2 2 4 4" xfId="2001" xr:uid="{13FC92F0-4F6B-4C79-B9F0-FE02E18A1D76}"/>
    <cellStyle name="Normal 8 2 2 2 5" xfId="765" xr:uid="{D914E906-368E-4A1D-9758-AAB0FB76A54B}"/>
    <cellStyle name="Normal 8 2 2 2 5 2" xfId="2002" xr:uid="{1C0B849D-CDE3-4964-8DF6-CD150196E72F}"/>
    <cellStyle name="Normal 8 2 2 2 5 2 2" xfId="2003" xr:uid="{A751B26E-A061-4BDC-A1A7-9B0514042035}"/>
    <cellStyle name="Normal 8 2 2 2 5 3" xfId="2004" xr:uid="{120B54FB-4112-4F2F-B4DE-9C9624533602}"/>
    <cellStyle name="Normal 8 2 2 2 5 4" xfId="3734" xr:uid="{10A31F4D-29CD-4BEF-9C3C-144C2DD4C28F}"/>
    <cellStyle name="Normal 8 2 2 2 6" xfId="2005" xr:uid="{EE497F71-3C51-4548-B159-BD4EE9A9D8EF}"/>
    <cellStyle name="Normal 8 2 2 2 6 2" xfId="2006" xr:uid="{7A8C5F78-74A9-4205-910F-E5B7E32F3748}"/>
    <cellStyle name="Normal 8 2 2 2 7" xfId="2007" xr:uid="{CEAF099C-5A37-4271-AC69-7E28C9CD4342}"/>
    <cellStyle name="Normal 8 2 2 2 8" xfId="3735" xr:uid="{F1D7F80B-C7FF-4EAF-8D0A-172D5C257D35}"/>
    <cellStyle name="Normal 8 2 2 3" xfId="382" xr:uid="{CE0BDAEB-360B-4B4D-86AE-095EE474533A}"/>
    <cellStyle name="Normal 8 2 2 3 2" xfId="766" xr:uid="{C374751B-0C5C-4C04-BC0C-D2520AC51C92}"/>
    <cellStyle name="Normal 8 2 2 3 2 2" xfId="767" xr:uid="{6038166B-9A48-48A9-981B-D0088A0F0FE8}"/>
    <cellStyle name="Normal 8 2 2 3 2 2 2" xfId="2008" xr:uid="{C34F7F86-FAF3-48CF-9298-F7D9C685E88C}"/>
    <cellStyle name="Normal 8 2 2 3 2 2 2 2" xfId="2009" xr:uid="{C11499D5-6C2A-4325-9043-C4E4CD0D9F29}"/>
    <cellStyle name="Normal 8 2 2 3 2 2 3" xfId="2010" xr:uid="{8518C450-982B-4881-BF5F-334013B1BE1A}"/>
    <cellStyle name="Normal 8 2 2 3 2 3" xfId="2011" xr:uid="{54E3ABCD-10AF-4B6D-B9D6-A3C67FF25FA7}"/>
    <cellStyle name="Normal 8 2 2 3 2 3 2" xfId="2012" xr:uid="{7CB72F12-A095-4561-A1CA-8EE17F5BEEF2}"/>
    <cellStyle name="Normal 8 2 2 3 2 4" xfId="2013" xr:uid="{2726F5BD-9DAE-469A-94C2-3FF2BE3ECB9B}"/>
    <cellStyle name="Normal 8 2 2 3 3" xfId="768" xr:uid="{8C91BE10-B033-49C4-95EC-D0D7E2F63988}"/>
    <cellStyle name="Normal 8 2 2 3 3 2" xfId="2014" xr:uid="{72D9814E-4678-4B22-97CE-923B46A99B96}"/>
    <cellStyle name="Normal 8 2 2 3 3 2 2" xfId="2015" xr:uid="{E9ACC66B-1AC4-4041-845D-18A9BC7ED241}"/>
    <cellStyle name="Normal 8 2 2 3 3 3" xfId="2016" xr:uid="{42264E00-87A4-4D0B-B4A2-6CE8F3481D9B}"/>
    <cellStyle name="Normal 8 2 2 3 3 4" xfId="3736" xr:uid="{3BE5E818-C987-456F-9FEE-A4E5A4125096}"/>
    <cellStyle name="Normal 8 2 2 3 4" xfId="2017" xr:uid="{1A9A2A6F-B1FD-49DE-A342-CF2BA6561B87}"/>
    <cellStyle name="Normal 8 2 2 3 4 2" xfId="2018" xr:uid="{D009D7C0-4A24-4180-929B-B9FFE29B38E9}"/>
    <cellStyle name="Normal 8 2 2 3 5" xfId="2019" xr:uid="{1EF19B5E-E36F-4C38-B729-751DF2B9A439}"/>
    <cellStyle name="Normal 8 2 2 3 6" xfId="3737" xr:uid="{A9A59EE7-A410-46BA-A40F-9858C4BCC0F4}"/>
    <cellStyle name="Normal 8 2 2 4" xfId="383" xr:uid="{CBE5766C-9934-4A35-ADA1-A63C5219F787}"/>
    <cellStyle name="Normal 8 2 2 4 2" xfId="769" xr:uid="{87B7F7C6-5329-44D1-BBAC-E98CE4CEB111}"/>
    <cellStyle name="Normal 8 2 2 4 2 2" xfId="770" xr:uid="{501AF35B-CF9D-4504-A5F6-3EE9B27ABC2A}"/>
    <cellStyle name="Normal 8 2 2 4 2 2 2" xfId="2020" xr:uid="{F7AFFCEA-9AE9-4AC6-BF87-CE19B9A4527B}"/>
    <cellStyle name="Normal 8 2 2 4 2 2 2 2" xfId="2021" xr:uid="{3AB4A668-1A3D-49EE-8C5D-16C392C8CDAD}"/>
    <cellStyle name="Normal 8 2 2 4 2 2 3" xfId="2022" xr:uid="{EDAD602E-CE32-4E05-9ED7-0DAB4FE570DB}"/>
    <cellStyle name="Normal 8 2 2 4 2 3" xfId="2023" xr:uid="{65113944-7407-4256-8FE3-53B1F70991DA}"/>
    <cellStyle name="Normal 8 2 2 4 2 3 2" xfId="2024" xr:uid="{DCC8CD05-3BB1-4E65-949D-22EF2D650CF2}"/>
    <cellStyle name="Normal 8 2 2 4 2 4" xfId="2025" xr:uid="{141A56D6-0602-4341-9477-AD6E0179EF7B}"/>
    <cellStyle name="Normal 8 2 2 4 3" xfId="771" xr:uid="{99B52C4F-B514-4FCF-88F4-1277D45A1900}"/>
    <cellStyle name="Normal 8 2 2 4 3 2" xfId="2026" xr:uid="{9E190B5A-F70B-43BC-9ED1-9B7F6950D25A}"/>
    <cellStyle name="Normal 8 2 2 4 3 2 2" xfId="2027" xr:uid="{C6E7F8AD-0152-4F1E-AEB2-C57E79DFDCC0}"/>
    <cellStyle name="Normal 8 2 2 4 3 3" xfId="2028" xr:uid="{B029F67A-D026-45A5-B637-BE40C175941A}"/>
    <cellStyle name="Normal 8 2 2 4 4" xfId="2029" xr:uid="{043038E3-E0E8-4BFF-AE0E-247023CC0D16}"/>
    <cellStyle name="Normal 8 2 2 4 4 2" xfId="2030" xr:uid="{067DBEC6-D906-412F-9B5B-2868AE72F0A6}"/>
    <cellStyle name="Normal 8 2 2 4 5" xfId="2031" xr:uid="{10158B25-CAE9-44C2-9BDD-3DAA89F7D0E7}"/>
    <cellStyle name="Normal 8 2 2 5" xfId="384" xr:uid="{C592E2C2-C288-44F1-ACBE-E94FCB4A5F2D}"/>
    <cellStyle name="Normal 8 2 2 5 2" xfId="772" xr:uid="{A26A61C8-1866-483A-8A8A-EBCA1F73EEFE}"/>
    <cellStyle name="Normal 8 2 2 5 2 2" xfId="2032" xr:uid="{EF3FF4F1-87C2-4F37-81AE-59CE31999FDE}"/>
    <cellStyle name="Normal 8 2 2 5 2 2 2" xfId="2033" xr:uid="{AC1502DD-A77E-44D2-9779-9F96BAB3BC32}"/>
    <cellStyle name="Normal 8 2 2 5 2 3" xfId="2034" xr:uid="{C0AAA9BE-FCF9-4D9D-BA3D-48997F5AF126}"/>
    <cellStyle name="Normal 8 2 2 5 3" xfId="2035" xr:uid="{EEFD8C3E-8709-415D-90B7-4B1B3BA4D196}"/>
    <cellStyle name="Normal 8 2 2 5 3 2" xfId="2036" xr:uid="{044DB327-89CB-47D2-B22D-990674E4F478}"/>
    <cellStyle name="Normal 8 2 2 5 4" xfId="2037" xr:uid="{4FE0B35B-51F8-453F-85EA-D04BF32E7F4D}"/>
    <cellStyle name="Normal 8 2 2 6" xfId="773" xr:uid="{35B38DE1-829C-47CD-BB89-6B7384A0B056}"/>
    <cellStyle name="Normal 8 2 2 6 2" xfId="2038" xr:uid="{70C4A709-78AD-4D59-ADD6-D0382CB73205}"/>
    <cellStyle name="Normal 8 2 2 6 2 2" xfId="2039" xr:uid="{5BF66C8B-25AB-47EB-8F0D-E3F7CEA8BF82}"/>
    <cellStyle name="Normal 8 2 2 6 3" xfId="2040" xr:uid="{4129958B-B3D3-4577-BB5A-586F2ABF1B13}"/>
    <cellStyle name="Normal 8 2 2 6 4" xfId="3738" xr:uid="{282C584F-784D-4AC9-85AE-0F5BDBB7B650}"/>
    <cellStyle name="Normal 8 2 2 7" xfId="2041" xr:uid="{0A397E89-F096-46BD-BC0C-1C4E44B71C22}"/>
    <cellStyle name="Normal 8 2 2 7 2" xfId="2042" xr:uid="{7A3BF64D-3004-4420-B18D-A544A9E60155}"/>
    <cellStyle name="Normal 8 2 2 8" xfId="2043" xr:uid="{573EB208-973C-436C-9927-8BF3ABE0455B}"/>
    <cellStyle name="Normal 8 2 2 9" xfId="3739" xr:uid="{8D8531BB-A6A2-45BE-A172-77CC89A85D45}"/>
    <cellStyle name="Normal 8 2 3" xfId="156" xr:uid="{2EA5B983-3679-47E1-8801-4BB7900409F3}"/>
    <cellStyle name="Normal 8 2 3 2" xfId="157" xr:uid="{A71A474D-8698-4C27-AC8B-958E5980EA60}"/>
    <cellStyle name="Normal 8 2 3 2 2" xfId="774" xr:uid="{4B455E97-1426-439E-A4FE-410A20BF4A87}"/>
    <cellStyle name="Normal 8 2 3 2 2 2" xfId="775" xr:uid="{2A0F8174-FC37-493A-930E-EA7E77797344}"/>
    <cellStyle name="Normal 8 2 3 2 2 2 2" xfId="2044" xr:uid="{8AFAFB92-5841-4BD0-A13D-0580F120F7C1}"/>
    <cellStyle name="Normal 8 2 3 2 2 2 2 2" xfId="2045" xr:uid="{19713215-DAB1-47AD-ACB6-46B90144DC80}"/>
    <cellStyle name="Normal 8 2 3 2 2 2 3" xfId="2046" xr:uid="{CEA8A759-BDD3-4313-9BC1-9AF9CE2D49FC}"/>
    <cellStyle name="Normal 8 2 3 2 2 3" xfId="2047" xr:uid="{CD60A0C3-CDF9-41AD-8604-499067DB6803}"/>
    <cellStyle name="Normal 8 2 3 2 2 3 2" xfId="2048" xr:uid="{646D2BB6-656B-462E-8F3C-D835FB28F4BF}"/>
    <cellStyle name="Normal 8 2 3 2 2 4" xfId="2049" xr:uid="{4F7EFCE9-E100-4739-8302-944939896DF0}"/>
    <cellStyle name="Normal 8 2 3 2 3" xfId="776" xr:uid="{5AFBC44F-FC2B-4C38-BE05-25B17E5F7B1F}"/>
    <cellStyle name="Normal 8 2 3 2 3 2" xfId="2050" xr:uid="{3291799D-AB73-4026-9240-899402C752F6}"/>
    <cellStyle name="Normal 8 2 3 2 3 2 2" xfId="2051" xr:uid="{069E610A-54DF-4649-B003-804847891119}"/>
    <cellStyle name="Normal 8 2 3 2 3 3" xfId="2052" xr:uid="{43D5400D-BD25-457C-8A33-0FDCB90DB68B}"/>
    <cellStyle name="Normal 8 2 3 2 3 4" xfId="3740" xr:uid="{939096D5-FD38-4716-B13F-DED5CA229F47}"/>
    <cellStyle name="Normal 8 2 3 2 4" xfId="2053" xr:uid="{B681A454-5684-408F-AF6C-C342AFF07729}"/>
    <cellStyle name="Normal 8 2 3 2 4 2" xfId="2054" xr:uid="{E71AE291-C9D2-4481-A4D4-D339416E9558}"/>
    <cellStyle name="Normal 8 2 3 2 5" xfId="2055" xr:uid="{EE53D4AF-A2CD-413F-ADEF-145993791808}"/>
    <cellStyle name="Normal 8 2 3 2 6" xfId="3741" xr:uid="{041858BE-D434-4C4A-8466-0D988F7E67CC}"/>
    <cellStyle name="Normal 8 2 3 3" xfId="385" xr:uid="{5FC2DC55-2FCB-4193-A18E-7C5DA3F7CA9A}"/>
    <cellStyle name="Normal 8 2 3 3 2" xfId="777" xr:uid="{E8B5B0B9-0AC4-4590-97CB-EBC69620C3A2}"/>
    <cellStyle name="Normal 8 2 3 3 2 2" xfId="778" xr:uid="{D1C2B139-705C-4362-BAC8-45E44B74E6DE}"/>
    <cellStyle name="Normal 8 2 3 3 2 2 2" xfId="2056" xr:uid="{9DC32F13-0091-4C03-9E43-8F396F193C44}"/>
    <cellStyle name="Normal 8 2 3 3 2 2 2 2" xfId="2057" xr:uid="{EF4B1422-7782-49A2-858D-D3196A4C2057}"/>
    <cellStyle name="Normal 8 2 3 3 2 2 3" xfId="2058" xr:uid="{7EE7E059-36F0-4F7C-A28C-597D8276E05D}"/>
    <cellStyle name="Normal 8 2 3 3 2 3" xfId="2059" xr:uid="{CF762977-2F1D-4F27-9CEC-888EE7DD2118}"/>
    <cellStyle name="Normal 8 2 3 3 2 3 2" xfId="2060" xr:uid="{9ADDEBDE-94C6-47C1-AA76-90F93B936779}"/>
    <cellStyle name="Normal 8 2 3 3 2 4" xfId="2061" xr:uid="{3D472652-985D-40F0-B781-2AD16051FB75}"/>
    <cellStyle name="Normal 8 2 3 3 3" xfId="779" xr:uid="{5806A061-72AF-4B3B-BE56-33E7392E32D1}"/>
    <cellStyle name="Normal 8 2 3 3 3 2" xfId="2062" xr:uid="{503A8A24-533A-4ECF-B063-728C1956E55B}"/>
    <cellStyle name="Normal 8 2 3 3 3 2 2" xfId="2063" xr:uid="{C96A795B-16D8-48AB-950C-0C9B82EB8219}"/>
    <cellStyle name="Normal 8 2 3 3 3 3" xfId="2064" xr:uid="{B4BBCC6E-1965-46F1-AAD1-968B36F07320}"/>
    <cellStyle name="Normal 8 2 3 3 4" xfId="2065" xr:uid="{D64F57C0-55B9-4EBA-A0DA-960997EC9B0A}"/>
    <cellStyle name="Normal 8 2 3 3 4 2" xfId="2066" xr:uid="{4E573F86-336E-4554-9AA1-C942EB962838}"/>
    <cellStyle name="Normal 8 2 3 3 5" xfId="2067" xr:uid="{52C4ECBF-C1E0-4044-BE52-1294FC4D79BF}"/>
    <cellStyle name="Normal 8 2 3 4" xfId="386" xr:uid="{4A744F40-BDD8-419E-90E4-CB727A080D26}"/>
    <cellStyle name="Normal 8 2 3 4 2" xfId="780" xr:uid="{3A405608-B513-428B-A7D1-3D65FB6F517F}"/>
    <cellStyle name="Normal 8 2 3 4 2 2" xfId="2068" xr:uid="{9E6B1D90-616E-45A6-9F25-7FB155C7FCA7}"/>
    <cellStyle name="Normal 8 2 3 4 2 2 2" xfId="2069" xr:uid="{7CB4619A-3AA2-4659-98E6-5EB2C9A05FC6}"/>
    <cellStyle name="Normal 8 2 3 4 2 3" xfId="2070" xr:uid="{0D7CC021-A311-47B1-BA33-14E7869FDE0A}"/>
    <cellStyle name="Normal 8 2 3 4 3" xfId="2071" xr:uid="{49D0D96B-3D91-4D8E-8113-8519332CEAF4}"/>
    <cellStyle name="Normal 8 2 3 4 3 2" xfId="2072" xr:uid="{2AAAEEC3-00D4-464E-AB09-F8A5453F54A8}"/>
    <cellStyle name="Normal 8 2 3 4 4" xfId="2073" xr:uid="{D8530C2F-A2F4-4D07-8F85-52F8F5C1AEBF}"/>
    <cellStyle name="Normal 8 2 3 5" xfId="781" xr:uid="{9AA0DF7D-626E-45AF-9ECD-33646320A342}"/>
    <cellStyle name="Normal 8 2 3 5 2" xfId="2074" xr:uid="{D38C267E-352A-4DA2-A8DB-1408BAB306FC}"/>
    <cellStyle name="Normal 8 2 3 5 2 2" xfId="2075" xr:uid="{9E6454CB-C4B3-470F-B734-CE43DA793BC6}"/>
    <cellStyle name="Normal 8 2 3 5 3" xfId="2076" xr:uid="{95BE1763-B78E-4278-A24D-A8C303D85CD5}"/>
    <cellStyle name="Normal 8 2 3 5 4" xfId="3742" xr:uid="{99C5C443-9788-4547-AD01-75F1B4CA7498}"/>
    <cellStyle name="Normal 8 2 3 6" xfId="2077" xr:uid="{554A45AC-D257-4AB3-ACDB-E8DFA3C0BA70}"/>
    <cellStyle name="Normal 8 2 3 6 2" xfId="2078" xr:uid="{1E1BE13E-FFB2-46CF-B486-92912933C3D7}"/>
    <cellStyle name="Normal 8 2 3 7" xfId="2079" xr:uid="{BD0B029D-C548-435E-AFBB-25A86C5183C4}"/>
    <cellStyle name="Normal 8 2 3 8" xfId="3743" xr:uid="{90D1ADA4-771B-4C8E-99A5-E7483E134306}"/>
    <cellStyle name="Normal 8 2 4" xfId="158" xr:uid="{5F0B7B42-F133-47CC-878E-DB6521DA8A1E}"/>
    <cellStyle name="Normal 8 2 4 2" xfId="455" xr:uid="{4DE067A7-2238-407B-8412-06EC01C208F7}"/>
    <cellStyle name="Normal 8 2 4 2 2" xfId="782" xr:uid="{7E773F83-9481-4619-A214-B1399889EA59}"/>
    <cellStyle name="Normal 8 2 4 2 2 2" xfId="2080" xr:uid="{5AD20546-27D4-47F4-9003-2F8596C54500}"/>
    <cellStyle name="Normal 8 2 4 2 2 2 2" xfId="2081" xr:uid="{8F2598DC-BDBD-4EFB-BD7E-C8A57F4CA260}"/>
    <cellStyle name="Normal 8 2 4 2 2 3" xfId="2082" xr:uid="{2EEA0F20-BE32-4EAE-A52B-865640604418}"/>
    <cellStyle name="Normal 8 2 4 2 2 4" xfId="3744" xr:uid="{797F3E4C-C4F5-4606-8E97-5C80CBA05533}"/>
    <cellStyle name="Normal 8 2 4 2 3" xfId="2083" xr:uid="{331478D9-68AF-4974-A98E-BC7A88CCF1BF}"/>
    <cellStyle name="Normal 8 2 4 2 3 2" xfId="2084" xr:uid="{31BA4830-2D17-4122-877A-829E26DAAE2C}"/>
    <cellStyle name="Normal 8 2 4 2 4" xfId="2085" xr:uid="{C60DAE2F-FFD5-4D7B-A30B-36F018A2160B}"/>
    <cellStyle name="Normal 8 2 4 2 5" xfId="3745" xr:uid="{1E07BCC8-99EA-4217-80B2-F219363D70D8}"/>
    <cellStyle name="Normal 8 2 4 3" xfId="783" xr:uid="{1BB7BDEC-BB85-4D63-B615-5C996C613A36}"/>
    <cellStyle name="Normal 8 2 4 3 2" xfId="2086" xr:uid="{CA553D35-D2AF-4AD2-B493-5B3BB32B2BB5}"/>
    <cellStyle name="Normal 8 2 4 3 2 2" xfId="2087" xr:uid="{3A206D63-8992-4E7B-96CD-AFB717A30315}"/>
    <cellStyle name="Normal 8 2 4 3 3" xfId="2088" xr:uid="{DA83C118-8117-43EA-BBE6-7AD397D830D0}"/>
    <cellStyle name="Normal 8 2 4 3 4" xfId="3746" xr:uid="{4EBEF761-F964-44DF-A8A1-FBD20F35EF15}"/>
    <cellStyle name="Normal 8 2 4 4" xfId="2089" xr:uid="{5497C1E3-5EAF-41B0-B9BB-1E2D1805456E}"/>
    <cellStyle name="Normal 8 2 4 4 2" xfId="2090" xr:uid="{129301F4-A9F6-436A-9764-88EC81B76743}"/>
    <cellStyle name="Normal 8 2 4 4 3" xfId="3747" xr:uid="{079FB8C8-446E-41C5-8FCA-30F7343CC24B}"/>
    <cellStyle name="Normal 8 2 4 4 4" xfId="3748" xr:uid="{1C9CCB44-8218-4E75-A769-C5110B9268BD}"/>
    <cellStyle name="Normal 8 2 4 5" xfId="2091" xr:uid="{4F82B061-8032-4AA2-96D5-45E27284F437}"/>
    <cellStyle name="Normal 8 2 4 6" xfId="3749" xr:uid="{3AF82023-6B87-4A9B-87C5-2FD950AE4C9F}"/>
    <cellStyle name="Normal 8 2 4 7" xfId="3750" xr:uid="{0642374E-63CD-4F88-8800-9B27C63D91EF}"/>
    <cellStyle name="Normal 8 2 5" xfId="387" xr:uid="{C760C563-AC30-444F-9877-D3A932E3070F}"/>
    <cellStyle name="Normal 8 2 5 2" xfId="784" xr:uid="{51C17CAB-2F48-46BD-A802-5367D1D654E2}"/>
    <cellStyle name="Normal 8 2 5 2 2" xfId="785" xr:uid="{F7DD3204-BD06-4BB0-8821-1E14588B3705}"/>
    <cellStyle name="Normal 8 2 5 2 2 2" xfId="2092" xr:uid="{F06A90F0-0DA6-4378-9C01-2AC2AE8CB257}"/>
    <cellStyle name="Normal 8 2 5 2 2 2 2" xfId="2093" xr:uid="{E530924E-DC34-4176-ABB7-F268DEF585AD}"/>
    <cellStyle name="Normal 8 2 5 2 2 3" xfId="2094" xr:uid="{C861FC40-A121-49AD-A8F9-608F5DEE27C5}"/>
    <cellStyle name="Normal 8 2 5 2 3" xfId="2095" xr:uid="{296E4A18-0FB1-4EFB-A9F0-1B121DB007F2}"/>
    <cellStyle name="Normal 8 2 5 2 3 2" xfId="2096" xr:uid="{DAF64070-BAB0-4245-87F8-3212751EC774}"/>
    <cellStyle name="Normal 8 2 5 2 4" xfId="2097" xr:uid="{132127F6-7DEA-4F59-9482-980D38D679DA}"/>
    <cellStyle name="Normal 8 2 5 3" xfId="786" xr:uid="{34686503-2151-4203-9D7E-CF5D72A28FAF}"/>
    <cellStyle name="Normal 8 2 5 3 2" xfId="2098" xr:uid="{5F26B14E-C589-4D2B-A42D-80676CC0CBA2}"/>
    <cellStyle name="Normal 8 2 5 3 2 2" xfId="2099" xr:uid="{6AE294A1-703D-40D4-B470-E03A56698EB2}"/>
    <cellStyle name="Normal 8 2 5 3 3" xfId="2100" xr:uid="{E611435E-7E3A-4247-B790-F5D89F58479B}"/>
    <cellStyle name="Normal 8 2 5 3 4" xfId="3751" xr:uid="{224E87D5-ACF5-4E32-B4EE-97FAED9096A0}"/>
    <cellStyle name="Normal 8 2 5 4" xfId="2101" xr:uid="{9281BC55-2BE5-49BB-A2E1-3422719D7DC1}"/>
    <cellStyle name="Normal 8 2 5 4 2" xfId="2102" xr:uid="{CD81BC03-DD38-4D8F-9636-1AF82690A003}"/>
    <cellStyle name="Normal 8 2 5 5" xfId="2103" xr:uid="{03F87989-34F0-4B14-A7D2-4288C00504E0}"/>
    <cellStyle name="Normal 8 2 5 6" xfId="3752" xr:uid="{1188DA6F-28EF-4076-A3AF-A7293F9F8248}"/>
    <cellStyle name="Normal 8 2 6" xfId="388" xr:uid="{412F80B9-B5A3-4B8C-8315-1AFF17E69679}"/>
    <cellStyle name="Normal 8 2 6 2" xfId="787" xr:uid="{2FE5B1CC-885A-4530-83C3-7CE96798EC7C}"/>
    <cellStyle name="Normal 8 2 6 2 2" xfId="2104" xr:uid="{FE79904C-2375-447B-8478-BDB1BAE97F6F}"/>
    <cellStyle name="Normal 8 2 6 2 2 2" xfId="2105" xr:uid="{F24E7515-4082-489B-B51F-BFE2845D5BB1}"/>
    <cellStyle name="Normal 8 2 6 2 3" xfId="2106" xr:uid="{BB72333F-1D81-422B-B584-D4553A76E886}"/>
    <cellStyle name="Normal 8 2 6 2 4" xfId="3753" xr:uid="{B8B9171D-EE54-4443-8316-7DBDB47306AC}"/>
    <cellStyle name="Normal 8 2 6 3" xfId="2107" xr:uid="{3F656343-0982-41BF-B34B-19DB78F3313C}"/>
    <cellStyle name="Normal 8 2 6 3 2" xfId="2108" xr:uid="{132B40EE-B7F7-464F-9F06-2766DF074565}"/>
    <cellStyle name="Normal 8 2 6 4" xfId="2109" xr:uid="{CF7030D4-CBAB-4AAC-AFE7-AF46E9D3128E}"/>
    <cellStyle name="Normal 8 2 6 5" xfId="3754" xr:uid="{C740C740-A095-4474-8CD9-F6B7F2287D9F}"/>
    <cellStyle name="Normal 8 2 7" xfId="788" xr:uid="{127D212F-522C-4F77-9C58-8027C0062E0C}"/>
    <cellStyle name="Normal 8 2 7 2" xfId="2110" xr:uid="{0D81A59D-D376-4AB4-A816-5681B34AC663}"/>
    <cellStyle name="Normal 8 2 7 2 2" xfId="2111" xr:uid="{31065B1D-3FE7-4835-8392-6132650B369A}"/>
    <cellStyle name="Normal 8 2 7 3" xfId="2112" xr:uid="{D9B1FE10-6C89-4C19-AB32-DA3BA6F597BA}"/>
    <cellStyle name="Normal 8 2 7 4" xfId="3755" xr:uid="{84121C36-FC92-41F6-AB0D-43556B885BFE}"/>
    <cellStyle name="Normal 8 2 8" xfId="2113" xr:uid="{92AF728B-5B20-4F99-85BB-EBFD250DFE24}"/>
    <cellStyle name="Normal 8 2 8 2" xfId="2114" xr:uid="{25955987-E90F-41D4-AEE8-3DB7143312D8}"/>
    <cellStyle name="Normal 8 2 8 3" xfId="3756" xr:uid="{F1F74FB3-5259-4A2D-AD41-6816C7DFF6FF}"/>
    <cellStyle name="Normal 8 2 8 4" xfId="3757" xr:uid="{1162D0B1-C423-47FF-8D2B-91F640252EFE}"/>
    <cellStyle name="Normal 8 2 9" xfId="2115" xr:uid="{8D6EA0D8-5018-4225-A73B-BCBF632D37E5}"/>
    <cellStyle name="Normal 8 3" xfId="159" xr:uid="{4846E8AF-4644-462E-8927-34D23F8A96FA}"/>
    <cellStyle name="Normal 8 3 10" xfId="3758" xr:uid="{14FBCD35-08F2-4C5C-95CA-3EE8F110B4C4}"/>
    <cellStyle name="Normal 8 3 11" xfId="3759" xr:uid="{6EFC1862-C86B-4AD9-B694-8360E7A399A9}"/>
    <cellStyle name="Normal 8 3 2" xfId="160" xr:uid="{BF6D5B0A-CF5A-403B-B0B1-2E9C58889DF7}"/>
    <cellStyle name="Normal 8 3 2 2" xfId="161" xr:uid="{3F578C5E-B054-40C3-90B2-2194F06B1933}"/>
    <cellStyle name="Normal 8 3 2 2 2" xfId="389" xr:uid="{3E8DB055-378C-4DB2-BE63-42CD6627F1DD}"/>
    <cellStyle name="Normal 8 3 2 2 2 2" xfId="789" xr:uid="{87B59A94-7888-4CB4-93C4-E05910FE8751}"/>
    <cellStyle name="Normal 8 3 2 2 2 2 2" xfId="2116" xr:uid="{FA08D366-5A8E-45C6-AEE0-DD1AC0668C0C}"/>
    <cellStyle name="Normal 8 3 2 2 2 2 2 2" xfId="2117" xr:uid="{F8A61899-EE59-4D92-BEE9-263FAC80BBCC}"/>
    <cellStyle name="Normal 8 3 2 2 2 2 3" xfId="2118" xr:uid="{F497C191-27DE-425E-8D09-3CCAC1A7C700}"/>
    <cellStyle name="Normal 8 3 2 2 2 2 4" xfId="3760" xr:uid="{30D57D14-1CA2-4E67-B588-E44599B3F144}"/>
    <cellStyle name="Normal 8 3 2 2 2 3" xfId="2119" xr:uid="{E0BC9CF1-383E-437C-8F90-F96D8E340D93}"/>
    <cellStyle name="Normal 8 3 2 2 2 3 2" xfId="2120" xr:uid="{DC5D267D-A45A-42F7-867C-497612FAFC27}"/>
    <cellStyle name="Normal 8 3 2 2 2 3 3" xfId="3761" xr:uid="{246825A5-86DC-4C77-A97F-3082D9C83C66}"/>
    <cellStyle name="Normal 8 3 2 2 2 3 4" xfId="3762" xr:uid="{3055BC7A-7C3A-425D-B6B7-F40B675F60AC}"/>
    <cellStyle name="Normal 8 3 2 2 2 4" xfId="2121" xr:uid="{886E3DA6-938B-4664-96D9-3526613DD9C5}"/>
    <cellStyle name="Normal 8 3 2 2 2 5" xfId="3763" xr:uid="{9C096844-A68E-47AF-940F-3C3CA7E54816}"/>
    <cellStyle name="Normal 8 3 2 2 2 6" xfId="3764" xr:uid="{1E69CFC5-DA93-465F-B4DB-0705CC3FB4F3}"/>
    <cellStyle name="Normal 8 3 2 2 3" xfId="790" xr:uid="{5E1F283D-15D3-4C53-9F51-8DE9FADB2A31}"/>
    <cellStyle name="Normal 8 3 2 2 3 2" xfId="2122" xr:uid="{A482B4CF-546D-41DF-9ACA-554E0AC7C045}"/>
    <cellStyle name="Normal 8 3 2 2 3 2 2" xfId="2123" xr:uid="{14D73597-EA01-40B5-B903-F681FCE4E0B7}"/>
    <cellStyle name="Normal 8 3 2 2 3 2 3" xfId="3765" xr:uid="{869281F9-F294-4A09-A06C-97534031EBE5}"/>
    <cellStyle name="Normal 8 3 2 2 3 2 4" xfId="3766" xr:uid="{DBE2006C-F201-4DC5-A073-DEAABA823E19}"/>
    <cellStyle name="Normal 8 3 2 2 3 3" xfId="2124" xr:uid="{6B60EEB4-9B6C-4129-9E2F-38ED7BB75B58}"/>
    <cellStyle name="Normal 8 3 2 2 3 4" xfId="3767" xr:uid="{9285824E-2C39-4882-A69E-F6F431A3BB65}"/>
    <cellStyle name="Normal 8 3 2 2 3 5" xfId="3768" xr:uid="{D9A1C590-69D4-4AB0-A477-28D0841B849E}"/>
    <cellStyle name="Normal 8 3 2 2 4" xfId="2125" xr:uid="{476EA100-2E57-4914-B803-75AB96D9D9C3}"/>
    <cellStyle name="Normal 8 3 2 2 4 2" xfId="2126" xr:uid="{6EC12DC4-B2DD-4240-B0C0-6D3686CAA6A9}"/>
    <cellStyle name="Normal 8 3 2 2 4 3" xfId="3769" xr:uid="{B6DDEBC7-EAD1-42A0-9BD7-FCB17C3CB91C}"/>
    <cellStyle name="Normal 8 3 2 2 4 4" xfId="3770" xr:uid="{C0064281-E5B2-426A-B306-5443ABCFA369}"/>
    <cellStyle name="Normal 8 3 2 2 5" xfId="2127" xr:uid="{82CAA317-9015-4EFF-9479-1DCFFBE85C21}"/>
    <cellStyle name="Normal 8 3 2 2 5 2" xfId="3771" xr:uid="{37777D96-EE73-4D8E-A595-AD7E6A51790D}"/>
    <cellStyle name="Normal 8 3 2 2 5 3" xfId="3772" xr:uid="{0265EE04-3DAC-4085-B7D3-69D4D8D95FFA}"/>
    <cellStyle name="Normal 8 3 2 2 5 4" xfId="3773" xr:uid="{BA30AB73-959A-41FC-BF5E-BBA0D3C1731E}"/>
    <cellStyle name="Normal 8 3 2 2 6" xfId="3774" xr:uid="{7A08DD93-3190-4151-9EDB-98D96F594895}"/>
    <cellStyle name="Normal 8 3 2 2 7" xfId="3775" xr:uid="{7D777EFA-B481-4071-8ABB-3F2C188A18A0}"/>
    <cellStyle name="Normal 8 3 2 2 8" xfId="3776" xr:uid="{815F96E9-001E-441E-AF1F-0353900BCA5E}"/>
    <cellStyle name="Normal 8 3 2 3" xfId="390" xr:uid="{45C1D5B5-C4F2-42CB-847C-30C35C906EB5}"/>
    <cellStyle name="Normal 8 3 2 3 2" xfId="791" xr:uid="{F7DD22DC-A467-493B-87BA-AA27548358C8}"/>
    <cellStyle name="Normal 8 3 2 3 2 2" xfId="792" xr:uid="{351477DA-72E8-4734-937A-72864D3E6933}"/>
    <cellStyle name="Normal 8 3 2 3 2 2 2" xfId="2128" xr:uid="{BB0EB9E7-8A38-4B26-BDD6-932745366BEF}"/>
    <cellStyle name="Normal 8 3 2 3 2 2 2 2" xfId="2129" xr:uid="{4F8F470B-E50E-4093-93D0-A7BB247D4D11}"/>
    <cellStyle name="Normal 8 3 2 3 2 2 3" xfId="2130" xr:uid="{989AD27E-26C6-4582-9E37-85C7D163846D}"/>
    <cellStyle name="Normal 8 3 2 3 2 3" xfId="2131" xr:uid="{946093CD-5750-4423-9C52-223F97694695}"/>
    <cellStyle name="Normal 8 3 2 3 2 3 2" xfId="2132" xr:uid="{BAB1E0B8-CEAF-4418-8BF9-817FD6631496}"/>
    <cellStyle name="Normal 8 3 2 3 2 4" xfId="2133" xr:uid="{385DC702-C242-415A-8EA3-A3F0227FAFF4}"/>
    <cellStyle name="Normal 8 3 2 3 3" xfId="793" xr:uid="{D2B1B5C8-7299-4E6E-A381-F5F896EEF70F}"/>
    <cellStyle name="Normal 8 3 2 3 3 2" xfId="2134" xr:uid="{D4870FA2-B5FE-4638-9B85-FCE5AA7F121B}"/>
    <cellStyle name="Normal 8 3 2 3 3 2 2" xfId="2135" xr:uid="{4B45DC48-9C7B-48CE-9726-C29EECCDD135}"/>
    <cellStyle name="Normal 8 3 2 3 3 3" xfId="2136" xr:uid="{1B7C04B9-DD45-473A-AA11-791CB3B57F8E}"/>
    <cellStyle name="Normal 8 3 2 3 3 4" xfId="3777" xr:uid="{EC48C8CB-7B28-4865-AB48-9FF13D529E86}"/>
    <cellStyle name="Normal 8 3 2 3 4" xfId="2137" xr:uid="{222A679F-2DB5-4823-A4FF-4E9465712C75}"/>
    <cellStyle name="Normal 8 3 2 3 4 2" xfId="2138" xr:uid="{B9B789BC-EFB9-462E-B8FB-9F44494F088A}"/>
    <cellStyle name="Normal 8 3 2 3 5" xfId="2139" xr:uid="{AB27AEF3-7DC1-4E53-89C9-5CEE103AC1A5}"/>
    <cellStyle name="Normal 8 3 2 3 6" xfId="3778" xr:uid="{9FDF8165-3B46-4FD0-9F0E-9F9855039911}"/>
    <cellStyle name="Normal 8 3 2 4" xfId="391" xr:uid="{FC593FFE-80D2-4265-A4DE-185FBC227406}"/>
    <cellStyle name="Normal 8 3 2 4 2" xfId="794" xr:uid="{F6AE62D7-5CDC-4F04-9276-D1237D34FE0E}"/>
    <cellStyle name="Normal 8 3 2 4 2 2" xfId="2140" xr:uid="{8B7E71C5-A04E-4F43-929A-19DAD9DB2472}"/>
    <cellStyle name="Normal 8 3 2 4 2 2 2" xfId="2141" xr:uid="{B0903308-0726-472C-A51D-001E65EFE57A}"/>
    <cellStyle name="Normal 8 3 2 4 2 3" xfId="2142" xr:uid="{D60E56B7-D02B-4EFA-A588-3BB6856AE8D6}"/>
    <cellStyle name="Normal 8 3 2 4 2 4" xfId="3779" xr:uid="{4A80D6DB-91F0-4A59-94C1-EE1F861F00A6}"/>
    <cellStyle name="Normal 8 3 2 4 3" xfId="2143" xr:uid="{F3153E58-339B-4FC7-8A5E-156A9C48B63C}"/>
    <cellStyle name="Normal 8 3 2 4 3 2" xfId="2144" xr:uid="{BDE80868-E494-42AE-9E4E-425CAE8CFDA2}"/>
    <cellStyle name="Normal 8 3 2 4 4" xfId="2145" xr:uid="{5112CEDE-571A-4B5E-856C-754F725BBF15}"/>
    <cellStyle name="Normal 8 3 2 4 5" xfId="3780" xr:uid="{834AC4C0-0E1C-40DD-B07E-4B04E2E43952}"/>
    <cellStyle name="Normal 8 3 2 5" xfId="392" xr:uid="{FCC59757-F1E6-405C-80D4-CB476A2E67D2}"/>
    <cellStyle name="Normal 8 3 2 5 2" xfId="2146" xr:uid="{64F72EE1-CFCD-4B4C-9421-16ED29B48C4E}"/>
    <cellStyle name="Normal 8 3 2 5 2 2" xfId="2147" xr:uid="{AB7C5D5A-2215-4403-B51F-75FBF6C63780}"/>
    <cellStyle name="Normal 8 3 2 5 3" xfId="2148" xr:uid="{10312285-BB0C-4E18-B6A7-CA222825E588}"/>
    <cellStyle name="Normal 8 3 2 5 4" xfId="3781" xr:uid="{2FD7917D-8B6A-42AA-867D-7D75626887A2}"/>
    <cellStyle name="Normal 8 3 2 6" xfId="2149" xr:uid="{063F4A1F-8B3E-443B-8165-006B6367DF25}"/>
    <cellStyle name="Normal 8 3 2 6 2" xfId="2150" xr:uid="{8C886C75-6B26-4573-BB76-719A6CD21421}"/>
    <cellStyle name="Normal 8 3 2 6 3" xfId="3782" xr:uid="{969D75C7-A8C1-4D95-AA27-20595B600CD7}"/>
    <cellStyle name="Normal 8 3 2 6 4" xfId="3783" xr:uid="{EF791A92-4982-47F8-A9C8-8187A296353C}"/>
    <cellStyle name="Normal 8 3 2 7" xfId="2151" xr:uid="{0E79BDDC-FC1A-4F74-94D5-E271731A8317}"/>
    <cellStyle name="Normal 8 3 2 8" xfId="3784" xr:uid="{7D2D8773-08A7-4051-81D5-26AEDA72FBD0}"/>
    <cellStyle name="Normal 8 3 2 9" xfId="3785" xr:uid="{58D60526-E081-4FB6-A41C-D1B4DDDAB0EF}"/>
    <cellStyle name="Normal 8 3 3" xfId="162" xr:uid="{C84C7222-4FFB-41C8-A9B0-B248A02A00E8}"/>
    <cellStyle name="Normal 8 3 3 2" xfId="163" xr:uid="{F450C00A-B12F-4A93-AD72-B473E08A04B5}"/>
    <cellStyle name="Normal 8 3 3 2 2" xfId="795" xr:uid="{196CAD3C-8599-4F79-A1FD-0C9B13E1FA95}"/>
    <cellStyle name="Normal 8 3 3 2 2 2" xfId="2152" xr:uid="{EDF3500B-585F-41E8-9535-2345CAE04190}"/>
    <cellStyle name="Normal 8 3 3 2 2 2 2" xfId="2153" xr:uid="{5B4E4C4E-3007-4657-A43B-1300ACF05877}"/>
    <cellStyle name="Normal 8 3 3 2 2 2 2 2" xfId="4498" xr:uid="{EF8C9D8C-BE4E-4624-8470-84180A3FE001}"/>
    <cellStyle name="Normal 8 3 3 2 2 2 3" xfId="4499" xr:uid="{3EDD337F-6A31-4AD4-8412-0451F6236BE1}"/>
    <cellStyle name="Normal 8 3 3 2 2 3" xfId="2154" xr:uid="{22063128-CD70-47E6-958A-98F1C7805167}"/>
    <cellStyle name="Normal 8 3 3 2 2 3 2" xfId="4500" xr:uid="{AB3898AC-F415-46D4-BC97-65E8B141617C}"/>
    <cellStyle name="Normal 8 3 3 2 2 4" xfId="3786" xr:uid="{72B21994-807F-49BE-8B65-7EBD651A3B01}"/>
    <cellStyle name="Normal 8 3 3 2 3" xfId="2155" xr:uid="{E9C6F3A9-B815-4D41-B5B9-1FEC0AEE75CD}"/>
    <cellStyle name="Normal 8 3 3 2 3 2" xfId="2156" xr:uid="{39AEDE12-741E-48A0-B278-F4D69A48DE0A}"/>
    <cellStyle name="Normal 8 3 3 2 3 2 2" xfId="4501" xr:uid="{499A74DE-EF24-4CFF-AB15-323A4937896E}"/>
    <cellStyle name="Normal 8 3 3 2 3 3" xfId="3787" xr:uid="{A82E76B0-E8BF-4536-8753-2F5131F4E25B}"/>
    <cellStyle name="Normal 8 3 3 2 3 4" xfId="3788" xr:uid="{D01121FF-0009-4613-AE5A-392E91C46A52}"/>
    <cellStyle name="Normal 8 3 3 2 4" xfId="2157" xr:uid="{9F1DEE8F-0BD8-42D5-A5DC-04D96A604C1E}"/>
    <cellStyle name="Normal 8 3 3 2 4 2" xfId="4502" xr:uid="{EA98D13D-696C-4DB1-96A5-2938DC59D4A7}"/>
    <cellStyle name="Normal 8 3 3 2 5" xfId="3789" xr:uid="{CD32825B-1C11-48F3-94CC-3DAB32D2E7FE}"/>
    <cellStyle name="Normal 8 3 3 2 6" xfId="3790" xr:uid="{9F5E764D-E1AF-4759-BC68-0DD05E84961A}"/>
    <cellStyle name="Normal 8 3 3 3" xfId="393" xr:uid="{A1A4F81A-18D3-4858-B40A-B6D071F8FDA3}"/>
    <cellStyle name="Normal 8 3 3 3 2" xfId="2158" xr:uid="{9AB5B431-7B56-44D7-A9AF-EAA69C754DD4}"/>
    <cellStyle name="Normal 8 3 3 3 2 2" xfId="2159" xr:uid="{322DF172-1B6C-44FB-BA48-6117534C15FF}"/>
    <cellStyle name="Normal 8 3 3 3 2 2 2" xfId="4503" xr:uid="{0C8D5A6E-CE9A-4508-ABFE-05F5DCB33F0C}"/>
    <cellStyle name="Normal 8 3 3 3 2 3" xfId="3791" xr:uid="{31573F79-0E9A-4DAA-AEF9-204B5339F077}"/>
    <cellStyle name="Normal 8 3 3 3 2 4" xfId="3792" xr:uid="{414618FD-9E49-467E-ADFC-1AC35CA7275C}"/>
    <cellStyle name="Normal 8 3 3 3 3" xfId="2160" xr:uid="{18D25742-9A92-4D05-B391-51447331CF33}"/>
    <cellStyle name="Normal 8 3 3 3 3 2" xfId="4504" xr:uid="{4289B6E8-9EF5-4B03-ABDC-56C44471E6D6}"/>
    <cellStyle name="Normal 8 3 3 3 4" xfId="3793" xr:uid="{A9E38B3E-22A5-4943-B72F-72EC665F121C}"/>
    <cellStyle name="Normal 8 3 3 3 5" xfId="3794" xr:uid="{7AAA9E10-507F-40E4-8B8B-C5538290F4D7}"/>
    <cellStyle name="Normal 8 3 3 4" xfId="2161" xr:uid="{E1EDD8B4-8B5F-4560-B71B-0D17A47E0593}"/>
    <cellStyle name="Normal 8 3 3 4 2" xfId="2162" xr:uid="{8D472383-7901-43C8-B9E6-667BC8ABDDD8}"/>
    <cellStyle name="Normal 8 3 3 4 2 2" xfId="4505" xr:uid="{9199805D-7504-4B50-BBB7-20B7DB38D9DE}"/>
    <cellStyle name="Normal 8 3 3 4 3" xfId="3795" xr:uid="{E877A8BC-2165-4748-80D0-01E1C26A7E20}"/>
    <cellStyle name="Normal 8 3 3 4 4" xfId="3796" xr:uid="{AB0CEB21-29AC-40CB-927D-C29FC98A6CF5}"/>
    <cellStyle name="Normal 8 3 3 5" xfId="2163" xr:uid="{FD95B9C1-B78A-4432-BD7E-34B362D0F015}"/>
    <cellStyle name="Normal 8 3 3 5 2" xfId="3797" xr:uid="{E3338884-8D03-4CA6-B172-EC94D569E06D}"/>
    <cellStyle name="Normal 8 3 3 5 3" xfId="3798" xr:uid="{B654576C-C3CB-42A4-9BC6-3B278D7EF6B7}"/>
    <cellStyle name="Normal 8 3 3 5 4" xfId="3799" xr:uid="{EEE6DC2C-8642-41D0-A500-B476F3AE0D14}"/>
    <cellStyle name="Normal 8 3 3 6" xfId="3800" xr:uid="{1B22D97B-059B-42E9-9EB8-BC95D516D63E}"/>
    <cellStyle name="Normal 8 3 3 7" xfId="3801" xr:uid="{DEE23A5F-1702-45DD-91F9-4A4AA4DDE651}"/>
    <cellStyle name="Normal 8 3 3 8" xfId="3802" xr:uid="{17793A21-6E16-427F-8F0C-687DF0279F34}"/>
    <cellStyle name="Normal 8 3 4" xfId="164" xr:uid="{ED62A027-90B7-4EB4-9E39-CAC6B570F97C}"/>
    <cellStyle name="Normal 8 3 4 2" xfId="796" xr:uid="{C97ACD70-6B20-4673-A07C-C6015E412F3E}"/>
    <cellStyle name="Normal 8 3 4 2 2" xfId="797" xr:uid="{CA7D9703-E7A9-43B9-B6F8-BEE68196A53F}"/>
    <cellStyle name="Normal 8 3 4 2 2 2" xfId="2164" xr:uid="{1C9C5450-9B9A-4AA9-84DB-29BABD3869B2}"/>
    <cellStyle name="Normal 8 3 4 2 2 2 2" xfId="2165" xr:uid="{A38A045C-48D3-479C-A955-16BE63D94EBB}"/>
    <cellStyle name="Normal 8 3 4 2 2 3" xfId="2166" xr:uid="{65C0C1A6-AD29-472C-80DC-9BF4D5EAFB82}"/>
    <cellStyle name="Normal 8 3 4 2 2 4" xfId="3803" xr:uid="{ED8E50E9-0AB3-4BFD-B601-9BBE2B3A0350}"/>
    <cellStyle name="Normal 8 3 4 2 3" xfId="2167" xr:uid="{1846EA44-C15D-488A-8F99-D2068AC8C7F6}"/>
    <cellStyle name="Normal 8 3 4 2 3 2" xfId="2168" xr:uid="{14DD1358-C7A5-4185-8215-3A61C4BA1D36}"/>
    <cellStyle name="Normal 8 3 4 2 4" xfId="2169" xr:uid="{9C97A61C-253F-4F96-8D40-C7102536B53F}"/>
    <cellStyle name="Normal 8 3 4 2 5" xfId="3804" xr:uid="{89BEAB28-B74D-414C-AA8E-70A7E1DA33DE}"/>
    <cellStyle name="Normal 8 3 4 3" xfId="798" xr:uid="{5DA87D4A-5AED-4AEC-8830-DAF9B23F526C}"/>
    <cellStyle name="Normal 8 3 4 3 2" xfId="2170" xr:uid="{2D6D49B7-822A-4960-8C66-9AC20496777E}"/>
    <cellStyle name="Normal 8 3 4 3 2 2" xfId="2171" xr:uid="{577F2B75-AEBA-49C8-B620-4F58DACB5DEC}"/>
    <cellStyle name="Normal 8 3 4 3 3" xfId="2172" xr:uid="{1D483A8E-D782-4503-A7FB-5FF29264E90E}"/>
    <cellStyle name="Normal 8 3 4 3 4" xfId="3805" xr:uid="{07DA06A1-EAD7-4B6A-BD6E-114F63EF873A}"/>
    <cellStyle name="Normal 8 3 4 4" xfId="2173" xr:uid="{24D3D184-A06E-4779-B528-4F106EB992C2}"/>
    <cellStyle name="Normal 8 3 4 4 2" xfId="2174" xr:uid="{E270E43D-D2EF-4E76-B9CA-EF4E43711E24}"/>
    <cellStyle name="Normal 8 3 4 4 3" xfId="3806" xr:uid="{09FB316A-2B16-4F7B-A517-64159EDA4D1E}"/>
    <cellStyle name="Normal 8 3 4 4 4" xfId="3807" xr:uid="{BD5CD34D-B2D6-432F-8A26-FC6718FB8C06}"/>
    <cellStyle name="Normal 8 3 4 5" xfId="2175" xr:uid="{64B2BD72-9B11-4723-80E9-09C902CC33EA}"/>
    <cellStyle name="Normal 8 3 4 6" xfId="3808" xr:uid="{557B3AC5-B5CF-445E-BE2F-ABD7551CC2E2}"/>
    <cellStyle name="Normal 8 3 4 7" xfId="3809" xr:uid="{4A0858EC-0294-4FA5-A6C6-B19CFD6ABE88}"/>
    <cellStyle name="Normal 8 3 5" xfId="394" xr:uid="{E7F9DE0C-2C61-48DF-84F1-E18F0AC42F69}"/>
    <cellStyle name="Normal 8 3 5 2" xfId="799" xr:uid="{6545303B-3C15-4143-B1A3-99BF77F73A26}"/>
    <cellStyle name="Normal 8 3 5 2 2" xfId="2176" xr:uid="{B422BDAF-AF17-433F-9556-3EB1A221FB28}"/>
    <cellStyle name="Normal 8 3 5 2 2 2" xfId="2177" xr:uid="{C5BB72BB-ADC0-4262-A117-2EFFE183E124}"/>
    <cellStyle name="Normal 8 3 5 2 3" xfId="2178" xr:uid="{129DC7B8-5B85-4B7B-8D52-E3EBE6741555}"/>
    <cellStyle name="Normal 8 3 5 2 4" xfId="3810" xr:uid="{EBD92B98-E3A7-458C-941B-07FD63A200EA}"/>
    <cellStyle name="Normal 8 3 5 3" xfId="2179" xr:uid="{5D7127D8-161E-4CD8-A10D-1E76BF7DD11E}"/>
    <cellStyle name="Normal 8 3 5 3 2" xfId="2180" xr:uid="{3F5DA701-C3EB-4E3C-A835-AEC74C8CD257}"/>
    <cellStyle name="Normal 8 3 5 3 3" xfId="3811" xr:uid="{DC99179F-3A5D-499D-9A30-46B630350B0F}"/>
    <cellStyle name="Normal 8 3 5 3 4" xfId="3812" xr:uid="{23D3EA24-C1D4-43E9-A7B5-023DB4507EAC}"/>
    <cellStyle name="Normal 8 3 5 4" xfId="2181" xr:uid="{4DF1A011-F1C7-4D23-856B-FE4166C34562}"/>
    <cellStyle name="Normal 8 3 5 5" xfId="3813" xr:uid="{DDC8BC3B-3EEA-4C1A-B5A5-7C2D23F36AAB}"/>
    <cellStyle name="Normal 8 3 5 6" xfId="3814" xr:uid="{DEE677FB-043D-4045-A040-17C99EF4B303}"/>
    <cellStyle name="Normal 8 3 6" xfId="395" xr:uid="{E97372CA-9A6F-408B-A9BD-ADEF5F9116A6}"/>
    <cellStyle name="Normal 8 3 6 2" xfId="2182" xr:uid="{7546A285-B63F-4845-A430-90B04075266B}"/>
    <cellStyle name="Normal 8 3 6 2 2" xfId="2183" xr:uid="{5E0C7255-ED9D-48BB-90A7-4E71488990EF}"/>
    <cellStyle name="Normal 8 3 6 2 3" xfId="3815" xr:uid="{5E351C43-D308-46B3-A0E3-AAF0CE6D2D0A}"/>
    <cellStyle name="Normal 8 3 6 2 4" xfId="3816" xr:uid="{1F35F96F-C746-488B-ADF2-8920270AC234}"/>
    <cellStyle name="Normal 8 3 6 3" xfId="2184" xr:uid="{82228832-1402-40FC-9C5D-7ED56FDB58CA}"/>
    <cellStyle name="Normal 8 3 6 4" xfId="3817" xr:uid="{C5876D5B-9F7A-45AF-8D2E-963463832325}"/>
    <cellStyle name="Normal 8 3 6 5" xfId="3818" xr:uid="{A71ED7C5-4FDF-46C2-AE4B-3215F896CE0E}"/>
    <cellStyle name="Normal 8 3 7" xfId="2185" xr:uid="{947D0E82-10C1-482B-927C-0E74737C752D}"/>
    <cellStyle name="Normal 8 3 7 2" xfId="2186" xr:uid="{86D901BF-E748-452F-B047-C0371A821F7A}"/>
    <cellStyle name="Normal 8 3 7 3" xfId="3819" xr:uid="{B4A6DACE-724B-4110-9385-46655877DC2A}"/>
    <cellStyle name="Normal 8 3 7 4" xfId="3820" xr:uid="{AA7EB5AA-B051-4021-BC08-B727EEDB55B2}"/>
    <cellStyle name="Normal 8 3 8" xfId="2187" xr:uid="{CFA3E116-FD24-4031-907F-E8D190E52A37}"/>
    <cellStyle name="Normal 8 3 8 2" xfId="3821" xr:uid="{0F24C9B1-851A-4CAB-A185-3B7038B6A49A}"/>
    <cellStyle name="Normal 8 3 8 3" xfId="3822" xr:uid="{7730200F-0C2C-47F4-B629-66AE176E31F2}"/>
    <cellStyle name="Normal 8 3 8 4" xfId="3823" xr:uid="{86F91270-73F3-400D-B8B6-93BCF07E2CB9}"/>
    <cellStyle name="Normal 8 3 9" xfId="3824" xr:uid="{C9FB059F-D7BC-43A1-88DD-0EE8F3B020BA}"/>
    <cellStyle name="Normal 8 4" xfId="165" xr:uid="{37A91278-1997-4785-8C4A-D430C09F1FD4}"/>
    <cellStyle name="Normal 8 4 10" xfId="3825" xr:uid="{7277844E-505A-4188-87A6-B0E6B88086CB}"/>
    <cellStyle name="Normal 8 4 11" xfId="3826" xr:uid="{E20061A4-58B7-4073-85D8-C616EAA13BC3}"/>
    <cellStyle name="Normal 8 4 2" xfId="166" xr:uid="{309C1FB8-85A0-4773-9C36-5F9B613EEB0B}"/>
    <cellStyle name="Normal 8 4 2 2" xfId="396" xr:uid="{6FC54527-E97F-4124-AD36-E9F228E8E235}"/>
    <cellStyle name="Normal 8 4 2 2 2" xfId="800" xr:uid="{2C40B783-227C-4676-9E9C-75A5535B11DB}"/>
    <cellStyle name="Normal 8 4 2 2 2 2" xfId="801" xr:uid="{4BC086CF-A0D1-4E22-AB99-671E5AEA47A2}"/>
    <cellStyle name="Normal 8 4 2 2 2 2 2" xfId="2188" xr:uid="{2B0F72F5-1338-43AD-9FE7-71FF69EE287E}"/>
    <cellStyle name="Normal 8 4 2 2 2 2 3" xfId="3827" xr:uid="{53C72F54-875A-47BE-ACBF-F930EF605D62}"/>
    <cellStyle name="Normal 8 4 2 2 2 2 4" xfId="3828" xr:uid="{0361B06D-79AA-499A-A504-648D4390E963}"/>
    <cellStyle name="Normal 8 4 2 2 2 3" xfId="2189" xr:uid="{8977BB51-FA09-4670-9929-232C548F2872}"/>
    <cellStyle name="Normal 8 4 2 2 2 3 2" xfId="3829" xr:uid="{239090CD-102F-4C28-B495-2A501E442C78}"/>
    <cellStyle name="Normal 8 4 2 2 2 3 3" xfId="3830" xr:uid="{4BDE7B38-5E60-42EF-A0E8-335BDC506C59}"/>
    <cellStyle name="Normal 8 4 2 2 2 3 4" xfId="3831" xr:uid="{E0ADCA87-ECDA-41EB-95FC-AC73AB804BF0}"/>
    <cellStyle name="Normal 8 4 2 2 2 4" xfId="3832" xr:uid="{14339392-BC88-47A0-9CC0-9E4CC0F88068}"/>
    <cellStyle name="Normal 8 4 2 2 2 5" xfId="3833" xr:uid="{E59A2B6F-67C8-4D09-9EF9-701913F1BA1A}"/>
    <cellStyle name="Normal 8 4 2 2 2 6" xfId="3834" xr:uid="{486FEF0C-AD79-43A7-9BA5-383BD6C0A4A7}"/>
    <cellStyle name="Normal 8 4 2 2 3" xfId="802" xr:uid="{1CFE93E0-B66D-45F3-BFB8-E4F6030BFFF9}"/>
    <cellStyle name="Normal 8 4 2 2 3 2" xfId="2190" xr:uid="{E9517941-D9EB-42DB-AC35-131CD4B41891}"/>
    <cellStyle name="Normal 8 4 2 2 3 2 2" xfId="3835" xr:uid="{6D817417-0DDA-483F-8780-1358D6E21883}"/>
    <cellStyle name="Normal 8 4 2 2 3 2 3" xfId="3836" xr:uid="{9989FA3F-AEED-45CC-9BF6-7EB498D33FEE}"/>
    <cellStyle name="Normal 8 4 2 2 3 2 4" xfId="3837" xr:uid="{B2177061-F580-457A-A737-42548FB200A7}"/>
    <cellStyle name="Normal 8 4 2 2 3 3" xfId="3838" xr:uid="{588F181E-A0C5-4042-BE95-5958E49A2285}"/>
    <cellStyle name="Normal 8 4 2 2 3 4" xfId="3839" xr:uid="{A80A5B94-0F26-4828-81CC-2F3090303E92}"/>
    <cellStyle name="Normal 8 4 2 2 3 5" xfId="3840" xr:uid="{A1011FC6-17B7-4166-A48F-78B417B6FADE}"/>
    <cellStyle name="Normal 8 4 2 2 4" xfId="2191" xr:uid="{B4301E66-1347-439A-BF94-C058057E24CF}"/>
    <cellStyle name="Normal 8 4 2 2 4 2" xfId="3841" xr:uid="{0309FF43-0B29-4089-8A5C-0F5B3E7AAD41}"/>
    <cellStyle name="Normal 8 4 2 2 4 3" xfId="3842" xr:uid="{3CFE179F-5D9E-42DD-8430-426D84E0F55C}"/>
    <cellStyle name="Normal 8 4 2 2 4 4" xfId="3843" xr:uid="{9A985275-F1DD-4D14-8F26-0EFE9319D4F8}"/>
    <cellStyle name="Normal 8 4 2 2 5" xfId="3844" xr:uid="{BF499431-9092-4D79-8586-C0CCFF7FAFD6}"/>
    <cellStyle name="Normal 8 4 2 2 5 2" xfId="3845" xr:uid="{3AD35848-DA56-4376-A881-873812A94023}"/>
    <cellStyle name="Normal 8 4 2 2 5 3" xfId="3846" xr:uid="{5D7F006C-625F-4C0F-BBDF-3A65CAF37D85}"/>
    <cellStyle name="Normal 8 4 2 2 5 4" xfId="3847" xr:uid="{56D0E9C6-6B01-4405-83CF-377E81269EA4}"/>
    <cellStyle name="Normal 8 4 2 2 6" xfId="3848" xr:uid="{C027C4B9-674F-4AF3-9634-78F82295F22F}"/>
    <cellStyle name="Normal 8 4 2 2 7" xfId="3849" xr:uid="{76EA42F4-E75D-46CC-94BD-B838342303F3}"/>
    <cellStyle name="Normal 8 4 2 2 8" xfId="3850" xr:uid="{FAE77764-DF21-4279-B96F-3FA25EB6F56F}"/>
    <cellStyle name="Normal 8 4 2 3" xfId="803" xr:uid="{4FDF1595-C46D-4A16-B6DE-575335EB5DA7}"/>
    <cellStyle name="Normal 8 4 2 3 2" xfId="804" xr:uid="{F965119F-3A34-48D2-A7BB-7D5894AB60EC}"/>
    <cellStyle name="Normal 8 4 2 3 2 2" xfId="805" xr:uid="{F5FC1970-723C-493F-95B0-9CE13F97B0F4}"/>
    <cellStyle name="Normal 8 4 2 3 2 3" xfId="3851" xr:uid="{9D34F88D-248C-4BD3-9732-FD29C9B30470}"/>
    <cellStyle name="Normal 8 4 2 3 2 4" xfId="3852" xr:uid="{5475AB93-F74A-4812-BFCF-11F8EBDB4883}"/>
    <cellStyle name="Normal 8 4 2 3 3" xfId="806" xr:uid="{73E3B113-802E-4358-ACD1-06D77B2054CC}"/>
    <cellStyle name="Normal 8 4 2 3 3 2" xfId="3853" xr:uid="{686AF19D-825E-44A4-90A7-21B65A925F35}"/>
    <cellStyle name="Normal 8 4 2 3 3 3" xfId="3854" xr:uid="{F517F14C-AE53-4254-9E66-C8BA7D79DBDD}"/>
    <cellStyle name="Normal 8 4 2 3 3 4" xfId="3855" xr:uid="{C372031B-6734-4932-8B5F-8BC5B74C6533}"/>
    <cellStyle name="Normal 8 4 2 3 4" xfId="3856" xr:uid="{256C7C86-2EB8-4245-9CAB-9F1625EC9579}"/>
    <cellStyle name="Normal 8 4 2 3 5" xfId="3857" xr:uid="{AA29AA15-6C00-4E6A-A72B-5332B42575DF}"/>
    <cellStyle name="Normal 8 4 2 3 6" xfId="3858" xr:uid="{CD05075F-1A37-48E9-B783-D403CEEC82D8}"/>
    <cellStyle name="Normal 8 4 2 4" xfId="807" xr:uid="{7B312B38-EDF1-418B-8ECC-DDACD193C5D3}"/>
    <cellStyle name="Normal 8 4 2 4 2" xfId="808" xr:uid="{410DA9A2-CD8F-404F-A59C-951FDDEBA50E}"/>
    <cellStyle name="Normal 8 4 2 4 2 2" xfId="3859" xr:uid="{7956458C-A21B-4DF9-B0E9-9FF5D6090B44}"/>
    <cellStyle name="Normal 8 4 2 4 2 3" xfId="3860" xr:uid="{FC47EC97-C900-4B87-96E5-A20A14141E1B}"/>
    <cellStyle name="Normal 8 4 2 4 2 4" xfId="3861" xr:uid="{3D4A23F4-4488-4AEB-97BA-5408614CB493}"/>
    <cellStyle name="Normal 8 4 2 4 3" xfId="3862" xr:uid="{B3486322-BE84-4AD3-9FEC-9529F873368E}"/>
    <cellStyle name="Normal 8 4 2 4 4" xfId="3863" xr:uid="{D9873928-334B-4440-A800-BAE5220A9E7F}"/>
    <cellStyle name="Normal 8 4 2 4 5" xfId="3864" xr:uid="{34589B0D-E692-4CD7-9B15-FD3D100C2732}"/>
    <cellStyle name="Normal 8 4 2 5" xfId="809" xr:uid="{6EC0378E-58B1-4B26-B1FC-579BD22BA0E7}"/>
    <cellStyle name="Normal 8 4 2 5 2" xfId="3865" xr:uid="{A396E8EF-F2AD-4E83-A51F-B358DAF08BF1}"/>
    <cellStyle name="Normal 8 4 2 5 3" xfId="3866" xr:uid="{3B3077A7-E920-430C-86C4-06AB72749FAE}"/>
    <cellStyle name="Normal 8 4 2 5 4" xfId="3867" xr:uid="{5EA9B1E4-B11C-4E18-9551-5E5B9846AA36}"/>
    <cellStyle name="Normal 8 4 2 6" xfId="3868" xr:uid="{1B187E2F-EEF0-4903-B425-244FB986B120}"/>
    <cellStyle name="Normal 8 4 2 6 2" xfId="3869" xr:uid="{85B98559-C038-4628-879C-C0D1F6DC6CF4}"/>
    <cellStyle name="Normal 8 4 2 6 3" xfId="3870" xr:uid="{D4EAA0DA-F4EA-4084-88C9-48E7CD45027D}"/>
    <cellStyle name="Normal 8 4 2 6 4" xfId="3871" xr:uid="{16B172D7-C752-4A28-A450-BA1D63CC6C5D}"/>
    <cellStyle name="Normal 8 4 2 7" xfId="3872" xr:uid="{FCEA4547-451A-4518-B22D-D7AE49D7FB14}"/>
    <cellStyle name="Normal 8 4 2 8" xfId="3873" xr:uid="{3A2416B3-63D4-4904-9F71-EEED9332734D}"/>
    <cellStyle name="Normal 8 4 2 9" xfId="3874" xr:uid="{A89F084B-8829-47BD-8FA9-F9C46D83AB27}"/>
    <cellStyle name="Normal 8 4 3" xfId="397" xr:uid="{EE094420-718A-47D1-9E71-18A19003DE49}"/>
    <cellStyle name="Normal 8 4 3 2" xfId="810" xr:uid="{BAA054D8-5ADC-4FE5-8017-DCFC3556065E}"/>
    <cellStyle name="Normal 8 4 3 2 2" xfId="811" xr:uid="{1BE4CD35-1C21-498A-BF5C-9A1125E0BAEB}"/>
    <cellStyle name="Normal 8 4 3 2 2 2" xfId="2192" xr:uid="{00E6B976-E144-4A03-AF6C-E141DD9DE52F}"/>
    <cellStyle name="Normal 8 4 3 2 2 2 2" xfId="2193" xr:uid="{97FAFE3E-827C-43A2-AE1C-E7A6477D0300}"/>
    <cellStyle name="Normal 8 4 3 2 2 3" xfId="2194" xr:uid="{197A54E0-19FC-487D-A085-B7A112F956DA}"/>
    <cellStyle name="Normal 8 4 3 2 2 4" xfId="3875" xr:uid="{352FCDDA-6AD8-4A1F-9102-54E9370A3943}"/>
    <cellStyle name="Normal 8 4 3 2 3" xfId="2195" xr:uid="{FAB7BA6A-96A2-470C-939C-EDD15540019B}"/>
    <cellStyle name="Normal 8 4 3 2 3 2" xfId="2196" xr:uid="{2D6E836E-2DAD-41CE-9C65-AE4A12BECA1F}"/>
    <cellStyle name="Normal 8 4 3 2 3 3" xfId="3876" xr:uid="{02C506B1-AEEE-4046-9920-DFBA528CE07A}"/>
    <cellStyle name="Normal 8 4 3 2 3 4" xfId="3877" xr:uid="{B187B42A-F3FA-46C6-A166-7F6065F41EE9}"/>
    <cellStyle name="Normal 8 4 3 2 4" xfId="2197" xr:uid="{9BFFA493-651B-41EC-9211-E392DC7A119B}"/>
    <cellStyle name="Normal 8 4 3 2 5" xfId="3878" xr:uid="{947C17BA-C4DB-4747-8D4C-D043C3F95317}"/>
    <cellStyle name="Normal 8 4 3 2 6" xfId="3879" xr:uid="{A8BA7CB5-3784-4ECE-8A58-86330A2ED676}"/>
    <cellStyle name="Normal 8 4 3 3" xfId="812" xr:uid="{7220E453-EBEE-471E-AC49-38B541B6C88D}"/>
    <cellStyle name="Normal 8 4 3 3 2" xfId="2198" xr:uid="{86E74AEE-E040-4CD4-B69E-88BB2E908F59}"/>
    <cellStyle name="Normal 8 4 3 3 2 2" xfId="2199" xr:uid="{546D1294-462F-4F79-8D99-CB601A7CB889}"/>
    <cellStyle name="Normal 8 4 3 3 2 3" xfId="3880" xr:uid="{2F7F370C-AA05-4BF1-8845-C131DDC5EBF7}"/>
    <cellStyle name="Normal 8 4 3 3 2 4" xfId="3881" xr:uid="{2133B76C-1321-4063-8CFE-FA3FE5E69528}"/>
    <cellStyle name="Normal 8 4 3 3 3" xfId="2200" xr:uid="{0D7A0CB6-C599-4EF6-9F56-0AE3EA947D13}"/>
    <cellStyle name="Normal 8 4 3 3 4" xfId="3882" xr:uid="{8F5FB2F3-037A-4432-87FD-E23103DADCAC}"/>
    <cellStyle name="Normal 8 4 3 3 5" xfId="3883" xr:uid="{0AB3C325-CEA7-470B-9990-25BD706E2311}"/>
    <cellStyle name="Normal 8 4 3 4" xfId="2201" xr:uid="{149FF555-8492-40AA-8C4B-19C7136D9974}"/>
    <cellStyle name="Normal 8 4 3 4 2" xfId="2202" xr:uid="{31518531-0866-4387-AB29-BAE5FC584925}"/>
    <cellStyle name="Normal 8 4 3 4 3" xfId="3884" xr:uid="{85F13F75-5AD6-4D22-9FE9-2177938A195D}"/>
    <cellStyle name="Normal 8 4 3 4 4" xfId="3885" xr:uid="{25BCCCB8-5195-435D-A1F7-03895B9A2534}"/>
    <cellStyle name="Normal 8 4 3 5" xfId="2203" xr:uid="{6EC9CCD0-52C8-4D66-84CE-C9C190FA9E8A}"/>
    <cellStyle name="Normal 8 4 3 5 2" xfId="3886" xr:uid="{EF0F1241-7DDD-4864-A710-CF73975D5202}"/>
    <cellStyle name="Normal 8 4 3 5 3" xfId="3887" xr:uid="{AE6CB2EB-7F8D-4442-88D2-64C29E0EB2D0}"/>
    <cellStyle name="Normal 8 4 3 5 4" xfId="3888" xr:uid="{DBE30556-F8C7-4422-A769-19596BC58AC4}"/>
    <cellStyle name="Normal 8 4 3 6" xfId="3889" xr:uid="{5A606C2D-B6C2-432C-A84D-0ECD88F6A705}"/>
    <cellStyle name="Normal 8 4 3 7" xfId="3890" xr:uid="{E8CCA1D9-4E01-446F-9530-4F889C3D87C3}"/>
    <cellStyle name="Normal 8 4 3 8" xfId="3891" xr:uid="{E823F6E1-311B-4DF9-93A9-D4672E2C090C}"/>
    <cellStyle name="Normal 8 4 4" xfId="398" xr:uid="{8B0F9AC0-3B46-40B5-A08B-F1F1D4096749}"/>
    <cellStyle name="Normal 8 4 4 2" xfId="813" xr:uid="{76521795-3413-43C9-8499-823D1F33869E}"/>
    <cellStyle name="Normal 8 4 4 2 2" xfId="814" xr:uid="{643671AB-3F59-412C-9701-D0DE9990B8AB}"/>
    <cellStyle name="Normal 8 4 4 2 2 2" xfId="2204" xr:uid="{C7A8575E-524D-463E-AE50-1C6DECF4325F}"/>
    <cellStyle name="Normal 8 4 4 2 2 3" xfId="3892" xr:uid="{E63C4CF3-405E-44D7-8E52-A720D44B148D}"/>
    <cellStyle name="Normal 8 4 4 2 2 4" xfId="3893" xr:uid="{E311D41E-202D-4DF0-8867-96FD51E2B170}"/>
    <cellStyle name="Normal 8 4 4 2 3" xfId="2205" xr:uid="{7433A1B7-D11D-4B51-8527-52AF1D9B93E1}"/>
    <cellStyle name="Normal 8 4 4 2 4" xfId="3894" xr:uid="{3EDF4384-82ED-41B0-9D8D-3CDE5208A8B8}"/>
    <cellStyle name="Normal 8 4 4 2 5" xfId="3895" xr:uid="{38413AFB-5355-48E9-8C52-784A6E84231D}"/>
    <cellStyle name="Normal 8 4 4 3" xfId="815" xr:uid="{80E8C5D4-1AC6-4202-BA1B-69BBE077C5BC}"/>
    <cellStyle name="Normal 8 4 4 3 2" xfId="2206" xr:uid="{4F47BF25-79AE-4091-A830-01F22E66DA72}"/>
    <cellStyle name="Normal 8 4 4 3 3" xfId="3896" xr:uid="{B2BE6E6B-9ECB-41AE-8057-A35EA72E108F}"/>
    <cellStyle name="Normal 8 4 4 3 4" xfId="3897" xr:uid="{FB928AA6-4C49-43B6-9DA7-8BB717A57C02}"/>
    <cellStyle name="Normal 8 4 4 4" xfId="2207" xr:uid="{5013D2A5-889D-420B-B8EE-44F33B1EBE52}"/>
    <cellStyle name="Normal 8 4 4 4 2" xfId="3898" xr:uid="{D38B5DE5-E429-4BB1-8118-480C68CBCB47}"/>
    <cellStyle name="Normal 8 4 4 4 3" xfId="3899" xr:uid="{5B945672-6AB0-4075-B615-43BE96ED7B1D}"/>
    <cellStyle name="Normal 8 4 4 4 4" xfId="3900" xr:uid="{BB261F04-3B24-43E2-98EA-3536B9B6BD66}"/>
    <cellStyle name="Normal 8 4 4 5" xfId="3901" xr:uid="{5D570D84-A7C4-49DC-B902-17B987BA7C1F}"/>
    <cellStyle name="Normal 8 4 4 6" xfId="3902" xr:uid="{2C295208-5DF9-477E-AC0B-80CD847F739C}"/>
    <cellStyle name="Normal 8 4 4 7" xfId="3903" xr:uid="{76312E82-C40C-4094-A197-D96B5B678AB5}"/>
    <cellStyle name="Normal 8 4 5" xfId="399" xr:uid="{C4AEA139-8416-4DA8-8E66-99AA036222C3}"/>
    <cellStyle name="Normal 8 4 5 2" xfId="816" xr:uid="{0ABB4082-9756-4BF5-A1CA-2F915F098A48}"/>
    <cellStyle name="Normal 8 4 5 2 2" xfId="2208" xr:uid="{C0E22175-2978-4CF3-A8C2-A4000F3327F9}"/>
    <cellStyle name="Normal 8 4 5 2 3" xfId="3904" xr:uid="{3F94CDDE-FE7B-4F19-A07C-8B41C03F76A6}"/>
    <cellStyle name="Normal 8 4 5 2 4" xfId="3905" xr:uid="{53F1A5DD-230C-4F5B-9FBD-A4A2DE456BD5}"/>
    <cellStyle name="Normal 8 4 5 3" xfId="2209" xr:uid="{889422AE-3FF9-41C7-844F-1E605773C1D2}"/>
    <cellStyle name="Normal 8 4 5 3 2" xfId="3906" xr:uid="{EE7FF293-8C95-4F3E-88F5-95608DA44AD2}"/>
    <cellStyle name="Normal 8 4 5 3 3" xfId="3907" xr:uid="{F513954F-4D88-4D7C-BA95-06928AF07FB5}"/>
    <cellStyle name="Normal 8 4 5 3 4" xfId="3908" xr:uid="{1750EA7E-6C4D-4494-960B-6B4AFB9EBDE3}"/>
    <cellStyle name="Normal 8 4 5 4" xfId="3909" xr:uid="{919B87B3-8336-4E58-AAC4-18C94BE4AE0A}"/>
    <cellStyle name="Normal 8 4 5 5" xfId="3910" xr:uid="{D66AB1A3-F7F1-4945-B8E5-341184BE42C0}"/>
    <cellStyle name="Normal 8 4 5 6" xfId="3911" xr:uid="{4AB3581D-0084-44B8-9FCA-3ED300DB1346}"/>
    <cellStyle name="Normal 8 4 6" xfId="817" xr:uid="{2C34FF6A-9D99-42DF-BDAD-226F8EE7804B}"/>
    <cellStyle name="Normal 8 4 6 2" xfId="2210" xr:uid="{22328EBD-C2A2-4767-AA1F-A89773558FA5}"/>
    <cellStyle name="Normal 8 4 6 2 2" xfId="3912" xr:uid="{8CF2261B-904F-4D4D-A391-6137B1D651DC}"/>
    <cellStyle name="Normal 8 4 6 2 3" xfId="3913" xr:uid="{8CC899F0-3A95-4BA8-87CD-137537AAA19C}"/>
    <cellStyle name="Normal 8 4 6 2 4" xfId="3914" xr:uid="{FF158E2E-FA88-4619-BB89-7211C2ADF20C}"/>
    <cellStyle name="Normal 8 4 6 3" xfId="3915" xr:uid="{9A558F19-3803-4FE7-B337-B849F14B3817}"/>
    <cellStyle name="Normal 8 4 6 4" xfId="3916" xr:uid="{49BCC306-EF05-48CE-AA21-FDA1C65F3A8B}"/>
    <cellStyle name="Normal 8 4 6 5" xfId="3917" xr:uid="{7B4A8524-99FB-46F8-AAF6-90F9DFF5E307}"/>
    <cellStyle name="Normal 8 4 7" xfId="2211" xr:uid="{639FD4DC-03A9-4741-B69D-B9165707FF40}"/>
    <cellStyle name="Normal 8 4 7 2" xfId="3918" xr:uid="{2C5D3518-850F-4874-A88D-D095CFC708DE}"/>
    <cellStyle name="Normal 8 4 7 3" xfId="3919" xr:uid="{B6D4EF0F-D681-4864-BF86-0178EB44D99F}"/>
    <cellStyle name="Normal 8 4 7 4" xfId="3920" xr:uid="{4BC96BDA-CA90-4DBF-B160-FDB70B1CD514}"/>
    <cellStyle name="Normal 8 4 8" xfId="3921" xr:uid="{BFD8DA2F-7F30-4B2D-B569-56E4A16CB2B1}"/>
    <cellStyle name="Normal 8 4 8 2" xfId="3922" xr:uid="{FA170727-C398-49F6-9452-847D6608BF70}"/>
    <cellStyle name="Normal 8 4 8 3" xfId="3923" xr:uid="{ACAC04A4-2CE0-4255-ACFE-0384140E9F15}"/>
    <cellStyle name="Normal 8 4 8 4" xfId="3924" xr:uid="{28E76F37-1F8F-4F74-9439-1A4304387C8A}"/>
    <cellStyle name="Normal 8 4 9" xfId="3925" xr:uid="{9FEABA8C-AD0E-460E-B357-C841394893EA}"/>
    <cellStyle name="Normal 8 5" xfId="167" xr:uid="{78DA4B90-A1B1-4DDA-B7C1-FAA81B53FF77}"/>
    <cellStyle name="Normal 8 5 2" xfId="168" xr:uid="{7F71E180-7023-4503-9949-34329DD04918}"/>
    <cellStyle name="Normal 8 5 2 2" xfId="400" xr:uid="{314EEFC5-CAB6-46C8-A1B2-57F1F7280F19}"/>
    <cellStyle name="Normal 8 5 2 2 2" xfId="818" xr:uid="{0E075A9C-C3DD-4399-8BD8-8F4E1CC6EF6F}"/>
    <cellStyle name="Normal 8 5 2 2 2 2" xfId="2212" xr:uid="{156D9CCD-B92C-4D0B-8809-7DA2234C1FC9}"/>
    <cellStyle name="Normal 8 5 2 2 2 3" xfId="3926" xr:uid="{D697F239-A107-46D0-A392-4C419CBF2295}"/>
    <cellStyle name="Normal 8 5 2 2 2 4" xfId="3927" xr:uid="{DE68B2E2-A6B6-4AB0-857B-71D3FC670452}"/>
    <cellStyle name="Normal 8 5 2 2 3" xfId="2213" xr:uid="{49E73BA7-9DF7-4FE0-B059-11A08E81870B}"/>
    <cellStyle name="Normal 8 5 2 2 3 2" xfId="3928" xr:uid="{A7A5B9DD-BF11-4EBE-B2C4-DD83E37782EB}"/>
    <cellStyle name="Normal 8 5 2 2 3 3" xfId="3929" xr:uid="{00208E2D-84CC-4183-ABAB-350B67324045}"/>
    <cellStyle name="Normal 8 5 2 2 3 4" xfId="3930" xr:uid="{7DAF089B-C121-4E0D-A014-1003457E4B44}"/>
    <cellStyle name="Normal 8 5 2 2 4" xfId="3931" xr:uid="{299BAB67-4005-437C-8E37-A1F3804D100C}"/>
    <cellStyle name="Normal 8 5 2 2 5" xfId="3932" xr:uid="{BBCCA208-13A3-4DCD-9844-398CF4765745}"/>
    <cellStyle name="Normal 8 5 2 2 6" xfId="3933" xr:uid="{CB031890-AB39-474F-B685-06B98873F736}"/>
    <cellStyle name="Normal 8 5 2 3" xfId="819" xr:uid="{76083B53-B87C-4B14-991A-AB99D4C02E75}"/>
    <cellStyle name="Normal 8 5 2 3 2" xfId="2214" xr:uid="{1143AC83-E3BD-4DED-BB57-B17888379DCD}"/>
    <cellStyle name="Normal 8 5 2 3 2 2" xfId="3934" xr:uid="{E251308E-E853-441C-A162-C17D4AFD76C6}"/>
    <cellStyle name="Normal 8 5 2 3 2 3" xfId="3935" xr:uid="{BF1821FC-DBF5-49AC-A4A6-AA60D022805F}"/>
    <cellStyle name="Normal 8 5 2 3 2 4" xfId="3936" xr:uid="{2B31B3A2-275C-4BD7-8B76-329DE00801B4}"/>
    <cellStyle name="Normal 8 5 2 3 3" xfId="3937" xr:uid="{5F93F046-70CB-47EF-85D5-0023CCA3AFA6}"/>
    <cellStyle name="Normal 8 5 2 3 4" xfId="3938" xr:uid="{9F4ECA35-20B4-4182-A221-B30A1F07559A}"/>
    <cellStyle name="Normal 8 5 2 3 5" xfId="3939" xr:uid="{D4D58F14-59CD-43DD-92BD-5D0222D7D5C8}"/>
    <cellStyle name="Normal 8 5 2 4" xfId="2215" xr:uid="{7057F797-7947-44B0-9656-7405D2839C0B}"/>
    <cellStyle name="Normal 8 5 2 4 2" xfId="3940" xr:uid="{F0AAFC9B-3703-40C8-99F9-067B09CFFCED}"/>
    <cellStyle name="Normal 8 5 2 4 3" xfId="3941" xr:uid="{A1D05824-2F20-43E0-8A33-DCC5A87A1C21}"/>
    <cellStyle name="Normal 8 5 2 4 4" xfId="3942" xr:uid="{DCCD7236-ADBF-4F3E-A858-683580F861F3}"/>
    <cellStyle name="Normal 8 5 2 5" xfId="3943" xr:uid="{904365C4-7190-4127-A74A-7496028FACE4}"/>
    <cellStyle name="Normal 8 5 2 5 2" xfId="3944" xr:uid="{F6D4478E-7C86-437D-A502-32F597DEFBA9}"/>
    <cellStyle name="Normal 8 5 2 5 3" xfId="3945" xr:uid="{868442B2-E502-4C0E-B18C-C42E06825F9D}"/>
    <cellStyle name="Normal 8 5 2 5 4" xfId="3946" xr:uid="{8EB1B05B-ADCC-4797-83FC-D579C9314ACA}"/>
    <cellStyle name="Normal 8 5 2 6" xfId="3947" xr:uid="{8399151B-234A-4C4A-B1EE-21E933FE6C0C}"/>
    <cellStyle name="Normal 8 5 2 7" xfId="3948" xr:uid="{51A76BEA-D739-468F-9676-0520E8357669}"/>
    <cellStyle name="Normal 8 5 2 8" xfId="3949" xr:uid="{2DCDBFF1-231A-4DD3-B04F-0DD5175F56EA}"/>
    <cellStyle name="Normal 8 5 3" xfId="401" xr:uid="{2FE7548C-1A61-4541-BD7B-11DA44D8815A}"/>
    <cellStyle name="Normal 8 5 3 2" xfId="820" xr:uid="{22934AFB-2743-4FFC-B14B-EBAE0263F51C}"/>
    <cellStyle name="Normal 8 5 3 2 2" xfId="821" xr:uid="{1EDF9DAC-6586-460A-9FD4-F3E61557DA84}"/>
    <cellStyle name="Normal 8 5 3 2 3" xfId="3950" xr:uid="{609ED6C0-C1B6-4C42-8303-3E83678F6EDE}"/>
    <cellStyle name="Normal 8 5 3 2 4" xfId="3951" xr:uid="{765A73AE-766C-4718-906E-ADC4E9251C0F}"/>
    <cellStyle name="Normal 8 5 3 3" xfId="822" xr:uid="{B3C92D5B-C894-4774-9870-33BA7DFB17EB}"/>
    <cellStyle name="Normal 8 5 3 3 2" xfId="3952" xr:uid="{09F9C4E9-923A-412D-9B8B-92DC492B0333}"/>
    <cellStyle name="Normal 8 5 3 3 3" xfId="3953" xr:uid="{55D4A6B4-F495-43B3-B397-2E16B75C83BA}"/>
    <cellStyle name="Normal 8 5 3 3 4" xfId="3954" xr:uid="{B0B284DF-D1F1-4CA6-89AE-0B003F0312C8}"/>
    <cellStyle name="Normal 8 5 3 4" xfId="3955" xr:uid="{DE9C0C01-19B9-40B3-B90F-2514004C985A}"/>
    <cellStyle name="Normal 8 5 3 5" xfId="3956" xr:uid="{9B66DF45-9631-4BAD-B366-758B6DA30EC6}"/>
    <cellStyle name="Normal 8 5 3 6" xfId="3957" xr:uid="{52C55378-688B-4336-8D43-779C3C9E1F8E}"/>
    <cellStyle name="Normal 8 5 4" xfId="402" xr:uid="{2ACCD28A-7ADB-45D6-A552-C319EF1D798E}"/>
    <cellStyle name="Normal 8 5 4 2" xfId="823" xr:uid="{21BF8EE3-25E9-4929-AD7C-D72288EC7E5C}"/>
    <cellStyle name="Normal 8 5 4 2 2" xfId="3958" xr:uid="{62F32F47-2182-4B26-8AE5-70CC205770F5}"/>
    <cellStyle name="Normal 8 5 4 2 3" xfId="3959" xr:uid="{4A82F583-250E-4F2B-BB55-896DEFE38F77}"/>
    <cellStyle name="Normal 8 5 4 2 4" xfId="3960" xr:uid="{F914B169-DA11-4B9C-92C3-6BDAC3A9A1FF}"/>
    <cellStyle name="Normal 8 5 4 3" xfId="3961" xr:uid="{02769BE6-96A3-44F1-A213-51F08F9289C2}"/>
    <cellStyle name="Normal 8 5 4 4" xfId="3962" xr:uid="{3537C2AF-9DB0-4DE9-BACC-616C8F713D5A}"/>
    <cellStyle name="Normal 8 5 4 5" xfId="3963" xr:uid="{66D02265-C371-417E-B1FB-0A904091BAD3}"/>
    <cellStyle name="Normal 8 5 5" xfId="824" xr:uid="{70F8363A-A047-4456-8F79-6F5C3EC535F8}"/>
    <cellStyle name="Normal 8 5 5 2" xfId="3964" xr:uid="{40DCBA82-E4AF-43EB-A7E0-A34938FD626D}"/>
    <cellStyle name="Normal 8 5 5 3" xfId="3965" xr:uid="{5F773BD7-9265-49A7-8887-224EC508C3A5}"/>
    <cellStyle name="Normal 8 5 5 4" xfId="3966" xr:uid="{F9A96288-B1B9-4D36-8B1F-97CFE2EC65AD}"/>
    <cellStyle name="Normal 8 5 6" xfId="3967" xr:uid="{4D60C319-DB04-4313-8F91-2D9AA2FE73D7}"/>
    <cellStyle name="Normal 8 5 6 2" xfId="3968" xr:uid="{B815DB90-73C2-4A10-8FD8-9D1580E32EF8}"/>
    <cellStyle name="Normal 8 5 6 3" xfId="3969" xr:uid="{A1B07316-ABAC-4EDE-A86E-49DDA3728A94}"/>
    <cellStyle name="Normal 8 5 6 4" xfId="3970" xr:uid="{424AFE21-BB70-43B8-A2EA-978981F329CD}"/>
    <cellStyle name="Normal 8 5 7" xfId="3971" xr:uid="{AD777A60-91F0-44CF-8FD5-87920440B872}"/>
    <cellStyle name="Normal 8 5 8" xfId="3972" xr:uid="{17A9DBFB-80C3-4FD4-A81E-6B751753CB78}"/>
    <cellStyle name="Normal 8 5 9" xfId="3973" xr:uid="{22EA7582-E8BD-402C-AB79-60A63A8F495D}"/>
    <cellStyle name="Normal 8 6" xfId="169" xr:uid="{9F57DC5E-D9BF-4FAD-9EC5-41CEBA48BB3B}"/>
    <cellStyle name="Normal 8 6 2" xfId="403" xr:uid="{9A4FD8EB-D4D4-4035-AE48-BA8DFFC51386}"/>
    <cellStyle name="Normal 8 6 2 2" xfId="825" xr:uid="{83B1E1FA-6633-4228-897B-AA1C92200EE9}"/>
    <cellStyle name="Normal 8 6 2 2 2" xfId="2216" xr:uid="{3510E8D5-D98B-425C-9B96-0444568C7DC4}"/>
    <cellStyle name="Normal 8 6 2 2 2 2" xfId="2217" xr:uid="{1930A040-06F7-4EC1-8AC1-C1FB8143CE97}"/>
    <cellStyle name="Normal 8 6 2 2 3" xfId="2218" xr:uid="{0C7DDAFD-B581-4D16-BC25-A650CF2F6B37}"/>
    <cellStyle name="Normal 8 6 2 2 4" xfId="3974" xr:uid="{C1BA6484-5665-444E-A32E-385B8389BC0F}"/>
    <cellStyle name="Normal 8 6 2 3" xfId="2219" xr:uid="{083C2872-39D7-4190-8416-915CF7042D96}"/>
    <cellStyle name="Normal 8 6 2 3 2" xfId="2220" xr:uid="{4E44EB56-DCD2-40EA-8C1B-01675C86C932}"/>
    <cellStyle name="Normal 8 6 2 3 3" xfId="3975" xr:uid="{1E480FA5-BC37-49D1-A991-B35E12CB3FE2}"/>
    <cellStyle name="Normal 8 6 2 3 4" xfId="3976" xr:uid="{9D5DCF5B-2860-43EC-96FE-298D0D80F9FB}"/>
    <cellStyle name="Normal 8 6 2 4" xfId="2221" xr:uid="{83526524-A14B-459C-B077-72126E458A33}"/>
    <cellStyle name="Normal 8 6 2 5" xfId="3977" xr:uid="{F6459F77-1F9E-41F2-9027-27D476BC2D27}"/>
    <cellStyle name="Normal 8 6 2 6" xfId="3978" xr:uid="{95A547C5-1C97-4A39-A992-251908480F32}"/>
    <cellStyle name="Normal 8 6 3" xfId="826" xr:uid="{C8973B69-BF17-47A4-A452-02D806342F6F}"/>
    <cellStyle name="Normal 8 6 3 2" xfId="2222" xr:uid="{18CE4F8F-B517-4091-AF52-6BD987731FA5}"/>
    <cellStyle name="Normal 8 6 3 2 2" xfId="2223" xr:uid="{AA819BD0-A7B2-4D3A-B707-F906C18D2BE1}"/>
    <cellStyle name="Normal 8 6 3 2 3" xfId="3979" xr:uid="{2626EDD4-FB95-481B-9EFB-53A487D37273}"/>
    <cellStyle name="Normal 8 6 3 2 4" xfId="3980" xr:uid="{0F03066A-4F37-422A-B1F6-3C9F6C3AB29A}"/>
    <cellStyle name="Normal 8 6 3 3" xfId="2224" xr:uid="{447A29D4-8008-4BC9-9F91-DD7549949879}"/>
    <cellStyle name="Normal 8 6 3 4" xfId="3981" xr:uid="{B4F235EC-EC10-41A4-AF7A-FF7E7450FFC2}"/>
    <cellStyle name="Normal 8 6 3 5" xfId="3982" xr:uid="{ACC29757-CB12-43F1-B516-00F976230D5A}"/>
    <cellStyle name="Normal 8 6 4" xfId="2225" xr:uid="{C6DDF835-66FB-411C-BC15-312D293E6380}"/>
    <cellStyle name="Normal 8 6 4 2" xfId="2226" xr:uid="{177BF91C-BBFC-400E-AE3B-4C2B95A38892}"/>
    <cellStyle name="Normal 8 6 4 3" xfId="3983" xr:uid="{7080CCF7-C539-4644-A533-4411C01A11FF}"/>
    <cellStyle name="Normal 8 6 4 4" xfId="3984" xr:uid="{3759B6C4-60E8-482D-922C-5768154FE7B0}"/>
    <cellStyle name="Normal 8 6 5" xfId="2227" xr:uid="{C7FE6221-3827-44BD-A156-7D03E2C510F3}"/>
    <cellStyle name="Normal 8 6 5 2" xfId="3985" xr:uid="{2AB41C98-DFE3-4C62-A1F4-2F40832EABB0}"/>
    <cellStyle name="Normal 8 6 5 3" xfId="3986" xr:uid="{66153BD4-5D2E-41CE-8A3F-8FC2EBB085A7}"/>
    <cellStyle name="Normal 8 6 5 4" xfId="3987" xr:uid="{DEFACAB4-67F0-4FA8-B509-ABB70CCA65CF}"/>
    <cellStyle name="Normal 8 6 6" xfId="3988" xr:uid="{E4A23459-ED7B-4A2D-B512-F74DB02A8CC6}"/>
    <cellStyle name="Normal 8 6 7" xfId="3989" xr:uid="{7046D3F5-E5A4-434E-97F0-3F012F4E1481}"/>
    <cellStyle name="Normal 8 6 8" xfId="3990" xr:uid="{8FDC9675-7649-4C49-BD2D-6F3534633460}"/>
    <cellStyle name="Normal 8 7" xfId="404" xr:uid="{41E1A5B9-113C-4557-A079-68FA1547C882}"/>
    <cellStyle name="Normal 8 7 2" xfId="827" xr:uid="{6F4E1DFE-FF1E-4E5E-AEA8-515D6F7740C8}"/>
    <cellStyle name="Normal 8 7 2 2" xfId="828" xr:uid="{98D2AD1C-B0EE-421B-AB57-AE35A6C652BE}"/>
    <cellStyle name="Normal 8 7 2 2 2" xfId="2228" xr:uid="{B35EA2AC-99A0-497D-A870-C1B598FD153F}"/>
    <cellStyle name="Normal 8 7 2 2 3" xfId="3991" xr:uid="{2E018087-7EFB-4DE1-87F6-EF253A926119}"/>
    <cellStyle name="Normal 8 7 2 2 4" xfId="3992" xr:uid="{295A40D2-77A7-42CE-8ACF-CA81A7CF5A0C}"/>
    <cellStyle name="Normal 8 7 2 3" xfId="2229" xr:uid="{E403541B-B2EF-4FA3-A8CE-EC0EFB1B4331}"/>
    <cellStyle name="Normal 8 7 2 4" xfId="3993" xr:uid="{5925A73A-9262-4DD5-B2F3-A262C0FB5241}"/>
    <cellStyle name="Normal 8 7 2 5" xfId="3994" xr:uid="{6993156D-56F2-4734-9ADB-C11A3E93A36F}"/>
    <cellStyle name="Normal 8 7 3" xfId="829" xr:uid="{C9CFD34F-CF9E-4917-921D-286AD78BAA71}"/>
    <cellStyle name="Normal 8 7 3 2" xfId="2230" xr:uid="{479A964D-5509-462B-94D0-A4FFD9869A4D}"/>
    <cellStyle name="Normal 8 7 3 3" xfId="3995" xr:uid="{A0BC41DD-9098-4FB2-8019-F490DFD162E0}"/>
    <cellStyle name="Normal 8 7 3 4" xfId="3996" xr:uid="{A09FAFCE-5727-4B33-8CD7-9C83CF2512F9}"/>
    <cellStyle name="Normal 8 7 4" xfId="2231" xr:uid="{992984E5-089F-496F-BB5C-BA67DA3DAF30}"/>
    <cellStyle name="Normal 8 7 4 2" xfId="3997" xr:uid="{909F4C67-4316-4122-9FFA-A65C294C4CE6}"/>
    <cellStyle name="Normal 8 7 4 3" xfId="3998" xr:uid="{F8ED80E3-E14B-4AAF-A61E-C4780E3E2EB4}"/>
    <cellStyle name="Normal 8 7 4 4" xfId="3999" xr:uid="{BE71F85A-D336-4A19-9436-D0C63430DFF4}"/>
    <cellStyle name="Normal 8 7 5" xfId="4000" xr:uid="{9EB4BEE7-1D59-44BF-B2B9-BF403657396A}"/>
    <cellStyle name="Normal 8 7 6" xfId="4001" xr:uid="{00656BE3-F543-409D-8602-6227799DBFC9}"/>
    <cellStyle name="Normal 8 7 7" xfId="4002" xr:uid="{FF3A51B7-8E2A-4DA4-8690-6944665C80D6}"/>
    <cellStyle name="Normal 8 8" xfId="405" xr:uid="{353D652E-1411-4975-AB5B-962500545CDE}"/>
    <cellStyle name="Normal 8 8 2" xfId="830" xr:uid="{D2033B02-CC11-4263-8C72-FCB27D023A3E}"/>
    <cellStyle name="Normal 8 8 2 2" xfId="2232" xr:uid="{D6CBBFA3-8715-4384-B7E2-E0F0F8C0B6DE}"/>
    <cellStyle name="Normal 8 8 2 3" xfId="4003" xr:uid="{90B28E30-64A2-42E1-93F6-EA6F8EF808BC}"/>
    <cellStyle name="Normal 8 8 2 4" xfId="4004" xr:uid="{DC985891-E321-4518-94D0-BF9A6C1BD92B}"/>
    <cellStyle name="Normal 8 8 3" xfId="2233" xr:uid="{A2CF6C1C-CF47-4988-AC46-5C23E6D2E4AA}"/>
    <cellStyle name="Normal 8 8 3 2" xfId="4005" xr:uid="{FDBC2D58-E386-4CF4-A20D-F8D48F3635D1}"/>
    <cellStyle name="Normal 8 8 3 3" xfId="4006" xr:uid="{FFDC0A75-F772-406D-9F2A-E9EC17A0D6D9}"/>
    <cellStyle name="Normal 8 8 3 4" xfId="4007" xr:uid="{C806EF33-8958-46F9-A8AC-AEB85F3F8AD1}"/>
    <cellStyle name="Normal 8 8 4" xfId="4008" xr:uid="{5C856C0B-15AA-4057-89CA-2381B99AB83A}"/>
    <cellStyle name="Normal 8 8 5" xfId="4009" xr:uid="{6599A775-AED7-4A61-B5A3-5BB06F370E2A}"/>
    <cellStyle name="Normal 8 8 6" xfId="4010" xr:uid="{E64E5E74-834E-4428-A354-1456F196934D}"/>
    <cellStyle name="Normal 8 9" xfId="406" xr:uid="{F8C71514-D422-4C4A-A1A0-0654D7E6F393}"/>
    <cellStyle name="Normal 8 9 2" xfId="2234" xr:uid="{9A09DD9B-5C0A-48D2-AA59-3D34E5F50D5A}"/>
    <cellStyle name="Normal 8 9 2 2" xfId="4011" xr:uid="{C53BE3C6-B1C4-45F0-99A9-F80503D4A000}"/>
    <cellStyle name="Normal 8 9 2 2 2" xfId="4416" xr:uid="{8BD9B487-1732-465A-8E07-2813139F2B2F}"/>
    <cellStyle name="Normal 8 9 2 2 2 2" xfId="41341" xr:uid="{2EFF541F-7816-4570-A504-BD46B56CB4B2}"/>
    <cellStyle name="Normal 8 9 2 2 2 2 2" xfId="56347" xr:uid="{CF75F279-C4D2-46DC-B65B-415111F9D337}"/>
    <cellStyle name="Normal 8 9 2 2 2 2 3" xfId="56287" xr:uid="{8DCA1AF9-E01E-4296-9F31-2328CB03BB1C}"/>
    <cellStyle name="Normal 8 9 2 2 2 3" xfId="5961" xr:uid="{8FB2727E-B1FB-4757-927E-7E4DB437E08D}"/>
    <cellStyle name="Normal 8 9 2 2 2 3 2" xfId="56257" xr:uid="{C702A3EC-7946-4C00-88BF-AE24096EF22F}"/>
    <cellStyle name="Normal 8 9 2 2 2 4" xfId="5369" xr:uid="{29A1BAD1-1E92-4C68-B27F-0625FC3711FF}"/>
    <cellStyle name="Normal 8 9 2 2 2 4 2" xfId="56317" xr:uid="{7F3A6D2E-F990-4E35-9866-E72BD16EF934}"/>
    <cellStyle name="Normal 8 9 2 2 2 5" xfId="56379" xr:uid="{19095EF8-8165-4F45-9E51-0A3A0593B66F}"/>
    <cellStyle name="Normal 8 9 2 2 2 6" xfId="55667" xr:uid="{C14167AE-86F5-45B9-945A-E89DBE3E19C0}"/>
    <cellStyle name="Normal 8 9 2 2 3" xfId="4695" xr:uid="{CD6365A4-DA9F-4D97-9E16-C55F028F57C3}"/>
    <cellStyle name="Normal 8 9 2 3" xfId="4012" xr:uid="{E19E2591-4BE4-4410-8356-ED3C88B3E2E2}"/>
    <cellStyle name="Normal 8 9 2 4" xfId="4013" xr:uid="{22C93D55-8EBF-4B05-9704-F5E5D6A4988E}"/>
    <cellStyle name="Normal 8 9 3" xfId="4014" xr:uid="{536B6E02-9A32-4EF5-B5E6-2F14968E42EF}"/>
    <cellStyle name="Normal 8 9 4" xfId="4015" xr:uid="{CAC11958-F40F-4B98-B367-633D1D2B6A4F}"/>
    <cellStyle name="Normal 8 9 4 2" xfId="4586" xr:uid="{49BF2653-7614-475B-8929-879758BC6342}"/>
    <cellStyle name="Normal 8 9 4 2 2" xfId="41362" xr:uid="{7CF30784-FE48-4970-B50C-8B34AEC10B1D}"/>
    <cellStyle name="Normal 8 9 4 2 2 2" xfId="56385" xr:uid="{56CDF432-A89D-4EA0-833A-F6A511CC3C23}"/>
    <cellStyle name="Normal 8 9 4 2 3" xfId="5967" xr:uid="{06A2E1E0-8B88-4275-A619-5423E02166EA}"/>
    <cellStyle name="Normal 8 9 4 2 4" xfId="5375" xr:uid="{9342AB61-E37A-4264-8E70-BFAD6BD01E8C}"/>
    <cellStyle name="Normal 8 9 4 2 5" xfId="55673" xr:uid="{11AA0C12-EFE4-486C-AA75-2E76C8631F59}"/>
    <cellStyle name="Normal 8 9 4 3" xfId="4696" xr:uid="{8651B179-E88B-4947-BC25-71D061B1D18D}"/>
    <cellStyle name="Normal 8 9 4 4" xfId="4615" xr:uid="{089CEAEE-B408-448C-BF30-943085E6D7CE}"/>
    <cellStyle name="Normal 8 9 4 4 2" xfId="41372" xr:uid="{46098609-129F-46A9-A6DB-4E09B7A1D869}"/>
    <cellStyle name="Normal 8 9 4 4 2 2" xfId="56388" xr:uid="{B7285687-E23F-4EE1-A8BE-B461DED21027}"/>
    <cellStyle name="Normal 8 9 4 4 3" xfId="5970" xr:uid="{BE2029B6-DB84-4E7D-9F95-FB1C42969692}"/>
    <cellStyle name="Normal 8 9 4 4 4" xfId="5378" xr:uid="{CE058C96-E5DD-4185-8FE7-BA33F2C9DDA2}"/>
    <cellStyle name="Normal 8 9 4 4 5" xfId="55676" xr:uid="{B0710B67-F3F1-45B6-9836-05CB7368C43D}"/>
    <cellStyle name="Normal 8 9 5" xfId="4016" xr:uid="{09E58C88-F62F-4E96-B006-00BD1D54608D}"/>
    <cellStyle name="Normal 9" xfId="170" xr:uid="{0DDECD55-DB3E-4610-8891-1570B7A3AB0F}"/>
    <cellStyle name="Normal 9 10" xfId="407" xr:uid="{968CAC92-9938-472E-9E18-58618D06BF84}"/>
    <cellStyle name="Normal 9 10 2" xfId="2235" xr:uid="{5EAED4F9-87D7-4244-A849-110564D89C19}"/>
    <cellStyle name="Normal 9 10 2 2" xfId="4017" xr:uid="{6EAC0B82-FC6C-4F9C-BC18-422D097CFC28}"/>
    <cellStyle name="Normal 9 10 2 3" xfId="4018" xr:uid="{A813B4A1-1F54-4B3A-A5EF-C63A45841D43}"/>
    <cellStyle name="Normal 9 10 2 4" xfId="4019" xr:uid="{B421ACCB-38CF-4183-8DCC-F168C5E7AF92}"/>
    <cellStyle name="Normal 9 10 3" xfId="4020" xr:uid="{17306540-F005-4594-B4DE-E75F5D848273}"/>
    <cellStyle name="Normal 9 10 4" xfId="4021" xr:uid="{5D6AD0D7-E626-4E53-8D9E-559033C883EE}"/>
    <cellStyle name="Normal 9 10 5" xfId="4022" xr:uid="{17F6A3B6-0FE9-43F8-836E-440B86E260D3}"/>
    <cellStyle name="Normal 9 11" xfId="2236" xr:uid="{5C36894F-9427-448B-93AF-6391A7D62F42}"/>
    <cellStyle name="Normal 9 11 2" xfId="4023" xr:uid="{EF5EFCB6-8358-4EB3-9D1A-4E000BC9C482}"/>
    <cellStyle name="Normal 9 11 3" xfId="4024" xr:uid="{EBBAF2C1-EA25-4EE3-BECB-B3C60D804E98}"/>
    <cellStyle name="Normal 9 11 4" xfId="4025" xr:uid="{B7C4B37C-8232-4B1F-81FD-C1D58E8A733B}"/>
    <cellStyle name="Normal 9 12" xfId="4026" xr:uid="{051EBE9B-3317-4EDA-B090-9439CD5F0BB5}"/>
    <cellStyle name="Normal 9 12 2" xfId="4027" xr:uid="{5E7D8767-4D61-42A1-8D4B-7EC2D1A91BAB}"/>
    <cellStyle name="Normal 9 12 3" xfId="4028" xr:uid="{C9197BE6-133A-470F-B017-A3E040784C47}"/>
    <cellStyle name="Normal 9 12 4" xfId="4029" xr:uid="{529A23A9-DA39-462A-86DD-1092853F742E}"/>
    <cellStyle name="Normal 9 13" xfId="4030" xr:uid="{48DE2599-FAEF-4EC6-98E1-CDE427C492DF}"/>
    <cellStyle name="Normal 9 13 2" xfId="4031" xr:uid="{8A6D7A56-DDE7-4A27-BC53-997B0DEA4E68}"/>
    <cellStyle name="Normal 9 14" xfId="4032" xr:uid="{E779196E-BD70-4CFF-9C13-D62871104612}"/>
    <cellStyle name="Normal 9 15" xfId="4033" xr:uid="{F6697CA0-53FA-4C63-A5E7-C9B6B7311DF5}"/>
    <cellStyle name="Normal 9 16" xfId="4034" xr:uid="{086399D9-72AC-446D-9AD7-6B14402DA79D}"/>
    <cellStyle name="Normal 9 2" xfId="171" xr:uid="{EA5D6BFD-3FD0-4CB2-B8C5-C83E60B3D256}"/>
    <cellStyle name="Normal 9 2 2" xfId="408" xr:uid="{02C58E80-0CAC-4E37-8125-018F27CF3605}"/>
    <cellStyle name="Normal 9 2 2 2" xfId="4678" xr:uid="{62EF29C3-0C0C-4AF2-AE3F-19F2F54B1C23}"/>
    <cellStyle name="Normal 9 2 3" xfId="4567" xr:uid="{6E579315-0045-4422-AFF7-CC7BB90BF925}"/>
    <cellStyle name="Normal 9 3" xfId="172" xr:uid="{37878BA8-BF90-4C4E-9CC0-5289FE03752B}"/>
    <cellStyle name="Normal 9 3 10" xfId="4035" xr:uid="{9BA379AC-516E-461B-8972-7539E725D4DF}"/>
    <cellStyle name="Normal 9 3 11" xfId="4036" xr:uid="{95F6983C-D229-4D1D-89A6-2794467A534E}"/>
    <cellStyle name="Normal 9 3 2" xfId="173" xr:uid="{7C55BE01-3925-41A1-B276-B7350453FD3E}"/>
    <cellStyle name="Normal 9 3 2 2" xfId="174" xr:uid="{21AD06B1-729B-49BE-9056-C5BF89EB9A8E}"/>
    <cellStyle name="Normal 9 3 2 2 2" xfId="409" xr:uid="{DF93B514-C862-449E-95DA-014850DFA2B8}"/>
    <cellStyle name="Normal 9 3 2 2 2 2" xfId="831" xr:uid="{94B55EFE-76A7-47A9-A790-40A2BD605540}"/>
    <cellStyle name="Normal 9 3 2 2 2 2 2" xfId="832" xr:uid="{22C0750C-1F76-4EE7-BFC8-B187D702A73C}"/>
    <cellStyle name="Normal 9 3 2 2 2 2 2 2" xfId="2237" xr:uid="{F539E5C8-8E5F-4A26-AF19-D8D110CA2CAF}"/>
    <cellStyle name="Normal 9 3 2 2 2 2 2 2 2" xfId="2238" xr:uid="{4D2B5312-1FAB-4B40-A6F9-1CBB5F3347E3}"/>
    <cellStyle name="Normal 9 3 2 2 2 2 2 3" xfId="2239" xr:uid="{ED4ADE27-9ED6-4645-BB1E-4EAF929AEF0B}"/>
    <cellStyle name="Normal 9 3 2 2 2 2 3" xfId="2240" xr:uid="{A1E8BBD9-D237-4647-A69D-EA608E32BA84}"/>
    <cellStyle name="Normal 9 3 2 2 2 2 3 2" xfId="2241" xr:uid="{E2387B5A-C89B-4E1C-9EEA-C508476D8CC3}"/>
    <cellStyle name="Normal 9 3 2 2 2 2 4" xfId="2242" xr:uid="{083F9ABA-CAF4-4312-B404-85FC4E9E03EA}"/>
    <cellStyle name="Normal 9 3 2 2 2 3" xfId="833" xr:uid="{1BAD5B76-0153-4419-A8C6-1034668A7FA5}"/>
    <cellStyle name="Normal 9 3 2 2 2 3 2" xfId="2243" xr:uid="{3D0096DC-72D4-4E2A-832C-A0D984043AE3}"/>
    <cellStyle name="Normal 9 3 2 2 2 3 2 2" xfId="2244" xr:uid="{7CB51178-20A6-4CC2-86B1-F09D3BBD7F39}"/>
    <cellStyle name="Normal 9 3 2 2 2 3 3" xfId="2245" xr:uid="{C6DE932C-EFE4-4EE8-AF32-47C8E0E2A5D5}"/>
    <cellStyle name="Normal 9 3 2 2 2 3 4" xfId="4037" xr:uid="{E59F4331-BD10-4EFB-8593-046672E3C997}"/>
    <cellStyle name="Normal 9 3 2 2 2 4" xfId="2246" xr:uid="{679504A8-220A-4896-94C8-2E37B45B6E7E}"/>
    <cellStyle name="Normal 9 3 2 2 2 4 2" xfId="2247" xr:uid="{212CF54A-0F59-4214-9873-C4FE06B2A14B}"/>
    <cellStyle name="Normal 9 3 2 2 2 5" xfId="2248" xr:uid="{170FFA3B-2FF7-4350-A89D-9F25ACACA79B}"/>
    <cellStyle name="Normal 9 3 2 2 2 6" xfId="4038" xr:uid="{A896F773-EC68-41D2-8317-ED6709C77437}"/>
    <cellStyle name="Normal 9 3 2 2 3" xfId="410" xr:uid="{A973D424-9EA7-4946-8023-08E8554C4082}"/>
    <cellStyle name="Normal 9 3 2 2 3 2" xfId="834" xr:uid="{CFCC8FCA-3F23-46F1-B264-C96153961BD2}"/>
    <cellStyle name="Normal 9 3 2 2 3 2 2" xfId="835" xr:uid="{6DDB2749-C6E1-406A-8686-1A9B2F9D4562}"/>
    <cellStyle name="Normal 9 3 2 2 3 2 2 2" xfId="2249" xr:uid="{BDC2A209-8D93-42E6-B206-EA96C043567D}"/>
    <cellStyle name="Normal 9 3 2 2 3 2 2 2 2" xfId="2250" xr:uid="{7C21C413-08BF-42CF-AE0C-B91B5EFE510E}"/>
    <cellStyle name="Normal 9 3 2 2 3 2 2 3" xfId="2251" xr:uid="{53511221-3453-44FF-8DCC-6567B4E034D8}"/>
    <cellStyle name="Normal 9 3 2 2 3 2 3" xfId="2252" xr:uid="{4F631ED7-ED30-4ED7-9C8B-CC31849319D5}"/>
    <cellStyle name="Normal 9 3 2 2 3 2 3 2" xfId="2253" xr:uid="{66BFBFFC-BE92-4DE3-831F-D7253C6FA7BB}"/>
    <cellStyle name="Normal 9 3 2 2 3 2 4" xfId="2254" xr:uid="{D0EAE9E6-77DE-408B-917C-34D4840ADF47}"/>
    <cellStyle name="Normal 9 3 2 2 3 3" xfId="836" xr:uid="{34FCBB09-DC84-46A1-936E-2FD0BA244280}"/>
    <cellStyle name="Normal 9 3 2 2 3 3 2" xfId="2255" xr:uid="{0D30570A-BCA8-4FA1-BF39-B0123149B7C7}"/>
    <cellStyle name="Normal 9 3 2 2 3 3 2 2" xfId="2256" xr:uid="{5420DFF4-94E4-43E5-94A8-62FF966411C8}"/>
    <cellStyle name="Normal 9 3 2 2 3 3 3" xfId="2257" xr:uid="{85D4E01F-0F8D-445E-A3C4-A1E0EF8E3B03}"/>
    <cellStyle name="Normal 9 3 2 2 3 4" xfId="2258" xr:uid="{E3731399-0D82-4328-94BD-A23AA3A0E809}"/>
    <cellStyle name="Normal 9 3 2 2 3 4 2" xfId="2259" xr:uid="{E57C8700-979C-4DB4-BDF3-4D1C0449883B}"/>
    <cellStyle name="Normal 9 3 2 2 3 5" xfId="2260" xr:uid="{490B4F1E-BE7C-4FB0-9513-4F6C1D69CCC7}"/>
    <cellStyle name="Normal 9 3 2 2 4" xfId="837" xr:uid="{B382B8E0-734B-4B5B-8A07-BA5849764B87}"/>
    <cellStyle name="Normal 9 3 2 2 4 2" xfId="838" xr:uid="{E68C3003-32FA-44BB-A2FA-D6A042FC54E5}"/>
    <cellStyle name="Normal 9 3 2 2 4 2 2" xfId="2261" xr:uid="{2EB36F3E-FA05-41E1-B468-496ACC6F98E4}"/>
    <cellStyle name="Normal 9 3 2 2 4 2 2 2" xfId="2262" xr:uid="{A916BEAA-55BF-4C83-9790-9DF5D4313678}"/>
    <cellStyle name="Normal 9 3 2 2 4 2 3" xfId="2263" xr:uid="{979D1673-C419-4AD9-A416-15F755A0C7BA}"/>
    <cellStyle name="Normal 9 3 2 2 4 3" xfId="2264" xr:uid="{95CF8E6C-3FF9-4C65-9955-38D92E7FA205}"/>
    <cellStyle name="Normal 9 3 2 2 4 3 2" xfId="2265" xr:uid="{23A9F5CB-F567-4A4F-890B-105E8486AB18}"/>
    <cellStyle name="Normal 9 3 2 2 4 4" xfId="2266" xr:uid="{20BDB675-1F64-40FE-A872-AC224D84A2E1}"/>
    <cellStyle name="Normal 9 3 2 2 5" xfId="839" xr:uid="{9A3D90DB-FEA5-4093-AD02-CAA94CB0BBD2}"/>
    <cellStyle name="Normal 9 3 2 2 5 2" xfId="2267" xr:uid="{5F608F03-79BA-4874-9F75-5A19E370D00E}"/>
    <cellStyle name="Normal 9 3 2 2 5 2 2" xfId="2268" xr:uid="{3D90E3F0-8B9F-442C-9434-24BF9B2EE6E5}"/>
    <cellStyle name="Normal 9 3 2 2 5 3" xfId="2269" xr:uid="{65E424C7-AC8F-41BF-B516-6B60395D887C}"/>
    <cellStyle name="Normal 9 3 2 2 5 4" xfId="4039" xr:uid="{B649B0E2-6DDF-41D5-B0C6-D811F1D6AA17}"/>
    <cellStyle name="Normal 9 3 2 2 6" xfId="2270" xr:uid="{A43BC320-A7B2-4262-8EA2-6538BCF63540}"/>
    <cellStyle name="Normal 9 3 2 2 6 2" xfId="2271" xr:uid="{3C257F9A-7F03-4F7F-8A97-2DDDFDC81E83}"/>
    <cellStyle name="Normal 9 3 2 2 7" xfId="2272" xr:uid="{2364BB40-2E97-4320-A72A-F94D05691255}"/>
    <cellStyle name="Normal 9 3 2 2 8" xfId="4040" xr:uid="{AC25F53A-6098-4738-B66C-E3061CB3EC6F}"/>
    <cellStyle name="Normal 9 3 2 3" xfId="411" xr:uid="{B26426EA-E68B-460F-A1C2-5C7D10FAE057}"/>
    <cellStyle name="Normal 9 3 2 3 2" xfId="840" xr:uid="{6FCC1DF4-1C27-4F07-8B80-FC556CE23032}"/>
    <cellStyle name="Normal 9 3 2 3 2 2" xfId="841" xr:uid="{9F3AC316-4F2A-4B49-AF12-81ED927A89C6}"/>
    <cellStyle name="Normal 9 3 2 3 2 2 2" xfId="2273" xr:uid="{3986B765-184F-4361-964C-D87C94F440EA}"/>
    <cellStyle name="Normal 9 3 2 3 2 2 2 2" xfId="2274" xr:uid="{FA5D0163-D613-40D9-839B-AE35B9C806F0}"/>
    <cellStyle name="Normal 9 3 2 3 2 2 3" xfId="2275" xr:uid="{61FAC82B-8B89-4380-B679-100F78B105C0}"/>
    <cellStyle name="Normal 9 3 2 3 2 3" xfId="2276" xr:uid="{EE34A0C7-19E9-411D-AA00-416E0E3BC83D}"/>
    <cellStyle name="Normal 9 3 2 3 2 3 2" xfId="2277" xr:uid="{00AB32DB-2246-4CA1-AAB7-B73B61821122}"/>
    <cellStyle name="Normal 9 3 2 3 2 4" xfId="2278" xr:uid="{8466E6A0-D8BF-41CD-BEC2-C8BB17F845C0}"/>
    <cellStyle name="Normal 9 3 2 3 3" xfId="842" xr:uid="{3DC76C8E-ACFA-4FC8-B66D-44D51AD99E11}"/>
    <cellStyle name="Normal 9 3 2 3 3 2" xfId="2279" xr:uid="{677B80EE-8FD9-4BE2-A1B7-F3B503A5EB15}"/>
    <cellStyle name="Normal 9 3 2 3 3 2 2" xfId="2280" xr:uid="{A17ED502-F262-452F-90A6-BA6C084D16AD}"/>
    <cellStyle name="Normal 9 3 2 3 3 3" xfId="2281" xr:uid="{17008462-D4D4-49F2-8CD8-8149D740F210}"/>
    <cellStyle name="Normal 9 3 2 3 3 4" xfId="4041" xr:uid="{99142C26-1800-467B-85C3-A92EE8A1AF9A}"/>
    <cellStyle name="Normal 9 3 2 3 4" xfId="2282" xr:uid="{DAC15D68-0609-4D37-B28A-FEB6A485F9AC}"/>
    <cellStyle name="Normal 9 3 2 3 4 2" xfId="2283" xr:uid="{61F076DF-B47B-44DD-B51A-02339BFDC732}"/>
    <cellStyle name="Normal 9 3 2 3 5" xfId="2284" xr:uid="{FFA358B9-47BF-4AB0-A96D-3B027EAF2E72}"/>
    <cellStyle name="Normal 9 3 2 3 6" xfId="4042" xr:uid="{B35D6C24-4756-4B50-811F-2D2A39924A1D}"/>
    <cellStyle name="Normal 9 3 2 4" xfId="412" xr:uid="{EECCE5A3-1A42-4B32-9FDF-012E4866EF07}"/>
    <cellStyle name="Normal 9 3 2 4 2" xfId="843" xr:uid="{CB159CAB-2AA6-4E44-A6A6-01C248AE636E}"/>
    <cellStyle name="Normal 9 3 2 4 2 2" xfId="844" xr:uid="{66E5DD4E-07A4-415B-823E-CF815A595382}"/>
    <cellStyle name="Normal 9 3 2 4 2 2 2" xfId="2285" xr:uid="{67D40D19-D97A-4780-80AC-D52E7FB9D8CD}"/>
    <cellStyle name="Normal 9 3 2 4 2 2 2 2" xfId="2286" xr:uid="{EC63C1C8-577D-4BBA-8EC3-E2D8D1AE4F75}"/>
    <cellStyle name="Normal 9 3 2 4 2 2 3" xfId="2287" xr:uid="{84A1DD14-FCA8-4D81-A32F-FCAC6F51BDD8}"/>
    <cellStyle name="Normal 9 3 2 4 2 3" xfId="2288" xr:uid="{9B88A4C2-8B85-402C-A4F1-FEAE66A457CC}"/>
    <cellStyle name="Normal 9 3 2 4 2 3 2" xfId="2289" xr:uid="{B0FE73DE-443D-4B03-A226-2C7F196FD161}"/>
    <cellStyle name="Normal 9 3 2 4 2 4" xfId="2290" xr:uid="{1145079B-1023-4738-B308-4DC7437D4092}"/>
    <cellStyle name="Normal 9 3 2 4 3" xfId="845" xr:uid="{DB22A894-3D6F-4A42-9950-B1861BF16AA1}"/>
    <cellStyle name="Normal 9 3 2 4 3 2" xfId="2291" xr:uid="{70F78DC0-A0E7-4094-B4F8-DAD6E54B07D7}"/>
    <cellStyle name="Normal 9 3 2 4 3 2 2" xfId="2292" xr:uid="{02C18BE2-5E11-469B-AF9F-3776628ED834}"/>
    <cellStyle name="Normal 9 3 2 4 3 3" xfId="2293" xr:uid="{A95DF374-01AA-465A-A455-8FEEDF0DC926}"/>
    <cellStyle name="Normal 9 3 2 4 4" xfId="2294" xr:uid="{7A9DDBAA-EF3B-48AF-BE15-BEAE1FB4BF82}"/>
    <cellStyle name="Normal 9 3 2 4 4 2" xfId="2295" xr:uid="{B0D7B7CF-D221-4AE9-981B-2523FFDFB184}"/>
    <cellStyle name="Normal 9 3 2 4 5" xfId="2296" xr:uid="{3714D5C5-8975-49D7-901F-0EFB72C0FAE9}"/>
    <cellStyle name="Normal 9 3 2 5" xfId="413" xr:uid="{95133BB4-79C7-4211-8C7A-98E8B5C385E2}"/>
    <cellStyle name="Normal 9 3 2 5 2" xfId="846" xr:uid="{1C172D41-88C4-4E8A-9E58-02D15A42F3C9}"/>
    <cellStyle name="Normal 9 3 2 5 2 2" xfId="2297" xr:uid="{572FD3DB-6B79-45CC-B7DB-6A55ECB7D9B0}"/>
    <cellStyle name="Normal 9 3 2 5 2 2 2" xfId="2298" xr:uid="{25124131-4E10-4D1A-9C9B-55DB52E69915}"/>
    <cellStyle name="Normal 9 3 2 5 2 3" xfId="2299" xr:uid="{66812DFD-26B2-40C6-B529-E0ECE622595C}"/>
    <cellStyle name="Normal 9 3 2 5 3" xfId="2300" xr:uid="{AD654769-519F-4594-924D-FA25C5F0DA84}"/>
    <cellStyle name="Normal 9 3 2 5 3 2" xfId="2301" xr:uid="{E738F2F7-9DF6-4C75-B664-3007D8CA95FC}"/>
    <cellStyle name="Normal 9 3 2 5 4" xfId="2302" xr:uid="{842EC4E9-454B-4496-A8F2-834727DD076D}"/>
    <cellStyle name="Normal 9 3 2 6" xfId="847" xr:uid="{D25E26FE-32DD-4A64-A2F9-1CE1D9594CAA}"/>
    <cellStyle name="Normal 9 3 2 6 2" xfId="2303" xr:uid="{DA35B858-5584-42F9-BD50-738DCFADC035}"/>
    <cellStyle name="Normal 9 3 2 6 2 2" xfId="2304" xr:uid="{59AD6E26-B92E-4C77-B51F-C3C550F1E34B}"/>
    <cellStyle name="Normal 9 3 2 6 3" xfId="2305" xr:uid="{ADFCCD34-7FC1-4B1D-AA28-4ED37C9AAF17}"/>
    <cellStyle name="Normal 9 3 2 6 4" xfId="4043" xr:uid="{06A059AF-F6E7-4B2F-B289-5A70BC2EFDB1}"/>
    <cellStyle name="Normal 9 3 2 7" xfId="2306" xr:uid="{8EDACAA1-1296-4AAB-B695-1F26B7809C6F}"/>
    <cellStyle name="Normal 9 3 2 7 2" xfId="2307" xr:uid="{2E683938-3682-4466-AF21-981A12A4E548}"/>
    <cellStyle name="Normal 9 3 2 8" xfId="2308" xr:uid="{622855F4-7FB0-49D2-8CE8-02A3164ACB12}"/>
    <cellStyle name="Normal 9 3 2 9" xfId="4044" xr:uid="{926BEA7A-39C2-48DA-8DDD-EF918AAFD183}"/>
    <cellStyle name="Normal 9 3 3" xfId="175" xr:uid="{80BB59FC-1902-4375-B0A1-9EAD8DF506B1}"/>
    <cellStyle name="Normal 9 3 3 2" xfId="176" xr:uid="{D7F169F8-8030-4EDE-9462-D2E8735511C6}"/>
    <cellStyle name="Normal 9 3 3 2 2" xfId="848" xr:uid="{8741605F-58FF-4444-8252-B2E0E176269E}"/>
    <cellStyle name="Normal 9 3 3 2 2 2" xfId="849" xr:uid="{B9AA4FC4-87D7-47EC-B093-91C89E5F8865}"/>
    <cellStyle name="Normal 9 3 3 2 2 2 2" xfId="2309" xr:uid="{3D6707DA-5FB0-40DC-9ABB-67869FDA6AF3}"/>
    <cellStyle name="Normal 9 3 3 2 2 2 2 2" xfId="2310" xr:uid="{C300340E-54A1-4DFD-9B30-D33917711E31}"/>
    <cellStyle name="Normal 9 3 3 2 2 2 3" xfId="2311" xr:uid="{75939081-D5B4-4C3A-8F93-0E760AB538DC}"/>
    <cellStyle name="Normal 9 3 3 2 2 3" xfId="2312" xr:uid="{36CACE60-A4FC-4E71-B702-F5573A979E16}"/>
    <cellStyle name="Normal 9 3 3 2 2 3 2" xfId="2313" xr:uid="{B9BEDC6B-AA02-4F00-A911-8147CDBFACDE}"/>
    <cellStyle name="Normal 9 3 3 2 2 4" xfId="2314" xr:uid="{29B25790-2379-4A8A-BC89-4C143165824C}"/>
    <cellStyle name="Normal 9 3 3 2 3" xfId="850" xr:uid="{CA9AF477-EB52-47E8-98D1-25E8ED9686B9}"/>
    <cellStyle name="Normal 9 3 3 2 3 2" xfId="2315" xr:uid="{A30D9951-83B0-46DC-AAC8-B245EF651799}"/>
    <cellStyle name="Normal 9 3 3 2 3 2 2" xfId="2316" xr:uid="{ACA0BF7C-6B76-4356-AFAE-0BD55D9DF072}"/>
    <cellStyle name="Normal 9 3 3 2 3 3" xfId="2317" xr:uid="{C89A196F-A9C5-456D-875C-8E079E1B5BFA}"/>
    <cellStyle name="Normal 9 3 3 2 3 4" xfId="4045" xr:uid="{3A80A264-D89D-4631-9866-445EE515D023}"/>
    <cellStyle name="Normal 9 3 3 2 4" xfId="2318" xr:uid="{B1881FEA-BA49-4BCD-8EB8-8B5C0F963E6E}"/>
    <cellStyle name="Normal 9 3 3 2 4 2" xfId="2319" xr:uid="{15FB5434-B196-4EA2-A771-354259ADD5B6}"/>
    <cellStyle name="Normal 9 3 3 2 5" xfId="2320" xr:uid="{E7200478-8D4A-4413-8169-AC6DBD15927D}"/>
    <cellStyle name="Normal 9 3 3 2 6" xfId="4046" xr:uid="{17AE62F1-7877-4E58-95FF-71AE0CDA32F8}"/>
    <cellStyle name="Normal 9 3 3 3" xfId="414" xr:uid="{2F39A71C-6C8C-431C-9750-861038BFAA46}"/>
    <cellStyle name="Normal 9 3 3 3 2" xfId="851" xr:uid="{541DA1E8-9986-45CD-8625-F0359CFFE91E}"/>
    <cellStyle name="Normal 9 3 3 3 2 2" xfId="852" xr:uid="{23E1D65B-5280-4AB6-96DF-9592AACA2E7E}"/>
    <cellStyle name="Normal 9 3 3 3 2 2 2" xfId="2321" xr:uid="{CEDF1922-32E6-47CB-8628-49C89730B350}"/>
    <cellStyle name="Normal 9 3 3 3 2 2 2 2" xfId="2322" xr:uid="{24C5E8EF-1834-47B6-89FA-86FABD7C9E96}"/>
    <cellStyle name="Normal 9 3 3 3 2 2 2 2 2" xfId="4771" xr:uid="{1757B476-EB91-4570-960F-E413F333EB3D}"/>
    <cellStyle name="Normal 9 3 3 3 2 2 2 2 2 2" xfId="41398" xr:uid="{94519015-069D-47FC-8329-F3B84817C54B}"/>
    <cellStyle name="Normal 9 3 3 3 2 2 2 2 2 2 2" xfId="56400" xr:uid="{D18B2181-6456-4899-83C0-E1145E62598B}"/>
    <cellStyle name="Normal 9 3 3 3 2 2 2 2 2 3" xfId="5982" xr:uid="{21BBE1C8-E388-404C-9233-A2F405435C8E}"/>
    <cellStyle name="Normal 9 3 3 3 2 2 2 2 2 4" xfId="5390" xr:uid="{B2384BD5-D513-4EDC-A273-240D6BB1333D}"/>
    <cellStyle name="Normal 9 3 3 3 2 2 2 2 2 5" xfId="55688" xr:uid="{C55F6B41-001B-4093-9B93-804B28D4283D}"/>
    <cellStyle name="Normal 9 3 3 3 2 2 3" xfId="2323" xr:uid="{CE4493B8-6503-4BE6-A1EE-BB0FFA4B910F}"/>
    <cellStyle name="Normal 9 3 3 3 2 2 3 2" xfId="4772" xr:uid="{72375FED-C030-4852-BECB-8410E766CEBD}"/>
    <cellStyle name="Normal 9 3 3 3 2 2 3 2 2" xfId="41399" xr:uid="{3B2F5D31-FEC2-4C69-AAE9-546468EE545C}"/>
    <cellStyle name="Normal 9 3 3 3 2 2 3 2 2 2" xfId="56401" xr:uid="{2E3710DC-460C-4923-9BF0-22F6C04BEAE5}"/>
    <cellStyle name="Normal 9 3 3 3 2 2 3 2 3" xfId="5983" xr:uid="{1004303B-521B-4D0D-BB41-C105F2832DD3}"/>
    <cellStyle name="Normal 9 3 3 3 2 2 3 2 4" xfId="5391" xr:uid="{47ABCB0B-7915-4B4B-B435-EF6C817E1ACA}"/>
    <cellStyle name="Normal 9 3 3 3 2 2 3 2 5" xfId="55689" xr:uid="{CFF2EABE-517E-4363-9FEE-B1F9F91F9394}"/>
    <cellStyle name="Normal 9 3 3 3 2 3" xfId="2324" xr:uid="{8A35E31F-58FE-45A6-A5BB-6088D5E42FBA}"/>
    <cellStyle name="Normal 9 3 3 3 2 3 2" xfId="2325" xr:uid="{E17527E6-4677-4E6A-B0F6-F536D333AF22}"/>
    <cellStyle name="Normal 9 3 3 3 2 3 2 2" xfId="4774" xr:uid="{AA03B525-5B2A-4356-A624-CC69A1177106}"/>
    <cellStyle name="Normal 9 3 3 3 2 3 2 2 2" xfId="41401" xr:uid="{98B10761-1F20-43A2-B3CE-D1A62F8FB8BA}"/>
    <cellStyle name="Normal 9 3 3 3 2 3 2 2 2 2" xfId="56403" xr:uid="{89D20934-BA04-4E26-B714-26FC8251AB99}"/>
    <cellStyle name="Normal 9 3 3 3 2 3 2 2 3" xfId="5985" xr:uid="{EF40B10C-DDE4-4F55-8354-AA2D51004764}"/>
    <cellStyle name="Normal 9 3 3 3 2 3 2 2 4" xfId="5393" xr:uid="{D8CC0F1E-5043-413F-ADB9-8DE03F5B2A39}"/>
    <cellStyle name="Normal 9 3 3 3 2 3 2 2 5" xfId="55691" xr:uid="{88BD7207-A156-4F77-B373-3B203ECFD23C}"/>
    <cellStyle name="Normal 9 3 3 3 2 3 3" xfId="4773" xr:uid="{C609BBA6-A4FA-4571-A2C6-EB1DB80740EC}"/>
    <cellStyle name="Normal 9 3 3 3 2 3 3 2" xfId="41400" xr:uid="{C8F21440-AFFF-4922-8B8C-0C0F91D0F356}"/>
    <cellStyle name="Normal 9 3 3 3 2 3 3 2 2" xfId="56402" xr:uid="{9D7E43D9-4DA6-4D96-AC33-855022AAA5DC}"/>
    <cellStyle name="Normal 9 3 3 3 2 3 3 3" xfId="5984" xr:uid="{A7BCA3B8-3784-418C-A513-3A6722FF9AF3}"/>
    <cellStyle name="Normal 9 3 3 3 2 3 3 4" xfId="5392" xr:uid="{9CA93755-2995-491C-90EA-286405C546DB}"/>
    <cellStyle name="Normal 9 3 3 3 2 3 3 5" xfId="55690" xr:uid="{9370A2AE-6F01-47AD-BA47-1DE13D805396}"/>
    <cellStyle name="Normal 9 3 3 3 2 4" xfId="2326" xr:uid="{B78909B8-4324-4EF6-8ACC-2E2F01170DAF}"/>
    <cellStyle name="Normal 9 3 3 3 2 4 2" xfId="4775" xr:uid="{2DA5F586-E450-4E3A-8DB4-050548059FC6}"/>
    <cellStyle name="Normal 9 3 3 3 2 4 2 2" xfId="41402" xr:uid="{A79ACBA8-C6F8-44F4-9537-DED2642AB21C}"/>
    <cellStyle name="Normal 9 3 3 3 2 4 2 2 2" xfId="56404" xr:uid="{D1C1B0BD-1D86-4A3D-BF5A-23C5AF26C42B}"/>
    <cellStyle name="Normal 9 3 3 3 2 4 2 3" xfId="5986" xr:uid="{132C8C38-D1F7-46D9-AE18-448566491F0B}"/>
    <cellStyle name="Normal 9 3 3 3 2 4 2 4" xfId="5394" xr:uid="{473F2956-65D2-4ED1-9767-CE6D8582BB3E}"/>
    <cellStyle name="Normal 9 3 3 3 2 4 2 5" xfId="55692" xr:uid="{7A381E11-9C51-4065-A7EC-C83331B6D9EE}"/>
    <cellStyle name="Normal 9 3 3 3 3" xfId="853" xr:uid="{72EC88AA-2573-4174-BE95-B24F91F64745}"/>
    <cellStyle name="Normal 9 3 3 3 3 2" xfId="2327" xr:uid="{AFE71D40-9AD8-47B9-9CF6-27C077FC9267}"/>
    <cellStyle name="Normal 9 3 3 3 3 2 2" xfId="2328" xr:uid="{DA79FBF5-AB12-4389-981B-C588C781FE44}"/>
    <cellStyle name="Normal 9 3 3 3 3 2 2 2" xfId="4778" xr:uid="{5A13FC65-8895-4150-978D-081B20C7BFA1}"/>
    <cellStyle name="Normal 9 3 3 3 3 2 2 2 2" xfId="41405" xr:uid="{F56594F6-70C5-46E0-A90E-618A238001EC}"/>
    <cellStyle name="Normal 9 3 3 3 3 2 2 2 2 2" xfId="56407" xr:uid="{1E5BEF80-2B04-4530-8BFA-27FF4A99872D}"/>
    <cellStyle name="Normal 9 3 3 3 3 2 2 2 3" xfId="5989" xr:uid="{C67806B5-2DB4-4AD6-8089-29B315A66DEB}"/>
    <cellStyle name="Normal 9 3 3 3 3 2 2 2 4" xfId="5397" xr:uid="{BC7C94B6-AA83-44D4-9BC1-E12B7BEA7B86}"/>
    <cellStyle name="Normal 9 3 3 3 3 2 2 2 5" xfId="55695" xr:uid="{4DE2D2FB-63AD-42AC-8F48-139151E4FDB4}"/>
    <cellStyle name="Normal 9 3 3 3 3 2 3" xfId="4777" xr:uid="{8DDC4A25-7BE8-4C0A-B864-52653A504CE5}"/>
    <cellStyle name="Normal 9 3 3 3 3 2 3 2" xfId="41404" xr:uid="{8CF75369-8FAC-42C6-B3AD-1668BDAD78F7}"/>
    <cellStyle name="Normal 9 3 3 3 3 2 3 2 2" xfId="56406" xr:uid="{B4FCB52B-6358-41AD-B4F0-33252C110D02}"/>
    <cellStyle name="Normal 9 3 3 3 3 2 3 3" xfId="5988" xr:uid="{054E56A6-813C-4EF0-8784-EEB9BCC51A94}"/>
    <cellStyle name="Normal 9 3 3 3 3 2 3 4" xfId="5396" xr:uid="{D18290A2-2CF1-4571-A426-BC9CE508B7D7}"/>
    <cellStyle name="Normal 9 3 3 3 3 2 3 5" xfId="55694" xr:uid="{E00FC91E-01FB-45AD-A2A5-5D81CB5664F1}"/>
    <cellStyle name="Normal 9 3 3 3 3 3" xfId="2329" xr:uid="{07028296-9777-48F2-A7B6-22F98E324B32}"/>
    <cellStyle name="Normal 9 3 3 3 3 3 2" xfId="4779" xr:uid="{D6EC22DB-6733-4EAD-9445-40F9D9174C06}"/>
    <cellStyle name="Normal 9 3 3 3 3 3 2 2" xfId="41406" xr:uid="{FFBB1819-FAA8-4CB8-A4A9-FC9F57EA8B57}"/>
    <cellStyle name="Normal 9 3 3 3 3 3 2 2 2" xfId="56408" xr:uid="{34A6F6D3-FDAB-4BD9-96AD-C149D3CBEC1D}"/>
    <cellStyle name="Normal 9 3 3 3 3 3 2 3" xfId="5990" xr:uid="{917D47FC-51A1-40B0-8E81-1A95BAA4A09B}"/>
    <cellStyle name="Normal 9 3 3 3 3 3 2 4" xfId="5398" xr:uid="{68D13F26-1B28-4408-9A7A-81A480E005EA}"/>
    <cellStyle name="Normal 9 3 3 3 3 3 2 5" xfId="55696" xr:uid="{AE233A87-9923-49FF-94FA-3C4EC2FBA8ED}"/>
    <cellStyle name="Normal 9 3 3 3 3 4" xfId="4776" xr:uid="{F437981A-01F2-4657-96B5-290AD8666AB6}"/>
    <cellStyle name="Normal 9 3 3 3 3 4 2" xfId="41403" xr:uid="{76B5DAF4-B2A4-49A0-8F8A-7F3F10BE7628}"/>
    <cellStyle name="Normal 9 3 3 3 3 4 2 2" xfId="56405" xr:uid="{4FC95853-B63E-4DA0-8CAA-A41D768EDFCB}"/>
    <cellStyle name="Normal 9 3 3 3 3 4 3" xfId="5987" xr:uid="{61D9AA9D-33D7-4F73-B321-DC372AEDA7B1}"/>
    <cellStyle name="Normal 9 3 3 3 3 4 4" xfId="5395" xr:uid="{59EC85BA-86CB-4CE7-A9AF-39A232ACFC75}"/>
    <cellStyle name="Normal 9 3 3 3 3 4 5" xfId="55693" xr:uid="{13C6970E-DDA2-4D4C-AFFD-85EB29FE42CC}"/>
    <cellStyle name="Normal 9 3 3 3 4" xfId="2330" xr:uid="{FE9BBA54-6CA1-4BAB-880A-25FD5FE4E0E1}"/>
    <cellStyle name="Normal 9 3 3 3 4 2" xfId="2331" xr:uid="{579534C6-B3A1-45E7-89B7-049BD584A174}"/>
    <cellStyle name="Normal 9 3 3 3 4 2 2" xfId="4781" xr:uid="{3E9FCDF1-4B4C-4224-8A14-E8BDA1CDFB6E}"/>
    <cellStyle name="Normal 9 3 3 3 4 2 2 2" xfId="41408" xr:uid="{7EA55AE0-A363-41BD-9798-7846BFF530F1}"/>
    <cellStyle name="Normal 9 3 3 3 4 2 2 2 2" xfId="56410" xr:uid="{89507A34-1316-4DA8-B9A2-545265A1CF54}"/>
    <cellStyle name="Normal 9 3 3 3 4 2 2 3" xfId="5992" xr:uid="{5618FF00-6A76-410F-9B61-3B89A6FC4100}"/>
    <cellStyle name="Normal 9 3 3 3 4 2 2 4" xfId="5400" xr:uid="{7F678B20-920D-4F6A-9F02-7651DE376CDD}"/>
    <cellStyle name="Normal 9 3 3 3 4 2 2 5" xfId="55698" xr:uid="{CCCCFEE0-1D6B-435B-A2CC-1016263FAC0B}"/>
    <cellStyle name="Normal 9 3 3 3 4 3" xfId="4780" xr:uid="{ECBE71C2-542C-4DFE-A7EC-2EA0EF9E5F11}"/>
    <cellStyle name="Normal 9 3 3 3 4 3 2" xfId="41407" xr:uid="{CF99FE90-1CB1-4B7E-B802-F97371CF18F9}"/>
    <cellStyle name="Normal 9 3 3 3 4 3 2 2" xfId="56409" xr:uid="{F238C942-3E14-43B3-B6A4-FE208D6A4298}"/>
    <cellStyle name="Normal 9 3 3 3 4 3 3" xfId="5991" xr:uid="{62D3896D-DB13-4403-8517-146C27D3897F}"/>
    <cellStyle name="Normal 9 3 3 3 4 3 4" xfId="5399" xr:uid="{C06214CC-A623-4896-B0E0-ABAB8A2581B7}"/>
    <cellStyle name="Normal 9 3 3 3 4 3 5" xfId="55697" xr:uid="{C28BDC0B-2E02-42A0-AFA2-F6D0C5385067}"/>
    <cellStyle name="Normal 9 3 3 3 5" xfId="2332" xr:uid="{471CD902-B58F-400F-8697-B0A41DAA65D3}"/>
    <cellStyle name="Normal 9 3 3 3 5 2" xfId="4782" xr:uid="{4071CED2-8844-4EA1-B6CC-95938A9494CC}"/>
    <cellStyle name="Normal 9 3 3 3 5 2 2" xfId="41409" xr:uid="{576D722C-ADBB-40BB-9608-A8CE56051A70}"/>
    <cellStyle name="Normal 9 3 3 3 5 2 2 2" xfId="56411" xr:uid="{B1ED45B7-86C5-45BC-ABFC-04A28A309A9E}"/>
    <cellStyle name="Normal 9 3 3 3 5 2 3" xfId="5993" xr:uid="{1AD88D0A-D305-4E0B-9B6A-BCAB306933AA}"/>
    <cellStyle name="Normal 9 3 3 3 5 2 4" xfId="5401" xr:uid="{1DD77235-544F-457C-8FBB-2AA21132FDDC}"/>
    <cellStyle name="Normal 9 3 3 3 5 2 5" xfId="55699" xr:uid="{F792EF0C-4F82-4DE7-97EC-0769F91D40F9}"/>
    <cellStyle name="Normal 9 3 3 4" xfId="415" xr:uid="{BF425A74-51EC-4731-8957-56945C406B79}"/>
    <cellStyle name="Normal 9 3 3 4 2" xfId="854" xr:uid="{CEAEAC26-E3EC-4B6D-A193-3190CD3ADB04}"/>
    <cellStyle name="Normal 9 3 3 4 2 2" xfId="2333" xr:uid="{6E944B67-D196-4925-92F2-3916FB63B0F8}"/>
    <cellStyle name="Normal 9 3 3 4 2 2 2" xfId="2334" xr:uid="{B5BC1C44-EA03-4C56-900A-A65D08A89D9F}"/>
    <cellStyle name="Normal 9 3 3 4 2 2 2 2" xfId="4786" xr:uid="{9C8A773D-920F-46F9-B625-F469FF8A9FE2}"/>
    <cellStyle name="Normal 9 3 3 4 2 2 2 2 2" xfId="41413" xr:uid="{4183A7ED-7C76-4B56-8A1A-46078BF2E269}"/>
    <cellStyle name="Normal 9 3 3 4 2 2 2 2 2 2" xfId="56415" xr:uid="{99032A7E-2748-48B3-A3EA-BE0BC9B788F0}"/>
    <cellStyle name="Normal 9 3 3 4 2 2 2 2 3" xfId="5997" xr:uid="{1CA3569A-4E2D-463D-96B2-938B0F45C2A2}"/>
    <cellStyle name="Normal 9 3 3 4 2 2 2 2 4" xfId="5405" xr:uid="{8873F95E-91F3-4D2D-82B7-F03D8CD16306}"/>
    <cellStyle name="Normal 9 3 3 4 2 2 2 2 5" xfId="55703" xr:uid="{301DD258-9E5C-4E34-A2EE-0F9D0DE505B5}"/>
    <cellStyle name="Normal 9 3 3 4 2 2 3" xfId="4785" xr:uid="{0DFE5860-998E-40FB-9E8B-2EF0DBB62788}"/>
    <cellStyle name="Normal 9 3 3 4 2 2 3 2" xfId="41412" xr:uid="{89F8EB27-CF4D-4463-AFB7-AC2A94991974}"/>
    <cellStyle name="Normal 9 3 3 4 2 2 3 2 2" xfId="56414" xr:uid="{B1AEDF80-0643-43AE-8037-F7CFDFF425A8}"/>
    <cellStyle name="Normal 9 3 3 4 2 2 3 3" xfId="5996" xr:uid="{C8DD9DB0-DF6A-437C-8412-9E44705467FF}"/>
    <cellStyle name="Normal 9 3 3 4 2 2 3 4" xfId="5404" xr:uid="{BA40BA94-6084-40CD-84FA-9D54EF9F1B6B}"/>
    <cellStyle name="Normal 9 3 3 4 2 2 3 5" xfId="55702" xr:uid="{D3C8B48F-24DE-438A-A00A-B0B6532E2602}"/>
    <cellStyle name="Normal 9 3 3 4 2 3" xfId="2335" xr:uid="{0DCF2FBA-4479-4836-8D81-2A16B99BF9F7}"/>
    <cellStyle name="Normal 9 3 3 4 2 3 2" xfId="4787" xr:uid="{38A8A194-394A-494F-A4F4-C9C36E1F79FF}"/>
    <cellStyle name="Normal 9 3 3 4 2 3 2 2" xfId="41414" xr:uid="{A5FBDE93-4DF1-46C0-9381-1AB48D3BA9CD}"/>
    <cellStyle name="Normal 9 3 3 4 2 3 2 2 2" xfId="56416" xr:uid="{A1ED5761-4D5A-488E-8E47-3FCEB94E9C90}"/>
    <cellStyle name="Normal 9 3 3 4 2 3 2 3" xfId="5998" xr:uid="{67AA1136-EF93-4D03-8AC0-012512487D7F}"/>
    <cellStyle name="Normal 9 3 3 4 2 3 2 4" xfId="5406" xr:uid="{2AD93134-13F6-47F0-8C75-19056656A900}"/>
    <cellStyle name="Normal 9 3 3 4 2 3 2 5" xfId="55704" xr:uid="{D6FAC635-4103-43F9-B01C-B0B7C5561225}"/>
    <cellStyle name="Normal 9 3 3 4 2 4" xfId="4784" xr:uid="{DEDD429D-8C7D-489D-B415-0464DFAF9E6B}"/>
    <cellStyle name="Normal 9 3 3 4 2 4 2" xfId="41411" xr:uid="{4D441FAA-34DD-4B91-8C18-24E3F853592F}"/>
    <cellStyle name="Normal 9 3 3 4 2 4 2 2" xfId="56413" xr:uid="{366C6CCD-4D18-4E64-899D-D6669E65A141}"/>
    <cellStyle name="Normal 9 3 3 4 2 4 3" xfId="5995" xr:uid="{4C8E5F9E-65CD-4597-86EB-44B5A7D439C0}"/>
    <cellStyle name="Normal 9 3 3 4 2 4 4" xfId="5403" xr:uid="{EB7D704A-9809-46E7-A819-90EE38A4E589}"/>
    <cellStyle name="Normal 9 3 3 4 2 4 5" xfId="55701" xr:uid="{3797BE8A-AEBB-477A-989F-D328B81AF30F}"/>
    <cellStyle name="Normal 9 3 3 4 3" xfId="2336" xr:uid="{6535D66E-70D1-4E6D-AAC9-372AE38E9B74}"/>
    <cellStyle name="Normal 9 3 3 4 3 2" xfId="2337" xr:uid="{FD1BFC53-0763-4B08-BD0E-64DC988B68D5}"/>
    <cellStyle name="Normal 9 3 3 4 3 2 2" xfId="4789" xr:uid="{28BF93D0-D057-4B5E-8FE5-DDAEF200FD1E}"/>
    <cellStyle name="Normal 9 3 3 4 3 2 2 2" xfId="41416" xr:uid="{5DFD9DB2-625A-47F8-A457-1CF7420DA98F}"/>
    <cellStyle name="Normal 9 3 3 4 3 2 2 2 2" xfId="56418" xr:uid="{4764CDA7-08F2-4CA8-A3F3-3A3AE7629346}"/>
    <cellStyle name="Normal 9 3 3 4 3 2 2 3" xfId="6000" xr:uid="{0DB510A7-9E30-4D3C-9D08-8C8D4151FC44}"/>
    <cellStyle name="Normal 9 3 3 4 3 2 2 4" xfId="5408" xr:uid="{E808385F-34EB-4C8D-81BB-36D1BF1AF427}"/>
    <cellStyle name="Normal 9 3 3 4 3 2 2 5" xfId="55706" xr:uid="{51AD2362-2208-43DE-99AB-3F955076006A}"/>
    <cellStyle name="Normal 9 3 3 4 3 3" xfId="4788" xr:uid="{30A169AA-67BD-4CC5-8161-E5071D013083}"/>
    <cellStyle name="Normal 9 3 3 4 3 3 2" xfId="41415" xr:uid="{50782E24-4A4F-4A32-ABCC-C24B28415DC0}"/>
    <cellStyle name="Normal 9 3 3 4 3 3 2 2" xfId="56417" xr:uid="{280621C7-C77C-41BF-9F2C-3A8825C3C2AE}"/>
    <cellStyle name="Normal 9 3 3 4 3 3 3" xfId="5999" xr:uid="{37687187-2EE4-4EE2-A787-CAF62D048D6B}"/>
    <cellStyle name="Normal 9 3 3 4 3 3 4" xfId="5407" xr:uid="{ED20040A-E8D8-4FD8-A3AD-9CD2C2E7EAB3}"/>
    <cellStyle name="Normal 9 3 3 4 3 3 5" xfId="55705" xr:uid="{004283A4-CEFA-44EC-AFC4-DDB209A6CE8F}"/>
    <cellStyle name="Normal 9 3 3 4 4" xfId="2338" xr:uid="{9E0D1548-6E22-4537-BEDA-0815541BDF5E}"/>
    <cellStyle name="Normal 9 3 3 4 4 2" xfId="4790" xr:uid="{C95746E5-A9FD-429D-9F1E-EDAF045E992E}"/>
    <cellStyle name="Normal 9 3 3 4 4 2 2" xfId="41417" xr:uid="{CA858A55-E957-459C-A84A-24A93DEBC34E}"/>
    <cellStyle name="Normal 9 3 3 4 4 2 2 2" xfId="56419" xr:uid="{8BC1BBCC-F321-4C2E-AFB3-1EF604B4C03C}"/>
    <cellStyle name="Normal 9 3 3 4 4 2 3" xfId="6001" xr:uid="{121A9B84-D091-496F-ACEE-F5BEE3497625}"/>
    <cellStyle name="Normal 9 3 3 4 4 2 4" xfId="5409" xr:uid="{BC4DEDBE-54A2-4CA3-9142-EC25E47FD4CE}"/>
    <cellStyle name="Normal 9 3 3 4 4 2 5" xfId="55707" xr:uid="{7B294B93-B9D0-44F0-8CBE-F6453A4EC059}"/>
    <cellStyle name="Normal 9 3 3 4 5" xfId="4783" xr:uid="{43ABAB23-DB51-4E1C-89CB-32F8BBCCCA5E}"/>
    <cellStyle name="Normal 9 3 3 4 5 2" xfId="41410" xr:uid="{F726525E-11F2-4F2D-A83E-5E03A81745EC}"/>
    <cellStyle name="Normal 9 3 3 4 5 2 2" xfId="56412" xr:uid="{4548C17D-4B70-4070-B3A5-4772E5831BF1}"/>
    <cellStyle name="Normal 9 3 3 4 5 3" xfId="5994" xr:uid="{9C0D3F06-CEEA-40D7-910D-29B50B26649D}"/>
    <cellStyle name="Normal 9 3 3 4 5 4" xfId="5402" xr:uid="{17876F45-F5F7-47AB-AB45-8274CEA6A01B}"/>
    <cellStyle name="Normal 9 3 3 4 5 5" xfId="55700" xr:uid="{40365388-47BD-4E78-AA28-D582896AC011}"/>
    <cellStyle name="Normal 9 3 3 5" xfId="855" xr:uid="{C0E60CAE-A5DC-4546-BB9F-0497637681C1}"/>
    <cellStyle name="Normal 9 3 3 5 2" xfId="2339" xr:uid="{5857F633-6138-4EA8-A7AF-C799FAA13C91}"/>
    <cellStyle name="Normal 9 3 3 5 2 2" xfId="2340" xr:uid="{9B321320-3FC6-43FF-BF29-085D9E07F9DF}"/>
    <cellStyle name="Normal 9 3 3 5 2 2 2" xfId="4793" xr:uid="{095B783F-C037-4A1E-989B-58AE9FF875B9}"/>
    <cellStyle name="Normal 9 3 3 5 2 2 2 2" xfId="41420" xr:uid="{873E911A-A386-4F2D-B929-D7826D30CD96}"/>
    <cellStyle name="Normal 9 3 3 5 2 2 2 2 2" xfId="56422" xr:uid="{7774FB2F-67A7-41C3-92A4-9C84F26438E9}"/>
    <cellStyle name="Normal 9 3 3 5 2 2 2 3" xfId="6004" xr:uid="{92F20873-3FEF-4661-9474-395515D844C0}"/>
    <cellStyle name="Normal 9 3 3 5 2 2 2 4" xfId="5412" xr:uid="{15B1CF11-9993-4696-AD3F-C755B810D54D}"/>
    <cellStyle name="Normal 9 3 3 5 2 2 2 5" xfId="55710" xr:uid="{6F03312D-F2CF-45CF-9EBD-57EBD6570E41}"/>
    <cellStyle name="Normal 9 3 3 5 2 3" xfId="4792" xr:uid="{5498BFD3-EF37-41CC-927E-1C8B0FA70CC7}"/>
    <cellStyle name="Normal 9 3 3 5 2 3 2" xfId="41419" xr:uid="{E67B2C57-4209-4ECD-B398-CEC0EFA2A5DD}"/>
    <cellStyle name="Normal 9 3 3 5 2 3 2 2" xfId="56421" xr:uid="{89ACE27D-038A-47D2-841B-D7A850FBF7AA}"/>
    <cellStyle name="Normal 9 3 3 5 2 3 3" xfId="6003" xr:uid="{7F9B801F-5A32-44BA-BF3B-3A28AA9938C8}"/>
    <cellStyle name="Normal 9 3 3 5 2 3 4" xfId="5411" xr:uid="{F2DC899B-A455-4C8E-8A5D-62FF96650CE9}"/>
    <cellStyle name="Normal 9 3 3 5 2 3 5" xfId="55709" xr:uid="{8606576E-4648-475E-9F1F-BAA205B4CFF0}"/>
    <cellStyle name="Normal 9 3 3 5 3" xfId="2341" xr:uid="{2C5192EE-FE6D-4E5F-B648-2E6910C3749C}"/>
    <cellStyle name="Normal 9 3 3 5 3 2" xfId="4794" xr:uid="{643E2FC6-67D3-4A8D-BAC1-E0652A276281}"/>
    <cellStyle name="Normal 9 3 3 5 3 2 2" xfId="41421" xr:uid="{38BB7D90-B47F-4708-8A50-3F3D3E6C5A18}"/>
    <cellStyle name="Normal 9 3 3 5 3 2 2 2" xfId="56423" xr:uid="{E608E266-6486-4E89-99D7-905C19BC04D5}"/>
    <cellStyle name="Normal 9 3 3 5 3 2 3" xfId="6005" xr:uid="{E0EB381C-D0C6-425D-AEA7-82461DE326FC}"/>
    <cellStyle name="Normal 9 3 3 5 3 2 4" xfId="5413" xr:uid="{ACEC9D88-A854-4C97-823F-6A8BA020877F}"/>
    <cellStyle name="Normal 9 3 3 5 3 2 5" xfId="55711" xr:uid="{9079D642-6A28-4979-BEF4-3A8FB5A44EEE}"/>
    <cellStyle name="Normal 9 3 3 5 4" xfId="4047" xr:uid="{9C198F66-7F4D-4677-AF50-985A3EE2FE95}"/>
    <cellStyle name="Normal 9 3 3 5 4 2" xfId="4795" xr:uid="{C3A55AB3-B357-4039-A4E8-ACD87BA2FDE5}"/>
    <cellStyle name="Normal 9 3 3 5 4 2 2" xfId="41422" xr:uid="{ED62CB70-7832-48EF-88DC-5449912E5638}"/>
    <cellStyle name="Normal 9 3 3 5 4 2 2 2" xfId="56424" xr:uid="{911160A6-B76B-4FC9-AA37-DD5B74F35184}"/>
    <cellStyle name="Normal 9 3 3 5 4 2 3" xfId="6006" xr:uid="{A13A59F8-9166-46FE-850F-8EBB0E4B75B3}"/>
    <cellStyle name="Normal 9 3 3 5 4 2 4" xfId="5414" xr:uid="{B4CFA473-ED5D-4EDA-89CF-FECB175CD3DD}"/>
    <cellStyle name="Normal 9 3 3 5 4 2 5" xfId="55712" xr:uid="{DBD32A3B-255B-4E39-A911-9B4CD385E39A}"/>
    <cellStyle name="Normal 9 3 3 5 5" xfId="4791" xr:uid="{394CD377-9A73-458D-A497-145D57E22128}"/>
    <cellStyle name="Normal 9 3 3 5 5 2" xfId="41418" xr:uid="{57B11200-80F1-4A87-92D4-05CCBA1A5220}"/>
    <cellStyle name="Normal 9 3 3 5 5 2 2" xfId="56420" xr:uid="{23D1AD16-EEE2-4132-A9A1-9DB5651DF3DB}"/>
    <cellStyle name="Normal 9 3 3 5 5 3" xfId="6002" xr:uid="{8BF5F6A4-4467-44B0-BC36-B7713D5A4748}"/>
    <cellStyle name="Normal 9 3 3 5 5 4" xfId="5410" xr:uid="{6AB1CDB1-CD21-4C62-BE50-26AA48376646}"/>
    <cellStyle name="Normal 9 3 3 5 5 5" xfId="55708" xr:uid="{22B5E171-AC37-4A26-B6AC-30841C57A10F}"/>
    <cellStyle name="Normal 9 3 3 6" xfId="2342" xr:uid="{216B61D1-D035-4ADA-A580-A260C8FB10D5}"/>
    <cellStyle name="Normal 9 3 3 6 2" xfId="2343" xr:uid="{8400B9DB-2F59-46D9-A60D-CB317997A7F7}"/>
    <cellStyle name="Normal 9 3 3 6 2 2" xfId="4797" xr:uid="{BDE68905-CB2D-4BCF-8D09-974EE64D4EAD}"/>
    <cellStyle name="Normal 9 3 3 6 2 2 2" xfId="41424" xr:uid="{647838E6-26D6-4ED4-B865-9529425CAAA9}"/>
    <cellStyle name="Normal 9 3 3 6 2 2 2 2" xfId="56426" xr:uid="{7F82E685-2B63-4750-8E2E-AEDA1C0FC162}"/>
    <cellStyle name="Normal 9 3 3 6 2 2 3" xfId="6008" xr:uid="{64200974-5D9D-45B4-A6C4-B2B919F1742B}"/>
    <cellStyle name="Normal 9 3 3 6 2 2 4" xfId="5416" xr:uid="{D728132C-794A-447A-89FD-3E3080232FF3}"/>
    <cellStyle name="Normal 9 3 3 6 2 2 5" xfId="55714" xr:uid="{6F0B51A5-5784-4E32-8270-813277795D68}"/>
    <cellStyle name="Normal 9 3 3 6 3" xfId="4796" xr:uid="{B5F3F7DD-7FF3-437B-B73D-040E0C402528}"/>
    <cellStyle name="Normal 9 3 3 6 3 2" xfId="41423" xr:uid="{EB080FC1-0A60-4207-9493-807C8159BCBE}"/>
    <cellStyle name="Normal 9 3 3 6 3 2 2" xfId="56425" xr:uid="{4CB66FE9-6180-4012-8CA6-9606542168F7}"/>
    <cellStyle name="Normal 9 3 3 6 3 3" xfId="6007" xr:uid="{653F2077-E025-4DB9-BB3C-E60713D9DDD7}"/>
    <cellStyle name="Normal 9 3 3 6 3 4" xfId="5415" xr:uid="{237617E3-F412-42B0-B1EE-1C577CA6C28D}"/>
    <cellStyle name="Normal 9 3 3 6 3 5" xfId="55713" xr:uid="{5A744962-FAE5-4EE1-B0EF-CA4E8E47FB27}"/>
    <cellStyle name="Normal 9 3 3 7" xfId="2344" xr:uid="{C80B5033-6CF7-45E0-A775-0B586F522121}"/>
    <cellStyle name="Normal 9 3 3 7 2" xfId="4798" xr:uid="{B18F5FC9-8276-43FA-B880-683075BD955D}"/>
    <cellStyle name="Normal 9 3 3 7 2 2" xfId="41425" xr:uid="{0BE1F06D-4101-4641-8EFB-C74B96D76AEC}"/>
    <cellStyle name="Normal 9 3 3 7 2 2 2" xfId="56427" xr:uid="{CA1B3EEC-1EC9-42D4-B48A-C2ABE1177C73}"/>
    <cellStyle name="Normal 9 3 3 7 2 3" xfId="6009" xr:uid="{F4493499-F122-4485-B3F4-762AD9F3F4EA}"/>
    <cellStyle name="Normal 9 3 3 7 2 4" xfId="5417" xr:uid="{D3E1AB9A-0345-4A47-9C15-4C76571A9A27}"/>
    <cellStyle name="Normal 9 3 3 7 2 5" xfId="55715" xr:uid="{6680E238-BDE5-4834-A4E9-43AC06CF365F}"/>
    <cellStyle name="Normal 9 3 3 8" xfId="4048" xr:uid="{DAC6E97D-2C57-49CE-8E18-BF1A2964A1EA}"/>
    <cellStyle name="Normal 9 3 3 8 2" xfId="4799" xr:uid="{C8262FBB-D907-4DFB-8C17-B61C6AE9095F}"/>
    <cellStyle name="Normal 9 3 3 8 2 2" xfId="41426" xr:uid="{FDE38598-D10B-430B-9196-5C614B6F31AC}"/>
    <cellStyle name="Normal 9 3 3 8 2 2 2" xfId="56428" xr:uid="{6700D11A-914F-4B63-812B-0A6C7CC5BA2F}"/>
    <cellStyle name="Normal 9 3 3 8 2 3" xfId="6010" xr:uid="{7832B043-EE0B-49F5-A341-68B9AC8E8FA6}"/>
    <cellStyle name="Normal 9 3 3 8 2 4" xfId="5418" xr:uid="{8318EF23-6B5C-4C55-839C-B5540BA4BCFB}"/>
    <cellStyle name="Normal 9 3 3 8 2 5" xfId="55716" xr:uid="{2148348D-F095-4A1E-9212-CD2836D336A8}"/>
    <cellStyle name="Normal 9 3 4" xfId="177" xr:uid="{490C93CE-7A61-4808-8A8A-2976CAAB9568}"/>
    <cellStyle name="Normal 9 3 4 2" xfId="456" xr:uid="{D3B9C403-ABF0-4AEB-B30E-2DC33FB2FBD2}"/>
    <cellStyle name="Normal 9 3 4 2 2" xfId="856" xr:uid="{19B56292-758C-4E07-ADA4-7E31BA78D1B4}"/>
    <cellStyle name="Normal 9 3 4 2 2 2" xfId="2345" xr:uid="{CB8942A7-9F8A-4674-BF5B-FF70F0FA2379}"/>
    <cellStyle name="Normal 9 3 4 2 2 2 2" xfId="2346" xr:uid="{C9DBBCC0-8E73-4532-A4E4-8A53634B60FF}"/>
    <cellStyle name="Normal 9 3 4 2 2 2 2 2" xfId="4804" xr:uid="{C0FB6CB3-7B40-47ED-80BF-C820D085251B}"/>
    <cellStyle name="Normal 9 3 4 2 2 2 2 2 2" xfId="41431" xr:uid="{7AFDBF78-5219-42BF-9F18-2D3EDE51E096}"/>
    <cellStyle name="Normal 9 3 4 2 2 2 2 2 2 2" xfId="56433" xr:uid="{A4F914FD-465B-4BB7-AE94-9F6ED950EEEE}"/>
    <cellStyle name="Normal 9 3 4 2 2 2 2 2 3" xfId="6015" xr:uid="{7962845D-10EC-45B2-B599-7B9087844180}"/>
    <cellStyle name="Normal 9 3 4 2 2 2 2 2 4" xfId="5423" xr:uid="{E4CDD686-B20E-4FCB-ABA1-DD214EA29AE3}"/>
    <cellStyle name="Normal 9 3 4 2 2 2 2 2 5" xfId="55721" xr:uid="{2B8D6F6B-B829-4B76-98E4-FC5A38D87840}"/>
    <cellStyle name="Normal 9 3 4 2 2 2 3" xfId="4803" xr:uid="{CB9D7D04-DA2C-4071-9279-52C54D7E071F}"/>
    <cellStyle name="Normal 9 3 4 2 2 2 3 2" xfId="41430" xr:uid="{A41CE9C9-B1C8-495A-8510-6F43D886CC3F}"/>
    <cellStyle name="Normal 9 3 4 2 2 2 3 2 2" xfId="56432" xr:uid="{F0A47C0C-2B8F-4B52-8022-154157491B19}"/>
    <cellStyle name="Normal 9 3 4 2 2 2 3 3" xfId="6014" xr:uid="{254E8636-50BE-4281-8949-F9E1EA8CC14D}"/>
    <cellStyle name="Normal 9 3 4 2 2 2 3 4" xfId="5422" xr:uid="{DBF82735-CD17-42C3-8976-FA334BAE066B}"/>
    <cellStyle name="Normal 9 3 4 2 2 2 3 5" xfId="55720" xr:uid="{21C4D519-EB0F-4ECA-A345-8A979CC82815}"/>
    <cellStyle name="Normal 9 3 4 2 2 3" xfId="2347" xr:uid="{34A49CB1-A864-40B5-98C4-ECD8C255BDE8}"/>
    <cellStyle name="Normal 9 3 4 2 2 3 2" xfId="4805" xr:uid="{43A84B41-5F4C-4275-A764-263672B55235}"/>
    <cellStyle name="Normal 9 3 4 2 2 3 2 2" xfId="41432" xr:uid="{B81CF7C8-D6C4-445F-8B3D-22B7FB9DFE0E}"/>
    <cellStyle name="Normal 9 3 4 2 2 3 2 2 2" xfId="56434" xr:uid="{6C9EB42D-6550-47B2-BAAF-C7C6DA350635}"/>
    <cellStyle name="Normal 9 3 4 2 2 3 2 3" xfId="6016" xr:uid="{F697705F-9269-4308-BA46-D33E966A041F}"/>
    <cellStyle name="Normal 9 3 4 2 2 3 2 4" xfId="5424" xr:uid="{8E03B3AD-05C6-443B-AF01-577DA9FC05D0}"/>
    <cellStyle name="Normal 9 3 4 2 2 3 2 5" xfId="55722" xr:uid="{3507B04B-6CC6-4FA3-BDDA-0378D61724E2}"/>
    <cellStyle name="Normal 9 3 4 2 2 4" xfId="4049" xr:uid="{C6A023B0-B78C-493D-978E-733DEFFAA3A7}"/>
    <cellStyle name="Normal 9 3 4 2 2 4 2" xfId="4806" xr:uid="{2557C8FB-816A-4B43-8233-DA7A909F602B}"/>
    <cellStyle name="Normal 9 3 4 2 2 4 2 2" xfId="41433" xr:uid="{89841423-FA45-4C08-A121-E1CA9BB9D894}"/>
    <cellStyle name="Normal 9 3 4 2 2 4 2 2 2" xfId="56435" xr:uid="{79776474-F599-4478-8C5F-14A0E4F7AE49}"/>
    <cellStyle name="Normal 9 3 4 2 2 4 2 3" xfId="6017" xr:uid="{D35613FC-3E39-409F-886E-3DF0EF859CF7}"/>
    <cellStyle name="Normal 9 3 4 2 2 4 2 4" xfId="5425" xr:uid="{9DC7066C-E9EB-4E85-B431-691BB9C913FE}"/>
    <cellStyle name="Normal 9 3 4 2 2 4 2 5" xfId="55723" xr:uid="{3764F8AD-DB50-4BB4-8E3A-D4CB67B3CCAF}"/>
    <cellStyle name="Normal 9 3 4 2 2 5" xfId="4802" xr:uid="{738E8195-20D4-489B-B46F-0C91B144CB29}"/>
    <cellStyle name="Normal 9 3 4 2 2 5 2" xfId="41429" xr:uid="{5E322A91-066F-4F22-BD37-28A6FBBDBDBC}"/>
    <cellStyle name="Normal 9 3 4 2 2 5 2 2" xfId="56431" xr:uid="{2C4550FC-B39D-45BA-A185-8DBB9ECD2D49}"/>
    <cellStyle name="Normal 9 3 4 2 2 5 3" xfId="6013" xr:uid="{4320E47E-C8F1-419E-8D97-D642F02002C0}"/>
    <cellStyle name="Normal 9 3 4 2 2 5 4" xfId="5421" xr:uid="{EEB6CED6-07D2-4EDD-8A07-60148CECE258}"/>
    <cellStyle name="Normal 9 3 4 2 2 5 5" xfId="55719" xr:uid="{AE91C94E-4554-48C0-B042-AFB3F7ED570F}"/>
    <cellStyle name="Normal 9 3 4 2 3" xfId="2348" xr:uid="{EEB0BAB8-B6CB-49D7-87B6-BC6B795BAE1A}"/>
    <cellStyle name="Normal 9 3 4 2 3 2" xfId="2349" xr:uid="{EB9E8326-8BF2-427F-8AC0-62A5E9420CED}"/>
    <cellStyle name="Normal 9 3 4 2 3 2 2" xfId="4808" xr:uid="{6568D34A-A251-450B-BE80-77EFF3430D7A}"/>
    <cellStyle name="Normal 9 3 4 2 3 2 2 2" xfId="41435" xr:uid="{0EE2EDF0-5BEE-42A7-B70C-F6429533C2D4}"/>
    <cellStyle name="Normal 9 3 4 2 3 2 2 2 2" xfId="56437" xr:uid="{E1146BBB-6B37-47E2-A2FE-119C0A074543}"/>
    <cellStyle name="Normal 9 3 4 2 3 2 2 3" xfId="6019" xr:uid="{F0E9A93F-57D0-4088-B42C-CDF5CB09712B}"/>
    <cellStyle name="Normal 9 3 4 2 3 2 2 4" xfId="5427" xr:uid="{36DFD39F-EE5E-4B9D-8886-7E8E09518FB1}"/>
    <cellStyle name="Normal 9 3 4 2 3 2 2 5" xfId="55725" xr:uid="{C8A4E0C1-093B-42FB-A69D-515138D8D2D5}"/>
    <cellStyle name="Normal 9 3 4 2 3 3" xfId="4807" xr:uid="{5B788420-A681-419F-B2E3-F22126D17969}"/>
    <cellStyle name="Normal 9 3 4 2 3 3 2" xfId="41434" xr:uid="{ECDB2A12-13C0-420F-AEF6-5C92D89DDD95}"/>
    <cellStyle name="Normal 9 3 4 2 3 3 2 2" xfId="56436" xr:uid="{A4F5D31C-D5AA-491D-A936-7E7BF0074D03}"/>
    <cellStyle name="Normal 9 3 4 2 3 3 3" xfId="6018" xr:uid="{6A90F152-88C8-4C2B-B616-81D30DDFA4C1}"/>
    <cellStyle name="Normal 9 3 4 2 3 3 4" xfId="5426" xr:uid="{7AB51D73-8E52-4990-8B13-712449F27DDE}"/>
    <cellStyle name="Normal 9 3 4 2 3 3 5" xfId="55724" xr:uid="{1FE6FAE9-C39D-4A8B-8A34-C10B71753080}"/>
    <cellStyle name="Normal 9 3 4 2 4" xfId="2350" xr:uid="{B11CDB5E-7C1E-4F31-AB30-737C2F5AA8B7}"/>
    <cellStyle name="Normal 9 3 4 2 4 2" xfId="4809" xr:uid="{42FD6F71-268B-4A45-A80F-3CF936F0ED8A}"/>
    <cellStyle name="Normal 9 3 4 2 4 2 2" xfId="41436" xr:uid="{D553E434-7482-4488-8B98-BD6604E87CA0}"/>
    <cellStyle name="Normal 9 3 4 2 4 2 2 2" xfId="56438" xr:uid="{2A63BD56-B3AF-4524-8BFE-4014A69DCB8C}"/>
    <cellStyle name="Normal 9 3 4 2 4 2 3" xfId="6020" xr:uid="{D89A8390-A6E4-4C43-A011-EAE064E35383}"/>
    <cellStyle name="Normal 9 3 4 2 4 2 4" xfId="5428" xr:uid="{C02F397D-5E8B-4D25-803C-07D7A91413EE}"/>
    <cellStyle name="Normal 9 3 4 2 4 2 5" xfId="55726" xr:uid="{22CDD4B0-30CC-4581-85FD-1FE4D63348B3}"/>
    <cellStyle name="Normal 9 3 4 2 5" xfId="4050" xr:uid="{8E81B2EC-93D3-42ED-A6B9-0F489D0F04DB}"/>
    <cellStyle name="Normal 9 3 4 2 5 2" xfId="4810" xr:uid="{85CFFA72-7B23-42B5-8A9B-199D9026CC24}"/>
    <cellStyle name="Normal 9 3 4 2 5 2 2" xfId="41437" xr:uid="{10266CFF-947D-4173-9CCE-A9E5403E5127}"/>
    <cellStyle name="Normal 9 3 4 2 5 2 2 2" xfId="56439" xr:uid="{7FC25EFF-222B-4C81-A840-4D62D23981AB}"/>
    <cellStyle name="Normal 9 3 4 2 5 2 3" xfId="6021" xr:uid="{572EAD53-BC3B-47BA-A625-AD74BA0C5841}"/>
    <cellStyle name="Normal 9 3 4 2 5 2 4" xfId="5429" xr:uid="{93517F85-59D8-4EBC-AA5F-0630450755EF}"/>
    <cellStyle name="Normal 9 3 4 2 5 2 5" xfId="55727" xr:uid="{169EEC4E-F6C7-4D74-BDFD-8551ECC4909E}"/>
    <cellStyle name="Normal 9 3 4 2 6" xfId="4801" xr:uid="{88A8AE11-9A2B-4E61-ACAA-9EEB46D22C4E}"/>
    <cellStyle name="Normal 9 3 4 2 6 2" xfId="41428" xr:uid="{296F0CB9-1624-4C02-BAEF-3C913DB4B232}"/>
    <cellStyle name="Normal 9 3 4 2 6 2 2" xfId="56430" xr:uid="{5A18B5A9-EE7C-4F58-9E70-7F1A4A4415C4}"/>
    <cellStyle name="Normal 9 3 4 2 6 3" xfId="6012" xr:uid="{7F322BD7-96B8-4A56-9B98-AFCE760D7292}"/>
    <cellStyle name="Normal 9 3 4 2 6 4" xfId="5420" xr:uid="{0D0EAE52-7671-4CAA-BBB1-2D88E10EF733}"/>
    <cellStyle name="Normal 9 3 4 2 6 5" xfId="55718" xr:uid="{06459631-117C-488E-9C88-7CC2E1F01C7C}"/>
    <cellStyle name="Normal 9 3 4 3" xfId="857" xr:uid="{C03B6337-D3E8-478B-A966-6264814A223A}"/>
    <cellStyle name="Normal 9 3 4 3 2" xfId="2351" xr:uid="{1779768A-D243-42F8-9E0B-3A047F328FB2}"/>
    <cellStyle name="Normal 9 3 4 3 2 2" xfId="2352" xr:uid="{EFA24D27-3269-43D2-A194-794492EC2694}"/>
    <cellStyle name="Normal 9 3 4 3 2 2 2" xfId="4813" xr:uid="{49A22C48-1122-40DA-BED5-C170886BB0C9}"/>
    <cellStyle name="Normal 9 3 4 3 2 2 2 2" xfId="41440" xr:uid="{EF9AFE49-B42F-4777-B0EC-97A3F05185BE}"/>
    <cellStyle name="Normal 9 3 4 3 2 2 2 2 2" xfId="56442" xr:uid="{D42091B3-DE41-4D77-9EC4-2AEBBD3BFBED}"/>
    <cellStyle name="Normal 9 3 4 3 2 2 2 3" xfId="6024" xr:uid="{41D84020-03EB-4F74-9D14-C47FC170829D}"/>
    <cellStyle name="Normal 9 3 4 3 2 2 2 4" xfId="5432" xr:uid="{87FD0626-157F-4424-A4B4-ED5D4D6834B5}"/>
    <cellStyle name="Normal 9 3 4 3 2 2 2 5" xfId="55730" xr:uid="{A22284DF-BF53-44B9-8FB3-E89D08CEF6E1}"/>
    <cellStyle name="Normal 9 3 4 3 2 3" xfId="4812" xr:uid="{213C6CD8-F712-4E83-965B-0E982E4D769A}"/>
    <cellStyle name="Normal 9 3 4 3 2 3 2" xfId="41439" xr:uid="{79ADB35B-C81A-45F0-9554-5E42079585D1}"/>
    <cellStyle name="Normal 9 3 4 3 2 3 2 2" xfId="56441" xr:uid="{3375697B-9B13-45E3-B901-6A3E17E9C808}"/>
    <cellStyle name="Normal 9 3 4 3 2 3 3" xfId="6023" xr:uid="{3BA65A8B-EA65-4405-91EF-E5018668DB59}"/>
    <cellStyle name="Normal 9 3 4 3 2 3 4" xfId="5431" xr:uid="{4C8C3E35-A3B5-4D5D-829C-8B941B9F92CC}"/>
    <cellStyle name="Normal 9 3 4 3 2 3 5" xfId="55729" xr:uid="{85576973-B140-4430-A6C1-01A120EA0C66}"/>
    <cellStyle name="Normal 9 3 4 3 3" xfId="2353" xr:uid="{EA1395B8-8152-47E1-995E-297BCA7235C0}"/>
    <cellStyle name="Normal 9 3 4 3 3 2" xfId="4814" xr:uid="{59CBBB5D-48B6-4E08-8D74-1EC89B2B9E7D}"/>
    <cellStyle name="Normal 9 3 4 3 3 2 2" xfId="41441" xr:uid="{21915901-AA97-4EAA-A62D-ABDB3437351F}"/>
    <cellStyle name="Normal 9 3 4 3 3 2 2 2" xfId="56443" xr:uid="{AFF1A62D-FC5B-4DF0-B91D-882436C11791}"/>
    <cellStyle name="Normal 9 3 4 3 3 2 3" xfId="6025" xr:uid="{448E4C53-B849-4850-B0EC-C39DF971C119}"/>
    <cellStyle name="Normal 9 3 4 3 3 2 4" xfId="5433" xr:uid="{2E59E4B7-810D-4299-ADBB-CCB0576D0E0B}"/>
    <cellStyle name="Normal 9 3 4 3 3 2 5" xfId="55731" xr:uid="{0E99EE26-462A-4C60-A111-46B76643ACC3}"/>
    <cellStyle name="Normal 9 3 4 3 4" xfId="4051" xr:uid="{FDFFC33C-771D-4F4D-B865-9CE5A1357ED1}"/>
    <cellStyle name="Normal 9 3 4 3 4 2" xfId="4815" xr:uid="{20855689-E2DA-4B08-8C6A-03D4C748572F}"/>
    <cellStyle name="Normal 9 3 4 3 4 2 2" xfId="41442" xr:uid="{48BF4D41-2542-4CA1-8270-9C97BAAAA077}"/>
    <cellStyle name="Normal 9 3 4 3 4 2 2 2" xfId="56444" xr:uid="{4B8BDE75-FEE5-4151-A4C4-C2FE7B1874C8}"/>
    <cellStyle name="Normal 9 3 4 3 4 2 3" xfId="6026" xr:uid="{AA644BAE-0DF0-4213-8696-1720E4B9AF78}"/>
    <cellStyle name="Normal 9 3 4 3 4 2 4" xfId="5434" xr:uid="{3626394B-FF64-40F6-A45E-F435A89FA3A3}"/>
    <cellStyle name="Normal 9 3 4 3 4 2 5" xfId="55732" xr:uid="{78DFE1DD-EDB2-46EE-9F45-F75949325468}"/>
    <cellStyle name="Normal 9 3 4 3 5" xfId="4811" xr:uid="{107B199A-2917-4351-8D7D-1A3C6FB991CF}"/>
    <cellStyle name="Normal 9 3 4 3 5 2" xfId="41438" xr:uid="{1F6DB4D9-8C7B-4A5D-BCFC-7B911C2876BD}"/>
    <cellStyle name="Normal 9 3 4 3 5 2 2" xfId="56440" xr:uid="{24753800-0A7D-42E1-97D1-B24B4AB50D79}"/>
    <cellStyle name="Normal 9 3 4 3 5 3" xfId="6022" xr:uid="{6DDC70DB-BC13-4A33-B37F-E35DB2C7CDB5}"/>
    <cellStyle name="Normal 9 3 4 3 5 4" xfId="5430" xr:uid="{C91E1FFC-B3AF-45F3-81DE-C70275D60B37}"/>
    <cellStyle name="Normal 9 3 4 3 5 5" xfId="55728" xr:uid="{8F942F89-757C-41F1-A0B8-6F02F206A328}"/>
    <cellStyle name="Normal 9 3 4 4" xfId="2354" xr:uid="{29BAD50E-85F0-4D9E-A8F8-5ED4F1AF0A76}"/>
    <cellStyle name="Normal 9 3 4 4 2" xfId="2355" xr:uid="{E5F1C9BC-3F0D-4381-9CD5-3018ABDC4C52}"/>
    <cellStyle name="Normal 9 3 4 4 2 2" xfId="4817" xr:uid="{73039B28-CCE0-4D03-AC74-3635A9609DBC}"/>
    <cellStyle name="Normal 9 3 4 4 2 2 2" xfId="41444" xr:uid="{D4D3C42B-324B-4906-AE98-3BC524E509E1}"/>
    <cellStyle name="Normal 9 3 4 4 2 2 2 2" xfId="56446" xr:uid="{CACDE8A9-1105-4F78-BEA0-0128F6F89516}"/>
    <cellStyle name="Normal 9 3 4 4 2 2 3" xfId="6028" xr:uid="{99B4C540-DAF4-4A1B-A465-9F5FC96115E8}"/>
    <cellStyle name="Normal 9 3 4 4 2 2 4" xfId="5436" xr:uid="{DFBA2AE9-A599-42DE-92EB-FEE6F8923742}"/>
    <cellStyle name="Normal 9 3 4 4 2 2 5" xfId="55734" xr:uid="{CF993DB2-76EB-4408-98E4-9F088EFC2AB3}"/>
    <cellStyle name="Normal 9 3 4 4 3" xfId="4052" xr:uid="{D313AAA6-7A98-47B3-BAA9-6F25BEC386E9}"/>
    <cellStyle name="Normal 9 3 4 4 3 2" xfId="4818" xr:uid="{9CC142F9-7DD4-4E4E-BEB3-AE2F3000544F}"/>
    <cellStyle name="Normal 9 3 4 4 3 2 2" xfId="41445" xr:uid="{C77154B2-BD05-4141-946C-38E7C3AC3E78}"/>
    <cellStyle name="Normal 9 3 4 4 3 2 2 2" xfId="56447" xr:uid="{CE32075C-9DB6-4FB1-8855-B7C580391170}"/>
    <cellStyle name="Normal 9 3 4 4 3 2 3" xfId="6029" xr:uid="{FBEBF5AF-403D-4CA2-9B9C-FCEB1E504B34}"/>
    <cellStyle name="Normal 9 3 4 4 3 2 4" xfId="5437" xr:uid="{CF38C72F-84FA-4B24-87A2-1064CD56D294}"/>
    <cellStyle name="Normal 9 3 4 4 3 2 5" xfId="55735" xr:uid="{800145E4-5C48-41EF-88F0-65B3E00F3C74}"/>
    <cellStyle name="Normal 9 3 4 4 4" xfId="4053" xr:uid="{9597F87E-C6D6-4E7C-A14F-DA10036BEDA9}"/>
    <cellStyle name="Normal 9 3 4 4 4 2" xfId="4819" xr:uid="{7B87AC0D-BF38-480B-8872-5884CC3186E4}"/>
    <cellStyle name="Normal 9 3 4 4 4 2 2" xfId="41446" xr:uid="{2FDFCAD0-1A2A-468E-AD15-D367A96A408F}"/>
    <cellStyle name="Normal 9 3 4 4 4 2 2 2" xfId="56448" xr:uid="{A951BEB6-C41F-44B7-A0E6-09636276E056}"/>
    <cellStyle name="Normal 9 3 4 4 4 2 3" xfId="6030" xr:uid="{807C8705-44F4-4369-80F5-1ABDA27291BC}"/>
    <cellStyle name="Normal 9 3 4 4 4 2 4" xfId="5438" xr:uid="{E554F7B3-C17F-4BB3-B825-A4A6A193ECF0}"/>
    <cellStyle name="Normal 9 3 4 4 4 2 5" xfId="55736" xr:uid="{579816D2-B77D-4A76-A61D-69051D73D3A8}"/>
    <cellStyle name="Normal 9 3 4 4 5" xfId="4816" xr:uid="{C9B9FC32-7633-47F7-BDF5-E66EA5C73F17}"/>
    <cellStyle name="Normal 9 3 4 4 5 2" xfId="41443" xr:uid="{6689847B-3E56-41F4-936D-BAA7BF88F346}"/>
    <cellStyle name="Normal 9 3 4 4 5 2 2" xfId="56445" xr:uid="{B0F2CC9D-4A54-416C-A5B9-EC80BB2D6369}"/>
    <cellStyle name="Normal 9 3 4 4 5 3" xfId="6027" xr:uid="{1F203C0D-69A8-4B6F-B3A9-5485FA117002}"/>
    <cellStyle name="Normal 9 3 4 4 5 4" xfId="5435" xr:uid="{41CD1F9B-D887-4858-90D1-A2EF6A9C9F7E}"/>
    <cellStyle name="Normal 9 3 4 4 5 5" xfId="55733" xr:uid="{CE87BE65-8B9D-4CDA-BC9D-92FBE47DC643}"/>
    <cellStyle name="Normal 9 3 4 5" xfId="2356" xr:uid="{DE6195C4-A9AF-4827-B3BE-3AA8D72977CC}"/>
    <cellStyle name="Normal 9 3 4 5 2" xfId="4820" xr:uid="{0BCC58D9-D9A0-43B7-B51A-81610E0E86CA}"/>
    <cellStyle name="Normal 9 3 4 5 2 2" xfId="41447" xr:uid="{6872AA99-B665-4F6D-906C-28199A300EC8}"/>
    <cellStyle name="Normal 9 3 4 5 2 2 2" xfId="56449" xr:uid="{BF3E5004-806E-4CFB-9460-2FCAC5E56F80}"/>
    <cellStyle name="Normal 9 3 4 5 2 3" xfId="6031" xr:uid="{A960A7A9-9A70-4DD5-857A-589C591DD368}"/>
    <cellStyle name="Normal 9 3 4 5 2 4" xfId="5439" xr:uid="{F4BB0CEF-7488-4A69-92BF-A06E3825F159}"/>
    <cellStyle name="Normal 9 3 4 5 2 5" xfId="55737" xr:uid="{454883CC-BB48-4ADD-9788-ABA19DB33C35}"/>
    <cellStyle name="Normal 9 3 4 6" xfId="4054" xr:uid="{EFCD3D2A-BF80-4F81-9B66-F692CFB604FD}"/>
    <cellStyle name="Normal 9 3 4 6 2" xfId="4821" xr:uid="{EECB9CA5-027C-45E5-A0A9-9BAFF9AA53AB}"/>
    <cellStyle name="Normal 9 3 4 6 2 2" xfId="41448" xr:uid="{462BEB7E-6DDB-460B-BC0D-7AA220189B46}"/>
    <cellStyle name="Normal 9 3 4 6 2 2 2" xfId="56450" xr:uid="{23257A5A-BDDC-460E-8276-99BB6DCF5B63}"/>
    <cellStyle name="Normal 9 3 4 6 2 3" xfId="6032" xr:uid="{318DB0DA-8151-4B31-B94E-D092CE5B895E}"/>
    <cellStyle name="Normal 9 3 4 6 2 4" xfId="5440" xr:uid="{6B687D0A-F697-46B7-8E3C-48A5DCF0EE74}"/>
    <cellStyle name="Normal 9 3 4 6 2 5" xfId="55738" xr:uid="{0FB35644-7734-483E-BB11-F7311B29A961}"/>
    <cellStyle name="Normal 9 3 4 7" xfId="4055" xr:uid="{2A14B637-5720-4291-A381-22E2D6B93F70}"/>
    <cellStyle name="Normal 9 3 4 7 2" xfId="4822" xr:uid="{93326DA4-37C4-4A78-9F5A-B2E87E268B34}"/>
    <cellStyle name="Normal 9 3 4 7 2 2" xfId="41449" xr:uid="{2473138A-CC78-49EC-9D25-4472CDD30D16}"/>
    <cellStyle name="Normal 9 3 4 7 2 2 2" xfId="56451" xr:uid="{F2ACF5D8-453D-40CA-83EA-E2E811635E3E}"/>
    <cellStyle name="Normal 9 3 4 7 2 3" xfId="6033" xr:uid="{DCDF71BC-D460-4C12-B1BD-0F2BCFDCBEBD}"/>
    <cellStyle name="Normal 9 3 4 7 2 4" xfId="5441" xr:uid="{983B0DE2-6D95-4BE1-AEAD-6464D264C72F}"/>
    <cellStyle name="Normal 9 3 4 7 2 5" xfId="55739" xr:uid="{B86DABA4-9180-4D91-A22B-17801CBEB86D}"/>
    <cellStyle name="Normal 9 3 4 8" xfId="4800" xr:uid="{613C03E5-EBBC-4003-8661-AD92CEBCEBD1}"/>
    <cellStyle name="Normal 9 3 4 8 2" xfId="41427" xr:uid="{CA0F2AA8-DA53-4D53-AFCD-A400B5D52EBD}"/>
    <cellStyle name="Normal 9 3 4 8 2 2" xfId="56429" xr:uid="{5445D792-DB39-469D-9760-930E26A482C8}"/>
    <cellStyle name="Normal 9 3 4 8 3" xfId="6011" xr:uid="{D903BA0C-8FFB-431A-B55C-A268546404EB}"/>
    <cellStyle name="Normal 9 3 4 8 4" xfId="5419" xr:uid="{FF506A2B-FA62-49B5-8F06-893A01946CF0}"/>
    <cellStyle name="Normal 9 3 4 8 5" xfId="55717" xr:uid="{768347A4-83A0-41BB-AC2E-02BAEA30CF60}"/>
    <cellStyle name="Normal 9 3 5" xfId="416" xr:uid="{97C40A7B-8813-411B-B2DD-76AC6C71014F}"/>
    <cellStyle name="Normal 9 3 5 2" xfId="858" xr:uid="{87D50DA0-DA38-488C-8DB4-BDDEB0AF0015}"/>
    <cellStyle name="Normal 9 3 5 2 2" xfId="859" xr:uid="{B46216CD-78D5-438C-9047-09D29E43CABD}"/>
    <cellStyle name="Normal 9 3 5 2 2 2" xfId="2357" xr:uid="{FE18DC0A-D803-438B-8DDC-8DEAA80D31F2}"/>
    <cellStyle name="Normal 9 3 5 2 2 2 2" xfId="2358" xr:uid="{57C901C5-4E2B-47A6-95F3-45638D223F60}"/>
    <cellStyle name="Normal 9 3 5 2 2 2 2 2" xfId="4827" xr:uid="{90929625-CB4E-480B-A5FA-B5BD3A95D97B}"/>
    <cellStyle name="Normal 9 3 5 2 2 2 2 2 2" xfId="41454" xr:uid="{8C94F1D4-9DD8-459C-B2C5-D16C863406C6}"/>
    <cellStyle name="Normal 9 3 5 2 2 2 2 2 2 2" xfId="56456" xr:uid="{38B96897-DB52-4203-8582-2E78D6B00873}"/>
    <cellStyle name="Normal 9 3 5 2 2 2 2 2 3" xfId="6038" xr:uid="{D42E0FF3-3B3A-44F9-896B-1E19BDDFA59D}"/>
    <cellStyle name="Normal 9 3 5 2 2 2 2 2 4" xfId="5446" xr:uid="{5198A8EF-55FD-44AB-BA55-A74C027A6ADF}"/>
    <cellStyle name="Normal 9 3 5 2 2 2 2 2 5" xfId="55744" xr:uid="{9835F58F-401D-448D-9366-2E95DC745427}"/>
    <cellStyle name="Normal 9 3 5 2 2 2 3" xfId="4826" xr:uid="{C2095214-6242-4ED4-8960-77E2FCEB03F9}"/>
    <cellStyle name="Normal 9 3 5 2 2 2 3 2" xfId="41453" xr:uid="{A2EAB4BD-A326-4365-A6A1-0D1D7ACD02C3}"/>
    <cellStyle name="Normal 9 3 5 2 2 2 3 2 2" xfId="56455" xr:uid="{150D2025-D539-4456-A6C6-6C8076A1FD67}"/>
    <cellStyle name="Normal 9 3 5 2 2 2 3 3" xfId="6037" xr:uid="{EA2DE153-0560-47D0-A52C-3EA24DB90858}"/>
    <cellStyle name="Normal 9 3 5 2 2 2 3 4" xfId="5445" xr:uid="{60E3F09F-3F2A-46D6-90B9-06344DFCE2DB}"/>
    <cellStyle name="Normal 9 3 5 2 2 2 3 5" xfId="55743" xr:uid="{33490F33-A457-40FE-BA39-76FDFCAF8AD7}"/>
    <cellStyle name="Normal 9 3 5 2 2 3" xfId="2359" xr:uid="{77F323B4-3800-4932-9B5E-00108415B2A0}"/>
    <cellStyle name="Normal 9 3 5 2 2 3 2" xfId="4828" xr:uid="{873D3772-D708-4F03-B24E-17CF788A8063}"/>
    <cellStyle name="Normal 9 3 5 2 2 3 2 2" xfId="41455" xr:uid="{3B95100B-3552-4A5C-90D2-FD7EE4A02ACC}"/>
    <cellStyle name="Normal 9 3 5 2 2 3 2 2 2" xfId="56457" xr:uid="{7C549807-74E7-432B-A942-81566B7E3D05}"/>
    <cellStyle name="Normal 9 3 5 2 2 3 2 3" xfId="6039" xr:uid="{7B8E9948-4C55-44D8-9EC8-EBF584FCCB7E}"/>
    <cellStyle name="Normal 9 3 5 2 2 3 2 4" xfId="5447" xr:uid="{DF164B72-D193-4E37-9DB7-666F049705C1}"/>
    <cellStyle name="Normal 9 3 5 2 2 3 2 5" xfId="55745" xr:uid="{CB882B76-5D11-443F-A323-912EA8D0904F}"/>
    <cellStyle name="Normal 9 3 5 2 2 4" xfId="4825" xr:uid="{A5D4AB42-B36E-4E21-9C5C-4E4FD1F66899}"/>
    <cellStyle name="Normal 9 3 5 2 2 4 2" xfId="41452" xr:uid="{C3C8739D-C0F4-4F56-8112-0820ED7124DF}"/>
    <cellStyle name="Normal 9 3 5 2 2 4 2 2" xfId="56454" xr:uid="{EBB61BD6-1700-4AFB-8616-455E17B04EE0}"/>
    <cellStyle name="Normal 9 3 5 2 2 4 3" xfId="6036" xr:uid="{2D5BDC5B-D053-4C2B-8A72-DBD5381366F4}"/>
    <cellStyle name="Normal 9 3 5 2 2 4 4" xfId="5444" xr:uid="{D5A1AFFC-A862-40CF-A6EB-8698A29BD628}"/>
    <cellStyle name="Normal 9 3 5 2 2 4 5" xfId="55742" xr:uid="{C4711381-D667-4704-8C44-C49F26057B5D}"/>
    <cellStyle name="Normal 9 3 5 2 3" xfId="2360" xr:uid="{3952F85D-56DA-4891-861A-32284423DC3F}"/>
    <cellStyle name="Normal 9 3 5 2 3 2" xfId="2361" xr:uid="{2F7BECC1-8814-4865-ADF8-BF01F6D7AC33}"/>
    <cellStyle name="Normal 9 3 5 2 3 2 2" xfId="4830" xr:uid="{6BB4DF0D-5A6A-434E-B09F-307A8CA57213}"/>
    <cellStyle name="Normal 9 3 5 2 3 2 2 2" xfId="41457" xr:uid="{4E00FB05-B7CA-43A6-834C-6402C0FA36BB}"/>
    <cellStyle name="Normal 9 3 5 2 3 2 2 2 2" xfId="56459" xr:uid="{E6000072-83D6-452F-861D-44CD64F69631}"/>
    <cellStyle name="Normal 9 3 5 2 3 2 2 3" xfId="6041" xr:uid="{B87B4DC2-EDA4-4B28-A712-BC9C56327E26}"/>
    <cellStyle name="Normal 9 3 5 2 3 2 2 4" xfId="5449" xr:uid="{EF8DBF01-4AF7-4E4E-B61F-F757C745C01D}"/>
    <cellStyle name="Normal 9 3 5 2 3 2 2 5" xfId="55747" xr:uid="{BA8D0AB9-791F-4B4F-843F-98BB18AFC7FF}"/>
    <cellStyle name="Normal 9 3 5 2 3 3" xfId="4829" xr:uid="{16D393DE-9B1B-4CC5-A199-F288861440D1}"/>
    <cellStyle name="Normal 9 3 5 2 3 3 2" xfId="41456" xr:uid="{B456AD37-FB46-457D-B1AB-699619892401}"/>
    <cellStyle name="Normal 9 3 5 2 3 3 2 2" xfId="56458" xr:uid="{1E4885A4-D4C3-4CD4-A007-802A657B3D70}"/>
    <cellStyle name="Normal 9 3 5 2 3 3 3" xfId="6040" xr:uid="{CF5D4ED0-0B05-4153-8916-37960AEA7FCC}"/>
    <cellStyle name="Normal 9 3 5 2 3 3 4" xfId="5448" xr:uid="{ADD2F65E-4299-4A06-9F73-2827E15A9634}"/>
    <cellStyle name="Normal 9 3 5 2 3 3 5" xfId="55746" xr:uid="{D75156A9-7E3D-4652-A5D8-CB65F041CFF8}"/>
    <cellStyle name="Normal 9 3 5 2 4" xfId="2362" xr:uid="{03691144-BFFC-4615-B8A7-3BB35400EB4D}"/>
    <cellStyle name="Normal 9 3 5 2 4 2" xfId="4831" xr:uid="{262EB009-8E6C-4C1A-B852-79E0C0CE920A}"/>
    <cellStyle name="Normal 9 3 5 2 4 2 2" xfId="41458" xr:uid="{5B1DC691-6079-4C9F-87BF-8B81669EABF2}"/>
    <cellStyle name="Normal 9 3 5 2 4 2 2 2" xfId="56460" xr:uid="{3DE21E9B-4E1C-4BB6-BC42-6BB59DDCA3B5}"/>
    <cellStyle name="Normal 9 3 5 2 4 2 3" xfId="6042" xr:uid="{C2CCECA3-2CDD-465C-8D48-E811A4CEDB4C}"/>
    <cellStyle name="Normal 9 3 5 2 4 2 4" xfId="5450" xr:uid="{2955D70E-FE6A-43D9-ABFC-FC3535168132}"/>
    <cellStyle name="Normal 9 3 5 2 4 2 5" xfId="55748" xr:uid="{CFB49B71-A949-447C-94FA-3817777FB7C1}"/>
    <cellStyle name="Normal 9 3 5 2 5" xfId="4824" xr:uid="{523FA7CE-FA83-4912-8A22-F42E87FAC12B}"/>
    <cellStyle name="Normal 9 3 5 2 5 2" xfId="41451" xr:uid="{661CF4C2-E805-4809-9D14-705AC2A2FBAC}"/>
    <cellStyle name="Normal 9 3 5 2 5 2 2" xfId="56453" xr:uid="{AFEEB8F7-5A51-4979-863A-FB21436C088A}"/>
    <cellStyle name="Normal 9 3 5 2 5 3" xfId="6035" xr:uid="{616F1E3C-B240-4673-9D2D-3CF3D386C760}"/>
    <cellStyle name="Normal 9 3 5 2 5 4" xfId="5443" xr:uid="{B2A78C43-9251-4A11-89C5-E0D7589985B7}"/>
    <cellStyle name="Normal 9 3 5 2 5 5" xfId="55741" xr:uid="{88FEE079-0B64-4088-B73C-DA03DA0E225B}"/>
    <cellStyle name="Normal 9 3 5 3" xfId="860" xr:uid="{ED44E28A-3C9A-4F08-A147-20CB1FB63B2A}"/>
    <cellStyle name="Normal 9 3 5 3 2" xfId="2363" xr:uid="{FB429381-D578-4C33-8D22-D3851AEE8428}"/>
    <cellStyle name="Normal 9 3 5 3 2 2" xfId="2364" xr:uid="{66B9491A-4168-485F-AD50-3BBACE77EA3C}"/>
    <cellStyle name="Normal 9 3 5 3 2 2 2" xfId="4834" xr:uid="{3EE55699-2616-450C-B887-ECBCD9350AE6}"/>
    <cellStyle name="Normal 9 3 5 3 2 2 2 2" xfId="41461" xr:uid="{CA2303B9-3858-4FA5-BA4E-891F23EB6DB7}"/>
    <cellStyle name="Normal 9 3 5 3 2 2 2 2 2" xfId="56463" xr:uid="{FCBB5187-2D7E-4AAF-9B07-FAED4E91BB3D}"/>
    <cellStyle name="Normal 9 3 5 3 2 2 2 3" xfId="6045" xr:uid="{3869A28D-1F25-4AE3-8A7E-07E5DC46B577}"/>
    <cellStyle name="Normal 9 3 5 3 2 2 2 4" xfId="5453" xr:uid="{37A1DE1F-0082-4457-97D8-BABBB561D3C7}"/>
    <cellStyle name="Normal 9 3 5 3 2 2 2 5" xfId="55751" xr:uid="{008E3CA4-361D-4FB1-8D43-6F46963238AF}"/>
    <cellStyle name="Normal 9 3 5 3 2 3" xfId="4833" xr:uid="{279CB62B-BBD6-49C5-BD26-D47832C803E7}"/>
    <cellStyle name="Normal 9 3 5 3 2 3 2" xfId="41460" xr:uid="{8B0A9455-3277-4E5A-99C3-8F426D2A6103}"/>
    <cellStyle name="Normal 9 3 5 3 2 3 2 2" xfId="56462" xr:uid="{E18E4005-6E7E-4524-A037-A800C7E03AB5}"/>
    <cellStyle name="Normal 9 3 5 3 2 3 3" xfId="6044" xr:uid="{8156AF5C-F3A9-4400-ADD4-621D679D495E}"/>
    <cellStyle name="Normal 9 3 5 3 2 3 4" xfId="5452" xr:uid="{34D9F846-B5FD-479E-9B51-EE42510A4CDC}"/>
    <cellStyle name="Normal 9 3 5 3 2 3 5" xfId="55750" xr:uid="{315B5FFB-BA6A-40A7-ABF8-01DC955C7FCB}"/>
    <cellStyle name="Normal 9 3 5 3 3" xfId="2365" xr:uid="{B7A9893B-062B-4808-91BD-3378C203FDC1}"/>
    <cellStyle name="Normal 9 3 5 3 3 2" xfId="4835" xr:uid="{C242C833-F69E-4F4F-B2C3-6EFF2BD4524C}"/>
    <cellStyle name="Normal 9 3 5 3 3 2 2" xfId="41462" xr:uid="{4F8D61BF-8199-4A85-83A6-7B539979DF8D}"/>
    <cellStyle name="Normal 9 3 5 3 3 2 2 2" xfId="56464" xr:uid="{B1510C9C-1127-4EB6-8088-F563AE88F107}"/>
    <cellStyle name="Normal 9 3 5 3 3 2 3" xfId="6046" xr:uid="{E8A44596-F7CB-454E-986C-B2ED73491335}"/>
    <cellStyle name="Normal 9 3 5 3 3 2 4" xfId="5454" xr:uid="{439291E1-2B8A-4F32-AF40-044039C080F9}"/>
    <cellStyle name="Normal 9 3 5 3 3 2 5" xfId="55752" xr:uid="{AADBE814-4E83-42AD-B3CB-0346DC76128A}"/>
    <cellStyle name="Normal 9 3 5 3 4" xfId="4056" xr:uid="{7804AE0F-C3C8-4D10-9B29-D020AE97B16B}"/>
    <cellStyle name="Normal 9 3 5 3 4 2" xfId="4836" xr:uid="{A67C0114-1479-4DA8-BD84-1C05ACE6A4B5}"/>
    <cellStyle name="Normal 9 3 5 3 4 2 2" xfId="41463" xr:uid="{0BFCDB5A-07B9-4996-96B8-9D8714DF1296}"/>
    <cellStyle name="Normal 9 3 5 3 4 2 2 2" xfId="56465" xr:uid="{0184EB06-42DB-4A13-9643-C39954382694}"/>
    <cellStyle name="Normal 9 3 5 3 4 2 3" xfId="6047" xr:uid="{72A02A1A-CD2C-45AC-AFC5-34B1B2F356CB}"/>
    <cellStyle name="Normal 9 3 5 3 4 2 4" xfId="5455" xr:uid="{C6817F25-ED0C-469D-B0C5-EC16135DEF06}"/>
    <cellStyle name="Normal 9 3 5 3 4 2 5" xfId="55753" xr:uid="{62711DFB-ABEB-40F9-B853-171EC7ECAABB}"/>
    <cellStyle name="Normal 9 3 5 3 5" xfId="4832" xr:uid="{D1F22BA5-A371-40AD-84F2-F23117FD55DF}"/>
    <cellStyle name="Normal 9 3 5 3 5 2" xfId="41459" xr:uid="{E706DBF8-2FE6-491A-9650-59173606067F}"/>
    <cellStyle name="Normal 9 3 5 3 5 2 2" xfId="56461" xr:uid="{95B67417-14FF-4CB0-BC14-694FD1838DD1}"/>
    <cellStyle name="Normal 9 3 5 3 5 3" xfId="6043" xr:uid="{57DF9E52-AE7B-4E17-ABA7-E5987B6AD40D}"/>
    <cellStyle name="Normal 9 3 5 3 5 4" xfId="5451" xr:uid="{6B6A9FD8-78D8-4F37-B8D3-F19DD4FBDAD2}"/>
    <cellStyle name="Normal 9 3 5 3 5 5" xfId="55749" xr:uid="{8324DA90-3A34-412D-92AB-F881E679816B}"/>
    <cellStyle name="Normal 9 3 5 4" xfId="2366" xr:uid="{5F27F2CC-0C1F-4108-AEF5-99D7D752668B}"/>
    <cellStyle name="Normal 9 3 5 4 2" xfId="2367" xr:uid="{25B82CDE-0BCF-4E80-93E9-2A7D8E43B5A8}"/>
    <cellStyle name="Normal 9 3 5 4 2 2" xfId="4838" xr:uid="{888B0756-11F8-4773-9E0A-E289B39292E5}"/>
    <cellStyle name="Normal 9 3 5 4 2 2 2" xfId="41465" xr:uid="{C7F9706F-F470-4092-AD2A-B013B5914CE7}"/>
    <cellStyle name="Normal 9 3 5 4 2 2 2 2" xfId="56467" xr:uid="{343F2AF4-880C-4CB2-8EA9-B1017791BBB8}"/>
    <cellStyle name="Normal 9 3 5 4 2 2 3" xfId="6049" xr:uid="{2437A069-E30B-4B5E-81DE-6A49F67F1CDD}"/>
    <cellStyle name="Normal 9 3 5 4 2 2 4" xfId="5457" xr:uid="{AC8298C4-C996-4CC2-8A50-F67EEF89D424}"/>
    <cellStyle name="Normal 9 3 5 4 2 2 5" xfId="55755" xr:uid="{255C6DE8-CB7C-4B46-BD1C-B82FFA43B433}"/>
    <cellStyle name="Normal 9 3 5 4 3" xfId="4837" xr:uid="{48722A13-69A7-4BBA-B1B9-587D6E904A99}"/>
    <cellStyle name="Normal 9 3 5 4 3 2" xfId="41464" xr:uid="{6F169610-7974-4E1F-85A2-194E19646D20}"/>
    <cellStyle name="Normal 9 3 5 4 3 2 2" xfId="56466" xr:uid="{869E59C1-5CEC-4F99-9E72-F3764F4D7AE7}"/>
    <cellStyle name="Normal 9 3 5 4 3 3" xfId="6048" xr:uid="{F782F7FF-AA5E-40F3-9178-2E73AE234C30}"/>
    <cellStyle name="Normal 9 3 5 4 3 4" xfId="5456" xr:uid="{12795146-F4A3-4B52-9ED0-AF23A2C6417E}"/>
    <cellStyle name="Normal 9 3 5 4 3 5" xfId="55754" xr:uid="{01755810-6E47-4F16-9F8A-15F78FB59417}"/>
    <cellStyle name="Normal 9 3 5 5" xfId="2368" xr:uid="{3993F25A-97D8-4C07-887C-D844DE1724F0}"/>
    <cellStyle name="Normal 9 3 5 5 2" xfId="4839" xr:uid="{E878123F-3568-4AB6-820C-733C996C80FC}"/>
    <cellStyle name="Normal 9 3 5 5 2 2" xfId="41466" xr:uid="{F4D35AFA-7DB0-4F13-BCF4-7597012616E9}"/>
    <cellStyle name="Normal 9 3 5 5 2 2 2" xfId="56468" xr:uid="{73EAFD22-A77C-4A4D-BC98-33921BABF925}"/>
    <cellStyle name="Normal 9 3 5 5 2 3" xfId="6050" xr:uid="{755F9D8A-A6C9-421C-9591-D2B7BFB5B969}"/>
    <cellStyle name="Normal 9 3 5 5 2 4" xfId="5458" xr:uid="{64948C3F-C3A3-42E9-B9D4-6BAFFF5246E1}"/>
    <cellStyle name="Normal 9 3 5 5 2 5" xfId="55756" xr:uid="{0557FB2C-2321-4C8D-A2F0-3458BA0C0C1A}"/>
    <cellStyle name="Normal 9 3 5 6" xfId="4057" xr:uid="{D01F6D5C-05EE-4A57-976D-5F246E12F348}"/>
    <cellStyle name="Normal 9 3 5 6 2" xfId="4840" xr:uid="{93A70AC4-C6F3-4F67-80B7-D875E5D04E78}"/>
    <cellStyle name="Normal 9 3 5 6 2 2" xfId="41467" xr:uid="{C20E1364-5118-473F-A22A-B50C9C0875C6}"/>
    <cellStyle name="Normal 9 3 5 6 2 2 2" xfId="56469" xr:uid="{4D23802C-BA84-4B35-9EB8-273F92A2064F}"/>
    <cellStyle name="Normal 9 3 5 6 2 3" xfId="6051" xr:uid="{C17112D4-770F-4DE8-85A7-ADA16A23281B}"/>
    <cellStyle name="Normal 9 3 5 6 2 4" xfId="5459" xr:uid="{1C5E4086-CAF3-416B-8403-057C2C948760}"/>
    <cellStyle name="Normal 9 3 5 6 2 5" xfId="55757" xr:uid="{E57EE3F9-84CC-4BAD-B80C-F364C7D8A855}"/>
    <cellStyle name="Normal 9 3 5 7" xfId="4823" xr:uid="{71205738-F7B3-402F-96A3-48871023579A}"/>
    <cellStyle name="Normal 9 3 5 7 2" xfId="41450" xr:uid="{9D004D08-8D65-40D9-A025-7C30CFD48EB8}"/>
    <cellStyle name="Normal 9 3 5 7 2 2" xfId="56452" xr:uid="{6CB62FB2-EF32-4038-9515-B0EB8110615D}"/>
    <cellStyle name="Normal 9 3 5 7 3" xfId="6034" xr:uid="{4D7A7144-930E-4C94-9971-5BE003422214}"/>
    <cellStyle name="Normal 9 3 5 7 4" xfId="5442" xr:uid="{456795FC-C7CF-4783-98CB-E23235838B9C}"/>
    <cellStyle name="Normal 9 3 5 7 5" xfId="55740" xr:uid="{5DF51D59-63DB-43E9-AC5C-8EE3C0DF0033}"/>
    <cellStyle name="Normal 9 3 6" xfId="417" xr:uid="{52AC2812-C6BF-4256-A44D-DCE1001CF1AE}"/>
    <cellStyle name="Normal 9 3 6 2" xfId="861" xr:uid="{2A4CE88F-37FE-42F8-AA92-3D722962F5DC}"/>
    <cellStyle name="Normal 9 3 6 2 2" xfId="2369" xr:uid="{54E9B423-6404-4F4F-B607-D91BF0E76E4D}"/>
    <cellStyle name="Normal 9 3 6 2 2 2" xfId="2370" xr:uid="{D60457F7-FAAC-4560-A56D-B60D729748D6}"/>
    <cellStyle name="Normal 9 3 6 2 2 2 2" xfId="4844" xr:uid="{A514C9E3-8F20-4DBC-A484-447421396431}"/>
    <cellStyle name="Normal 9 3 6 2 2 2 2 2" xfId="41471" xr:uid="{5DEE32D9-8AD2-4EC9-A58F-C33A2F099646}"/>
    <cellStyle name="Normal 9 3 6 2 2 2 2 2 2" xfId="56473" xr:uid="{AFA929AA-2BCD-4C0B-A9E6-BBF356A59BCE}"/>
    <cellStyle name="Normal 9 3 6 2 2 2 2 3" xfId="6055" xr:uid="{0FE4F4B3-7ECE-4839-9C49-6C6D7D4DD85F}"/>
    <cellStyle name="Normal 9 3 6 2 2 2 2 4" xfId="5463" xr:uid="{D260B8A6-E77C-4778-AF5E-395A61CA89CB}"/>
    <cellStyle name="Normal 9 3 6 2 2 2 2 5" xfId="55761" xr:uid="{C2F0377E-6121-497C-AE4C-8E2438C1441F}"/>
    <cellStyle name="Normal 9 3 6 2 2 3" xfId="4843" xr:uid="{71328730-2E95-4F91-9B83-0787DF035CF4}"/>
    <cellStyle name="Normal 9 3 6 2 2 3 2" xfId="41470" xr:uid="{4F7FCB62-D797-4C59-81DC-5855DDD26915}"/>
    <cellStyle name="Normal 9 3 6 2 2 3 2 2" xfId="56472" xr:uid="{9C63CC58-5D04-4D41-9767-3622E750F81A}"/>
    <cellStyle name="Normal 9 3 6 2 2 3 3" xfId="6054" xr:uid="{EAA920CC-FA30-4B8E-87F3-AB5EF29AFD21}"/>
    <cellStyle name="Normal 9 3 6 2 2 3 4" xfId="5462" xr:uid="{4BA26514-FA26-4F3E-A967-6C3EE5CFE883}"/>
    <cellStyle name="Normal 9 3 6 2 2 3 5" xfId="55760" xr:uid="{520E000D-12F3-42E6-BDE1-D17B58AF4E73}"/>
    <cellStyle name="Normal 9 3 6 2 3" xfId="2371" xr:uid="{F0E93B02-02BB-4393-AFEC-FB470A207FA3}"/>
    <cellStyle name="Normal 9 3 6 2 3 2" xfId="4845" xr:uid="{925E6076-46D8-412B-8F70-E185A634744D}"/>
    <cellStyle name="Normal 9 3 6 2 3 2 2" xfId="41472" xr:uid="{DCF89A13-9B78-466A-A370-461777011A14}"/>
    <cellStyle name="Normal 9 3 6 2 3 2 2 2" xfId="56474" xr:uid="{7D17C582-BD5B-4207-80C6-7B0AE2CFFA3C}"/>
    <cellStyle name="Normal 9 3 6 2 3 2 3" xfId="6056" xr:uid="{93644BB6-C3E5-49C2-A892-5B9A396DED53}"/>
    <cellStyle name="Normal 9 3 6 2 3 2 4" xfId="5464" xr:uid="{395A1FE2-789F-4CD1-8C32-9CC4CFB26C2E}"/>
    <cellStyle name="Normal 9 3 6 2 3 2 5" xfId="55762" xr:uid="{8CD64E6B-3FA1-4121-BED6-21AE88770F51}"/>
    <cellStyle name="Normal 9 3 6 2 4" xfId="4058" xr:uid="{45D02A50-E802-4216-B4A8-FBC8540F993B}"/>
    <cellStyle name="Normal 9 3 6 2 4 2" xfId="4846" xr:uid="{FEB43D52-B688-44AA-8A37-FEEF3C8DAD25}"/>
    <cellStyle name="Normal 9 3 6 2 4 2 2" xfId="41473" xr:uid="{65993BEE-A7EE-4C38-92BF-711EDF9D9D3C}"/>
    <cellStyle name="Normal 9 3 6 2 4 2 2 2" xfId="56475" xr:uid="{158985ED-4611-40B8-99B1-F347A87C698E}"/>
    <cellStyle name="Normal 9 3 6 2 4 2 3" xfId="6057" xr:uid="{90FDE07B-55B8-4E5D-BF8E-FAB07B9EFF3A}"/>
    <cellStyle name="Normal 9 3 6 2 4 2 4" xfId="5465" xr:uid="{CD172B54-0328-4179-BCBA-96FCF6E2A8A4}"/>
    <cellStyle name="Normal 9 3 6 2 4 2 5" xfId="55763" xr:uid="{D2ABF27F-7104-4C49-8AEB-D3FFDB246E05}"/>
    <cellStyle name="Normal 9 3 6 2 5" xfId="4842" xr:uid="{4BCE428E-FEAE-47F8-87D3-03371F2EE823}"/>
    <cellStyle name="Normal 9 3 6 2 5 2" xfId="41469" xr:uid="{8781B326-7197-45FF-AA81-8A2FA86E2306}"/>
    <cellStyle name="Normal 9 3 6 2 5 2 2" xfId="56471" xr:uid="{79FEA21A-0767-4A74-9406-ECB98461DB2B}"/>
    <cellStyle name="Normal 9 3 6 2 5 3" xfId="6053" xr:uid="{9FDEBC84-1B02-4789-BF93-B12A3D165589}"/>
    <cellStyle name="Normal 9 3 6 2 5 4" xfId="5461" xr:uid="{E5B42D68-05F2-45C6-924A-CB6D3E9ABDB1}"/>
    <cellStyle name="Normal 9 3 6 2 5 5" xfId="55759" xr:uid="{276EA406-71E6-48C5-B43B-7CBBDA8318D1}"/>
    <cellStyle name="Normal 9 3 6 3" xfId="2372" xr:uid="{5A15BC76-FB5B-4B2A-B560-EAF92F784675}"/>
    <cellStyle name="Normal 9 3 6 3 2" xfId="2373" xr:uid="{448DF1DF-9B02-49C5-B2B9-36EF895439AD}"/>
    <cellStyle name="Normal 9 3 6 3 2 2" xfId="4848" xr:uid="{51E6EFFC-6EAF-403E-B100-CBC9487C713A}"/>
    <cellStyle name="Normal 9 3 6 3 2 2 2" xfId="41475" xr:uid="{D8F6B63D-A0FD-4719-847A-AD8BE9EB5DD8}"/>
    <cellStyle name="Normal 9 3 6 3 2 2 2 2" xfId="56477" xr:uid="{287ACC00-0855-42BD-9319-814DE8C5D408}"/>
    <cellStyle name="Normal 9 3 6 3 2 2 3" xfId="6059" xr:uid="{236F008E-3304-445E-BD3B-1AD2A9FB7A9C}"/>
    <cellStyle name="Normal 9 3 6 3 2 2 4" xfId="5467" xr:uid="{1F16F408-04D0-4B41-A451-B16E746D484B}"/>
    <cellStyle name="Normal 9 3 6 3 2 2 5" xfId="55765" xr:uid="{6906AFC2-37D1-4CE9-AC8C-EF3822C66D7B}"/>
    <cellStyle name="Normal 9 3 6 3 3" xfId="4847" xr:uid="{2FFD909D-2BB9-4AAF-945F-A10FD8BDDF9B}"/>
    <cellStyle name="Normal 9 3 6 3 3 2" xfId="41474" xr:uid="{77932483-01A1-4473-B302-DE4EC3326FE6}"/>
    <cellStyle name="Normal 9 3 6 3 3 2 2" xfId="56476" xr:uid="{8D76DB1C-2862-4C22-BF8D-D19A7053A14E}"/>
    <cellStyle name="Normal 9 3 6 3 3 3" xfId="6058" xr:uid="{7860F944-3124-4E96-AB12-46E491A47B1D}"/>
    <cellStyle name="Normal 9 3 6 3 3 4" xfId="5466" xr:uid="{0E8C7FD7-6EE1-4E95-9ED9-2CBDD7549920}"/>
    <cellStyle name="Normal 9 3 6 3 3 5" xfId="55764" xr:uid="{50E68141-3C46-4087-9F80-65D4EB4F39CF}"/>
    <cellStyle name="Normal 9 3 6 4" xfId="2374" xr:uid="{B6ACD720-AD11-47B5-AE22-8036ED78FEE9}"/>
    <cellStyle name="Normal 9 3 6 4 2" xfId="4849" xr:uid="{D62D753A-DEF8-4EDB-979B-0520CDB5ACCF}"/>
    <cellStyle name="Normal 9 3 6 4 2 2" xfId="41476" xr:uid="{61B9E7D9-8670-4006-94BE-458BA70621EC}"/>
    <cellStyle name="Normal 9 3 6 4 2 2 2" xfId="56478" xr:uid="{DCED8956-7320-44BB-8232-BA846AEC0949}"/>
    <cellStyle name="Normal 9 3 6 4 2 3" xfId="6060" xr:uid="{D22638B8-5E46-4C63-BE03-6BDF0423EC90}"/>
    <cellStyle name="Normal 9 3 6 4 2 4" xfId="5468" xr:uid="{D5087979-C6AD-42E6-B540-68C67C8C80E7}"/>
    <cellStyle name="Normal 9 3 6 4 2 5" xfId="55766" xr:uid="{943D2147-4EA2-4CFE-9CFB-FAB84B7F98AB}"/>
    <cellStyle name="Normal 9 3 6 5" xfId="4059" xr:uid="{98697F70-E754-405B-AAEE-16B4A3A024F2}"/>
    <cellStyle name="Normal 9 3 6 5 2" xfId="4850" xr:uid="{CC8D0FD4-ECFF-4395-AEDB-5E78EA2218CC}"/>
    <cellStyle name="Normal 9 3 6 5 2 2" xfId="41477" xr:uid="{EE9C2D01-427D-4C65-B38A-E113956BC7D8}"/>
    <cellStyle name="Normal 9 3 6 5 2 2 2" xfId="56479" xr:uid="{7FFBA5D4-06D0-46A9-94EF-90D8C63C2FC6}"/>
    <cellStyle name="Normal 9 3 6 5 2 3" xfId="6061" xr:uid="{B81C9BE3-0728-4A00-9F1E-782F815C20F8}"/>
    <cellStyle name="Normal 9 3 6 5 2 4" xfId="5469" xr:uid="{1D5375B7-2C4B-4BD0-ABE3-D9A885D6031F}"/>
    <cellStyle name="Normal 9 3 6 5 2 5" xfId="55767" xr:uid="{C22D4D05-1FDE-4828-B457-F5B121D2B879}"/>
    <cellStyle name="Normal 9 3 6 6" xfId="4841" xr:uid="{9F0E643D-7811-44BD-A1B9-05602D3894B3}"/>
    <cellStyle name="Normal 9 3 6 6 2" xfId="41468" xr:uid="{7358D0A6-EEB0-46C9-A608-AF572B3EB26A}"/>
    <cellStyle name="Normal 9 3 6 6 2 2" xfId="56470" xr:uid="{2AF57712-A593-4472-BA36-D3A0FF770229}"/>
    <cellStyle name="Normal 9 3 6 6 3" xfId="6052" xr:uid="{1E2490DD-A4CF-49E8-9B9A-AEC85D985286}"/>
    <cellStyle name="Normal 9 3 6 6 4" xfId="5460" xr:uid="{61B8FA5B-29EC-49D5-8017-A916ACD9910A}"/>
    <cellStyle name="Normal 9 3 6 6 5" xfId="55758" xr:uid="{35F877AE-0999-4435-A631-65B6B93DD816}"/>
    <cellStyle name="Normal 9 3 7" xfId="862" xr:uid="{DDD3C48B-4DA2-467F-95BE-FC50239F5AEB}"/>
    <cellStyle name="Normal 9 3 7 2" xfId="2375" xr:uid="{CD31A5ED-D872-45DD-A522-E003C6E56941}"/>
    <cellStyle name="Normal 9 3 7 2 2" xfId="2376" xr:uid="{A2691F32-C0FA-4788-B69A-D13854BFE3F5}"/>
    <cellStyle name="Normal 9 3 7 2 2 2" xfId="4853" xr:uid="{2DC5975B-2C90-40F9-A03A-265B7C80A990}"/>
    <cellStyle name="Normal 9 3 7 2 2 2 2" xfId="41480" xr:uid="{03DE9445-6340-483D-B15E-0F4C999DB66D}"/>
    <cellStyle name="Normal 9 3 7 2 2 2 2 2" xfId="56482" xr:uid="{4BDD6996-806D-413A-94AA-12FB81162469}"/>
    <cellStyle name="Normal 9 3 7 2 2 2 3" xfId="6064" xr:uid="{58B8DE6C-5E11-48EE-9733-1737125988E3}"/>
    <cellStyle name="Normal 9 3 7 2 2 2 4" xfId="5472" xr:uid="{7B4213B8-8A37-4946-81CD-67DE41DB7C48}"/>
    <cellStyle name="Normal 9 3 7 2 2 2 5" xfId="55770" xr:uid="{8CAB9559-39FF-4BFB-AEE3-A379169D4FF7}"/>
    <cellStyle name="Normal 9 3 7 2 3" xfId="4852" xr:uid="{00ABFD83-F093-4D06-98F2-C77582D123C1}"/>
    <cellStyle name="Normal 9 3 7 2 3 2" xfId="41479" xr:uid="{15CAC26E-6802-4EC6-BFDA-11C214E1FBBF}"/>
    <cellStyle name="Normal 9 3 7 2 3 2 2" xfId="56481" xr:uid="{35C145EB-642F-429A-8B41-D0DAE2F48D8A}"/>
    <cellStyle name="Normal 9 3 7 2 3 3" xfId="6063" xr:uid="{630D308E-95B6-426E-92E3-7A021A85264A}"/>
    <cellStyle name="Normal 9 3 7 2 3 4" xfId="5471" xr:uid="{169A1B9D-7B3D-4D98-A8F7-7448D545BCE9}"/>
    <cellStyle name="Normal 9 3 7 2 3 5" xfId="55769" xr:uid="{B77B77FC-6D62-4F68-A99B-722A01AB5756}"/>
    <cellStyle name="Normal 9 3 7 3" xfId="2377" xr:uid="{A970CCC2-C5C2-49CC-B2D1-7D62051F81B9}"/>
    <cellStyle name="Normal 9 3 7 3 2" xfId="4854" xr:uid="{3EEBD2D9-ACD7-4B78-A3B5-773AB48D2892}"/>
    <cellStyle name="Normal 9 3 7 3 2 2" xfId="41481" xr:uid="{70C51A31-9BD2-43F6-B52C-66569322D1AE}"/>
    <cellStyle name="Normal 9 3 7 3 2 2 2" xfId="56483" xr:uid="{116A28F2-EC76-42A5-A67B-0DDD1F086979}"/>
    <cellStyle name="Normal 9 3 7 3 2 3" xfId="6065" xr:uid="{9F4D22B8-9AA4-4224-90D5-B41E498A6843}"/>
    <cellStyle name="Normal 9 3 7 3 2 4" xfId="5473" xr:uid="{C584E2DB-5F84-497B-B6E8-5AD1DBA78AE1}"/>
    <cellStyle name="Normal 9 3 7 3 2 5" xfId="55771" xr:uid="{7E9AA6E3-B23A-4825-A217-BAECA0B3AB59}"/>
    <cellStyle name="Normal 9 3 7 4" xfId="4060" xr:uid="{BCBCC117-FDEA-4F60-92DC-6ED5CA8776BD}"/>
    <cellStyle name="Normal 9 3 7 4 2" xfId="4855" xr:uid="{F6A7B19C-3F2D-4543-B09B-C32A892F479F}"/>
    <cellStyle name="Normal 9 3 7 4 2 2" xfId="41482" xr:uid="{F195A1B8-A9F8-4516-88AA-3A2FA4412D85}"/>
    <cellStyle name="Normal 9 3 7 4 2 2 2" xfId="56484" xr:uid="{5D7F43C9-7942-429C-9137-22C8FD63DBBE}"/>
    <cellStyle name="Normal 9 3 7 4 2 3" xfId="6066" xr:uid="{7D0515D9-37D7-437B-889F-A9474E4300B0}"/>
    <cellStyle name="Normal 9 3 7 4 2 4" xfId="5474" xr:uid="{84B44461-5EE4-4734-AEA0-2032C921DBB3}"/>
    <cellStyle name="Normal 9 3 7 4 2 5" xfId="55772" xr:uid="{317E07E7-D7D9-4972-BA51-D51D4C07B73D}"/>
    <cellStyle name="Normal 9 3 7 5" xfId="4851" xr:uid="{EFEAB4F3-4CF0-4DC4-9C82-98BDA1E89484}"/>
    <cellStyle name="Normal 9 3 7 5 2" xfId="41478" xr:uid="{CCAF9431-DF45-49CD-8849-0F60ED88E35F}"/>
    <cellStyle name="Normal 9 3 7 5 2 2" xfId="56480" xr:uid="{70CFFCDC-85F8-4E9F-8F4A-FFD9407DE6E4}"/>
    <cellStyle name="Normal 9 3 7 5 3" xfId="6062" xr:uid="{83C0A732-7345-4BE4-8EFC-9E1705BBC8A8}"/>
    <cellStyle name="Normal 9 3 7 5 4" xfId="5470" xr:uid="{65719E70-B98F-468A-846C-C051009A3E5C}"/>
    <cellStyle name="Normal 9 3 7 5 5" xfId="55768" xr:uid="{5593E575-6069-4D54-A115-F81DB9C3A20E}"/>
    <cellStyle name="Normal 9 3 8" xfId="2378" xr:uid="{58D15CAE-37F9-4600-9A21-52DFA86DB14C}"/>
    <cellStyle name="Normal 9 3 8 2" xfId="2379" xr:uid="{7053BC23-59FB-41F8-8231-7DF358D84197}"/>
    <cellStyle name="Normal 9 3 8 2 2" xfId="4857" xr:uid="{67E541D3-547F-490A-B45F-4A86EA12A1EC}"/>
    <cellStyle name="Normal 9 3 8 2 2 2" xfId="41484" xr:uid="{BF843C79-E05C-4CAF-92C9-1DD35549F602}"/>
    <cellStyle name="Normal 9 3 8 2 2 2 2" xfId="56486" xr:uid="{BDB59891-DAE9-453C-91E3-5F5A610CE19B}"/>
    <cellStyle name="Normal 9 3 8 2 2 3" xfId="6068" xr:uid="{5F928828-09FE-48FE-8557-30356BB969B1}"/>
    <cellStyle name="Normal 9 3 8 2 2 4" xfId="5476" xr:uid="{18B22997-B2DE-4A71-942F-CD8DE2F7857D}"/>
    <cellStyle name="Normal 9 3 8 2 2 5" xfId="55774" xr:uid="{74250272-D09D-405D-BFA8-F8C056884AF5}"/>
    <cellStyle name="Normal 9 3 8 3" xfId="4061" xr:uid="{90AA4C69-6F41-452F-9CAB-E74CE81A4209}"/>
    <cellStyle name="Normal 9 3 8 3 2" xfId="4858" xr:uid="{C1BD166E-6872-4D11-A59E-B90A6A273888}"/>
    <cellStyle name="Normal 9 3 8 3 2 2" xfId="41485" xr:uid="{E30A9BBB-58A4-4E33-8930-DCC226D5A0C5}"/>
    <cellStyle name="Normal 9 3 8 3 2 2 2" xfId="56487" xr:uid="{F3FCE773-E58C-4BB7-8850-5A7B8E7D417A}"/>
    <cellStyle name="Normal 9 3 8 3 2 3" xfId="6069" xr:uid="{D4E75F2E-2A43-4901-9678-7926038F41BE}"/>
    <cellStyle name="Normal 9 3 8 3 2 4" xfId="5477" xr:uid="{C04C0948-B604-42E4-92D3-73E60AFC4CDD}"/>
    <cellStyle name="Normal 9 3 8 3 2 5" xfId="55775" xr:uid="{9FCE8A73-67B8-4065-AD7D-A8BFCF9D685F}"/>
    <cellStyle name="Normal 9 3 8 4" xfId="4062" xr:uid="{C82541FC-92CD-4AD4-B885-0460B969085E}"/>
    <cellStyle name="Normal 9 3 8 4 2" xfId="4859" xr:uid="{B9535703-B6A5-40D6-A20D-728E8FCE65A8}"/>
    <cellStyle name="Normal 9 3 8 4 2 2" xfId="41486" xr:uid="{E653A35C-A374-4642-9CD9-5A568499F201}"/>
    <cellStyle name="Normal 9 3 8 4 2 2 2" xfId="56488" xr:uid="{DCB349DD-EE86-4C32-BB05-581CE592CF58}"/>
    <cellStyle name="Normal 9 3 8 4 2 3" xfId="6070" xr:uid="{7D41E923-7C51-4556-ABF3-678941152F2B}"/>
    <cellStyle name="Normal 9 3 8 4 2 4" xfId="5478" xr:uid="{AFDC53F5-B766-4869-8E4A-C39E8BC9138B}"/>
    <cellStyle name="Normal 9 3 8 4 2 5" xfId="55776" xr:uid="{CA491515-EC6B-4E9B-B3CF-CEC67F2E1CC9}"/>
    <cellStyle name="Normal 9 3 8 5" xfId="4856" xr:uid="{3AFE95D2-4CD2-4097-966A-7D3255C52817}"/>
    <cellStyle name="Normal 9 3 8 5 2" xfId="41483" xr:uid="{0AAFBF10-22B3-4685-9288-F8899781410E}"/>
    <cellStyle name="Normal 9 3 8 5 2 2" xfId="56485" xr:uid="{72EBC792-08C4-4F5F-AA1C-5D711EF2F888}"/>
    <cellStyle name="Normal 9 3 8 5 3" xfId="6067" xr:uid="{C4BDE0CD-EE26-4BAE-9308-46C9A84047D0}"/>
    <cellStyle name="Normal 9 3 8 5 4" xfId="5475" xr:uid="{4A9D93A8-7AF1-4983-B0FD-BC09A3239B32}"/>
    <cellStyle name="Normal 9 3 8 5 5" xfId="55773" xr:uid="{93F0486A-E19D-43A5-A556-26C36F6FE5A6}"/>
    <cellStyle name="Normal 9 3 9" xfId="2380" xr:uid="{87517C1B-CD10-40C0-8CD6-CBBEA6AC6E39}"/>
    <cellStyle name="Normal 9 3 9 2" xfId="4860" xr:uid="{2E3E963A-3AD5-4884-A757-57803A32D414}"/>
    <cellStyle name="Normal 9 3 9 2 2" xfId="41487" xr:uid="{7C5F7C3C-D240-42AF-927E-438E42E2265B}"/>
    <cellStyle name="Normal 9 3 9 2 2 2" xfId="56489" xr:uid="{545A40D9-EC40-4D6F-B83D-C059D76C0F0F}"/>
    <cellStyle name="Normal 9 3 9 2 3" xfId="6071" xr:uid="{EB47BCB7-0FF5-4A9C-8800-EF7D0F2C61AD}"/>
    <cellStyle name="Normal 9 3 9 2 4" xfId="5479" xr:uid="{1C9A52D6-32C6-4BA7-94A8-A31BA1504BD4}"/>
    <cellStyle name="Normal 9 3 9 2 5" xfId="55777" xr:uid="{13C6C910-A432-495C-A787-D4E0325B27D3}"/>
    <cellStyle name="Normal 9 4" xfId="178" xr:uid="{EA866285-8F8B-43DC-9A8F-A24A9A70EA36}"/>
    <cellStyle name="Normal 9 4 10" xfId="4063" xr:uid="{E6CFEEA0-9B10-42FA-9B91-1B667F75AE76}"/>
    <cellStyle name="Normal 9 4 10 2" xfId="4862" xr:uid="{9EF6F8B2-9B8C-487C-A6FA-0CF72D4330C7}"/>
    <cellStyle name="Normal 9 4 10 2 2" xfId="41489" xr:uid="{30F8C69D-78D9-4CD3-BA41-A5ECFA578072}"/>
    <cellStyle name="Normal 9 4 10 2 2 2" xfId="56491" xr:uid="{266E558E-FB5A-49B6-9576-B9DC86E2B3B2}"/>
    <cellStyle name="Normal 9 4 10 2 3" xfId="6073" xr:uid="{14276956-CA00-483A-B76B-13BE2F9C9B74}"/>
    <cellStyle name="Normal 9 4 10 2 4" xfId="5481" xr:uid="{5A9A61A0-2802-4D14-A02C-B284E5E5B670}"/>
    <cellStyle name="Normal 9 4 10 2 5" xfId="55779" xr:uid="{1645DC03-D333-4AA5-B007-8B431A413BF5}"/>
    <cellStyle name="Normal 9 4 11" xfId="4064" xr:uid="{3851FDBD-8FDC-4A19-BBD2-3D297E8B6AAF}"/>
    <cellStyle name="Normal 9 4 11 2" xfId="4863" xr:uid="{62E97504-7882-41B5-8FE2-4E534CD35086}"/>
    <cellStyle name="Normal 9 4 11 2 2" xfId="41490" xr:uid="{6B6FA00F-DA5B-46C6-9CE8-BBF802FA8C42}"/>
    <cellStyle name="Normal 9 4 11 2 2 2" xfId="56492" xr:uid="{157C46AE-B27A-4772-BE70-9B145CD6170E}"/>
    <cellStyle name="Normal 9 4 11 2 3" xfId="6074" xr:uid="{C75F045F-F8B1-41A4-834B-99BD51BBD0F4}"/>
    <cellStyle name="Normal 9 4 11 2 4" xfId="5482" xr:uid="{CA2D36CB-AAFE-4C40-A448-10FA9BE5229D}"/>
    <cellStyle name="Normal 9 4 11 2 5" xfId="55780" xr:uid="{FEEFAF25-633E-4347-98C2-30321B785162}"/>
    <cellStyle name="Normal 9 4 12" xfId="4861" xr:uid="{E0A36DDB-A4E4-4888-BC05-0749EEDD909F}"/>
    <cellStyle name="Normal 9 4 12 2" xfId="41488" xr:uid="{27C51C04-24BA-42C2-87D4-0FE444DAD588}"/>
    <cellStyle name="Normal 9 4 12 2 2" xfId="56490" xr:uid="{93A58087-0BAE-4FA4-A32C-5D158FD37DC5}"/>
    <cellStyle name="Normal 9 4 12 3" xfId="6072" xr:uid="{59AE810A-1A9F-40AF-8C32-AD0DDA158FC5}"/>
    <cellStyle name="Normal 9 4 12 4" xfId="5480" xr:uid="{57165505-8B34-4F55-90D0-885B85D8BDE6}"/>
    <cellStyle name="Normal 9 4 12 5" xfId="55778" xr:uid="{FBCA0EFE-A0C8-4932-8D6D-C17EFF6C042F}"/>
    <cellStyle name="Normal 9 4 2" xfId="179" xr:uid="{4ABD6460-0FFB-4A16-AA98-0DEC2AC6EED8}"/>
    <cellStyle name="Normal 9 4 2 10" xfId="4864" xr:uid="{8E56F6DA-C8D9-4685-A1F6-C5942B891075}"/>
    <cellStyle name="Normal 9 4 2 10 2" xfId="41491" xr:uid="{B951273B-897E-4F81-9409-DFC50599386C}"/>
    <cellStyle name="Normal 9 4 2 10 2 2" xfId="56493" xr:uid="{1FC86B16-8E61-4D3A-9FBB-B9CB483B9B96}"/>
    <cellStyle name="Normal 9 4 2 10 3" xfId="6075" xr:uid="{63BA889B-CEA5-4C4B-A698-C49B324C363E}"/>
    <cellStyle name="Normal 9 4 2 10 4" xfId="5483" xr:uid="{BCEC0A78-4B7D-46EC-AE3C-6422E5F3BD31}"/>
    <cellStyle name="Normal 9 4 2 10 5" xfId="55781" xr:uid="{E41E3E9F-F351-4E7E-82C6-54D436EE0D8C}"/>
    <cellStyle name="Normal 9 4 2 2" xfId="180" xr:uid="{464E6DC1-B786-4936-B7E2-91C0DCCB5F00}"/>
    <cellStyle name="Normal 9 4 2 2 2" xfId="418" xr:uid="{D75E57E7-6E97-4E31-9DB3-C1FD7AFB93B9}"/>
    <cellStyle name="Normal 9 4 2 2 2 2" xfId="863" xr:uid="{4EF93F74-4FB1-4F7A-BE5E-A6E977E123AD}"/>
    <cellStyle name="Normal 9 4 2 2 2 2 2" xfId="2381" xr:uid="{DE1AFD21-E01E-43AD-8ED6-664012A50BD8}"/>
    <cellStyle name="Normal 9 4 2 2 2 2 2 2" xfId="2382" xr:uid="{CCC5515D-DBC0-486D-AA6E-7FEFBB81448B}"/>
    <cellStyle name="Normal 9 4 2 2 2 2 2 2 2" xfId="4869" xr:uid="{6A2681DF-8B49-4804-A43C-0D322266321F}"/>
    <cellStyle name="Normal 9 4 2 2 2 2 2 2 2 2" xfId="41496" xr:uid="{45E5A1A0-5366-4B12-9BFC-883A1FAACE84}"/>
    <cellStyle name="Normal 9 4 2 2 2 2 2 2 2 2 2" xfId="56498" xr:uid="{FBAB5489-0408-444D-8C6C-6FDF14C32132}"/>
    <cellStyle name="Normal 9 4 2 2 2 2 2 2 2 3" xfId="6080" xr:uid="{CBB8D98E-0F21-4FDB-8AC8-E1FAC363BA82}"/>
    <cellStyle name="Normal 9 4 2 2 2 2 2 2 2 4" xfId="5488" xr:uid="{493C5815-BD79-47CA-85CC-71D9D2F7C72A}"/>
    <cellStyle name="Normal 9 4 2 2 2 2 2 2 2 5" xfId="55786" xr:uid="{C6E08C1A-D6F4-4DCF-913F-049BBD56D9A2}"/>
    <cellStyle name="Normal 9 4 2 2 2 2 2 3" xfId="4868" xr:uid="{F419DD45-8968-4DE4-A30A-E70B8665F70D}"/>
    <cellStyle name="Normal 9 4 2 2 2 2 2 3 2" xfId="41495" xr:uid="{A13D995C-1077-4AC1-B3DD-2811F6ED32A3}"/>
    <cellStyle name="Normal 9 4 2 2 2 2 2 3 2 2" xfId="56497" xr:uid="{44FBD8B0-F90E-45CD-985D-F9A82D16E83D}"/>
    <cellStyle name="Normal 9 4 2 2 2 2 2 3 3" xfId="6079" xr:uid="{E0C3B912-8128-4EC9-BE5B-122CC52808C9}"/>
    <cellStyle name="Normal 9 4 2 2 2 2 2 3 4" xfId="5487" xr:uid="{77899B0E-89F6-4027-9456-45096F15F758}"/>
    <cellStyle name="Normal 9 4 2 2 2 2 2 3 5" xfId="55785" xr:uid="{4B3499E4-C4C8-4475-B80F-18208464FBFF}"/>
    <cellStyle name="Normal 9 4 2 2 2 2 3" xfId="2383" xr:uid="{7368A2C9-E507-4A9C-9EAD-84A62363AA0D}"/>
    <cellStyle name="Normal 9 4 2 2 2 2 3 2" xfId="4870" xr:uid="{C9FF9D81-2C58-48DA-AB45-9758813E61B0}"/>
    <cellStyle name="Normal 9 4 2 2 2 2 3 2 2" xfId="41497" xr:uid="{AE5ACB2E-7A7D-46D2-B4C8-007FC1C1C4D4}"/>
    <cellStyle name="Normal 9 4 2 2 2 2 3 2 2 2" xfId="56499" xr:uid="{02D11182-0D68-4152-9BC4-166C33272100}"/>
    <cellStyle name="Normal 9 4 2 2 2 2 3 2 3" xfId="6081" xr:uid="{FECF5C29-AD4D-4A49-93BE-DC493EE46F0B}"/>
    <cellStyle name="Normal 9 4 2 2 2 2 3 2 4" xfId="5489" xr:uid="{D86143D2-8BC5-4E08-9B3E-4044CFB4956E}"/>
    <cellStyle name="Normal 9 4 2 2 2 2 3 2 5" xfId="55787" xr:uid="{8195F52E-5CF4-448F-9375-26D19EB67A41}"/>
    <cellStyle name="Normal 9 4 2 2 2 2 4" xfId="4065" xr:uid="{94C83422-D8AA-4511-8098-FC9FCC40468F}"/>
    <cellStyle name="Normal 9 4 2 2 2 2 4 2" xfId="4871" xr:uid="{83C4ED52-C37E-4D26-B477-19B5C02377A8}"/>
    <cellStyle name="Normal 9 4 2 2 2 2 4 2 2" xfId="41498" xr:uid="{BE196CF9-4839-4AA0-9449-E9CDCFACF848}"/>
    <cellStyle name="Normal 9 4 2 2 2 2 4 2 2 2" xfId="56500" xr:uid="{4763578B-D0DD-4556-8C0F-5985FF96D65A}"/>
    <cellStyle name="Normal 9 4 2 2 2 2 4 2 3" xfId="6082" xr:uid="{019E46FC-3C4B-4512-A88A-AD67DCD47EB8}"/>
    <cellStyle name="Normal 9 4 2 2 2 2 4 2 4" xfId="5490" xr:uid="{77476A11-7805-4234-8546-8607ED39F2FC}"/>
    <cellStyle name="Normal 9 4 2 2 2 2 4 2 5" xfId="55788" xr:uid="{8F842975-CCD6-4CD3-AEFC-05120944348E}"/>
    <cellStyle name="Normal 9 4 2 2 2 2 5" xfId="4867" xr:uid="{607008B0-1DD9-4C2C-9BE7-5EBFD89DCCFB}"/>
    <cellStyle name="Normal 9 4 2 2 2 2 5 2" xfId="41494" xr:uid="{64FD3E2B-D057-4A2E-B166-927CF8DECD6B}"/>
    <cellStyle name="Normal 9 4 2 2 2 2 5 2 2" xfId="56496" xr:uid="{F2ED503C-E2B1-4471-8C2B-1ACCCA76F7D4}"/>
    <cellStyle name="Normal 9 4 2 2 2 2 5 3" xfId="6078" xr:uid="{FDE16A85-9441-46AB-9CE2-AC92F7D1734F}"/>
    <cellStyle name="Normal 9 4 2 2 2 2 5 4" xfId="5486" xr:uid="{4EE06FAF-FC4D-457E-B411-FD20A1D16454}"/>
    <cellStyle name="Normal 9 4 2 2 2 2 5 5" xfId="55784" xr:uid="{52368ACE-8C0E-4122-940E-3905CFDD3312}"/>
    <cellStyle name="Normal 9 4 2 2 2 3" xfId="2384" xr:uid="{D733965F-99D8-4CA8-BF1D-913329AADCE5}"/>
    <cellStyle name="Normal 9 4 2 2 2 3 2" xfId="2385" xr:uid="{D4603053-6B31-467C-AAE9-560E9AE7206A}"/>
    <cellStyle name="Normal 9 4 2 2 2 3 2 2" xfId="4873" xr:uid="{F132F97F-E7FF-4012-9919-6DC57A6729D0}"/>
    <cellStyle name="Normal 9 4 2 2 2 3 2 2 2" xfId="41500" xr:uid="{4D627F79-4E80-4312-96E0-792E6E358CFA}"/>
    <cellStyle name="Normal 9 4 2 2 2 3 2 2 2 2" xfId="56502" xr:uid="{EE0B4658-5610-4710-825C-C891941645AE}"/>
    <cellStyle name="Normal 9 4 2 2 2 3 2 2 3" xfId="6084" xr:uid="{4C6EA72E-1954-4B6E-A819-30E376DF0766}"/>
    <cellStyle name="Normal 9 4 2 2 2 3 2 2 4" xfId="5492" xr:uid="{EE970360-2A3C-4BEF-8A37-A063715AF3F5}"/>
    <cellStyle name="Normal 9 4 2 2 2 3 2 2 5" xfId="55790" xr:uid="{56D08483-32E6-4319-916A-E45E7D6BF112}"/>
    <cellStyle name="Normal 9 4 2 2 2 3 3" xfId="4066" xr:uid="{A0EC910B-9EC5-4C25-9044-EB94131EF3DB}"/>
    <cellStyle name="Normal 9 4 2 2 2 3 3 2" xfId="4874" xr:uid="{A36E401D-069F-433E-8BD3-DEF875694EAB}"/>
    <cellStyle name="Normal 9 4 2 2 2 3 3 2 2" xfId="41501" xr:uid="{E4AC3799-A20E-49A5-A88D-90FB46CD3F33}"/>
    <cellStyle name="Normal 9 4 2 2 2 3 3 2 2 2" xfId="56503" xr:uid="{9D2F301A-AEE4-4D23-8F18-C29EEF6FC534}"/>
    <cellStyle name="Normal 9 4 2 2 2 3 3 2 3" xfId="6085" xr:uid="{E269A73C-C942-453D-B617-251FB476D3CC}"/>
    <cellStyle name="Normal 9 4 2 2 2 3 3 2 4" xfId="5493" xr:uid="{EA369F55-BEFD-47AF-838F-A775DC2D1CCD}"/>
    <cellStyle name="Normal 9 4 2 2 2 3 3 2 5" xfId="55791" xr:uid="{8328BB60-FDE9-4DCE-931E-A11A275B25BE}"/>
    <cellStyle name="Normal 9 4 2 2 2 3 4" xfId="4067" xr:uid="{789FEFDA-1211-4CA0-8077-EA3BF33FAE55}"/>
    <cellStyle name="Normal 9 4 2 2 2 3 4 2" xfId="4875" xr:uid="{85E8223D-BDF1-4649-B91A-12C58BC4D546}"/>
    <cellStyle name="Normal 9 4 2 2 2 3 4 2 2" xfId="41502" xr:uid="{E5B14899-2BE3-4BD8-B09D-644C26C1E60F}"/>
    <cellStyle name="Normal 9 4 2 2 2 3 4 2 2 2" xfId="56504" xr:uid="{A8D35C90-DD5C-4BF3-BC81-88270C7874BC}"/>
    <cellStyle name="Normal 9 4 2 2 2 3 4 2 3" xfId="6086" xr:uid="{4B38D31C-1C15-4748-B768-8AE542998330}"/>
    <cellStyle name="Normal 9 4 2 2 2 3 4 2 4" xfId="5494" xr:uid="{6943AC42-A50B-4AE5-9545-DB9806548637}"/>
    <cellStyle name="Normal 9 4 2 2 2 3 4 2 5" xfId="55792" xr:uid="{AD5DD015-D49D-4A56-97D9-715A1D7844A4}"/>
    <cellStyle name="Normal 9 4 2 2 2 3 5" xfId="4872" xr:uid="{4C03C9A3-D2B6-43E1-8D3B-A9879348C686}"/>
    <cellStyle name="Normal 9 4 2 2 2 3 5 2" xfId="41499" xr:uid="{60DE0660-F4E3-475C-BCEA-3AAF6A069411}"/>
    <cellStyle name="Normal 9 4 2 2 2 3 5 2 2" xfId="56501" xr:uid="{8D41C1F6-7A18-46A9-A549-535E80F362F2}"/>
    <cellStyle name="Normal 9 4 2 2 2 3 5 3" xfId="6083" xr:uid="{E84CA9B0-A507-409F-A2A9-BB4C91FDE191}"/>
    <cellStyle name="Normal 9 4 2 2 2 3 5 4" xfId="5491" xr:uid="{86682AF5-0C38-4D40-83FB-B7097655493F}"/>
    <cellStyle name="Normal 9 4 2 2 2 3 5 5" xfId="55789" xr:uid="{4422F921-2AE5-410D-BF93-8962591897D8}"/>
    <cellStyle name="Normal 9 4 2 2 2 4" xfId="2386" xr:uid="{180545BB-9038-40B8-97B5-4CA268E32B66}"/>
    <cellStyle name="Normal 9 4 2 2 2 4 2" xfId="4876" xr:uid="{94D7650F-C3DE-414E-A5A5-09F3FCE1A4D5}"/>
    <cellStyle name="Normal 9 4 2 2 2 4 2 2" xfId="41503" xr:uid="{30FC9F6D-74AE-4213-A7E9-01177A818FEA}"/>
    <cellStyle name="Normal 9 4 2 2 2 4 2 2 2" xfId="56505" xr:uid="{A1AA8F7C-94BA-4BB3-8FAD-B305B6D254A0}"/>
    <cellStyle name="Normal 9 4 2 2 2 4 2 3" xfId="6087" xr:uid="{A590208E-1A7C-4967-B54C-B6C97047C4DC}"/>
    <cellStyle name="Normal 9 4 2 2 2 4 2 4" xfId="5495" xr:uid="{B2BED870-216C-48AB-8BE3-095F378C6E47}"/>
    <cellStyle name="Normal 9 4 2 2 2 4 2 5" xfId="55793" xr:uid="{E4007550-38BF-47C8-B3E2-EDB16995C7D8}"/>
    <cellStyle name="Normal 9 4 2 2 2 5" xfId="4068" xr:uid="{67582718-50A2-4A59-A03E-A65C4145A123}"/>
    <cellStyle name="Normal 9 4 2 2 2 5 2" xfId="4877" xr:uid="{FA33717E-190F-43F9-8619-E42789536130}"/>
    <cellStyle name="Normal 9 4 2 2 2 5 2 2" xfId="41504" xr:uid="{79D1C097-F31F-4FF5-B3DC-8ACB4533AC84}"/>
    <cellStyle name="Normal 9 4 2 2 2 5 2 2 2" xfId="56506" xr:uid="{03CE3FFC-8673-449D-8F98-B488FD4216CD}"/>
    <cellStyle name="Normal 9 4 2 2 2 5 2 3" xfId="6088" xr:uid="{9A748B3B-4E26-44EA-A4F2-88E680D1B047}"/>
    <cellStyle name="Normal 9 4 2 2 2 5 2 4" xfId="5496" xr:uid="{2EFC8FEB-09C0-4FE3-832B-D69AE888C24D}"/>
    <cellStyle name="Normal 9 4 2 2 2 5 2 5" xfId="55794" xr:uid="{AE5AFF03-B89C-4A0C-AECE-F1D8E731603D}"/>
    <cellStyle name="Normal 9 4 2 2 2 6" xfId="4069" xr:uid="{35A678EF-51A4-4292-B986-A8CA161485C7}"/>
    <cellStyle name="Normal 9 4 2 2 2 6 2" xfId="4878" xr:uid="{9A09BE0A-A17A-4AF8-86D5-60139FA4F1D5}"/>
    <cellStyle name="Normal 9 4 2 2 2 6 2 2" xfId="41505" xr:uid="{B8098B5C-7A9E-4530-97C8-FF916B653718}"/>
    <cellStyle name="Normal 9 4 2 2 2 6 2 2 2" xfId="56507" xr:uid="{E3BDEBBD-3372-433C-B086-7A17782917A9}"/>
    <cellStyle name="Normal 9 4 2 2 2 6 2 3" xfId="6089" xr:uid="{57957121-46A6-4A03-BB5B-1A98D5C7DE5C}"/>
    <cellStyle name="Normal 9 4 2 2 2 6 2 4" xfId="5497" xr:uid="{179D5143-FE2B-46A9-BFDA-670919D606A8}"/>
    <cellStyle name="Normal 9 4 2 2 2 6 2 5" xfId="55795" xr:uid="{B8AEC337-81BA-4C94-BFD8-21491545E046}"/>
    <cellStyle name="Normal 9 4 2 2 2 7" xfId="4866" xr:uid="{3AFDC9DC-9E5A-4F20-925E-5879C4789BDE}"/>
    <cellStyle name="Normal 9 4 2 2 2 7 2" xfId="41493" xr:uid="{7C5640C4-369E-4D43-8198-168B3E0AF06E}"/>
    <cellStyle name="Normal 9 4 2 2 2 7 2 2" xfId="56495" xr:uid="{A977053D-B68B-4A36-AE17-4C49F6092846}"/>
    <cellStyle name="Normal 9 4 2 2 2 7 3" xfId="6077" xr:uid="{16A52F8E-E5C0-4B26-B69A-AC4C34221E8E}"/>
    <cellStyle name="Normal 9 4 2 2 2 7 4" xfId="5485" xr:uid="{5F64AE78-8E49-4B94-9ED6-D0862A25F250}"/>
    <cellStyle name="Normal 9 4 2 2 2 7 5" xfId="55783" xr:uid="{8BCC470A-D79A-462A-9EDF-B94067E9A863}"/>
    <cellStyle name="Normal 9 4 2 2 3" xfId="864" xr:uid="{AC3FDF95-7E70-4CD6-A6B7-364CE3974D62}"/>
    <cellStyle name="Normal 9 4 2 2 3 2" xfId="2387" xr:uid="{F3C6883B-00B0-4DD4-AF8F-110AC3C15B67}"/>
    <cellStyle name="Normal 9 4 2 2 3 2 2" xfId="2388" xr:uid="{BB9FDF83-0545-4D83-B0DA-B4506DE49984}"/>
    <cellStyle name="Normal 9 4 2 2 3 2 2 2" xfId="4881" xr:uid="{1EE48866-9AFB-44E6-8D52-8A125DCC4F56}"/>
    <cellStyle name="Normal 9 4 2 2 3 2 2 2 2" xfId="41508" xr:uid="{DD4F9EA8-635A-4D90-A25A-9F78134BA2A1}"/>
    <cellStyle name="Normal 9 4 2 2 3 2 2 2 2 2" xfId="56510" xr:uid="{735B2EC5-BD37-4CF1-A202-2E34AFE8A21B}"/>
    <cellStyle name="Normal 9 4 2 2 3 2 2 2 3" xfId="6092" xr:uid="{F58D64DD-EE95-49BB-9A05-7D8942A37B38}"/>
    <cellStyle name="Normal 9 4 2 2 3 2 2 2 4" xfId="5500" xr:uid="{B7A9D807-33BD-4840-B44A-50832716DEAD}"/>
    <cellStyle name="Normal 9 4 2 2 3 2 2 2 5" xfId="55798" xr:uid="{4A704DDD-4D87-4125-9BD6-2DACFD5F6721}"/>
    <cellStyle name="Normal 9 4 2 2 3 2 3" xfId="4070" xr:uid="{B6848E2E-9E5F-4198-976B-A3439E0DABFB}"/>
    <cellStyle name="Normal 9 4 2 2 3 2 3 2" xfId="4882" xr:uid="{4A271CAD-21BA-4C1D-9145-1A18882B105C}"/>
    <cellStyle name="Normal 9 4 2 2 3 2 3 2 2" xfId="41509" xr:uid="{6B75D36B-C91E-4C23-9929-290B18824722}"/>
    <cellStyle name="Normal 9 4 2 2 3 2 3 2 2 2" xfId="56511" xr:uid="{59EA1024-88A1-4337-B6C5-3EBF4D39A80A}"/>
    <cellStyle name="Normal 9 4 2 2 3 2 3 2 3" xfId="6093" xr:uid="{39757DC5-B63D-4FA6-B329-021CB7B5A858}"/>
    <cellStyle name="Normal 9 4 2 2 3 2 3 2 4" xfId="5501" xr:uid="{950329B8-E603-46E6-BC2E-A73229119696}"/>
    <cellStyle name="Normal 9 4 2 2 3 2 3 2 5" xfId="55799" xr:uid="{F3CAD1B9-EC5E-4B36-AE8D-68D2F62A8FFA}"/>
    <cellStyle name="Normal 9 4 2 2 3 2 4" xfId="4071" xr:uid="{1851C04E-3EC5-4044-B180-E2ED32D64258}"/>
    <cellStyle name="Normal 9 4 2 2 3 2 4 2" xfId="4883" xr:uid="{F2D432A4-CAA3-4E72-9B96-023EF2F8FD0A}"/>
    <cellStyle name="Normal 9 4 2 2 3 2 4 2 2" xfId="41510" xr:uid="{E4851BC5-6AA5-4FEF-85E5-8C2D0DFBABD0}"/>
    <cellStyle name="Normal 9 4 2 2 3 2 4 2 2 2" xfId="56512" xr:uid="{EDDA7EA2-3E01-47AB-BD93-70FC0F304B81}"/>
    <cellStyle name="Normal 9 4 2 2 3 2 4 2 3" xfId="6094" xr:uid="{81C25294-A150-4CED-868D-CA791DDF4916}"/>
    <cellStyle name="Normal 9 4 2 2 3 2 4 2 4" xfId="5502" xr:uid="{E6BDC004-CD09-4D34-BDE0-EB9900E93D25}"/>
    <cellStyle name="Normal 9 4 2 2 3 2 4 2 5" xfId="55800" xr:uid="{FA6B5B75-BED1-4EED-A3A5-C15BFDE7E3A4}"/>
    <cellStyle name="Normal 9 4 2 2 3 2 5" xfId="4880" xr:uid="{B7E56A43-49ED-45C6-A458-480B6C9BDD6B}"/>
    <cellStyle name="Normal 9 4 2 2 3 2 5 2" xfId="41507" xr:uid="{42BA1C4D-706B-46E6-A43A-C1AACE7DAB04}"/>
    <cellStyle name="Normal 9 4 2 2 3 2 5 2 2" xfId="56509" xr:uid="{AC7C3BD3-D83E-4BB4-83FB-464FE80B2134}"/>
    <cellStyle name="Normal 9 4 2 2 3 2 5 3" xfId="6091" xr:uid="{2D386126-0810-4669-954D-104B33D9D797}"/>
    <cellStyle name="Normal 9 4 2 2 3 2 5 4" xfId="5499" xr:uid="{2799F68F-44E7-45AB-9E12-6DA8BEF0E793}"/>
    <cellStyle name="Normal 9 4 2 2 3 2 5 5" xfId="55797" xr:uid="{9FDE95EC-BA7C-4403-9E0B-653ED35E1D4C}"/>
    <cellStyle name="Normal 9 4 2 2 3 3" xfId="2389" xr:uid="{F63DCD43-E744-44FD-8B07-D34DBB575EF7}"/>
    <cellStyle name="Normal 9 4 2 2 3 3 2" xfId="4884" xr:uid="{A125FC2C-FDB3-4688-9AAB-3CD2EA376433}"/>
    <cellStyle name="Normal 9 4 2 2 3 3 2 2" xfId="41511" xr:uid="{88D85CC2-E69E-4568-9142-A155F09CD299}"/>
    <cellStyle name="Normal 9 4 2 2 3 3 2 2 2" xfId="56513" xr:uid="{65631406-80A6-4A70-80AF-61918E6053B8}"/>
    <cellStyle name="Normal 9 4 2 2 3 3 2 3" xfId="6095" xr:uid="{5FE30E3C-6413-4C99-AF71-7DDF30EE8792}"/>
    <cellStyle name="Normal 9 4 2 2 3 3 2 4" xfId="5503" xr:uid="{DA939283-12E6-49A3-9B51-49F23FADBE62}"/>
    <cellStyle name="Normal 9 4 2 2 3 3 2 5" xfId="55801" xr:uid="{365EA93C-3199-4CB2-A52D-6C030B696691}"/>
    <cellStyle name="Normal 9 4 2 2 3 4" xfId="4072" xr:uid="{C64BB852-B002-4AB8-BA50-61E7CC08E50D}"/>
    <cellStyle name="Normal 9 4 2 2 3 4 2" xfId="4885" xr:uid="{7371C47C-7AB0-411E-8302-7A9186F1F4AA}"/>
    <cellStyle name="Normal 9 4 2 2 3 4 2 2" xfId="41512" xr:uid="{69384A7B-F23B-45FC-BB10-B77A5493FF62}"/>
    <cellStyle name="Normal 9 4 2 2 3 4 2 2 2" xfId="56514" xr:uid="{42D83EC6-09E7-46DA-84B1-4DC55B1FC579}"/>
    <cellStyle name="Normal 9 4 2 2 3 4 2 3" xfId="6096" xr:uid="{642307D0-3843-4143-99FF-77E29872346F}"/>
    <cellStyle name="Normal 9 4 2 2 3 4 2 4" xfId="5504" xr:uid="{DC3E9168-BAA0-473F-B97D-3E4AE12306A6}"/>
    <cellStyle name="Normal 9 4 2 2 3 4 2 5" xfId="55802" xr:uid="{70F1626B-0ED4-45AB-BDDB-B22C0D9E1E26}"/>
    <cellStyle name="Normal 9 4 2 2 3 5" xfId="4073" xr:uid="{3C50A7D5-D85A-4303-A187-C00DC881F914}"/>
    <cellStyle name="Normal 9 4 2 2 3 5 2" xfId="4886" xr:uid="{59FFDF1D-3580-4577-BA74-EC23C93685E2}"/>
    <cellStyle name="Normal 9 4 2 2 3 5 2 2" xfId="41513" xr:uid="{FD014197-F32B-41AD-824E-E5DA8C37236B}"/>
    <cellStyle name="Normal 9 4 2 2 3 5 2 2 2" xfId="56515" xr:uid="{B8885E38-EB98-4DDC-A81C-3EECB7BACB21}"/>
    <cellStyle name="Normal 9 4 2 2 3 5 2 3" xfId="6097" xr:uid="{D9B0AA2E-F77B-4978-91B5-1836718018D4}"/>
    <cellStyle name="Normal 9 4 2 2 3 5 2 4" xfId="5505" xr:uid="{457C9E9E-4635-4008-A820-78C927D10AAD}"/>
    <cellStyle name="Normal 9 4 2 2 3 5 2 5" xfId="55803" xr:uid="{EC3FB245-FE91-47CE-A12D-4BE9BDD99571}"/>
    <cellStyle name="Normal 9 4 2 2 3 6" xfId="4879" xr:uid="{E6FE43B4-5ADE-42EB-BA76-3144E8F6B627}"/>
    <cellStyle name="Normal 9 4 2 2 3 6 2" xfId="41506" xr:uid="{A4AE3687-F1BD-483A-B9F7-9A2D4FCEA524}"/>
    <cellStyle name="Normal 9 4 2 2 3 6 2 2" xfId="56508" xr:uid="{579C009B-67DD-4441-B28D-A8B4CE7786AC}"/>
    <cellStyle name="Normal 9 4 2 2 3 6 3" xfId="6090" xr:uid="{B8776207-5F55-4DC5-82B4-093F9FA6B03D}"/>
    <cellStyle name="Normal 9 4 2 2 3 6 4" xfId="5498" xr:uid="{35DE6784-1928-4AE4-AF34-55EE0E0CC06B}"/>
    <cellStyle name="Normal 9 4 2 2 3 6 5" xfId="55796" xr:uid="{00967BA4-A052-46FB-AFC5-C5255B62E119}"/>
    <cellStyle name="Normal 9 4 2 2 4" xfId="2390" xr:uid="{DB39B922-6399-4272-A00B-BE98EBF12E77}"/>
    <cellStyle name="Normal 9 4 2 2 4 2" xfId="2391" xr:uid="{2E3ACB89-DDBA-4A11-8A6A-0C702FA06855}"/>
    <cellStyle name="Normal 9 4 2 2 4 2 2" xfId="4888" xr:uid="{A6CDCB95-BC6B-4ECE-8277-4A0B32093839}"/>
    <cellStyle name="Normal 9 4 2 2 4 2 2 2" xfId="41515" xr:uid="{6CD912C1-C43D-4D77-82C9-63FFB7E8D2F2}"/>
    <cellStyle name="Normal 9 4 2 2 4 2 2 2 2" xfId="56517" xr:uid="{A0FF3AD4-9B0E-4608-984A-DFF8EF203651}"/>
    <cellStyle name="Normal 9 4 2 2 4 2 2 3" xfId="6099" xr:uid="{69E60A5C-F096-43F7-92E8-59496A2A869F}"/>
    <cellStyle name="Normal 9 4 2 2 4 2 2 4" xfId="5507" xr:uid="{FC283BE7-65B3-42A0-B2DD-19DACB1675B2}"/>
    <cellStyle name="Normal 9 4 2 2 4 2 2 5" xfId="55805" xr:uid="{6337B98E-A4E5-48C7-A05E-619781A5D107}"/>
    <cellStyle name="Normal 9 4 2 2 4 3" xfId="4074" xr:uid="{4E3901A2-3D0E-441E-867F-2D82D474863D}"/>
    <cellStyle name="Normal 9 4 2 2 4 3 2" xfId="4889" xr:uid="{ECE5690D-E8E4-489D-930D-D37FF109D7CA}"/>
    <cellStyle name="Normal 9 4 2 2 4 3 2 2" xfId="41516" xr:uid="{8E27E40B-90A5-4EE1-BC5D-E5EE08C2C595}"/>
    <cellStyle name="Normal 9 4 2 2 4 3 2 2 2" xfId="56518" xr:uid="{22069AF0-D409-4FD5-AB86-FA24C44F7602}"/>
    <cellStyle name="Normal 9 4 2 2 4 3 2 3" xfId="6100" xr:uid="{9877B926-2CD9-4025-AF68-8C45BE547733}"/>
    <cellStyle name="Normal 9 4 2 2 4 3 2 4" xfId="5508" xr:uid="{781A1E14-C752-4E7E-8D5C-CF795E87A2F3}"/>
    <cellStyle name="Normal 9 4 2 2 4 3 2 5" xfId="55806" xr:uid="{3554EEE7-5BB0-44E2-9C98-12183F6E9C08}"/>
    <cellStyle name="Normal 9 4 2 2 4 4" xfId="4075" xr:uid="{4EACD8BA-E522-4B2B-A126-4C111D60074A}"/>
    <cellStyle name="Normal 9 4 2 2 4 4 2" xfId="4890" xr:uid="{89219F9E-2872-4353-AC27-33159CDBAB9A}"/>
    <cellStyle name="Normal 9 4 2 2 4 4 2 2" xfId="41517" xr:uid="{814FB1C2-2803-435C-AF7A-F7A53712369C}"/>
    <cellStyle name="Normal 9 4 2 2 4 4 2 2 2" xfId="56519" xr:uid="{88DB2868-E171-4552-A00C-62AEBD18094B}"/>
    <cellStyle name="Normal 9 4 2 2 4 4 2 3" xfId="6101" xr:uid="{6D5287EF-4B6C-438B-B619-AA4C8442B61D}"/>
    <cellStyle name="Normal 9 4 2 2 4 4 2 4" xfId="5509" xr:uid="{4F147BC9-E52D-43ED-B11F-EA27B022CB29}"/>
    <cellStyle name="Normal 9 4 2 2 4 4 2 5" xfId="55807" xr:uid="{80DD53D3-5D71-4DFC-B6BD-6D14F1673A4C}"/>
    <cellStyle name="Normal 9 4 2 2 4 5" xfId="4887" xr:uid="{2B4C0E3B-7061-4589-AB42-E7B75C6FC97A}"/>
    <cellStyle name="Normal 9 4 2 2 4 5 2" xfId="41514" xr:uid="{E6F23A89-6F11-433D-83EF-9C11CCF7DF1A}"/>
    <cellStyle name="Normal 9 4 2 2 4 5 2 2" xfId="56516" xr:uid="{FB575D22-9AF2-4FCB-AC34-2E967098F551}"/>
    <cellStyle name="Normal 9 4 2 2 4 5 3" xfId="6098" xr:uid="{EC1FFCC8-F073-4179-A769-161A54ED99EA}"/>
    <cellStyle name="Normal 9 4 2 2 4 5 4" xfId="5506" xr:uid="{0F074790-A781-45F0-B683-F81FE9284E1C}"/>
    <cellStyle name="Normal 9 4 2 2 4 5 5" xfId="55804" xr:uid="{B2C8D248-F667-47CC-99E3-15137F16D005}"/>
    <cellStyle name="Normal 9 4 2 2 5" xfId="2392" xr:uid="{7922C1EF-C041-4EDD-B88C-0C3CCDBF36BD}"/>
    <cellStyle name="Normal 9 4 2 2 5 2" xfId="4076" xr:uid="{05FE9E6F-325F-4B0F-B3E5-471E0D7C750E}"/>
    <cellStyle name="Normal 9 4 2 2 5 2 2" xfId="4892" xr:uid="{F6697AD4-8F3B-48E1-A48B-B478CA98BFF5}"/>
    <cellStyle name="Normal 9 4 2 2 5 2 2 2" xfId="41519" xr:uid="{726506A2-9452-4922-B9FD-7BAD12AB773A}"/>
    <cellStyle name="Normal 9 4 2 2 5 2 2 2 2" xfId="56521" xr:uid="{C6A28519-CBC0-4B6C-AA9F-591A1D4FD9E2}"/>
    <cellStyle name="Normal 9 4 2 2 5 2 2 3" xfId="6103" xr:uid="{FDA4C1A5-59AF-41FD-BD4B-4F91BE87C9E2}"/>
    <cellStyle name="Normal 9 4 2 2 5 2 2 4" xfId="5511" xr:uid="{721727FD-5819-4A87-B3DD-10C738E82331}"/>
    <cellStyle name="Normal 9 4 2 2 5 2 2 5" xfId="55809" xr:uid="{3201BE9E-8E55-4EE8-97DD-D01C3C4B2F00}"/>
    <cellStyle name="Normal 9 4 2 2 5 3" xfId="4077" xr:uid="{E99EB6B2-6957-4AFA-8755-E268B54CF03E}"/>
    <cellStyle name="Normal 9 4 2 2 5 3 2" xfId="4893" xr:uid="{D8A5843D-5D21-49DA-8A19-A831507BCA0E}"/>
    <cellStyle name="Normal 9 4 2 2 5 3 2 2" xfId="41520" xr:uid="{1C5C2D97-320A-4102-AAF2-9CDEE71C8B0F}"/>
    <cellStyle name="Normal 9 4 2 2 5 3 2 2 2" xfId="56522" xr:uid="{31CD5CEB-1A22-44C4-BCEF-F4E503CB5A40}"/>
    <cellStyle name="Normal 9 4 2 2 5 3 2 3" xfId="6104" xr:uid="{088BED64-0FA5-4F1B-9AFC-7F6F55BC174A}"/>
    <cellStyle name="Normal 9 4 2 2 5 3 2 4" xfId="5512" xr:uid="{9509AF94-1411-41DB-979D-DB5EB4C77433}"/>
    <cellStyle name="Normal 9 4 2 2 5 3 2 5" xfId="55810" xr:uid="{9648996C-E7AD-4C68-B2DF-9AC50F7B7D26}"/>
    <cellStyle name="Normal 9 4 2 2 5 4" xfId="4078" xr:uid="{CA3D078E-5322-46C5-89C3-33FAF33B1DEC}"/>
    <cellStyle name="Normal 9 4 2 2 5 4 2" xfId="4894" xr:uid="{EEB97276-85CB-4776-8567-D6773837D335}"/>
    <cellStyle name="Normal 9 4 2 2 5 4 2 2" xfId="41521" xr:uid="{9683ADFA-8A7E-42AC-A9DD-7CD1245D202C}"/>
    <cellStyle name="Normal 9 4 2 2 5 4 2 2 2" xfId="56523" xr:uid="{FE0DC2E6-1134-44EF-9421-BE824E214A68}"/>
    <cellStyle name="Normal 9 4 2 2 5 4 2 3" xfId="6105" xr:uid="{B490B890-2E1A-4866-BA4E-93F1A4BADCFF}"/>
    <cellStyle name="Normal 9 4 2 2 5 4 2 4" xfId="5513" xr:uid="{ED98F9A4-A328-4DFB-BC6A-2F2000EBD1DF}"/>
    <cellStyle name="Normal 9 4 2 2 5 4 2 5" xfId="55811" xr:uid="{7EDFACD9-AD2F-48BA-A024-52D3DD375D10}"/>
    <cellStyle name="Normal 9 4 2 2 5 5" xfId="4891" xr:uid="{0D8FC0B6-1D81-4D52-8F0D-FEFC0670D0F2}"/>
    <cellStyle name="Normal 9 4 2 2 5 5 2" xfId="41518" xr:uid="{FD5545F4-5D09-4910-9384-B66BD4E124CD}"/>
    <cellStyle name="Normal 9 4 2 2 5 5 2 2" xfId="56520" xr:uid="{2C120A00-4012-4568-934E-58A02ED3E06B}"/>
    <cellStyle name="Normal 9 4 2 2 5 5 3" xfId="6102" xr:uid="{44720805-536C-443F-88EE-508EA5C2279A}"/>
    <cellStyle name="Normal 9 4 2 2 5 5 4" xfId="5510" xr:uid="{91932770-0851-458D-8FB7-F0770090E700}"/>
    <cellStyle name="Normal 9 4 2 2 5 5 5" xfId="55808" xr:uid="{3D891B96-0BC9-4339-8EAC-C1143BC01245}"/>
    <cellStyle name="Normal 9 4 2 2 6" xfId="4079" xr:uid="{760F147B-FAC6-49A5-98C7-2DF7CFB0A981}"/>
    <cellStyle name="Normal 9 4 2 2 6 2" xfId="4895" xr:uid="{87CD54DE-11A6-43E4-9F14-E1AA30702985}"/>
    <cellStyle name="Normal 9 4 2 2 6 2 2" xfId="41522" xr:uid="{493E1F92-93A9-4261-85FA-911A36F0E423}"/>
    <cellStyle name="Normal 9 4 2 2 6 2 2 2" xfId="56524" xr:uid="{6C70D890-1A4C-4020-AF9C-E2ABDBBF46D4}"/>
    <cellStyle name="Normal 9 4 2 2 6 2 3" xfId="6106" xr:uid="{D629D6E7-5D2C-48DF-A059-5A343BDDD7B7}"/>
    <cellStyle name="Normal 9 4 2 2 6 2 4" xfId="5514" xr:uid="{79117669-0EC5-405B-B139-BED0C86A72A1}"/>
    <cellStyle name="Normal 9 4 2 2 6 2 5" xfId="55812" xr:uid="{BD3391D0-0F8D-4FF2-9E19-60EE1937D0CA}"/>
    <cellStyle name="Normal 9 4 2 2 7" xfId="4080" xr:uid="{7E6EE0FE-830B-4985-82D5-C958935674E4}"/>
    <cellStyle name="Normal 9 4 2 2 7 2" xfId="4896" xr:uid="{CD678B76-22BF-4589-ADB5-B42BABFD4596}"/>
    <cellStyle name="Normal 9 4 2 2 7 2 2" xfId="41523" xr:uid="{ECC33563-A406-48C8-A4CB-E5D1AC5ABFAC}"/>
    <cellStyle name="Normal 9 4 2 2 7 2 2 2" xfId="56525" xr:uid="{0E3E33E4-B107-48F0-94F4-CC735D82549B}"/>
    <cellStyle name="Normal 9 4 2 2 7 2 3" xfId="6107" xr:uid="{7FC298B9-837F-46F1-A90C-799C3C6E3A37}"/>
    <cellStyle name="Normal 9 4 2 2 7 2 4" xfId="5515" xr:uid="{D8E723CC-5F58-47B7-B445-F1A0AB4A7E6F}"/>
    <cellStyle name="Normal 9 4 2 2 7 2 5" xfId="55813" xr:uid="{A04D108C-C79C-4CE1-B0EA-1EDDC9AC5E78}"/>
    <cellStyle name="Normal 9 4 2 2 8" xfId="4081" xr:uid="{0095334C-68CD-4DEB-B6AD-A05AF05C1667}"/>
    <cellStyle name="Normal 9 4 2 2 8 2" xfId="4897" xr:uid="{855A315D-5D0B-4F30-9109-10E375606CA7}"/>
    <cellStyle name="Normal 9 4 2 2 8 2 2" xfId="41524" xr:uid="{A5F029DD-68C7-4092-8750-6AB372A4EF2C}"/>
    <cellStyle name="Normal 9 4 2 2 8 2 2 2" xfId="56526" xr:uid="{987BDEF9-5936-4747-8BF7-84C1ACF9234A}"/>
    <cellStyle name="Normal 9 4 2 2 8 2 3" xfId="6108" xr:uid="{9259EFDC-6304-453B-BAF3-8CD76D93829D}"/>
    <cellStyle name="Normal 9 4 2 2 8 2 4" xfId="5516" xr:uid="{945EF8A5-8D53-4AD5-8251-163597226C6D}"/>
    <cellStyle name="Normal 9 4 2 2 8 2 5" xfId="55814" xr:uid="{9650BEB8-19D4-4645-A2F5-F54362C30655}"/>
    <cellStyle name="Normal 9 4 2 2 9" xfId="4865" xr:uid="{8E9BDDD4-50E0-472D-9507-64A5E6E839BD}"/>
    <cellStyle name="Normal 9 4 2 2 9 2" xfId="41492" xr:uid="{ECB368BB-F305-4808-9BE9-C72BC78F0F5A}"/>
    <cellStyle name="Normal 9 4 2 2 9 2 2" xfId="56494" xr:uid="{EC637B8C-6DD0-4441-AF86-CE37BA178B17}"/>
    <cellStyle name="Normal 9 4 2 2 9 3" xfId="6076" xr:uid="{B3DB597B-2782-41DC-A7E2-B0033C6F9175}"/>
    <cellStyle name="Normal 9 4 2 2 9 4" xfId="5484" xr:uid="{50EFF899-2A6A-4956-825A-0921AE8893D6}"/>
    <cellStyle name="Normal 9 4 2 2 9 5" xfId="55782" xr:uid="{DEA4D2CC-10CB-4107-B533-AE38955AA7B5}"/>
    <cellStyle name="Normal 9 4 2 3" xfId="419" xr:uid="{86B06C10-6410-459C-8B8F-B7D92F17359C}"/>
    <cellStyle name="Normal 9 4 2 3 2" xfId="865" xr:uid="{BEB95DFC-39FD-46EF-B222-56D0ACEBCD33}"/>
    <cellStyle name="Normal 9 4 2 3 2 2" xfId="866" xr:uid="{F9D43C71-65F1-4642-B3D5-32FC32DBB3CC}"/>
    <cellStyle name="Normal 9 4 2 3 2 2 2" xfId="2393" xr:uid="{6992D9F1-D2EC-4411-B0AA-49A5CD0FD574}"/>
    <cellStyle name="Normal 9 4 2 3 2 2 2 2" xfId="2394" xr:uid="{F3572077-9EFE-48F1-A95C-DAB7D1B4831B}"/>
    <cellStyle name="Normal 9 4 2 3 2 2 2 2 2" xfId="4902" xr:uid="{CD4602AF-B0B6-4115-97B7-2B9FE7C1BCD9}"/>
    <cellStyle name="Normal 9 4 2 3 2 2 2 2 2 2" xfId="41529" xr:uid="{CEACC7B4-784C-4D28-B714-DF778453C697}"/>
    <cellStyle name="Normal 9 4 2 3 2 2 2 2 2 2 2" xfId="56531" xr:uid="{BD9B8DA9-63FB-470C-BA1C-B3774A2D25F5}"/>
    <cellStyle name="Normal 9 4 2 3 2 2 2 2 2 3" xfId="6113" xr:uid="{8F693135-2E08-49A6-9245-6497860A862A}"/>
    <cellStyle name="Normal 9 4 2 3 2 2 2 2 2 4" xfId="5521" xr:uid="{1B10ADB3-F9B0-442A-B688-A3E2B8F3129B}"/>
    <cellStyle name="Normal 9 4 2 3 2 2 2 2 2 5" xfId="55819" xr:uid="{DDF509D7-4755-480A-BD50-30B298E0961E}"/>
    <cellStyle name="Normal 9 4 2 3 2 2 2 3" xfId="4901" xr:uid="{B17731B1-AF07-42FD-BC92-771690FE1503}"/>
    <cellStyle name="Normal 9 4 2 3 2 2 2 3 2" xfId="41528" xr:uid="{0CC8843D-7A95-4622-B8B3-A276ABAC6AF3}"/>
    <cellStyle name="Normal 9 4 2 3 2 2 2 3 2 2" xfId="56530" xr:uid="{D10A0F8D-4782-4C4C-83D1-0062003BF6AF}"/>
    <cellStyle name="Normal 9 4 2 3 2 2 2 3 3" xfId="6112" xr:uid="{B44A5865-1B46-4141-B322-1AB6F6E70910}"/>
    <cellStyle name="Normal 9 4 2 3 2 2 2 3 4" xfId="5520" xr:uid="{33B01EAF-3405-4BD8-934B-79D3862E8A97}"/>
    <cellStyle name="Normal 9 4 2 3 2 2 2 3 5" xfId="55818" xr:uid="{888054CA-26C4-4058-8F31-BFF745A74F3F}"/>
    <cellStyle name="Normal 9 4 2 3 2 2 3" xfId="2395" xr:uid="{69B2FCA3-CDD9-4B4A-801E-54821DA5FE30}"/>
    <cellStyle name="Normal 9 4 2 3 2 2 3 2" xfId="4903" xr:uid="{6BC81F71-7AD0-48AD-A56E-612D0378058D}"/>
    <cellStyle name="Normal 9 4 2 3 2 2 3 2 2" xfId="41530" xr:uid="{A50AAC3E-3BA8-41C8-BAE4-D2585763C05D}"/>
    <cellStyle name="Normal 9 4 2 3 2 2 3 2 2 2" xfId="56532" xr:uid="{4B8C6612-0566-49E2-A615-89F9E59FA02C}"/>
    <cellStyle name="Normal 9 4 2 3 2 2 3 2 3" xfId="6114" xr:uid="{1DB2A299-741B-4A9B-8403-F4185476A976}"/>
    <cellStyle name="Normal 9 4 2 3 2 2 3 2 4" xfId="5522" xr:uid="{6D0AA4EC-3A02-4F65-9F11-DA2376341114}"/>
    <cellStyle name="Normal 9 4 2 3 2 2 3 2 5" xfId="55820" xr:uid="{2929DA82-A3E6-4A50-A998-89CFB2AF9EB4}"/>
    <cellStyle name="Normal 9 4 2 3 2 2 4" xfId="4900" xr:uid="{B2D6E749-0CF0-4DAC-B583-87B45AF952D8}"/>
    <cellStyle name="Normal 9 4 2 3 2 2 4 2" xfId="41527" xr:uid="{F2DE6ECD-2A84-46B3-8D77-23D07F8B1633}"/>
    <cellStyle name="Normal 9 4 2 3 2 2 4 2 2" xfId="56529" xr:uid="{0D878014-3D4C-46E4-9F38-88E72C823876}"/>
    <cellStyle name="Normal 9 4 2 3 2 2 4 3" xfId="6111" xr:uid="{CB77FEA3-5F62-4464-A511-76E5F2F8FA56}"/>
    <cellStyle name="Normal 9 4 2 3 2 2 4 4" xfId="5519" xr:uid="{5F2D6DA0-6513-47D4-BD23-1D3F5440BE0A}"/>
    <cellStyle name="Normal 9 4 2 3 2 2 4 5" xfId="55817" xr:uid="{AFEACA5A-2A65-436E-A59B-8884E157B3BB}"/>
    <cellStyle name="Normal 9 4 2 3 2 3" xfId="2396" xr:uid="{298DE678-46DA-4E9D-9A74-C7DD01F5F401}"/>
    <cellStyle name="Normal 9 4 2 3 2 3 2" xfId="2397" xr:uid="{3DBB3F65-50AC-4130-99D5-4714299E1FA8}"/>
    <cellStyle name="Normal 9 4 2 3 2 3 2 2" xfId="4905" xr:uid="{31BF9D95-8156-46C5-B319-BA01AAC04668}"/>
    <cellStyle name="Normal 9 4 2 3 2 3 2 2 2" xfId="41532" xr:uid="{D56EF755-0CE2-4358-BAA2-F00B54B0AD01}"/>
    <cellStyle name="Normal 9 4 2 3 2 3 2 2 2 2" xfId="56534" xr:uid="{88538504-0CCD-4DF6-85A3-25A0375560F8}"/>
    <cellStyle name="Normal 9 4 2 3 2 3 2 2 3" xfId="6116" xr:uid="{7C481DF7-DE3C-4FA0-84BF-10146A44C1D7}"/>
    <cellStyle name="Normal 9 4 2 3 2 3 2 2 4" xfId="5524" xr:uid="{134472C2-3F9B-499F-A239-3FCB08DEBD78}"/>
    <cellStyle name="Normal 9 4 2 3 2 3 2 2 5" xfId="55822" xr:uid="{1501A9C3-D521-4BFC-9AF9-271D29273604}"/>
    <cellStyle name="Normal 9 4 2 3 2 3 3" xfId="4904" xr:uid="{864BB66B-93A7-428C-998E-1E30897CAA72}"/>
    <cellStyle name="Normal 9 4 2 3 2 3 3 2" xfId="41531" xr:uid="{C3C93E0B-9B94-4DFF-BD43-A35564D01377}"/>
    <cellStyle name="Normal 9 4 2 3 2 3 3 2 2" xfId="56533" xr:uid="{C99F2323-632F-417B-B6FD-287BD0992E6F}"/>
    <cellStyle name="Normal 9 4 2 3 2 3 3 3" xfId="6115" xr:uid="{E090DD79-52F7-4EA0-BE81-0F5719BF5C70}"/>
    <cellStyle name="Normal 9 4 2 3 2 3 3 4" xfId="5523" xr:uid="{417BEE80-397D-43A2-B919-B5BC89D891A7}"/>
    <cellStyle name="Normal 9 4 2 3 2 3 3 5" xfId="55821" xr:uid="{512C492F-FA90-4972-8AE7-0B36E75E6566}"/>
    <cellStyle name="Normal 9 4 2 3 2 4" xfId="2398" xr:uid="{09AE2A4B-1065-4358-9433-958C17456C3D}"/>
    <cellStyle name="Normal 9 4 2 3 2 4 2" xfId="4906" xr:uid="{CA950C86-B909-4E34-B30B-B91B18672D33}"/>
    <cellStyle name="Normal 9 4 2 3 2 4 2 2" xfId="41533" xr:uid="{215DD7A0-9413-46E2-8223-2DCFDB672519}"/>
    <cellStyle name="Normal 9 4 2 3 2 4 2 2 2" xfId="56535" xr:uid="{509BC662-2C2C-4B09-81DC-6DE9E87E4C0B}"/>
    <cellStyle name="Normal 9 4 2 3 2 4 2 3" xfId="6117" xr:uid="{1F076137-653F-4B6E-A853-CF680F11B38E}"/>
    <cellStyle name="Normal 9 4 2 3 2 4 2 4" xfId="5525" xr:uid="{73C60778-1D21-4395-BE6C-074C2F79BCBF}"/>
    <cellStyle name="Normal 9 4 2 3 2 4 2 5" xfId="55823" xr:uid="{B5E79917-49A2-444B-A541-BA99F0547676}"/>
    <cellStyle name="Normal 9 4 2 3 2 5" xfId="4899" xr:uid="{7881A024-830D-4F41-ACDF-2DEF1EF90FA5}"/>
    <cellStyle name="Normal 9 4 2 3 2 5 2" xfId="41526" xr:uid="{A9C4FBF5-220F-42A9-A6E3-E7016EB12DF2}"/>
    <cellStyle name="Normal 9 4 2 3 2 5 2 2" xfId="56528" xr:uid="{433169D0-A2F1-46C4-ADA4-9CB37C55ED9C}"/>
    <cellStyle name="Normal 9 4 2 3 2 5 3" xfId="6110" xr:uid="{1BA42DD8-3E8E-4E9D-8E79-0233011F1427}"/>
    <cellStyle name="Normal 9 4 2 3 2 5 4" xfId="5518" xr:uid="{F82FF270-16B6-4D63-8142-EA4C4CA5EB39}"/>
    <cellStyle name="Normal 9 4 2 3 2 5 5" xfId="55816" xr:uid="{6BC35419-8B96-4552-9468-D6A1B02544D0}"/>
    <cellStyle name="Normal 9 4 2 3 3" xfId="867" xr:uid="{0B4910A2-5509-4B8E-B94E-4A486C8DED44}"/>
    <cellStyle name="Normal 9 4 2 3 3 2" xfId="2399" xr:uid="{1D586317-644E-4ABD-A19B-E8E68406B67B}"/>
    <cellStyle name="Normal 9 4 2 3 3 2 2" xfId="2400" xr:uid="{2A001DFD-2ECB-413E-A3CE-F1ACA1776987}"/>
    <cellStyle name="Normal 9 4 2 3 3 2 2 2" xfId="4909" xr:uid="{7E97A463-FF87-4F7A-BA6D-E4949BF3E524}"/>
    <cellStyle name="Normal 9 4 2 3 3 2 2 2 2" xfId="41536" xr:uid="{A93E6C48-B180-47E8-84B8-4D4FA7A96441}"/>
    <cellStyle name="Normal 9 4 2 3 3 2 2 2 2 2" xfId="56538" xr:uid="{D4B0337E-4F0E-4CD3-9E52-E0891035F543}"/>
    <cellStyle name="Normal 9 4 2 3 3 2 2 2 3" xfId="6120" xr:uid="{75AA7B93-644B-482E-972B-382E6A2D6AFB}"/>
    <cellStyle name="Normal 9 4 2 3 3 2 2 2 4" xfId="5528" xr:uid="{9AE6D57C-3846-4B4D-8020-1C239DEA7B88}"/>
    <cellStyle name="Normal 9 4 2 3 3 2 2 2 5" xfId="55826" xr:uid="{8929E7ED-B937-422F-9616-3872349E0337}"/>
    <cellStyle name="Normal 9 4 2 3 3 2 3" xfId="4908" xr:uid="{64426355-E175-4EA6-9EE2-0A0CDB3462F4}"/>
    <cellStyle name="Normal 9 4 2 3 3 2 3 2" xfId="41535" xr:uid="{132BA388-D6A1-4CDE-BA5F-2FE1BC794046}"/>
    <cellStyle name="Normal 9 4 2 3 3 2 3 2 2" xfId="56537" xr:uid="{B31055A4-524F-4A08-86AE-FE15126C4C62}"/>
    <cellStyle name="Normal 9 4 2 3 3 2 3 3" xfId="6119" xr:uid="{51FD47FA-897D-447F-8BA2-AD6F2AB6897C}"/>
    <cellStyle name="Normal 9 4 2 3 3 2 3 4" xfId="5527" xr:uid="{10E2EF68-01F5-403A-A23A-B56F950F97D5}"/>
    <cellStyle name="Normal 9 4 2 3 3 2 3 5" xfId="55825" xr:uid="{EE9AE617-44EE-4137-BA82-19658F193954}"/>
    <cellStyle name="Normal 9 4 2 3 3 3" xfId="2401" xr:uid="{701FF84D-EDC0-4B33-B2EC-64BC6D3C1315}"/>
    <cellStyle name="Normal 9 4 2 3 3 3 2" xfId="4910" xr:uid="{5504417E-D529-4B25-A985-740E11237278}"/>
    <cellStyle name="Normal 9 4 2 3 3 3 2 2" xfId="41537" xr:uid="{5C538105-F7F0-46D7-9784-2DC601660512}"/>
    <cellStyle name="Normal 9 4 2 3 3 3 2 2 2" xfId="56539" xr:uid="{425A8C6C-7E7F-4247-880A-AFB89CA22FE0}"/>
    <cellStyle name="Normal 9 4 2 3 3 3 2 3" xfId="6121" xr:uid="{230C2DB4-4840-45B9-8353-A61ABDA12500}"/>
    <cellStyle name="Normal 9 4 2 3 3 3 2 4" xfId="5529" xr:uid="{ABF57988-8078-43AF-BCEF-F48E40AF0512}"/>
    <cellStyle name="Normal 9 4 2 3 3 3 2 5" xfId="55827" xr:uid="{29C61432-499A-4921-8965-687D6BCCDDBA}"/>
    <cellStyle name="Normal 9 4 2 3 3 4" xfId="4082" xr:uid="{DE7248CA-519B-4213-8C06-42696DF299FE}"/>
    <cellStyle name="Normal 9 4 2 3 3 4 2" xfId="4911" xr:uid="{A9EA6909-3DAC-46B5-80E0-7538E166D5B5}"/>
    <cellStyle name="Normal 9 4 2 3 3 4 2 2" xfId="41538" xr:uid="{6BDB0D46-5808-4033-9024-50DB972507AC}"/>
    <cellStyle name="Normal 9 4 2 3 3 4 2 2 2" xfId="56540" xr:uid="{71156A11-F272-49CC-A63E-9576BD946DCB}"/>
    <cellStyle name="Normal 9 4 2 3 3 4 2 3" xfId="6122" xr:uid="{4B8F8D37-4BBB-4631-A37A-CE17ADCCE16F}"/>
    <cellStyle name="Normal 9 4 2 3 3 4 2 4" xfId="5530" xr:uid="{24E25948-9731-4041-9DF4-630D16F20717}"/>
    <cellStyle name="Normal 9 4 2 3 3 4 2 5" xfId="55828" xr:uid="{06F36C16-63E0-4692-9496-5EAEE5B200E2}"/>
    <cellStyle name="Normal 9 4 2 3 3 5" xfId="4907" xr:uid="{124262DE-8CE7-48EA-B069-3D3CBFFE50E0}"/>
    <cellStyle name="Normal 9 4 2 3 3 5 2" xfId="41534" xr:uid="{BCD6DC63-30A0-408C-8589-3812D31E0F11}"/>
    <cellStyle name="Normal 9 4 2 3 3 5 2 2" xfId="56536" xr:uid="{229FADC2-5948-4ADE-8BA4-5B6A6F98B2E5}"/>
    <cellStyle name="Normal 9 4 2 3 3 5 3" xfId="6118" xr:uid="{3E40D03E-BD20-4395-9172-FE5562B4F5A9}"/>
    <cellStyle name="Normal 9 4 2 3 3 5 4" xfId="5526" xr:uid="{DBB2F044-EEA6-4813-A758-C00F76DCAC93}"/>
    <cellStyle name="Normal 9 4 2 3 3 5 5" xfId="55824" xr:uid="{E12B6AAB-D8D1-4192-A68F-4ED7D3AD376E}"/>
    <cellStyle name="Normal 9 4 2 3 4" xfId="2402" xr:uid="{235C669C-67A8-4F6F-985F-1556FAAA698C}"/>
    <cellStyle name="Normal 9 4 2 3 4 2" xfId="2403" xr:uid="{78BA8906-0824-4CB3-BE1F-DD8CB4FD798C}"/>
    <cellStyle name="Normal 9 4 2 3 4 2 2" xfId="4913" xr:uid="{CE3DF1FB-8B2B-4D35-BF71-13343A062D40}"/>
    <cellStyle name="Normal 9 4 2 3 4 2 2 2" xfId="41540" xr:uid="{A003A50F-73AD-4E7C-B37C-F3F700C9C3CD}"/>
    <cellStyle name="Normal 9 4 2 3 4 2 2 2 2" xfId="56542" xr:uid="{C79C8C61-A9AD-4CE2-9A08-59544CE30925}"/>
    <cellStyle name="Normal 9 4 2 3 4 2 2 3" xfId="6124" xr:uid="{4C5BFB43-C733-4105-A6F5-E16A9F00928C}"/>
    <cellStyle name="Normal 9 4 2 3 4 2 2 4" xfId="5532" xr:uid="{DDA75D7E-2175-401A-8CE5-7900B73918B4}"/>
    <cellStyle name="Normal 9 4 2 3 4 2 2 5" xfId="55830" xr:uid="{977444A6-9006-40A8-852A-63AFCE8B17F8}"/>
    <cellStyle name="Normal 9 4 2 3 4 3" xfId="4912" xr:uid="{4E412CE9-B5A1-4198-90F3-2D82D85EB586}"/>
    <cellStyle name="Normal 9 4 2 3 4 3 2" xfId="41539" xr:uid="{CEBEDAEA-FDAB-43B4-986C-A1AE35EA26D5}"/>
    <cellStyle name="Normal 9 4 2 3 4 3 2 2" xfId="56541" xr:uid="{70559C2E-9A90-4CB9-9B36-250EF5CEF817}"/>
    <cellStyle name="Normal 9 4 2 3 4 3 3" xfId="6123" xr:uid="{20320659-1B11-4E64-B872-95D063314931}"/>
    <cellStyle name="Normal 9 4 2 3 4 3 4" xfId="5531" xr:uid="{B7B59127-EF28-4E5E-8679-0C89B4FF89F6}"/>
    <cellStyle name="Normal 9 4 2 3 4 3 5" xfId="55829" xr:uid="{2EDB24E1-3135-4FC6-B233-B4700C650515}"/>
    <cellStyle name="Normal 9 4 2 3 5" xfId="2404" xr:uid="{1B5E4B0E-4538-45E5-8D2A-4DFE5A843FC7}"/>
    <cellStyle name="Normal 9 4 2 3 5 2" xfId="4914" xr:uid="{48E29AC1-5E09-4D58-B63E-B496FE2F642B}"/>
    <cellStyle name="Normal 9 4 2 3 5 2 2" xfId="41541" xr:uid="{B6094001-3864-4119-BFB1-393E1A569267}"/>
    <cellStyle name="Normal 9 4 2 3 5 2 2 2" xfId="56543" xr:uid="{4D461ABD-1CC0-40E2-96CB-7B748829CB93}"/>
    <cellStyle name="Normal 9 4 2 3 5 2 3" xfId="6125" xr:uid="{037A19BA-51D9-4611-B5ED-3E84E5EADB80}"/>
    <cellStyle name="Normal 9 4 2 3 5 2 4" xfId="5533" xr:uid="{4DDEC392-328E-470E-B5C9-00C45D530BA7}"/>
    <cellStyle name="Normal 9 4 2 3 5 2 5" xfId="55831" xr:uid="{E4448354-7696-42CB-B00A-5C90BDE9E9CA}"/>
    <cellStyle name="Normal 9 4 2 3 6" xfId="4083" xr:uid="{354DA8FA-72CB-4B61-A93C-A9A61FCE51F4}"/>
    <cellStyle name="Normal 9 4 2 3 6 2" xfId="4915" xr:uid="{77623231-B162-43A9-9B96-BBDC989ED4E4}"/>
    <cellStyle name="Normal 9 4 2 3 6 2 2" xfId="41542" xr:uid="{0285BC80-8705-4E4B-B527-CC88490B066B}"/>
    <cellStyle name="Normal 9 4 2 3 6 2 2 2" xfId="56544" xr:uid="{EC7D0B5A-CBF3-4586-A25C-3550A3C9DEE2}"/>
    <cellStyle name="Normal 9 4 2 3 6 2 3" xfId="6126" xr:uid="{AAD17DDF-2208-44A2-929E-8D3CA01CC0A3}"/>
    <cellStyle name="Normal 9 4 2 3 6 2 4" xfId="5534" xr:uid="{ED9454B0-0A0D-4565-ADA0-6A4ED8F6F657}"/>
    <cellStyle name="Normal 9 4 2 3 6 2 5" xfId="55832" xr:uid="{87108DA2-1207-4ACF-B5E6-6487D6DF5AB9}"/>
    <cellStyle name="Normal 9 4 2 3 7" xfId="4898" xr:uid="{06BDA5AC-CAA8-48F5-9D1B-3E8D9ED130D4}"/>
    <cellStyle name="Normal 9 4 2 3 7 2" xfId="41525" xr:uid="{0F975725-EBA0-44AF-A058-ED28C30143E4}"/>
    <cellStyle name="Normal 9 4 2 3 7 2 2" xfId="56527" xr:uid="{6AF3CA70-52FA-4CA2-9B58-1DF6B70BB9EB}"/>
    <cellStyle name="Normal 9 4 2 3 7 3" xfId="6109" xr:uid="{653E217B-35F6-4696-A9A3-F08024F0C6ED}"/>
    <cellStyle name="Normal 9 4 2 3 7 4" xfId="5517" xr:uid="{D30C5CF1-2D76-4533-9A51-BD53CA448FF3}"/>
    <cellStyle name="Normal 9 4 2 3 7 5" xfId="55815" xr:uid="{43B93F31-9475-4BD5-B3FD-2C5C5463A706}"/>
    <cellStyle name="Normal 9 4 2 4" xfId="420" xr:uid="{3E8B234C-416E-4F30-A122-C2A0CF55C6E8}"/>
    <cellStyle name="Normal 9 4 2 4 2" xfId="868" xr:uid="{0BBE1902-36FB-4DDC-B686-CC6DDFF8DF90}"/>
    <cellStyle name="Normal 9 4 2 4 2 2" xfId="2405" xr:uid="{2BA0FF7D-D6A7-432C-AB3A-052562FD0AD8}"/>
    <cellStyle name="Normal 9 4 2 4 2 2 2" xfId="2406" xr:uid="{CEB799B8-E4A5-49E5-8B64-5F88E26E683F}"/>
    <cellStyle name="Normal 9 4 2 4 2 2 2 2" xfId="4919" xr:uid="{6A766906-8AB1-450B-A0BD-F633947E921B}"/>
    <cellStyle name="Normal 9 4 2 4 2 2 2 2 2" xfId="41546" xr:uid="{4965719B-CBF2-4F5A-B402-AA2012BA3411}"/>
    <cellStyle name="Normal 9 4 2 4 2 2 2 2 2 2" xfId="56548" xr:uid="{4FF9C9B7-A564-485E-89E9-23CC1757B86F}"/>
    <cellStyle name="Normal 9 4 2 4 2 2 2 2 3" xfId="6130" xr:uid="{8CDD542E-3DB7-4187-801E-7013E1B9A595}"/>
    <cellStyle name="Normal 9 4 2 4 2 2 2 2 4" xfId="5538" xr:uid="{5E455259-64E0-4B98-8FB8-9D2363939C90}"/>
    <cellStyle name="Normal 9 4 2 4 2 2 2 2 5" xfId="55836" xr:uid="{23EF1157-375A-47A2-9F9D-ACA86457B070}"/>
    <cellStyle name="Normal 9 4 2 4 2 2 3" xfId="4918" xr:uid="{7EDE481A-B7B9-45FF-9C9D-1BE292F6DD14}"/>
    <cellStyle name="Normal 9 4 2 4 2 2 3 2" xfId="41545" xr:uid="{D19FAE88-85B6-4DE0-BC6B-D3256E924166}"/>
    <cellStyle name="Normal 9 4 2 4 2 2 3 2 2" xfId="56547" xr:uid="{737F0D49-9813-4F82-8D10-48ECB37522EB}"/>
    <cellStyle name="Normal 9 4 2 4 2 2 3 3" xfId="6129" xr:uid="{E1A66A9C-6707-4A72-9A60-1D72E4DD93CC}"/>
    <cellStyle name="Normal 9 4 2 4 2 2 3 4" xfId="5537" xr:uid="{EB72B21D-9338-4FED-9C0B-71A4BDD42FE1}"/>
    <cellStyle name="Normal 9 4 2 4 2 2 3 5" xfId="55835" xr:uid="{D1D34E1D-2987-4456-A194-51FBE2AB2C43}"/>
    <cellStyle name="Normal 9 4 2 4 2 3" xfId="2407" xr:uid="{03042B2C-5D29-4EBE-88B7-85C710A17416}"/>
    <cellStyle name="Normal 9 4 2 4 2 3 2" xfId="4920" xr:uid="{099572B9-7DA7-4FDD-8363-E797F6B14C73}"/>
    <cellStyle name="Normal 9 4 2 4 2 3 2 2" xfId="41547" xr:uid="{2D3D84D2-D9DD-4514-B665-EB51E6C0559D}"/>
    <cellStyle name="Normal 9 4 2 4 2 3 2 2 2" xfId="56549" xr:uid="{257036B1-B10D-4C94-8B52-BFA5B85D673B}"/>
    <cellStyle name="Normal 9 4 2 4 2 3 2 3" xfId="6131" xr:uid="{B493B1CA-342E-4598-9393-2DA4FF4F2870}"/>
    <cellStyle name="Normal 9 4 2 4 2 3 2 4" xfId="5539" xr:uid="{19960FA7-20D3-4629-AD80-A4839E98EAFD}"/>
    <cellStyle name="Normal 9 4 2 4 2 3 2 5" xfId="55837" xr:uid="{9506F1D7-A403-4D12-B0E0-F7ECE8E5832C}"/>
    <cellStyle name="Normal 9 4 2 4 2 4" xfId="4084" xr:uid="{EC83946D-25F0-420D-BF97-963696377D73}"/>
    <cellStyle name="Normal 9 4 2 4 2 4 2" xfId="4921" xr:uid="{495E8CD0-4A5F-47DA-AB72-D93F1802D984}"/>
    <cellStyle name="Normal 9 4 2 4 2 4 2 2" xfId="41548" xr:uid="{541C8D1B-8C3F-48C3-9EA3-31991478B2C8}"/>
    <cellStyle name="Normal 9 4 2 4 2 4 2 2 2" xfId="56550" xr:uid="{74D1B42B-8A11-49C6-9723-BC97C05C305F}"/>
    <cellStyle name="Normal 9 4 2 4 2 4 2 3" xfId="6132" xr:uid="{45D9280A-5E99-4C4D-A0C4-F8176EA2FC66}"/>
    <cellStyle name="Normal 9 4 2 4 2 4 2 4" xfId="5540" xr:uid="{E3C19BC7-9EA6-4CDF-BF2F-2A5CA1A54F07}"/>
    <cellStyle name="Normal 9 4 2 4 2 4 2 5" xfId="55838" xr:uid="{0C9DCA59-35F4-4FE0-9169-91A56175CB95}"/>
    <cellStyle name="Normal 9 4 2 4 2 5" xfId="4917" xr:uid="{0DB89D87-A2C4-4049-ACBF-D0553BCCD4F2}"/>
    <cellStyle name="Normal 9 4 2 4 2 5 2" xfId="41544" xr:uid="{87B2C97D-6EF5-466A-A118-50622CCB8915}"/>
    <cellStyle name="Normal 9 4 2 4 2 5 2 2" xfId="56546" xr:uid="{EC67031C-27A2-4EC2-A9C9-5C8705B21907}"/>
    <cellStyle name="Normal 9 4 2 4 2 5 3" xfId="6128" xr:uid="{14414FE4-883A-4F28-B608-D76B922B095B}"/>
    <cellStyle name="Normal 9 4 2 4 2 5 4" xfId="5536" xr:uid="{90BDDEE4-15F3-4E33-B66E-DCF34FD64C67}"/>
    <cellStyle name="Normal 9 4 2 4 2 5 5" xfId="55834" xr:uid="{0072DEE8-00AC-4006-A2C2-7036EFF1DC03}"/>
    <cellStyle name="Normal 9 4 2 4 3" xfId="2408" xr:uid="{94721954-C04E-405A-A48F-34ED331488B4}"/>
    <cellStyle name="Normal 9 4 2 4 3 2" xfId="2409" xr:uid="{FB9A78DD-D8A1-4F18-8DF6-A873E6A74FE3}"/>
    <cellStyle name="Normal 9 4 2 4 3 2 2" xfId="4923" xr:uid="{11D60C80-2F45-4209-8ADB-2F1B208E3523}"/>
    <cellStyle name="Normal 9 4 2 4 3 2 2 2" xfId="41550" xr:uid="{CB55F4EB-1EEE-4BF0-A86F-39734272D4A9}"/>
    <cellStyle name="Normal 9 4 2 4 3 2 2 2 2" xfId="56552" xr:uid="{EDF24E87-CAD8-4998-B3EB-066E1691CF00}"/>
    <cellStyle name="Normal 9 4 2 4 3 2 2 3" xfId="6134" xr:uid="{05783DF3-8D68-4DCF-BAB3-5332FB457BF5}"/>
    <cellStyle name="Normal 9 4 2 4 3 2 2 4" xfId="5542" xr:uid="{61C55D01-381F-490D-91D5-6C4F3C7F958B}"/>
    <cellStyle name="Normal 9 4 2 4 3 2 2 5" xfId="55840" xr:uid="{117453EB-DFD5-4A72-8F6E-796339C9736C}"/>
    <cellStyle name="Normal 9 4 2 4 3 3" xfId="4922" xr:uid="{7130698E-4BC5-451E-ACF1-37F7F0288059}"/>
    <cellStyle name="Normal 9 4 2 4 3 3 2" xfId="41549" xr:uid="{281C074A-320E-4BEC-A296-A7BDA59A3EC4}"/>
    <cellStyle name="Normal 9 4 2 4 3 3 2 2" xfId="56551" xr:uid="{12080E13-CDEA-4B08-B774-9DA0C95F3E66}"/>
    <cellStyle name="Normal 9 4 2 4 3 3 3" xfId="6133" xr:uid="{1B5CB2C4-5A3A-4F3C-9E24-7FAE32E1EBB7}"/>
    <cellStyle name="Normal 9 4 2 4 3 3 4" xfId="5541" xr:uid="{3B325181-8C01-4A60-9E7C-CAB911645207}"/>
    <cellStyle name="Normal 9 4 2 4 3 3 5" xfId="55839" xr:uid="{A04CC542-B40C-4C60-9A90-493979C3C6CE}"/>
    <cellStyle name="Normal 9 4 2 4 4" xfId="2410" xr:uid="{7EA8662F-A306-4008-BC14-BB506D74F0F2}"/>
    <cellStyle name="Normal 9 4 2 4 4 2" xfId="4924" xr:uid="{624EE32F-CE77-43B3-A968-F29EBD9D0D57}"/>
    <cellStyle name="Normal 9 4 2 4 4 2 2" xfId="41551" xr:uid="{45537F96-028F-4A83-88C7-86F40D8954C6}"/>
    <cellStyle name="Normal 9 4 2 4 4 2 2 2" xfId="56553" xr:uid="{7DB01924-EAE0-4277-8D2B-7B5F1EC0EA33}"/>
    <cellStyle name="Normal 9 4 2 4 4 2 3" xfId="6135" xr:uid="{58D2D984-AF4A-45F1-9885-CBCD0E33A831}"/>
    <cellStyle name="Normal 9 4 2 4 4 2 4" xfId="5543" xr:uid="{345EFAA6-FE21-4581-A419-B332F1555B9E}"/>
    <cellStyle name="Normal 9 4 2 4 4 2 5" xfId="55841" xr:uid="{73EF58A7-216C-4A10-8E51-7A27AABD60C9}"/>
    <cellStyle name="Normal 9 4 2 4 5" xfId="4085" xr:uid="{F9C41B36-C5B3-4369-80AB-BAD5058E2B1F}"/>
    <cellStyle name="Normal 9 4 2 4 5 2" xfId="4925" xr:uid="{9BA8E504-2BC7-4A74-976E-9E093421FFCE}"/>
    <cellStyle name="Normal 9 4 2 4 5 2 2" xfId="41552" xr:uid="{86684B1E-50B1-4589-93CE-E1D66A436F5D}"/>
    <cellStyle name="Normal 9 4 2 4 5 2 2 2" xfId="56554" xr:uid="{C40DDF1C-EEF7-4F89-864A-678855C0EF11}"/>
    <cellStyle name="Normal 9 4 2 4 5 2 3" xfId="6136" xr:uid="{207B86BA-ACD8-4DB5-95DB-5B840923FE57}"/>
    <cellStyle name="Normal 9 4 2 4 5 2 4" xfId="5544" xr:uid="{94FC84F3-8F10-441B-99AC-D7C67B43FEAA}"/>
    <cellStyle name="Normal 9 4 2 4 5 2 5" xfId="55842" xr:uid="{57BF3398-0BD6-4312-B615-2765E3E71628}"/>
    <cellStyle name="Normal 9 4 2 4 6" xfId="4916" xr:uid="{79E2DC77-432E-4961-B2E5-214A4E3B11EA}"/>
    <cellStyle name="Normal 9 4 2 4 6 2" xfId="41543" xr:uid="{9F93D3D1-16EB-4B7B-9EF2-9354638EDCDE}"/>
    <cellStyle name="Normal 9 4 2 4 6 2 2" xfId="56545" xr:uid="{F3239371-16C1-4B9F-B5C2-6758C45D0626}"/>
    <cellStyle name="Normal 9 4 2 4 6 3" xfId="6127" xr:uid="{11A3832E-6079-4782-8F31-6DABD09F6D31}"/>
    <cellStyle name="Normal 9 4 2 4 6 4" xfId="5535" xr:uid="{9DA005A3-4D4C-462C-B086-FB078613917C}"/>
    <cellStyle name="Normal 9 4 2 4 6 5" xfId="55833" xr:uid="{32E6A6C8-CD3F-4713-8AE5-48459C964D20}"/>
    <cellStyle name="Normal 9 4 2 5" xfId="421" xr:uid="{07CD2E32-44E5-4FCF-9607-0E332D3197B0}"/>
    <cellStyle name="Normal 9 4 2 5 2" xfId="2411" xr:uid="{86C19918-50B9-4D31-9C25-4877C0D6537C}"/>
    <cellStyle name="Normal 9 4 2 5 2 2" xfId="2412" xr:uid="{FE32071F-39AC-40E3-ACB3-A31918BD9CE0}"/>
    <cellStyle name="Normal 9 4 2 5 2 2 2" xfId="4928" xr:uid="{A9956AD7-BE40-4C61-87B4-51E3E6A40EBA}"/>
    <cellStyle name="Normal 9 4 2 5 2 2 2 2" xfId="41555" xr:uid="{E76074F8-A0FF-4ACD-949F-90E2B315F51E}"/>
    <cellStyle name="Normal 9 4 2 5 2 2 2 2 2" xfId="56557" xr:uid="{0BD5AA1C-8397-4BD7-9E05-AF58F82EC55C}"/>
    <cellStyle name="Normal 9 4 2 5 2 2 2 3" xfId="6139" xr:uid="{C21A5DA9-7281-4625-9924-0C23AF570E2C}"/>
    <cellStyle name="Normal 9 4 2 5 2 2 2 4" xfId="5547" xr:uid="{AC81E4EC-01F4-466E-89A3-7F546BF58ACD}"/>
    <cellStyle name="Normal 9 4 2 5 2 2 2 5" xfId="55845" xr:uid="{8366E2D0-4313-4820-AC3C-09F64CE04BE2}"/>
    <cellStyle name="Normal 9 4 2 5 2 3" xfId="4927" xr:uid="{21A80408-5F21-4A94-ABB1-46690A25FDF6}"/>
    <cellStyle name="Normal 9 4 2 5 2 3 2" xfId="41554" xr:uid="{51BD314F-1018-4599-8FA0-CA4592ABB622}"/>
    <cellStyle name="Normal 9 4 2 5 2 3 2 2" xfId="56556" xr:uid="{DFB7E7BE-39F4-4290-86A7-97AD8B66D7A4}"/>
    <cellStyle name="Normal 9 4 2 5 2 3 3" xfId="6138" xr:uid="{8B4EFCFB-15D2-49D2-87AB-E454DA58DD72}"/>
    <cellStyle name="Normal 9 4 2 5 2 3 4" xfId="5546" xr:uid="{DC801CAD-BD38-45F1-8F62-BEE7E20C73C5}"/>
    <cellStyle name="Normal 9 4 2 5 2 3 5" xfId="55844" xr:uid="{04E77BE5-AD36-43DB-9139-B3CFE9FD6F71}"/>
    <cellStyle name="Normal 9 4 2 5 3" xfId="2413" xr:uid="{5DDEF3E3-F506-4652-9A38-F3D68AC2EE91}"/>
    <cellStyle name="Normal 9 4 2 5 3 2" xfId="4929" xr:uid="{906197ED-E311-4644-8E9B-6031DC93AFB2}"/>
    <cellStyle name="Normal 9 4 2 5 3 2 2" xfId="41556" xr:uid="{E0B77014-3691-4401-B5E6-33A1DF2B9829}"/>
    <cellStyle name="Normal 9 4 2 5 3 2 2 2" xfId="56558" xr:uid="{DE44B550-5BBE-4344-A2A3-86164FB6AE86}"/>
    <cellStyle name="Normal 9 4 2 5 3 2 3" xfId="6140" xr:uid="{0BB31F63-7751-48B5-8CFB-1595B753A4FB}"/>
    <cellStyle name="Normal 9 4 2 5 3 2 4" xfId="5548" xr:uid="{4CA6A366-86AC-4076-B79F-8E063294E5DB}"/>
    <cellStyle name="Normal 9 4 2 5 3 2 5" xfId="55846" xr:uid="{33CF64BB-8E6A-42AD-AA76-A9198F467945}"/>
    <cellStyle name="Normal 9 4 2 5 4" xfId="4086" xr:uid="{F10381F1-71DE-4F7C-8001-568F8D3BE82A}"/>
    <cellStyle name="Normal 9 4 2 5 4 2" xfId="4930" xr:uid="{9CEF0548-0E36-4C2A-BC80-7DCEB3B2B3F7}"/>
    <cellStyle name="Normal 9 4 2 5 4 2 2" xfId="41557" xr:uid="{7E9A0AAA-72BD-4246-B9A1-FDC57E7D36B2}"/>
    <cellStyle name="Normal 9 4 2 5 4 2 2 2" xfId="56559" xr:uid="{5FF9057E-3B43-48D6-890F-DFBA52C34D41}"/>
    <cellStyle name="Normal 9 4 2 5 4 2 3" xfId="6141" xr:uid="{3FF06CA5-B570-472E-8FF5-5C536C78CC3C}"/>
    <cellStyle name="Normal 9 4 2 5 4 2 4" xfId="5549" xr:uid="{DD00E13F-4153-415B-AD9B-EB9E9F8B2AB6}"/>
    <cellStyle name="Normal 9 4 2 5 4 2 5" xfId="55847" xr:uid="{B383CB12-14C6-43AB-B6E1-915DB5E7F385}"/>
    <cellStyle name="Normal 9 4 2 5 5" xfId="4926" xr:uid="{6963FD4A-A307-4B71-BB5E-B0C2B0D8EE4C}"/>
    <cellStyle name="Normal 9 4 2 5 5 2" xfId="41553" xr:uid="{4F092B0F-4497-4354-BE76-BEDE84F7A027}"/>
    <cellStyle name="Normal 9 4 2 5 5 2 2" xfId="56555" xr:uid="{7928CC61-BC8E-4434-BE5D-172B621E5C17}"/>
    <cellStyle name="Normal 9 4 2 5 5 3" xfId="6137" xr:uid="{60DDFCDE-848A-42F6-98E6-183A57CE4E0A}"/>
    <cellStyle name="Normal 9 4 2 5 5 4" xfId="5545" xr:uid="{8B88A026-DF50-4E65-8780-CCBC92F9DD30}"/>
    <cellStyle name="Normal 9 4 2 5 5 5" xfId="55843" xr:uid="{31710CB3-80D0-4806-8FD0-28F9A4F3C9C2}"/>
    <cellStyle name="Normal 9 4 2 6" xfId="2414" xr:uid="{42556521-9E17-4647-B61F-8D5B9660BB8B}"/>
    <cellStyle name="Normal 9 4 2 6 2" xfId="2415" xr:uid="{BB773CC6-6321-4938-BA0E-F44137E54F1F}"/>
    <cellStyle name="Normal 9 4 2 6 2 2" xfId="4932" xr:uid="{D48030EE-73D9-4B74-A6D2-BFD39E5788D2}"/>
    <cellStyle name="Normal 9 4 2 6 2 2 2" xfId="41559" xr:uid="{1E3601AB-9954-4189-BF8D-53F7C9F2617B}"/>
    <cellStyle name="Normal 9 4 2 6 2 2 2 2" xfId="56561" xr:uid="{B7BD25B5-9A69-40F8-8BBE-FD7DFF226913}"/>
    <cellStyle name="Normal 9 4 2 6 2 2 3" xfId="6143" xr:uid="{0FA9CA8C-3B00-45F4-AA20-0807437466D9}"/>
    <cellStyle name="Normal 9 4 2 6 2 2 4" xfId="5551" xr:uid="{CE2CD53C-BB5A-4ACC-ADA9-327E8F590912}"/>
    <cellStyle name="Normal 9 4 2 6 2 2 5" xfId="55849" xr:uid="{065BF5C5-9C86-4B73-B6B9-8E6B47E44723}"/>
    <cellStyle name="Normal 9 4 2 6 3" xfId="4087" xr:uid="{8AE2FA97-E8A0-47A4-BA0D-8E57B4541C8B}"/>
    <cellStyle name="Normal 9 4 2 6 3 2" xfId="4933" xr:uid="{800C5A72-C60A-4724-AD10-68E1E6EB16A3}"/>
    <cellStyle name="Normal 9 4 2 6 3 2 2" xfId="41560" xr:uid="{BC39C6A3-31E4-4FAF-907E-F41FB5876FDE}"/>
    <cellStyle name="Normal 9 4 2 6 3 2 2 2" xfId="56562" xr:uid="{C9A70EB5-245D-4DF1-97A6-478237B38B17}"/>
    <cellStyle name="Normal 9 4 2 6 3 2 3" xfId="6144" xr:uid="{63539684-8CA1-49D8-8935-43C79B7FFED4}"/>
    <cellStyle name="Normal 9 4 2 6 3 2 4" xfId="5552" xr:uid="{8290D842-6014-4E0A-93AA-9C930E48A75E}"/>
    <cellStyle name="Normal 9 4 2 6 3 2 5" xfId="55850" xr:uid="{96242D62-B232-400D-9F0D-D65C3A93DA40}"/>
    <cellStyle name="Normal 9 4 2 6 4" xfId="4088" xr:uid="{74B105C3-DE51-4EEB-A64C-DFB8F27B7C7B}"/>
    <cellStyle name="Normal 9 4 2 6 4 2" xfId="4934" xr:uid="{770515A3-BF89-44AA-8049-F08B2F23EAE2}"/>
    <cellStyle name="Normal 9 4 2 6 4 2 2" xfId="41561" xr:uid="{B75A518C-FE73-439B-9EF9-9975ACF0CAF8}"/>
    <cellStyle name="Normal 9 4 2 6 4 2 2 2" xfId="56563" xr:uid="{1E5F4B3B-CB56-4BC6-B0F2-23EBAE514A98}"/>
    <cellStyle name="Normal 9 4 2 6 4 2 3" xfId="6145" xr:uid="{E29DA4E6-5CD2-4DB7-B6F6-F2AE64E5A199}"/>
    <cellStyle name="Normal 9 4 2 6 4 2 4" xfId="5553" xr:uid="{E56F46B5-5C73-4DD2-9AA4-8A90365C3912}"/>
    <cellStyle name="Normal 9 4 2 6 4 2 5" xfId="55851" xr:uid="{1C83B4E6-D57C-4C9B-8358-1E0874D6459A}"/>
    <cellStyle name="Normal 9 4 2 6 5" xfId="4931" xr:uid="{AA0BBC04-DCBD-4BD9-BAA4-0778B611243A}"/>
    <cellStyle name="Normal 9 4 2 6 5 2" xfId="41558" xr:uid="{621A3FF2-BB64-4C78-AE47-A993C5641526}"/>
    <cellStyle name="Normal 9 4 2 6 5 2 2" xfId="56560" xr:uid="{B91BC217-5785-42EE-B68E-88E96348D42B}"/>
    <cellStyle name="Normal 9 4 2 6 5 3" xfId="6142" xr:uid="{78FEB2AB-22C2-46F3-898E-839AC61201E3}"/>
    <cellStyle name="Normal 9 4 2 6 5 4" xfId="5550" xr:uid="{B7EE1244-5CAA-4DBD-959F-36E31BD027FA}"/>
    <cellStyle name="Normal 9 4 2 6 5 5" xfId="55848" xr:uid="{0E8CD4B6-3544-49BF-8F47-599F2A5FD9A2}"/>
    <cellStyle name="Normal 9 4 2 7" xfId="2416" xr:uid="{09DD2CB9-9A66-4C4F-AE4C-45C88BFC014D}"/>
    <cellStyle name="Normal 9 4 2 7 2" xfId="4935" xr:uid="{7E4A4DB8-C942-4A41-9F14-4B18E9E3B8E8}"/>
    <cellStyle name="Normal 9 4 2 7 2 2" xfId="41562" xr:uid="{EDA6D945-1341-434A-BEAA-46C5662DBBD0}"/>
    <cellStyle name="Normal 9 4 2 7 2 2 2" xfId="56564" xr:uid="{7E2504F4-283D-48F6-B801-F5DD04F4C420}"/>
    <cellStyle name="Normal 9 4 2 7 2 3" xfId="6146" xr:uid="{67AE5C68-9DE9-45B2-AD89-AF2DA9D1C48B}"/>
    <cellStyle name="Normal 9 4 2 7 2 4" xfId="5554" xr:uid="{10476F7C-04B3-49EF-910D-0C02676EBC09}"/>
    <cellStyle name="Normal 9 4 2 7 2 5" xfId="55852" xr:uid="{900A5210-87A5-4834-813A-11F06AF2EE60}"/>
    <cellStyle name="Normal 9 4 2 8" xfId="4089" xr:uid="{B8385C00-DF03-4DA8-9AD3-7A98B843364A}"/>
    <cellStyle name="Normal 9 4 2 8 2" xfId="4936" xr:uid="{CA2EA766-15AB-4A74-9D3E-9C403EDF2B8E}"/>
    <cellStyle name="Normal 9 4 2 8 2 2" xfId="41563" xr:uid="{284B0D2E-F583-44B0-B473-236EA71D52BE}"/>
    <cellStyle name="Normal 9 4 2 8 2 2 2" xfId="56565" xr:uid="{1F1ADC4C-1620-4C46-B3D1-1F9A726D8F40}"/>
    <cellStyle name="Normal 9 4 2 8 2 3" xfId="6147" xr:uid="{2B17C136-9EA2-4D76-A811-152FAE466802}"/>
    <cellStyle name="Normal 9 4 2 8 2 4" xfId="5555" xr:uid="{627FBE4A-0D6C-4281-84E4-4EBDCD1C3342}"/>
    <cellStyle name="Normal 9 4 2 8 2 5" xfId="55853" xr:uid="{F4875F22-AA51-40E8-BDBD-4D7235605DBE}"/>
    <cellStyle name="Normal 9 4 2 9" xfId="4090" xr:uid="{079E9F67-3930-4497-B893-BA2BCD3C248A}"/>
    <cellStyle name="Normal 9 4 2 9 2" xfId="4937" xr:uid="{22EB2569-EC7E-4AD3-9F40-8CA4F48E1E66}"/>
    <cellStyle name="Normal 9 4 2 9 2 2" xfId="41564" xr:uid="{BF04A32C-6146-4E54-9616-08AB0CDBDEEF}"/>
    <cellStyle name="Normal 9 4 2 9 2 2 2" xfId="56566" xr:uid="{ACEE35E5-AD97-4DED-8CFB-E8186874D562}"/>
    <cellStyle name="Normal 9 4 2 9 2 3" xfId="6148" xr:uid="{342E537F-1FF2-49E3-B63B-635B4B51A535}"/>
    <cellStyle name="Normal 9 4 2 9 2 4" xfId="5556" xr:uid="{5DCE7CCD-74C7-4F71-94B4-A645FD3BE517}"/>
    <cellStyle name="Normal 9 4 2 9 2 5" xfId="55854" xr:uid="{539DCD98-05D9-494B-9BE8-43C1B79657C3}"/>
    <cellStyle name="Normal 9 4 3" xfId="181" xr:uid="{2F61C358-651A-45DD-A637-DFA4FBBAF2BB}"/>
    <cellStyle name="Normal 9 4 3 2" xfId="182" xr:uid="{C9A0E849-6489-431E-8E74-21F67C5CD23A}"/>
    <cellStyle name="Normal 9 4 3 2 2" xfId="869" xr:uid="{C4710881-4905-46F4-A688-B247A34A7340}"/>
    <cellStyle name="Normal 9 4 3 2 2 2" xfId="2417" xr:uid="{67BBEE52-D36A-4F72-B974-612EBFC23123}"/>
    <cellStyle name="Normal 9 4 3 2 2 2 2" xfId="2418" xr:uid="{E74EA9B0-B5CC-42FE-94B3-E6F2F9EC5489}"/>
    <cellStyle name="Normal 9 4 3 2 2 2 2 2" xfId="4506" xr:uid="{F042BBC2-E66D-463F-92EB-8EC96B0D4972}"/>
    <cellStyle name="Normal 9 4 3 2 2 2 2 2 2" xfId="5313" xr:uid="{34E341CE-04BE-4793-B98F-D21535736564}"/>
    <cellStyle name="Normal 9 4 3 2 2 2 2 2 3" xfId="4942" xr:uid="{680BC8A1-F08B-45AF-A7F3-C32C41432711}"/>
    <cellStyle name="Normal 9 4 3 2 2 2 2 2 3 2" xfId="41569" xr:uid="{693009DD-D254-4E9A-89A2-0FB84E96745C}"/>
    <cellStyle name="Normal 9 4 3 2 2 2 2 2 3 2 2" xfId="56571" xr:uid="{9273F887-9866-49D2-9C72-49E7835B98DE}"/>
    <cellStyle name="Normal 9 4 3 2 2 2 2 2 3 3" xfId="6153" xr:uid="{3B3BA921-A564-4289-B045-73EF8850779C}"/>
    <cellStyle name="Normal 9 4 3 2 2 2 2 2 3 4" xfId="5561" xr:uid="{A0E7066B-F117-4A9E-A467-5B57EDB6EE75}"/>
    <cellStyle name="Normal 9 4 3 2 2 2 2 2 3 5" xfId="55859" xr:uid="{23751C6F-4EC8-4297-895C-651D3017D33B}"/>
    <cellStyle name="Normal 9 4 3 2 2 2 3" xfId="4507" xr:uid="{25162F33-9A09-45FE-B238-80ED274B3EE3}"/>
    <cellStyle name="Normal 9 4 3 2 2 2 3 2" xfId="5314" xr:uid="{D7B0C87F-E833-4DE6-83D9-CD2337A367B1}"/>
    <cellStyle name="Normal 9 4 3 2 2 2 3 3" xfId="4941" xr:uid="{CC23AE76-F566-447D-9106-8E0D0A6D5586}"/>
    <cellStyle name="Normal 9 4 3 2 2 2 3 3 2" xfId="41568" xr:uid="{D2331C5B-48E1-4083-9346-7963C3D772AE}"/>
    <cellStyle name="Normal 9 4 3 2 2 2 3 3 2 2" xfId="56570" xr:uid="{349B377A-4569-4BCE-B719-AAE5F9EE7E76}"/>
    <cellStyle name="Normal 9 4 3 2 2 2 3 3 3" xfId="6152" xr:uid="{01FA2BDA-33E0-4C84-BD42-283F2EEF833B}"/>
    <cellStyle name="Normal 9 4 3 2 2 2 3 3 4" xfId="5560" xr:uid="{87B4C758-0F64-41FF-ADE8-6A19578FF915}"/>
    <cellStyle name="Normal 9 4 3 2 2 2 3 3 5" xfId="55858" xr:uid="{93E76537-E55F-4BE4-926C-F5E18930E32F}"/>
    <cellStyle name="Normal 9 4 3 2 2 3" xfId="2419" xr:uid="{C2506107-A081-489D-950B-A072799AA6A8}"/>
    <cellStyle name="Normal 9 4 3 2 2 3 2" xfId="4508" xr:uid="{2721F3CE-D821-4C85-A344-DE348D471822}"/>
    <cellStyle name="Normal 9 4 3 2 2 3 2 2" xfId="5315" xr:uid="{73A9BDCB-DE46-4F3C-A75B-0FF44BA5095C}"/>
    <cellStyle name="Normal 9 4 3 2 2 3 2 3" xfId="4943" xr:uid="{F9256CC7-EB1B-4769-9A29-E5AE3570225B}"/>
    <cellStyle name="Normal 9 4 3 2 2 3 2 3 2" xfId="41570" xr:uid="{EDC1D17E-9AA0-4F59-B835-C6BB0EF02CA2}"/>
    <cellStyle name="Normal 9 4 3 2 2 3 2 3 2 2" xfId="56572" xr:uid="{0228D883-7CFC-4843-81BB-81EE4A8B4C04}"/>
    <cellStyle name="Normal 9 4 3 2 2 3 2 3 3" xfId="6154" xr:uid="{11FDD1F9-5DAD-4BA6-A7E1-BE8682E5768F}"/>
    <cellStyle name="Normal 9 4 3 2 2 3 2 3 4" xfId="5562" xr:uid="{D1C7F461-550D-4B62-ADF8-6AF52EE78FBE}"/>
    <cellStyle name="Normal 9 4 3 2 2 3 2 3 5" xfId="55860" xr:uid="{6AF53EA0-701D-4E68-A944-452FF5263747}"/>
    <cellStyle name="Normal 9 4 3 2 2 4" xfId="4091" xr:uid="{F25F5034-79F3-4FA5-B3A2-63026C7EF71B}"/>
    <cellStyle name="Normal 9 4 3 2 2 4 2" xfId="4944" xr:uid="{42DF716E-C870-46D9-8F17-39DA72960989}"/>
    <cellStyle name="Normal 9 4 3 2 2 4 2 2" xfId="41571" xr:uid="{A06B8779-047D-4611-99C2-4A7224D5C8C6}"/>
    <cellStyle name="Normal 9 4 3 2 2 4 2 2 2" xfId="56573" xr:uid="{468D9368-C993-4647-AA40-544C18889CC9}"/>
    <cellStyle name="Normal 9 4 3 2 2 4 2 3" xfId="6155" xr:uid="{2D389ABB-BF90-4E6A-B008-5AF4642026D9}"/>
    <cellStyle name="Normal 9 4 3 2 2 4 2 4" xfId="5563" xr:uid="{DC80607B-D8C5-4C93-A6D7-2FA38F630280}"/>
    <cellStyle name="Normal 9 4 3 2 2 4 2 5" xfId="55861" xr:uid="{284E8106-DBCB-478D-BFFC-C8354DA06085}"/>
    <cellStyle name="Normal 9 4 3 2 2 5" xfId="4940" xr:uid="{AB2A6E9B-B137-4B97-BD55-3C0B0600DCC4}"/>
    <cellStyle name="Normal 9 4 3 2 2 5 2" xfId="41567" xr:uid="{E0DBD85F-6202-49A2-94E0-B486FF645850}"/>
    <cellStyle name="Normal 9 4 3 2 2 5 2 2" xfId="56569" xr:uid="{9EDD2689-0BB4-4C37-8453-ED4F42A54B6C}"/>
    <cellStyle name="Normal 9 4 3 2 2 5 3" xfId="6151" xr:uid="{03A67DBF-5451-485F-99A0-5D9FD16196AF}"/>
    <cellStyle name="Normal 9 4 3 2 2 5 4" xfId="5559" xr:uid="{122013CF-B954-4147-9903-826FB4367520}"/>
    <cellStyle name="Normal 9 4 3 2 2 5 5" xfId="55857" xr:uid="{6125D30C-5960-433B-8559-EE9B76681C53}"/>
    <cellStyle name="Normal 9 4 3 2 3" xfId="2420" xr:uid="{3A975279-9EB9-4CDD-9BC7-50A877B544BF}"/>
    <cellStyle name="Normal 9 4 3 2 3 2" xfId="2421" xr:uid="{9C699290-4E2E-4A77-8937-466C95107E1E}"/>
    <cellStyle name="Normal 9 4 3 2 3 2 2" xfId="4509" xr:uid="{08483E50-6372-4FDB-902F-0A00CC8A15F9}"/>
    <cellStyle name="Normal 9 4 3 2 3 2 2 2" xfId="5316" xr:uid="{7772C153-CAFA-4EE0-A7F8-B284C965D5C0}"/>
    <cellStyle name="Normal 9 4 3 2 3 2 2 3" xfId="4946" xr:uid="{A197A364-677B-4C47-8CC8-F18A71327E36}"/>
    <cellStyle name="Normal 9 4 3 2 3 2 2 3 2" xfId="41573" xr:uid="{7878820D-7B5B-4DED-AFC3-1C7B4D5C150D}"/>
    <cellStyle name="Normal 9 4 3 2 3 2 2 3 2 2" xfId="56575" xr:uid="{06E65DA2-B327-4CAC-A339-6D54F92D8C3A}"/>
    <cellStyle name="Normal 9 4 3 2 3 2 2 3 3" xfId="6157" xr:uid="{96D03DA2-B917-4E6C-885C-2C580BB4DC7D}"/>
    <cellStyle name="Normal 9 4 3 2 3 2 2 3 4" xfId="5565" xr:uid="{3C798FC0-C9C0-43EE-B0E2-781D80C9636D}"/>
    <cellStyle name="Normal 9 4 3 2 3 2 2 3 5" xfId="55863" xr:uid="{5DCEB929-2A71-47D3-B244-6236C667E5E2}"/>
    <cellStyle name="Normal 9 4 3 2 3 3" xfId="4092" xr:uid="{AEFD9051-8B02-4C64-9F4A-30EA75AA7763}"/>
    <cellStyle name="Normal 9 4 3 2 3 3 2" xfId="4947" xr:uid="{33A756E8-7EE3-46B9-9E27-7306202F78BD}"/>
    <cellStyle name="Normal 9 4 3 2 3 3 2 2" xfId="41574" xr:uid="{88C7839E-465B-46DF-85ED-13BA0E45FCE7}"/>
    <cellStyle name="Normal 9 4 3 2 3 3 2 2 2" xfId="56576" xr:uid="{8A786D7E-102D-43D2-8755-2F5CEB21A28F}"/>
    <cellStyle name="Normal 9 4 3 2 3 3 2 3" xfId="6158" xr:uid="{945CE8B5-E0DC-4091-845F-80CF87A499C4}"/>
    <cellStyle name="Normal 9 4 3 2 3 3 2 4" xfId="5566" xr:uid="{BB0CC65D-A5E2-45B4-B12A-D9DE770BC6C5}"/>
    <cellStyle name="Normal 9 4 3 2 3 3 2 5" xfId="55864" xr:uid="{BBEC01ED-329E-4A9D-A4E7-820366A46592}"/>
    <cellStyle name="Normal 9 4 3 2 3 4" xfId="4093" xr:uid="{12300D9F-4753-4215-BEDF-43DB61EBADEE}"/>
    <cellStyle name="Normal 9 4 3 2 3 4 2" xfId="4948" xr:uid="{7D922383-E564-4190-8183-77DE3356BC82}"/>
    <cellStyle name="Normal 9 4 3 2 3 4 2 2" xfId="41575" xr:uid="{DC472AE8-6D68-4056-B66A-7741BE469617}"/>
    <cellStyle name="Normal 9 4 3 2 3 4 2 2 2" xfId="56577" xr:uid="{B46E133F-00C9-4149-BEA1-CF8D96F1393E}"/>
    <cellStyle name="Normal 9 4 3 2 3 4 2 3" xfId="6159" xr:uid="{DB1F974A-6BB5-42CA-A047-1D5DB951520D}"/>
    <cellStyle name="Normal 9 4 3 2 3 4 2 4" xfId="5567" xr:uid="{1F4431CE-F102-41EE-80E3-8549DB8833AF}"/>
    <cellStyle name="Normal 9 4 3 2 3 4 2 5" xfId="55865" xr:uid="{5A874124-1AEB-45ED-BD83-C42FC714671B}"/>
    <cellStyle name="Normal 9 4 3 2 3 5" xfId="4945" xr:uid="{BB797F89-289D-4DFC-A903-9210220CE1A9}"/>
    <cellStyle name="Normal 9 4 3 2 3 5 2" xfId="41572" xr:uid="{03511E2D-4B12-449C-ACA0-486A3AE4E47D}"/>
    <cellStyle name="Normal 9 4 3 2 3 5 2 2" xfId="56574" xr:uid="{43FFEF42-BDFA-4D07-B13F-DDBBFB0FA353}"/>
    <cellStyle name="Normal 9 4 3 2 3 5 3" xfId="6156" xr:uid="{3C723D9B-EC2E-4BDC-8893-1264ACB19B3F}"/>
    <cellStyle name="Normal 9 4 3 2 3 5 4" xfId="5564" xr:uid="{12961949-93EA-417C-A7AD-2A7F0B670C39}"/>
    <cellStyle name="Normal 9 4 3 2 3 5 5" xfId="55862" xr:uid="{33A90B1D-4791-4978-83E1-661D01A886AE}"/>
    <cellStyle name="Normal 9 4 3 2 4" xfId="2422" xr:uid="{72BEBF9D-DA88-4F42-9202-00597D9D1080}"/>
    <cellStyle name="Normal 9 4 3 2 4 2" xfId="4510" xr:uid="{63C0EA9F-029A-46FD-8C3F-5BDC9F037890}"/>
    <cellStyle name="Normal 9 4 3 2 4 2 2" xfId="5317" xr:uid="{D0EC4A3A-5200-4DE7-A468-7056B6387959}"/>
    <cellStyle name="Normal 9 4 3 2 4 2 3" xfId="4949" xr:uid="{B0C9B239-9A37-4D3E-81C6-E4F15F599C48}"/>
    <cellStyle name="Normal 9 4 3 2 4 2 3 2" xfId="41576" xr:uid="{F9E66774-5497-4DDF-97FB-E09C091C9986}"/>
    <cellStyle name="Normal 9 4 3 2 4 2 3 2 2" xfId="56578" xr:uid="{E7A22714-72A4-4F22-827A-01206DA81F7B}"/>
    <cellStyle name="Normal 9 4 3 2 4 2 3 3" xfId="6160" xr:uid="{F4DED058-9899-426C-B1B5-FC5150F3A179}"/>
    <cellStyle name="Normal 9 4 3 2 4 2 3 4" xfId="5568" xr:uid="{A6221A97-D2A1-46BA-8ED4-C5B5FFCE0CE5}"/>
    <cellStyle name="Normal 9 4 3 2 4 2 3 5" xfId="55866" xr:uid="{134122A9-2B77-4394-B6C3-016AA3EF69D9}"/>
    <cellStyle name="Normal 9 4 3 2 5" xfId="4094" xr:uid="{360296CD-5D50-47B7-A9F6-0E1CCCE67EBB}"/>
    <cellStyle name="Normal 9 4 3 2 5 2" xfId="4950" xr:uid="{E0226ED3-46BD-4D6B-984D-09603BFD0E29}"/>
    <cellStyle name="Normal 9 4 3 2 5 2 2" xfId="41577" xr:uid="{4EF934EE-A78D-495C-BF1D-1DA3262C535C}"/>
    <cellStyle name="Normal 9 4 3 2 5 2 2 2" xfId="56579" xr:uid="{07A6B6B0-B93B-4037-95B9-5CC15D330DB9}"/>
    <cellStyle name="Normal 9 4 3 2 5 2 3" xfId="6161" xr:uid="{FD6B62B8-4F2C-43CA-8E42-A7C502512A90}"/>
    <cellStyle name="Normal 9 4 3 2 5 2 4" xfId="5569" xr:uid="{0EF3C078-FAAA-4F93-B267-484B32E9EEB5}"/>
    <cellStyle name="Normal 9 4 3 2 5 2 5" xfId="55867" xr:uid="{C86D5F99-012D-4715-ACEA-BC2CFFF50BBE}"/>
    <cellStyle name="Normal 9 4 3 2 6" xfId="4095" xr:uid="{E21D8911-0C5B-422E-BDF3-F2BF7C0DED50}"/>
    <cellStyle name="Normal 9 4 3 2 6 2" xfId="4951" xr:uid="{62B08F52-942B-4326-87C3-0D42C51A0020}"/>
    <cellStyle name="Normal 9 4 3 2 6 2 2" xfId="41578" xr:uid="{D142CDBB-46A0-4320-83D3-98DA3F691ECF}"/>
    <cellStyle name="Normal 9 4 3 2 6 2 2 2" xfId="56580" xr:uid="{AF3741E8-EFE6-4290-B45E-07D0B77B9FE3}"/>
    <cellStyle name="Normal 9 4 3 2 6 2 3" xfId="6162" xr:uid="{2895D90D-CFDB-46A6-AB09-2BEB6CB3DAF1}"/>
    <cellStyle name="Normal 9 4 3 2 6 2 4" xfId="5570" xr:uid="{B51F568D-1F23-4004-88A3-401C25023C1B}"/>
    <cellStyle name="Normal 9 4 3 2 6 2 5" xfId="55868" xr:uid="{16BEE12A-884E-40DD-BA8F-26E742431665}"/>
    <cellStyle name="Normal 9 4 3 2 7" xfId="4939" xr:uid="{151C94BE-E9AB-49EA-8968-EAA94647952D}"/>
    <cellStyle name="Normal 9 4 3 2 7 2" xfId="41566" xr:uid="{DCDDBEE7-FE07-416E-9484-3D90212BAC49}"/>
    <cellStyle name="Normal 9 4 3 2 7 2 2" xfId="56568" xr:uid="{70C48778-CD8D-4BD8-B6E1-A2EF1809B1E2}"/>
    <cellStyle name="Normal 9 4 3 2 7 3" xfId="6150" xr:uid="{589B4EF4-5099-4118-9BF2-0CA3E028415C}"/>
    <cellStyle name="Normal 9 4 3 2 7 4" xfId="5558" xr:uid="{28866688-7A42-4F76-9DED-644CD9466E00}"/>
    <cellStyle name="Normal 9 4 3 2 7 5" xfId="55856" xr:uid="{6FC586AE-8158-454B-9E5A-25E2F5644F23}"/>
    <cellStyle name="Normal 9 4 3 3" xfId="422" xr:uid="{59E30F14-9542-49DD-A72C-FEEBD9EEE81E}"/>
    <cellStyle name="Normal 9 4 3 3 2" xfId="2423" xr:uid="{9F5752C4-A71D-4F93-818C-655BEE281DE4}"/>
    <cellStyle name="Normal 9 4 3 3 2 2" xfId="2424" xr:uid="{5A0CC3A4-227A-4242-955A-12402EC194F8}"/>
    <cellStyle name="Normal 9 4 3 3 2 2 2" xfId="4511" xr:uid="{2E869ADC-D158-4009-BFF3-C03F510EC54C}"/>
    <cellStyle name="Normal 9 4 3 3 2 2 2 2" xfId="5318" xr:uid="{D92BD25B-07CD-44E0-8574-407AE494125A}"/>
    <cellStyle name="Normal 9 4 3 3 2 2 2 3" xfId="4954" xr:uid="{FB1842AB-FC7D-4611-9ACB-2E9371D2AC47}"/>
    <cellStyle name="Normal 9 4 3 3 2 2 2 3 2" xfId="41581" xr:uid="{046D231A-33E5-40AD-BC73-CBB71AA1C81C}"/>
    <cellStyle name="Normal 9 4 3 3 2 2 2 3 2 2" xfId="56583" xr:uid="{97A66ACE-A425-4350-B486-00B33FD88D35}"/>
    <cellStyle name="Normal 9 4 3 3 2 2 2 3 3" xfId="6165" xr:uid="{1D59B7A6-44D4-47D7-B049-7B41720283F8}"/>
    <cellStyle name="Normal 9 4 3 3 2 2 2 3 4" xfId="5573" xr:uid="{8C9F32C0-3E9C-4829-8635-1ADFD6F47671}"/>
    <cellStyle name="Normal 9 4 3 3 2 2 2 3 5" xfId="55871" xr:uid="{5C468999-257D-4FA7-A191-0DFB41AC69EF}"/>
    <cellStyle name="Normal 9 4 3 3 2 3" xfId="4096" xr:uid="{8B39AD34-FA08-42C9-A84C-D2912FCE2473}"/>
    <cellStyle name="Normal 9 4 3 3 2 3 2" xfId="4955" xr:uid="{24A74042-1E36-46C5-9010-EFE2FC555628}"/>
    <cellStyle name="Normal 9 4 3 3 2 3 2 2" xfId="41582" xr:uid="{901F52D3-11EE-49D5-897A-336DBC8BC94C}"/>
    <cellStyle name="Normal 9 4 3 3 2 3 2 2 2" xfId="56584" xr:uid="{F6EC7C35-48D9-4D00-8884-17C699D032E6}"/>
    <cellStyle name="Normal 9 4 3 3 2 3 2 3" xfId="6166" xr:uid="{79F1CCD6-C620-4C8D-93F3-5219271EE867}"/>
    <cellStyle name="Normal 9 4 3 3 2 3 2 4" xfId="5574" xr:uid="{D5ED100E-11CB-4A81-B2C4-D1D24CCD1D99}"/>
    <cellStyle name="Normal 9 4 3 3 2 3 2 5" xfId="55872" xr:uid="{102A692A-C884-49C2-BE1A-3FC0BF9FBB58}"/>
    <cellStyle name="Normal 9 4 3 3 2 4" xfId="4097" xr:uid="{4D59E376-D188-4C76-B140-F474659EC793}"/>
    <cellStyle name="Normal 9 4 3 3 2 4 2" xfId="4956" xr:uid="{BB715903-BC04-4F03-9EEA-59D23B554D62}"/>
    <cellStyle name="Normal 9 4 3 3 2 4 2 2" xfId="41583" xr:uid="{B55D9CD7-8AF0-443F-A1CE-A8BD6E542EAC}"/>
    <cellStyle name="Normal 9 4 3 3 2 4 2 2 2" xfId="56585" xr:uid="{B1858156-D471-4222-9C2E-356BB4E5873C}"/>
    <cellStyle name="Normal 9 4 3 3 2 4 2 3" xfId="6167" xr:uid="{67B881E5-957C-41E4-9587-8D1FC3583D32}"/>
    <cellStyle name="Normal 9 4 3 3 2 4 2 4" xfId="5575" xr:uid="{2F73EC34-E2EB-48FC-B914-BA0449605C48}"/>
    <cellStyle name="Normal 9 4 3 3 2 4 2 5" xfId="55873" xr:uid="{2346A17C-6851-448A-BA7A-D0DE45E9DF8A}"/>
    <cellStyle name="Normal 9 4 3 3 2 5" xfId="4953" xr:uid="{1D89265C-391D-4660-905C-0ED8558C2A2F}"/>
    <cellStyle name="Normal 9 4 3 3 2 5 2" xfId="41580" xr:uid="{DF65CDF3-BBFC-438B-AD23-FB951C4EC0A0}"/>
    <cellStyle name="Normal 9 4 3 3 2 5 2 2" xfId="56582" xr:uid="{346F85E3-8EC5-4A27-A862-E77015A5C3AB}"/>
    <cellStyle name="Normal 9 4 3 3 2 5 3" xfId="6164" xr:uid="{A64DA9AC-06D4-4EB4-8A1F-4A3FE45E2364}"/>
    <cellStyle name="Normal 9 4 3 3 2 5 4" xfId="5572" xr:uid="{56E48E38-2F62-4EBD-9F8F-7EA529B5EE3D}"/>
    <cellStyle name="Normal 9 4 3 3 2 5 5" xfId="55870" xr:uid="{58222AA7-D0FD-4F5B-9085-0E4A1A0E1D81}"/>
    <cellStyle name="Normal 9 4 3 3 3" xfId="2425" xr:uid="{8C3B9FFA-27DA-4FBE-A4E1-65639CF6733E}"/>
    <cellStyle name="Normal 9 4 3 3 3 2" xfId="4512" xr:uid="{C546B4BA-0499-4867-84EC-6611CACC81D0}"/>
    <cellStyle name="Normal 9 4 3 3 3 2 2" xfId="5319" xr:uid="{2F316643-7F8C-4D75-8F48-38969B236F63}"/>
    <cellStyle name="Normal 9 4 3 3 3 2 3" xfId="4957" xr:uid="{103CB7AF-022F-4891-8692-1E1B895E03F4}"/>
    <cellStyle name="Normal 9 4 3 3 3 2 3 2" xfId="41584" xr:uid="{51F1C64B-80D1-45E0-B769-87B29C8A089A}"/>
    <cellStyle name="Normal 9 4 3 3 3 2 3 2 2" xfId="56586" xr:uid="{3308DA50-2255-4350-82BC-E0898A121B64}"/>
    <cellStyle name="Normal 9 4 3 3 3 2 3 3" xfId="6168" xr:uid="{304F9BE8-B740-49D5-9B0B-B244BD5D4A05}"/>
    <cellStyle name="Normal 9 4 3 3 3 2 3 4" xfId="5576" xr:uid="{545D2DE3-20EF-4566-BEEB-95B8B5C52543}"/>
    <cellStyle name="Normal 9 4 3 3 3 2 3 5" xfId="55874" xr:uid="{2CE766CE-4F45-4392-BEC9-2D549BE92FC8}"/>
    <cellStyle name="Normal 9 4 3 3 4" xfId="4098" xr:uid="{FE058A32-D8BE-4221-9DA0-7B90D4565B35}"/>
    <cellStyle name="Normal 9 4 3 3 4 2" xfId="4958" xr:uid="{64785804-C619-4EDD-8E04-86F020D4FD40}"/>
    <cellStyle name="Normal 9 4 3 3 4 2 2" xfId="41585" xr:uid="{B7204633-9F40-46A7-B066-D226D09E78F5}"/>
    <cellStyle name="Normal 9 4 3 3 4 2 2 2" xfId="56587" xr:uid="{EBD0BA45-15A3-48FC-85F1-214D0CBB2182}"/>
    <cellStyle name="Normal 9 4 3 3 4 2 3" xfId="6169" xr:uid="{3DC6FB55-A8AF-4177-AF18-1FE286D83098}"/>
    <cellStyle name="Normal 9 4 3 3 4 2 4" xfId="5577" xr:uid="{6F50DC1A-2718-476E-97A2-DA3265AB1A93}"/>
    <cellStyle name="Normal 9 4 3 3 4 2 5" xfId="55875" xr:uid="{533A69F8-FF58-4876-826D-6BB7D6C515E7}"/>
    <cellStyle name="Normal 9 4 3 3 5" xfId="4099" xr:uid="{3308D055-322F-48FC-AA2A-6E9174BADA3B}"/>
    <cellStyle name="Normal 9 4 3 3 5 2" xfId="4959" xr:uid="{09B9F5EB-6E95-499D-A61A-7238C01B2F9B}"/>
    <cellStyle name="Normal 9 4 3 3 5 2 2" xfId="41586" xr:uid="{7650404F-A3BB-4365-8CE0-F95463779AD1}"/>
    <cellStyle name="Normal 9 4 3 3 5 2 2 2" xfId="56588" xr:uid="{046AAE0A-0895-4AD3-B0E5-C5FBE088BA35}"/>
    <cellStyle name="Normal 9 4 3 3 5 2 3" xfId="6170" xr:uid="{4228C2CB-0721-48B7-8AF4-C1781E448ADF}"/>
    <cellStyle name="Normal 9 4 3 3 5 2 4" xfId="5578" xr:uid="{9009BBC9-5E40-44B8-82E6-4A04CAFE3362}"/>
    <cellStyle name="Normal 9 4 3 3 5 2 5" xfId="55876" xr:uid="{BCADAF6B-170A-473C-AB52-8891A970317E}"/>
    <cellStyle name="Normal 9 4 3 3 6" xfId="4952" xr:uid="{58AB4AA3-2689-487F-AD7B-A2CB67858CA0}"/>
    <cellStyle name="Normal 9 4 3 3 6 2" xfId="41579" xr:uid="{3DD8F060-8A4F-4718-BD53-256155FD846B}"/>
    <cellStyle name="Normal 9 4 3 3 6 2 2" xfId="56581" xr:uid="{8CA46D04-403D-49BB-B7EE-98AD3DE7ADD7}"/>
    <cellStyle name="Normal 9 4 3 3 6 3" xfId="6163" xr:uid="{F2FA1B94-3308-4A1B-9ADE-C831F3C05829}"/>
    <cellStyle name="Normal 9 4 3 3 6 4" xfId="5571" xr:uid="{5BC793BF-34B5-48C4-933A-3E0A9393CD79}"/>
    <cellStyle name="Normal 9 4 3 3 6 5" xfId="55869" xr:uid="{4E88BD84-E34C-4D70-A71E-D81781336006}"/>
    <cellStyle name="Normal 9 4 3 4" xfId="2426" xr:uid="{C89F168E-92CA-4DB1-B45A-2950CC1D5E1C}"/>
    <cellStyle name="Normal 9 4 3 4 2" xfId="2427" xr:uid="{F4E7C630-17EB-4E50-8134-D2E0F788D4C8}"/>
    <cellStyle name="Normal 9 4 3 4 2 2" xfId="4513" xr:uid="{EDD6BE1D-F0AC-4C5A-9515-CA4BBEE1E986}"/>
    <cellStyle name="Normal 9 4 3 4 2 2 2" xfId="5320" xr:uid="{0A8D9D1C-CCED-4D07-A493-E5CB8F9B1DD0}"/>
    <cellStyle name="Normal 9 4 3 4 2 2 3" xfId="4961" xr:uid="{F1722E10-05B2-4000-BC6F-949B1C67A549}"/>
    <cellStyle name="Normal 9 4 3 4 2 2 3 2" xfId="41588" xr:uid="{D39CCA48-26A2-4070-8345-D236B3872D1D}"/>
    <cellStyle name="Normal 9 4 3 4 2 2 3 2 2" xfId="56590" xr:uid="{7E8E863B-4A7B-410E-9D4D-70BCAA8BA83B}"/>
    <cellStyle name="Normal 9 4 3 4 2 2 3 3" xfId="6172" xr:uid="{521263CD-4DA9-471A-82F8-D3D02EB9D434}"/>
    <cellStyle name="Normal 9 4 3 4 2 2 3 4" xfId="5580" xr:uid="{97F9BC39-10E7-46B7-A721-E2D7A112DCB2}"/>
    <cellStyle name="Normal 9 4 3 4 2 2 3 5" xfId="55878" xr:uid="{F71301A0-B520-422E-BB34-0060CCA5D6B0}"/>
    <cellStyle name="Normal 9 4 3 4 3" xfId="4100" xr:uid="{2BFDB4B9-A428-4931-98A0-76D6C87F652A}"/>
    <cellStyle name="Normal 9 4 3 4 3 2" xfId="4962" xr:uid="{C66A2EB8-F01F-452F-905D-6366B60E7F11}"/>
    <cellStyle name="Normal 9 4 3 4 3 2 2" xfId="41589" xr:uid="{33756927-59E3-4B41-8044-1C27A5CA4579}"/>
    <cellStyle name="Normal 9 4 3 4 3 2 2 2" xfId="56591" xr:uid="{CCC3B473-3F47-4AC0-B1B2-7524E9A02D07}"/>
    <cellStyle name="Normal 9 4 3 4 3 2 3" xfId="6173" xr:uid="{19C3422A-CCF8-45D9-A18D-6AA0B981295A}"/>
    <cellStyle name="Normal 9 4 3 4 3 2 4" xfId="5581" xr:uid="{82A03875-7089-465C-91AD-47E4D82FEFD1}"/>
    <cellStyle name="Normal 9 4 3 4 3 2 5" xfId="55879" xr:uid="{9649BA0C-88D9-47C4-9D13-700B24F0108C}"/>
    <cellStyle name="Normal 9 4 3 4 4" xfId="4101" xr:uid="{13BA1D24-A18E-40AF-ADF9-9F239C35C7F5}"/>
    <cellStyle name="Normal 9 4 3 4 4 2" xfId="4963" xr:uid="{F0327407-F970-4EAA-B309-8B940F0E7521}"/>
    <cellStyle name="Normal 9 4 3 4 4 2 2" xfId="41590" xr:uid="{E51387EB-5927-41B0-8EFD-5AB8CC2DC580}"/>
    <cellStyle name="Normal 9 4 3 4 4 2 2 2" xfId="56592" xr:uid="{6B65A77B-2D11-42F9-97F2-87D1AB436977}"/>
    <cellStyle name="Normal 9 4 3 4 4 2 3" xfId="6174" xr:uid="{79D03706-AD80-413F-9457-37D632B4B312}"/>
    <cellStyle name="Normal 9 4 3 4 4 2 4" xfId="5582" xr:uid="{80CC8D55-4029-4364-8597-1C9216824F12}"/>
    <cellStyle name="Normal 9 4 3 4 4 2 5" xfId="55880" xr:uid="{1A167B9F-C70E-435E-BD00-7CDC6AF720F0}"/>
    <cellStyle name="Normal 9 4 3 4 5" xfId="4960" xr:uid="{74BE069F-4EEF-4824-A3BA-24737169CBE6}"/>
    <cellStyle name="Normal 9 4 3 4 5 2" xfId="41587" xr:uid="{5E09B662-CEA9-4438-8317-5AB3C11781E0}"/>
    <cellStyle name="Normal 9 4 3 4 5 2 2" xfId="56589" xr:uid="{3DCF570E-214F-4EBF-8C20-01F29760DE12}"/>
    <cellStyle name="Normal 9 4 3 4 5 3" xfId="6171" xr:uid="{FAA52231-F2E6-4229-967B-9D1CD4913B73}"/>
    <cellStyle name="Normal 9 4 3 4 5 4" xfId="5579" xr:uid="{5E43CBC0-FE50-40B1-9BE4-CA067A18DAFA}"/>
    <cellStyle name="Normal 9 4 3 4 5 5" xfId="55877" xr:uid="{B18099D8-E2E6-4638-A488-B266290F8828}"/>
    <cellStyle name="Normal 9 4 3 5" xfId="2428" xr:uid="{F6CB7FE4-6EB5-4EAF-A33B-D062F022FBB8}"/>
    <cellStyle name="Normal 9 4 3 5 2" xfId="4102" xr:uid="{9180063B-0049-488F-8C94-782E3F766063}"/>
    <cellStyle name="Normal 9 4 3 5 2 2" xfId="4965" xr:uid="{EB9CA883-9ABD-4CC8-B8F0-ABCABE6E89AE}"/>
    <cellStyle name="Normal 9 4 3 5 2 2 2" xfId="41592" xr:uid="{7FD938CE-1718-41FA-A341-7263F75E4E48}"/>
    <cellStyle name="Normal 9 4 3 5 2 2 2 2" xfId="56594" xr:uid="{BD5D3433-ABF5-453C-ACC9-3AC14EBBDA70}"/>
    <cellStyle name="Normal 9 4 3 5 2 2 3" xfId="6176" xr:uid="{8E23EA27-2EC5-4D92-89F0-207D701BD7C3}"/>
    <cellStyle name="Normal 9 4 3 5 2 2 4" xfId="5584" xr:uid="{ADA8750D-3E71-4D56-BFC7-DC4B84B9A4C6}"/>
    <cellStyle name="Normal 9 4 3 5 2 2 5" xfId="55882" xr:uid="{5DAF928A-D1C9-4166-AB15-DE0AA9F379E7}"/>
    <cellStyle name="Normal 9 4 3 5 3" xfId="4103" xr:uid="{1130A488-C85E-4D75-B5F6-17AA5518A9B6}"/>
    <cellStyle name="Normal 9 4 3 5 3 2" xfId="4966" xr:uid="{0F9C1D3A-8068-4052-8C0E-24DC9E63A36E}"/>
    <cellStyle name="Normal 9 4 3 5 3 2 2" xfId="41593" xr:uid="{7D5BEB6F-CEFA-4647-BD22-9681A627E715}"/>
    <cellStyle name="Normal 9 4 3 5 3 2 2 2" xfId="56595" xr:uid="{FD0B218E-2303-42A0-8A75-E96950319F36}"/>
    <cellStyle name="Normal 9 4 3 5 3 2 3" xfId="6177" xr:uid="{F630617B-FA1C-49BD-AA0A-3C23A494916D}"/>
    <cellStyle name="Normal 9 4 3 5 3 2 4" xfId="5585" xr:uid="{4AA0CF53-B784-4431-87A5-949965AB88A9}"/>
    <cellStyle name="Normal 9 4 3 5 3 2 5" xfId="55883" xr:uid="{F2C395BC-8582-45AA-AE24-C71CA756A44C}"/>
    <cellStyle name="Normal 9 4 3 5 4" xfId="4104" xr:uid="{D3992064-C204-4853-9DDA-495706F188C1}"/>
    <cellStyle name="Normal 9 4 3 5 4 2" xfId="4967" xr:uid="{69F7371C-E7C7-4049-9F3A-04DF3772DC18}"/>
    <cellStyle name="Normal 9 4 3 5 4 2 2" xfId="41594" xr:uid="{D0E6B65E-C871-47B3-AB1D-1AADF144992D}"/>
    <cellStyle name="Normal 9 4 3 5 4 2 2 2" xfId="56596" xr:uid="{301330E3-9284-4DE4-8DFD-A7A1FF5DF2E3}"/>
    <cellStyle name="Normal 9 4 3 5 4 2 3" xfId="6178" xr:uid="{1BBA755C-CF05-4BB0-AFBE-EECBA2E6EE59}"/>
    <cellStyle name="Normal 9 4 3 5 4 2 4" xfId="5586" xr:uid="{3AC683E0-6251-4891-A871-54689BD88E91}"/>
    <cellStyle name="Normal 9 4 3 5 4 2 5" xfId="55884" xr:uid="{778F1F9C-DEF8-4FD6-BFB2-FC5B7BEEDCC0}"/>
    <cellStyle name="Normal 9 4 3 5 5" xfId="4964" xr:uid="{CF333AC0-C58A-4C66-B976-C25F4033E43D}"/>
    <cellStyle name="Normal 9 4 3 5 5 2" xfId="41591" xr:uid="{61BD2160-A96B-4441-876B-0C7E77C0FEA6}"/>
    <cellStyle name="Normal 9 4 3 5 5 2 2" xfId="56593" xr:uid="{55A4D2F7-B566-41B1-A684-A0BC5C0C20B1}"/>
    <cellStyle name="Normal 9 4 3 5 5 3" xfId="6175" xr:uid="{C9B3F33F-63C3-40A5-8206-430BBCF30747}"/>
    <cellStyle name="Normal 9 4 3 5 5 4" xfId="5583" xr:uid="{F3994FC3-41A2-48E0-881B-B3C04B6A8C6D}"/>
    <cellStyle name="Normal 9 4 3 5 5 5" xfId="55881" xr:uid="{EF0569C3-0C0E-42D2-B810-14E161EA8459}"/>
    <cellStyle name="Normal 9 4 3 6" xfId="4105" xr:uid="{4323EAC8-6021-4CF7-8EB5-1E3295A773D6}"/>
    <cellStyle name="Normal 9 4 3 6 2" xfId="4968" xr:uid="{1BECA9DD-5F64-43EF-894C-65DF9CE5AC4B}"/>
    <cellStyle name="Normal 9 4 3 6 2 2" xfId="41595" xr:uid="{733BC6C8-2CF1-4082-9968-412CBDEE423F}"/>
    <cellStyle name="Normal 9 4 3 6 2 2 2" xfId="56597" xr:uid="{DEF1D223-27FB-48C2-B2FF-2608EE374489}"/>
    <cellStyle name="Normal 9 4 3 6 2 3" xfId="6179" xr:uid="{07A76747-F6B9-46E0-A7B5-B9FD22D1BC7B}"/>
    <cellStyle name="Normal 9 4 3 6 2 4" xfId="5587" xr:uid="{B1A797A6-7988-4868-B110-DB3ACC0544C1}"/>
    <cellStyle name="Normal 9 4 3 6 2 5" xfId="55885" xr:uid="{6A9D8548-64EA-44AB-B637-86DC4C3F0840}"/>
    <cellStyle name="Normal 9 4 3 7" xfId="4106" xr:uid="{77FEA459-CDDB-44DA-B5F8-2B4BB709F668}"/>
    <cellStyle name="Normal 9 4 3 7 2" xfId="4969" xr:uid="{8699E88B-371C-4D69-A508-49341B197A19}"/>
    <cellStyle name="Normal 9 4 3 7 2 2" xfId="41596" xr:uid="{F7C2D2FB-5105-4516-8059-B17ADDB045AC}"/>
    <cellStyle name="Normal 9 4 3 7 2 2 2" xfId="56598" xr:uid="{88B7D6A4-4881-4C1A-A61B-A6E47FD1D3F3}"/>
    <cellStyle name="Normal 9 4 3 7 2 3" xfId="6180" xr:uid="{3746930B-FEE7-4E20-B516-999F1006526D}"/>
    <cellStyle name="Normal 9 4 3 7 2 4" xfId="5588" xr:uid="{EFC6EED3-A5C2-41FC-AFBD-A00F9C361CFD}"/>
    <cellStyle name="Normal 9 4 3 7 2 5" xfId="55886" xr:uid="{75CE4F1E-10FB-4E52-B6F1-54DBFBFF88CE}"/>
    <cellStyle name="Normal 9 4 3 8" xfId="4107" xr:uid="{D140EC75-ACF6-4FFD-A505-D832B7424A6D}"/>
    <cellStyle name="Normal 9 4 3 8 2" xfId="4970" xr:uid="{19EB644E-124D-4D9D-964D-65451115943A}"/>
    <cellStyle name="Normal 9 4 3 8 2 2" xfId="41597" xr:uid="{1AEAE45B-DC0A-462E-B1CB-7A7D4CBE5007}"/>
    <cellStyle name="Normal 9 4 3 8 2 2 2" xfId="56599" xr:uid="{71A7518A-3003-415D-B651-53693962AA40}"/>
    <cellStyle name="Normal 9 4 3 8 2 3" xfId="6181" xr:uid="{567FC0CA-43B4-41D3-B995-6DC13CA2790E}"/>
    <cellStyle name="Normal 9 4 3 8 2 4" xfId="5589" xr:uid="{10B3DB46-4F2C-496F-983B-1E59178271EC}"/>
    <cellStyle name="Normal 9 4 3 8 2 5" xfId="55887" xr:uid="{FCB6B94C-BD69-4D4B-A8B2-1E1464C0E17F}"/>
    <cellStyle name="Normal 9 4 3 9" xfId="4938" xr:uid="{994876A3-0ED5-4CFD-A13B-08B6613BA83C}"/>
    <cellStyle name="Normal 9 4 3 9 2" xfId="41565" xr:uid="{6454C019-4368-4542-87E2-9D45201CEB08}"/>
    <cellStyle name="Normal 9 4 3 9 2 2" xfId="56567" xr:uid="{2F175C38-12ED-4040-8498-B138A6EB682F}"/>
    <cellStyle name="Normal 9 4 3 9 3" xfId="6149" xr:uid="{31DF0968-EC24-4134-A30D-CF5EDC238D34}"/>
    <cellStyle name="Normal 9 4 3 9 4" xfId="5557" xr:uid="{92D2D6D6-804F-4F1F-AF3C-B3820A9BF7A0}"/>
    <cellStyle name="Normal 9 4 3 9 5" xfId="55855" xr:uid="{99CFD8D8-595D-486E-A5BF-0DF3922DE897}"/>
    <cellStyle name="Normal 9 4 4" xfId="183" xr:uid="{6E93D8E0-9028-4595-BEF6-6D5A068E9CCD}"/>
    <cellStyle name="Normal 9 4 4 2" xfId="870" xr:uid="{99AB9C5E-7F72-42F7-B737-C0D6CA77CE9E}"/>
    <cellStyle name="Normal 9 4 4 2 2" xfId="871" xr:uid="{627179FF-AA17-4D27-ABE2-19DE2E7B7ED4}"/>
    <cellStyle name="Normal 9 4 4 2 2 2" xfId="2429" xr:uid="{E7F53089-BCA6-486E-AFDE-D2CBB28DBB3E}"/>
    <cellStyle name="Normal 9 4 4 2 2 2 2" xfId="2430" xr:uid="{25539FAB-5E60-4ACB-8279-409882B01F40}"/>
    <cellStyle name="Normal 9 4 4 2 2 2 2 2" xfId="4975" xr:uid="{6EAB10A6-A88C-44B8-85EE-C5984289F13F}"/>
    <cellStyle name="Normal 9 4 4 2 2 2 2 2 2" xfId="41602" xr:uid="{9120A435-475F-4CB4-8449-EC5EE9D4E956}"/>
    <cellStyle name="Normal 9 4 4 2 2 2 2 2 2 2" xfId="56604" xr:uid="{310FDCFA-2586-4ECA-A7EB-4A1426E329A4}"/>
    <cellStyle name="Normal 9 4 4 2 2 2 2 2 3" xfId="6186" xr:uid="{4DCCAC56-ADA6-4278-AE7A-21C20341BCD4}"/>
    <cellStyle name="Normal 9 4 4 2 2 2 2 2 4" xfId="5594" xr:uid="{BB0452A4-9771-4B60-A279-4118EA467AF3}"/>
    <cellStyle name="Normal 9 4 4 2 2 2 2 2 5" xfId="55892" xr:uid="{BF80510F-A94F-4F23-BC78-363E35933FE6}"/>
    <cellStyle name="Normal 9 4 4 2 2 2 3" xfId="4974" xr:uid="{4D440766-0A46-42B9-9BAB-857C1E33B2EB}"/>
    <cellStyle name="Normal 9 4 4 2 2 2 3 2" xfId="41601" xr:uid="{447E2D3A-E6C6-41C3-B154-4AD014CE285A}"/>
    <cellStyle name="Normal 9 4 4 2 2 2 3 2 2" xfId="56603" xr:uid="{61F99E53-CBDA-4DEA-833C-B384004B7413}"/>
    <cellStyle name="Normal 9 4 4 2 2 2 3 3" xfId="6185" xr:uid="{D182A86F-54C7-4F84-A81D-7F4CFFEB9E09}"/>
    <cellStyle name="Normal 9 4 4 2 2 2 3 4" xfId="5593" xr:uid="{AC96BA92-0AD8-4613-8848-168523B24999}"/>
    <cellStyle name="Normal 9 4 4 2 2 2 3 5" xfId="55891" xr:uid="{B04EC675-85D7-4C77-8339-93E67928C214}"/>
    <cellStyle name="Normal 9 4 4 2 2 3" xfId="2431" xr:uid="{DB435CCE-9534-4B8E-B64E-F34983EED60C}"/>
    <cellStyle name="Normal 9 4 4 2 2 3 2" xfId="4976" xr:uid="{D1AF0656-9766-4A3D-89A9-98665122C1E5}"/>
    <cellStyle name="Normal 9 4 4 2 2 3 2 2" xfId="41603" xr:uid="{AE062927-B981-42B2-BE94-B00817C4611A}"/>
    <cellStyle name="Normal 9 4 4 2 2 3 2 2 2" xfId="56605" xr:uid="{55EDD6DD-F649-49B2-A32C-02591257F3D0}"/>
    <cellStyle name="Normal 9 4 4 2 2 3 2 3" xfId="6187" xr:uid="{088854F5-6E6C-4281-AB45-A1B67F85F27D}"/>
    <cellStyle name="Normal 9 4 4 2 2 3 2 4" xfId="5595" xr:uid="{5C7E1FF0-D1C3-456F-B250-7DD54E4A30F4}"/>
    <cellStyle name="Normal 9 4 4 2 2 3 2 5" xfId="55893" xr:uid="{A424BB14-765A-40F7-8916-26D08100C4B5}"/>
    <cellStyle name="Normal 9 4 4 2 2 4" xfId="4108" xr:uid="{44D68A7A-DB7A-436F-86DC-6BCF0D53E9CC}"/>
    <cellStyle name="Normal 9 4 4 2 2 4 2" xfId="4977" xr:uid="{B04CF83D-A900-4176-905C-65BA257C1E69}"/>
    <cellStyle name="Normal 9 4 4 2 2 4 2 2" xfId="41604" xr:uid="{92B423DC-CD15-4690-B761-B01B70F45B0C}"/>
    <cellStyle name="Normal 9 4 4 2 2 4 2 2 2" xfId="56606" xr:uid="{24C5BE0A-5DEA-4BEB-80FB-3DEBED8A265F}"/>
    <cellStyle name="Normal 9 4 4 2 2 4 2 3" xfId="6188" xr:uid="{2F357ACD-DCC2-4F46-BDDE-8A84F7F6DDF1}"/>
    <cellStyle name="Normal 9 4 4 2 2 4 2 4" xfId="5596" xr:uid="{F0B805CC-4A57-40FE-A424-EF8E4EE12C00}"/>
    <cellStyle name="Normal 9 4 4 2 2 4 2 5" xfId="55894" xr:uid="{BADD433C-A1EC-4313-B509-EE191DB7DB01}"/>
    <cellStyle name="Normal 9 4 4 2 2 5" xfId="4973" xr:uid="{17B17707-8271-41AD-A838-6038194BBCCD}"/>
    <cellStyle name="Normal 9 4 4 2 2 5 2" xfId="41600" xr:uid="{6EABA6C9-64CB-4F64-8B75-C569A1B71FC3}"/>
    <cellStyle name="Normal 9 4 4 2 2 5 2 2" xfId="56602" xr:uid="{38877F50-A107-420F-9851-26355FB6B1D6}"/>
    <cellStyle name="Normal 9 4 4 2 2 5 3" xfId="6184" xr:uid="{3CE13868-E7B5-44EF-BD6B-24D440A788C1}"/>
    <cellStyle name="Normal 9 4 4 2 2 5 4" xfId="5592" xr:uid="{19F37FCC-825E-4F1E-B088-010A793C32F5}"/>
    <cellStyle name="Normal 9 4 4 2 2 5 5" xfId="55890" xr:uid="{5ED8A1A7-5910-4DC2-BF78-E8D7DAB158D1}"/>
    <cellStyle name="Normal 9 4 4 2 3" xfId="2432" xr:uid="{E47A9435-49FB-465A-BED5-886D41DD79EA}"/>
    <cellStyle name="Normal 9 4 4 2 3 2" xfId="2433" xr:uid="{012968A2-F0FA-4E59-87FC-2D82800E559A}"/>
    <cellStyle name="Normal 9 4 4 2 3 2 2" xfId="4979" xr:uid="{09BA4D04-E1B9-4FE8-9A74-3EFCE853EDC8}"/>
    <cellStyle name="Normal 9 4 4 2 3 2 2 2" xfId="41606" xr:uid="{096D376D-2CC3-4010-BAE4-2B01A5B9B603}"/>
    <cellStyle name="Normal 9 4 4 2 3 2 2 2 2" xfId="56608" xr:uid="{7E5251F2-2139-4D93-A81D-2DE9D998D120}"/>
    <cellStyle name="Normal 9 4 4 2 3 2 2 3" xfId="6190" xr:uid="{A53DDE97-0D36-44AF-B7D7-C4465926B2E3}"/>
    <cellStyle name="Normal 9 4 4 2 3 2 2 4" xfId="5598" xr:uid="{B119911B-99E9-4161-A4F4-9B3D833F1E1C}"/>
    <cellStyle name="Normal 9 4 4 2 3 2 2 5" xfId="55896" xr:uid="{CEC79815-99FF-4FD8-B08D-2E338C975D02}"/>
    <cellStyle name="Normal 9 4 4 2 3 3" xfId="4978" xr:uid="{1F62B045-689E-4205-B0A6-CFB5A63035E2}"/>
    <cellStyle name="Normal 9 4 4 2 3 3 2" xfId="41605" xr:uid="{BC5F5FF5-1020-4466-B08C-3C75FB97FF4B}"/>
    <cellStyle name="Normal 9 4 4 2 3 3 2 2" xfId="56607" xr:uid="{9F419E1F-762A-4E8B-B0B2-D17B7F99B5C5}"/>
    <cellStyle name="Normal 9 4 4 2 3 3 3" xfId="6189" xr:uid="{31AED06A-DACA-43B5-919F-45ACBFAA4831}"/>
    <cellStyle name="Normal 9 4 4 2 3 3 4" xfId="5597" xr:uid="{21ADBF7C-FDC3-487B-9896-948E4483D65C}"/>
    <cellStyle name="Normal 9 4 4 2 3 3 5" xfId="55895" xr:uid="{07BDF91A-A09F-476F-A3E2-EDFB0FC0704E}"/>
    <cellStyle name="Normal 9 4 4 2 4" xfId="2434" xr:uid="{47B5D0A2-4FD2-4CC0-B959-37CDFF608A76}"/>
    <cellStyle name="Normal 9 4 4 2 4 2" xfId="4980" xr:uid="{08A74535-4947-4DBA-92BF-F67D39B3A618}"/>
    <cellStyle name="Normal 9 4 4 2 4 2 2" xfId="41607" xr:uid="{97E11382-C176-42F4-A1E5-78DB9C336A1C}"/>
    <cellStyle name="Normal 9 4 4 2 4 2 2 2" xfId="56609" xr:uid="{08CBAEEB-C60A-4461-A076-CE30FB15D2D0}"/>
    <cellStyle name="Normal 9 4 4 2 4 2 3" xfId="6191" xr:uid="{58B106B5-390A-46B9-B975-1CC4D23D3174}"/>
    <cellStyle name="Normal 9 4 4 2 4 2 4" xfId="5599" xr:uid="{86A34839-CF51-416D-95CF-D369BA151A48}"/>
    <cellStyle name="Normal 9 4 4 2 4 2 5" xfId="55897" xr:uid="{5E6306AD-852A-450D-B7FC-4BAE0BA4E5CA}"/>
    <cellStyle name="Normal 9 4 4 2 5" xfId="4109" xr:uid="{B224AAC0-9356-424D-B5A3-EEF3E876914C}"/>
    <cellStyle name="Normal 9 4 4 2 5 2" xfId="4981" xr:uid="{2FDAAF5F-C590-443A-B6C0-F12FE0E1CF9D}"/>
    <cellStyle name="Normal 9 4 4 2 5 2 2" xfId="41608" xr:uid="{D64138C3-EA61-4BEE-B578-8C4DEFD9B31B}"/>
    <cellStyle name="Normal 9 4 4 2 5 2 2 2" xfId="56610" xr:uid="{6C8EEB10-2354-4F70-BE5B-9C6769EBA675}"/>
    <cellStyle name="Normal 9 4 4 2 5 2 3" xfId="6192" xr:uid="{68DDFEA7-2592-42A4-A72E-412C04A159E9}"/>
    <cellStyle name="Normal 9 4 4 2 5 2 4" xfId="5600" xr:uid="{54A36861-E959-4409-974A-30F9805F0CF4}"/>
    <cellStyle name="Normal 9 4 4 2 5 2 5" xfId="55898" xr:uid="{C4A2F9EE-84C0-4764-A843-7E3E418EB3B1}"/>
    <cellStyle name="Normal 9 4 4 2 6" xfId="4972" xr:uid="{F1A2CC97-708A-49AA-A97D-E7C9F4403A41}"/>
    <cellStyle name="Normal 9 4 4 2 6 2" xfId="41599" xr:uid="{EDBB9294-BD1D-4BE7-B6E4-BE97408BC65A}"/>
    <cellStyle name="Normal 9 4 4 2 6 2 2" xfId="56601" xr:uid="{12BD8E10-1B5F-475B-835A-0677F58C4640}"/>
    <cellStyle name="Normal 9 4 4 2 6 3" xfId="6183" xr:uid="{38A67F19-6B3E-4414-B4E4-B8B78AB64C19}"/>
    <cellStyle name="Normal 9 4 4 2 6 4" xfId="5591" xr:uid="{6CC00D99-D87A-4B8E-8390-4AA343606A8A}"/>
    <cellStyle name="Normal 9 4 4 2 6 5" xfId="55889" xr:uid="{52CB7FB1-0BFC-4889-82CB-1B5FA7116382}"/>
    <cellStyle name="Normal 9 4 4 3" xfId="872" xr:uid="{4523647C-105D-4BC0-B918-54A6A7CD2A35}"/>
    <cellStyle name="Normal 9 4 4 3 2" xfId="2435" xr:uid="{37E2D37E-302E-4F05-AA71-108F70D4E4BF}"/>
    <cellStyle name="Normal 9 4 4 3 2 2" xfId="2436" xr:uid="{D7735871-B48F-4600-BDCD-14F5C982BDF2}"/>
    <cellStyle name="Normal 9 4 4 3 2 2 2" xfId="4984" xr:uid="{897FDE68-989B-46BA-AB16-26227EF98D73}"/>
    <cellStyle name="Normal 9 4 4 3 2 2 2 2" xfId="41611" xr:uid="{E82C0EA6-C801-47AD-9C68-6610416C6820}"/>
    <cellStyle name="Normal 9 4 4 3 2 2 2 2 2" xfId="56613" xr:uid="{D3C6C0BA-DB97-4556-9F33-2995D7CCA0C8}"/>
    <cellStyle name="Normal 9 4 4 3 2 2 2 3" xfId="6195" xr:uid="{2A31FBC3-9CA3-4686-B3F9-F234328E5215}"/>
    <cellStyle name="Normal 9 4 4 3 2 2 2 4" xfId="5603" xr:uid="{FD059C49-7155-4857-AE20-273F876E233D}"/>
    <cellStyle name="Normal 9 4 4 3 2 2 2 5" xfId="55901" xr:uid="{7C925325-B167-4921-8677-F17F82756482}"/>
    <cellStyle name="Normal 9 4 4 3 2 3" xfId="4983" xr:uid="{72EE613F-2E64-4B0F-899D-5CF32BE0A0F9}"/>
    <cellStyle name="Normal 9 4 4 3 2 3 2" xfId="41610" xr:uid="{080DC3A7-E808-4DAC-8570-139C15E5F47B}"/>
    <cellStyle name="Normal 9 4 4 3 2 3 2 2" xfId="56612" xr:uid="{C9E0E31C-FCF2-4A46-957F-1262EA8A0E4D}"/>
    <cellStyle name="Normal 9 4 4 3 2 3 3" xfId="6194" xr:uid="{A502B643-7501-4F74-843E-1B3E65DEBB67}"/>
    <cellStyle name="Normal 9 4 4 3 2 3 4" xfId="5602" xr:uid="{E266DE59-7909-41AE-91F9-896132EFBC9D}"/>
    <cellStyle name="Normal 9 4 4 3 2 3 5" xfId="55900" xr:uid="{1DDC2371-5B01-4816-B0CA-DA60BB0E3813}"/>
    <cellStyle name="Normal 9 4 4 3 3" xfId="2437" xr:uid="{BB0F0550-9849-4EB2-9F70-72D0D89469A3}"/>
    <cellStyle name="Normal 9 4 4 3 3 2" xfId="4985" xr:uid="{779E11EA-9DCC-4462-82CC-C37FDCE08D4C}"/>
    <cellStyle name="Normal 9 4 4 3 3 2 2" xfId="41612" xr:uid="{B740EA99-13D0-4C6D-B8B7-0CD57773A011}"/>
    <cellStyle name="Normal 9 4 4 3 3 2 2 2" xfId="56614" xr:uid="{FE48DD4B-4C4F-4E6E-A23E-D453B558236E}"/>
    <cellStyle name="Normal 9 4 4 3 3 2 3" xfId="6196" xr:uid="{04CE9C22-114E-4C3F-8B37-980B8DAA3E12}"/>
    <cellStyle name="Normal 9 4 4 3 3 2 4" xfId="5604" xr:uid="{94A2CB06-209F-4498-ABF1-8AC16A53C6EE}"/>
    <cellStyle name="Normal 9 4 4 3 3 2 5" xfId="55902" xr:uid="{03605C3A-FBB5-4D0F-9F61-B8C9E0378B96}"/>
    <cellStyle name="Normal 9 4 4 3 4" xfId="4110" xr:uid="{11023FB8-F9E6-4F85-831F-9B4B40B65FF4}"/>
    <cellStyle name="Normal 9 4 4 3 4 2" xfId="4986" xr:uid="{E6A7B145-FFA2-4C87-9033-22C84BFCA10D}"/>
    <cellStyle name="Normal 9 4 4 3 4 2 2" xfId="41613" xr:uid="{BC8206F7-C657-4759-B67E-642A1E002B61}"/>
    <cellStyle name="Normal 9 4 4 3 4 2 2 2" xfId="56615" xr:uid="{D0CA7846-CA9C-4F60-8986-7A4266A4723F}"/>
    <cellStyle name="Normal 9 4 4 3 4 2 3" xfId="6197" xr:uid="{3225BFB0-B10F-4923-8040-CDB273108F15}"/>
    <cellStyle name="Normal 9 4 4 3 4 2 4" xfId="5605" xr:uid="{76524619-66E1-4D78-A821-6DC20AF6EDF9}"/>
    <cellStyle name="Normal 9 4 4 3 4 2 5" xfId="55903" xr:uid="{244FBCDA-3F78-4CA4-8C98-ABB391B2DAF2}"/>
    <cellStyle name="Normal 9 4 4 3 5" xfId="4982" xr:uid="{47048813-6EE2-42FB-B70F-8BC9A4A21C91}"/>
    <cellStyle name="Normal 9 4 4 3 5 2" xfId="41609" xr:uid="{71384962-10B3-41E1-80D3-7556E0557112}"/>
    <cellStyle name="Normal 9 4 4 3 5 2 2" xfId="56611" xr:uid="{F27A3D68-7736-46B7-90B8-FC6003D22807}"/>
    <cellStyle name="Normal 9 4 4 3 5 3" xfId="6193" xr:uid="{11247010-012B-4536-A0F3-93256C61E07B}"/>
    <cellStyle name="Normal 9 4 4 3 5 4" xfId="5601" xr:uid="{FBE25E31-02B5-4DDF-86F8-70FBF666669E}"/>
    <cellStyle name="Normal 9 4 4 3 5 5" xfId="55899" xr:uid="{2F16DACA-27BD-4D68-BC26-BFC55B70409F}"/>
    <cellStyle name="Normal 9 4 4 4" xfId="2438" xr:uid="{7E574259-3206-4BA3-BE46-3C64F12937F1}"/>
    <cellStyle name="Normal 9 4 4 4 2" xfId="2439" xr:uid="{650B085D-0E8D-4991-BB9A-E7B6D6B12A85}"/>
    <cellStyle name="Normal 9 4 4 4 2 2" xfId="4988" xr:uid="{A166E5A2-77C9-4D37-B77B-210B77B0C722}"/>
    <cellStyle name="Normal 9 4 4 4 2 2 2" xfId="41615" xr:uid="{3EF8A1AB-BAA0-4B00-8FED-825F456888AE}"/>
    <cellStyle name="Normal 9 4 4 4 2 2 2 2" xfId="56617" xr:uid="{8E9F2CFC-C7B1-4466-B7F8-4178FA139C18}"/>
    <cellStyle name="Normal 9 4 4 4 2 2 3" xfId="6199" xr:uid="{47E85D7E-BD7B-4555-967D-5B52F3B6B538}"/>
    <cellStyle name="Normal 9 4 4 4 2 2 4" xfId="5607" xr:uid="{1AE74535-32E7-432E-A225-65295EF991C3}"/>
    <cellStyle name="Normal 9 4 4 4 2 2 5" xfId="55905" xr:uid="{78FF6A55-D8E2-4CC4-8DAF-9FD1A7A44B4C}"/>
    <cellStyle name="Normal 9 4 4 4 3" xfId="4111" xr:uid="{C9940204-A253-422F-A474-7375B824341F}"/>
    <cellStyle name="Normal 9 4 4 4 3 2" xfId="4989" xr:uid="{67C845AE-D94D-41E9-972F-3C04F0165A9E}"/>
    <cellStyle name="Normal 9 4 4 4 3 2 2" xfId="41616" xr:uid="{E8287C3A-0DCE-4AF3-B0A0-062EB4E11716}"/>
    <cellStyle name="Normal 9 4 4 4 3 2 2 2" xfId="56618" xr:uid="{7D9E56C6-F261-4046-8790-F1EF7B3E9906}"/>
    <cellStyle name="Normal 9 4 4 4 3 2 3" xfId="6200" xr:uid="{19DE9BCC-C338-45CD-8D0D-7AC076FF5996}"/>
    <cellStyle name="Normal 9 4 4 4 3 2 4" xfId="5608" xr:uid="{C643AE32-65DA-47ED-97D4-84782B8FE0EF}"/>
    <cellStyle name="Normal 9 4 4 4 3 2 5" xfId="55906" xr:uid="{DB18B1A5-6CDA-4799-90DC-32FE6ED6D574}"/>
    <cellStyle name="Normal 9 4 4 4 4" xfId="4112" xr:uid="{6C06367A-E387-449E-A156-883C02063286}"/>
    <cellStyle name="Normal 9 4 4 4 4 2" xfId="4990" xr:uid="{7C3DFA76-3E1B-4E5F-B45A-5BF38EF15220}"/>
    <cellStyle name="Normal 9 4 4 4 4 2 2" xfId="41617" xr:uid="{E6D09B29-5120-4DF6-A918-80601DE68861}"/>
    <cellStyle name="Normal 9 4 4 4 4 2 2 2" xfId="56619" xr:uid="{77EF20FF-B2CC-45A6-87A9-CC3837A0F00D}"/>
    <cellStyle name="Normal 9 4 4 4 4 2 3" xfId="6201" xr:uid="{9E041C21-A1E3-4F5A-95AE-723B7DD80895}"/>
    <cellStyle name="Normal 9 4 4 4 4 2 4" xfId="5609" xr:uid="{342DB9BD-F9C9-46AC-BF3F-57A83BB7D264}"/>
    <cellStyle name="Normal 9 4 4 4 4 2 5" xfId="55907" xr:uid="{2102CF77-5D44-4A4A-8BD8-7D3A778AF416}"/>
    <cellStyle name="Normal 9 4 4 4 5" xfId="4987" xr:uid="{F3C590FF-9135-4C91-8018-9067F546055A}"/>
    <cellStyle name="Normal 9 4 4 4 5 2" xfId="41614" xr:uid="{3015DD65-06C1-40C1-81EF-5CDA80BB100A}"/>
    <cellStyle name="Normal 9 4 4 4 5 2 2" xfId="56616" xr:uid="{F9270D7C-7532-4E67-A428-923CFABF7DAD}"/>
    <cellStyle name="Normal 9 4 4 4 5 3" xfId="6198" xr:uid="{73F7CF4B-1370-4056-AA3B-744CDE13F683}"/>
    <cellStyle name="Normal 9 4 4 4 5 4" xfId="5606" xr:uid="{A4E7E750-99AA-46F5-9B01-5C2FE677221B}"/>
    <cellStyle name="Normal 9 4 4 4 5 5" xfId="55904" xr:uid="{B44A7860-BE1F-4612-90C9-E451FBF7C36A}"/>
    <cellStyle name="Normal 9 4 4 5" xfId="2440" xr:uid="{AE9CB235-7349-4174-8D2D-851D217C7939}"/>
    <cellStyle name="Normal 9 4 4 5 2" xfId="4991" xr:uid="{84F0BFF4-3AEA-4A34-A874-FEA21051BACF}"/>
    <cellStyle name="Normal 9 4 4 5 2 2" xfId="41618" xr:uid="{1B304154-04D9-4AB2-B200-518410FF6120}"/>
    <cellStyle name="Normal 9 4 4 5 2 2 2" xfId="56620" xr:uid="{3944720A-446F-4D8C-AEA5-3CDE06889744}"/>
    <cellStyle name="Normal 9 4 4 5 2 3" xfId="6202" xr:uid="{E45F9115-6D63-4C20-BBF8-2DEBE8CBEFF4}"/>
    <cellStyle name="Normal 9 4 4 5 2 4" xfId="5610" xr:uid="{E16D1357-D0B2-49C9-9430-5DAFBBE8BC89}"/>
    <cellStyle name="Normal 9 4 4 5 2 5" xfId="55908" xr:uid="{9534AA6A-0278-4322-A4F1-5F1C5A0F768B}"/>
    <cellStyle name="Normal 9 4 4 6" xfId="4113" xr:uid="{0120E635-FD7A-49CB-968D-BFD2CDD509CF}"/>
    <cellStyle name="Normal 9 4 4 6 2" xfId="4992" xr:uid="{CA173BE0-0FAB-4DB9-8598-BED479059C18}"/>
    <cellStyle name="Normal 9 4 4 6 2 2" xfId="41619" xr:uid="{209418D0-EACF-4868-B54B-29E7B53238DA}"/>
    <cellStyle name="Normal 9 4 4 6 2 2 2" xfId="56621" xr:uid="{6C1FC865-7716-42DD-A48B-575EC8786217}"/>
    <cellStyle name="Normal 9 4 4 6 2 3" xfId="6203" xr:uid="{0F7647FA-F5BB-4D80-93C6-D8F713FFD683}"/>
    <cellStyle name="Normal 9 4 4 6 2 4" xfId="5611" xr:uid="{F12B10A3-DBD9-467B-AFDE-692936B76AFD}"/>
    <cellStyle name="Normal 9 4 4 6 2 5" xfId="55909" xr:uid="{1FF046EF-2CFF-4A87-87FA-D3EC26647A94}"/>
    <cellStyle name="Normal 9 4 4 7" xfId="4114" xr:uid="{B164E277-6E88-4A7A-820B-537E22D7F048}"/>
    <cellStyle name="Normal 9 4 4 7 2" xfId="4993" xr:uid="{E839F5F7-2980-4B24-89F9-26F091720BC9}"/>
    <cellStyle name="Normal 9 4 4 7 2 2" xfId="41620" xr:uid="{AE3103DB-912C-4E29-967D-A240F0CBDF67}"/>
    <cellStyle name="Normal 9 4 4 7 2 2 2" xfId="56622" xr:uid="{E11AA7C8-90FE-4562-AF75-F8168E9CB6BB}"/>
    <cellStyle name="Normal 9 4 4 7 2 3" xfId="6204" xr:uid="{AA02D4DB-293F-44D7-9F33-670175A245DC}"/>
    <cellStyle name="Normal 9 4 4 7 2 4" xfId="5612" xr:uid="{EDE50F42-32CA-4C19-BE36-9D0CB49A0B04}"/>
    <cellStyle name="Normal 9 4 4 7 2 5" xfId="55910" xr:uid="{6458D315-F0F3-4480-896B-9BA76AB3A9FC}"/>
    <cellStyle name="Normal 9 4 4 8" xfId="4971" xr:uid="{E35280BF-6437-4312-8A08-72A251300D53}"/>
    <cellStyle name="Normal 9 4 4 8 2" xfId="41598" xr:uid="{D10E7D46-940C-4E71-B8AC-4A0C02297501}"/>
    <cellStyle name="Normal 9 4 4 8 2 2" xfId="56600" xr:uid="{1037CA27-1E51-4321-81F1-FE6E3FB50B71}"/>
    <cellStyle name="Normal 9 4 4 8 3" xfId="6182" xr:uid="{4DF4D393-CD89-4AB4-9B32-E168581FADF7}"/>
    <cellStyle name="Normal 9 4 4 8 4" xfId="5590" xr:uid="{7AD3B52B-CC27-431F-9388-EB12750B79C6}"/>
    <cellStyle name="Normal 9 4 4 8 5" xfId="55888" xr:uid="{08C09B93-56FD-4DE3-B221-2B6EE16AE2BE}"/>
    <cellStyle name="Normal 9 4 5" xfId="423" xr:uid="{BBF2D288-1E0E-4792-8CBD-1BE3497DBE5D}"/>
    <cellStyle name="Normal 9 4 5 2" xfId="873" xr:uid="{9787424E-3E62-4883-89DB-0B2F16528041}"/>
    <cellStyle name="Normal 9 4 5 2 2" xfId="2441" xr:uid="{ABEDF6DA-A7B9-44F9-A6E9-1E9CFAFBAEE6}"/>
    <cellStyle name="Normal 9 4 5 2 2 2" xfId="2442" xr:uid="{5CF19673-2B7B-4BE0-B8CF-A2D713BB00FB}"/>
    <cellStyle name="Normal 9 4 5 2 2 2 2" xfId="4997" xr:uid="{9EFF3137-C7E2-4B95-BF25-EA3E86DABC1A}"/>
    <cellStyle name="Normal 9 4 5 2 2 2 2 2" xfId="41624" xr:uid="{00E7DF99-A19B-4F85-A4DC-7AF73A55C0F7}"/>
    <cellStyle name="Normal 9 4 5 2 2 2 2 2 2" xfId="56626" xr:uid="{B98013F6-A827-4C0E-AB31-E27BA3D97F41}"/>
    <cellStyle name="Normal 9 4 5 2 2 2 2 3" xfId="6208" xr:uid="{154BE6F2-9066-4D95-BD9B-C7406A59A1AB}"/>
    <cellStyle name="Normal 9 4 5 2 2 2 2 4" xfId="5616" xr:uid="{14115A30-D99A-4B23-B3F3-2D45AF862AFC}"/>
    <cellStyle name="Normal 9 4 5 2 2 2 2 5" xfId="55914" xr:uid="{102E0A5F-0E80-4312-95B5-E202F7FF3496}"/>
    <cellStyle name="Normal 9 4 5 2 2 3" xfId="4996" xr:uid="{EB15A74F-A98A-4864-A71C-D20B3406B642}"/>
    <cellStyle name="Normal 9 4 5 2 2 3 2" xfId="41623" xr:uid="{94D4742F-D86B-43B7-8AB2-4D68B6B3A7CB}"/>
    <cellStyle name="Normal 9 4 5 2 2 3 2 2" xfId="56625" xr:uid="{3541BD19-194A-4CBC-8108-3EA26C95EAFA}"/>
    <cellStyle name="Normal 9 4 5 2 2 3 3" xfId="6207" xr:uid="{77AE65C2-E284-4D3B-AE6F-BF08296D6F73}"/>
    <cellStyle name="Normal 9 4 5 2 2 3 4" xfId="5615" xr:uid="{75967450-025E-4AC8-B86A-9AD7B37D0D53}"/>
    <cellStyle name="Normal 9 4 5 2 2 3 5" xfId="55913" xr:uid="{63EC7B44-D3D9-48EF-A5CD-79FE96962F83}"/>
    <cellStyle name="Normal 9 4 5 2 3" xfId="2443" xr:uid="{CA43E5DC-E47B-47F1-86DF-E1C941E8958F}"/>
    <cellStyle name="Normal 9 4 5 2 3 2" xfId="4998" xr:uid="{0FB76DBE-2418-407D-9B89-7798BFF6A2F0}"/>
    <cellStyle name="Normal 9 4 5 2 3 2 2" xfId="41625" xr:uid="{48BE3DA3-E927-4E3B-8BC0-CA69B0C7A1F7}"/>
    <cellStyle name="Normal 9 4 5 2 3 2 2 2" xfId="56627" xr:uid="{854E09E7-4655-4CF4-9E4F-1AB742F4B43E}"/>
    <cellStyle name="Normal 9 4 5 2 3 2 3" xfId="6209" xr:uid="{20BAB99F-D70F-42B1-9BA6-2E817343E09A}"/>
    <cellStyle name="Normal 9 4 5 2 3 2 4" xfId="5617" xr:uid="{9231E70D-57A1-4CC7-9F28-56FE5140E213}"/>
    <cellStyle name="Normal 9 4 5 2 3 2 5" xfId="55915" xr:uid="{E01494CB-8B96-4763-896D-98C89DF07A5A}"/>
    <cellStyle name="Normal 9 4 5 2 4" xfId="4115" xr:uid="{B0F37347-5E01-4B6A-8B60-0A3435475147}"/>
    <cellStyle name="Normal 9 4 5 2 4 2" xfId="4999" xr:uid="{265A67FD-E513-4CB2-8B80-6246B4CD9805}"/>
    <cellStyle name="Normal 9 4 5 2 4 2 2" xfId="41626" xr:uid="{0A8D2FC6-AAC6-4DC8-BC46-7CE96090A307}"/>
    <cellStyle name="Normal 9 4 5 2 4 2 2 2" xfId="56628" xr:uid="{DEA5728E-DDE5-4385-9764-4B96770C0A4C}"/>
    <cellStyle name="Normal 9 4 5 2 4 2 3" xfId="6210" xr:uid="{FEA9CA9D-47F4-4703-B2A9-42D114BE0AAD}"/>
    <cellStyle name="Normal 9 4 5 2 4 2 4" xfId="5618" xr:uid="{5CEA0B5E-2723-40BC-8E6D-934FDCC121CF}"/>
    <cellStyle name="Normal 9 4 5 2 4 2 5" xfId="55916" xr:uid="{8DC076ED-1D06-44D5-8BE0-872159A9A78E}"/>
    <cellStyle name="Normal 9 4 5 2 5" xfId="4995" xr:uid="{EEB731F4-1A1B-44C8-AF0C-CE58C6EAC6B0}"/>
    <cellStyle name="Normal 9 4 5 2 5 2" xfId="41622" xr:uid="{AF3F456C-57CB-4A93-8F93-DCA9E9A6F9C6}"/>
    <cellStyle name="Normal 9 4 5 2 5 2 2" xfId="56624" xr:uid="{1248F3F4-1532-4BA2-9C50-8AE388B5A1ED}"/>
    <cellStyle name="Normal 9 4 5 2 5 3" xfId="6206" xr:uid="{912256CF-609F-49A4-932B-799A544F5655}"/>
    <cellStyle name="Normal 9 4 5 2 5 4" xfId="5614" xr:uid="{DEF7774B-2A91-44EF-8842-AAE35E689C44}"/>
    <cellStyle name="Normal 9 4 5 2 5 5" xfId="55912" xr:uid="{26DBD021-8435-4C97-BF4F-019425BDE017}"/>
    <cellStyle name="Normal 9 4 5 3" xfId="2444" xr:uid="{B28D84F5-DD68-491E-82F2-29A1DBB5430F}"/>
    <cellStyle name="Normal 9 4 5 3 2" xfId="2445" xr:uid="{580169CA-7555-48ED-BEDD-F426CE95D3ED}"/>
    <cellStyle name="Normal 9 4 5 3 2 2" xfId="5001" xr:uid="{16E39D95-54BA-4DF3-B6A9-80141E08C5BB}"/>
    <cellStyle name="Normal 9 4 5 3 2 2 2" xfId="41628" xr:uid="{0FFA20E0-65C2-4EAA-B474-3F2FAF34D87D}"/>
    <cellStyle name="Normal 9 4 5 3 2 2 2 2" xfId="56630" xr:uid="{2B088323-A1C9-49CE-A1B4-7200D6F6AF94}"/>
    <cellStyle name="Normal 9 4 5 3 2 2 3" xfId="6212" xr:uid="{CA01367D-1106-4D61-A251-CB8ECE9B563F}"/>
    <cellStyle name="Normal 9 4 5 3 2 2 4" xfId="5620" xr:uid="{A00266B7-339A-4604-865A-B69464D365DE}"/>
    <cellStyle name="Normal 9 4 5 3 2 2 5" xfId="55918" xr:uid="{454C444B-B3B9-4EF1-9FBC-BD9C15748477}"/>
    <cellStyle name="Normal 9 4 5 3 3" xfId="4116" xr:uid="{7AF14F13-705B-407F-B6C6-17B92B00115C}"/>
    <cellStyle name="Normal 9 4 5 3 3 2" xfId="5002" xr:uid="{E86420CF-1487-49CF-B464-58FE68713EE4}"/>
    <cellStyle name="Normal 9 4 5 3 3 2 2" xfId="41629" xr:uid="{362F5906-0EA9-4B15-8C61-66466BD2D0A7}"/>
    <cellStyle name="Normal 9 4 5 3 3 2 2 2" xfId="56631" xr:uid="{FFCCC4C5-3115-43F2-A937-AD05899C6985}"/>
    <cellStyle name="Normal 9 4 5 3 3 2 3" xfId="6213" xr:uid="{4CD8933D-8BC5-4AE3-AB3F-3F18D430DC92}"/>
    <cellStyle name="Normal 9 4 5 3 3 2 4" xfId="5621" xr:uid="{A857F964-7F96-44E9-9DCF-199AC5B149A6}"/>
    <cellStyle name="Normal 9 4 5 3 3 2 5" xfId="55919" xr:uid="{46C8249E-B321-4097-8659-3F488FC41CBC}"/>
    <cellStyle name="Normal 9 4 5 3 4" xfId="4117" xr:uid="{386C3736-05F3-439D-BFF5-18102A85B2B1}"/>
    <cellStyle name="Normal 9 4 5 3 4 2" xfId="5003" xr:uid="{463BE365-8DA7-4826-B44E-50FAFF4AEC47}"/>
    <cellStyle name="Normal 9 4 5 3 4 2 2" xfId="41630" xr:uid="{0CAF5254-9FCB-470E-8652-761C0246F566}"/>
    <cellStyle name="Normal 9 4 5 3 4 2 2 2" xfId="56632" xr:uid="{8BFD3B22-D0F0-4125-B47F-7F35A73308B7}"/>
    <cellStyle name="Normal 9 4 5 3 4 2 3" xfId="6214" xr:uid="{ABB9DA96-2E75-4BFA-9545-6A363ED17285}"/>
    <cellStyle name="Normal 9 4 5 3 4 2 4" xfId="5622" xr:uid="{C4C6E6ED-6246-4871-8EDB-43F5EB678323}"/>
    <cellStyle name="Normal 9 4 5 3 4 2 5" xfId="55920" xr:uid="{D2C6A803-2615-49AA-8AA0-695A14AED719}"/>
    <cellStyle name="Normal 9 4 5 3 5" xfId="5000" xr:uid="{AE0B1C0D-922A-4CDE-B5AB-ECE303B8A42B}"/>
    <cellStyle name="Normal 9 4 5 3 5 2" xfId="41627" xr:uid="{255D7E68-9187-4E31-A7D8-C62AECF09CF0}"/>
    <cellStyle name="Normal 9 4 5 3 5 2 2" xfId="56629" xr:uid="{B8AD3F1A-3A4F-4119-89E2-9D7049D6B756}"/>
    <cellStyle name="Normal 9 4 5 3 5 3" xfId="6211" xr:uid="{F98C06D5-E552-4363-AC35-1D644A3DF7AC}"/>
    <cellStyle name="Normal 9 4 5 3 5 4" xfId="5619" xr:uid="{B8FD9FA1-9693-4842-A9B7-E0CF2CDA6E8A}"/>
    <cellStyle name="Normal 9 4 5 3 5 5" xfId="55917" xr:uid="{58F6FB69-ABC6-42E0-8142-FE7AD273E004}"/>
    <cellStyle name="Normal 9 4 5 4" xfId="2446" xr:uid="{51392B64-BD33-43C5-9359-0C41AA00AEB2}"/>
    <cellStyle name="Normal 9 4 5 4 2" xfId="5004" xr:uid="{FA45629D-3EC5-415B-B7BE-C281F5CD5966}"/>
    <cellStyle name="Normal 9 4 5 4 2 2" xfId="41631" xr:uid="{849B297E-3922-4B4C-A39A-7F36465B4BA8}"/>
    <cellStyle name="Normal 9 4 5 4 2 2 2" xfId="56633" xr:uid="{7E53D575-FD54-4F88-ABC5-4CFD39BA45B1}"/>
    <cellStyle name="Normal 9 4 5 4 2 3" xfId="6215" xr:uid="{BE6EBB00-92F1-4178-A65E-9036C048F11B}"/>
    <cellStyle name="Normal 9 4 5 4 2 4" xfId="5623" xr:uid="{FEBCE89B-1860-4C63-A976-B7E0838AC764}"/>
    <cellStyle name="Normal 9 4 5 4 2 5" xfId="55921" xr:uid="{D76D36B6-14B2-440A-914E-9508FA010100}"/>
    <cellStyle name="Normal 9 4 5 5" xfId="4118" xr:uid="{10FAD42A-692A-4ACB-B301-5824B2BE2CE5}"/>
    <cellStyle name="Normal 9 4 5 5 2" xfId="5005" xr:uid="{F8388CBC-5A01-4C27-8F83-81C5AA364A0A}"/>
    <cellStyle name="Normal 9 4 5 5 2 2" xfId="41632" xr:uid="{91B27D26-2A6F-4EA4-9D78-B86C1351C0B6}"/>
    <cellStyle name="Normal 9 4 5 5 2 2 2" xfId="56634" xr:uid="{0579CD24-DF3F-43C5-8D9B-8509718598A0}"/>
    <cellStyle name="Normal 9 4 5 5 2 3" xfId="6216" xr:uid="{595AE767-762C-467C-8863-538C3CDBC7C9}"/>
    <cellStyle name="Normal 9 4 5 5 2 4" xfId="5624" xr:uid="{D71D911F-AF2F-438F-9493-EDAD94284D63}"/>
    <cellStyle name="Normal 9 4 5 5 2 5" xfId="55922" xr:uid="{3B977920-76ED-4093-BAEF-7A0FD6C8AB00}"/>
    <cellStyle name="Normal 9 4 5 6" xfId="4119" xr:uid="{262DB5CE-0EBB-4F1C-80AC-F9A7CC290B32}"/>
    <cellStyle name="Normal 9 4 5 6 2" xfId="5006" xr:uid="{1F6558F7-E1C5-4CA7-858E-14FF1A61D7CC}"/>
    <cellStyle name="Normal 9 4 5 6 2 2" xfId="41633" xr:uid="{EF8A420C-1D96-4889-B6B9-78E2E35F5701}"/>
    <cellStyle name="Normal 9 4 5 6 2 2 2" xfId="56635" xr:uid="{69532723-DB15-41F4-ACDE-4A60F483AFDC}"/>
    <cellStyle name="Normal 9 4 5 6 2 3" xfId="6217" xr:uid="{E8E64F29-3512-40C6-9565-02A9155CE3A1}"/>
    <cellStyle name="Normal 9 4 5 6 2 4" xfId="5625" xr:uid="{056FF665-03E3-47FD-AA08-A048F623E0E7}"/>
    <cellStyle name="Normal 9 4 5 6 2 5" xfId="55923" xr:uid="{5C965E37-FA41-4558-9EEF-BCCD4FDDABA7}"/>
    <cellStyle name="Normal 9 4 5 7" xfId="4994" xr:uid="{EA119297-DB21-442D-ACCA-059722D39E78}"/>
    <cellStyle name="Normal 9 4 5 7 2" xfId="41621" xr:uid="{741B8784-0F24-4180-9930-0AD5487B971C}"/>
    <cellStyle name="Normal 9 4 5 7 2 2" xfId="56623" xr:uid="{E1022FBB-AFB9-4461-8C66-7200ABC9909B}"/>
    <cellStyle name="Normal 9 4 5 7 3" xfId="6205" xr:uid="{839B2716-2147-4582-B932-2BE6CAB0D214}"/>
    <cellStyle name="Normal 9 4 5 7 4" xfId="5613" xr:uid="{8096245C-3FE6-4E7C-AD36-18273FCD6594}"/>
    <cellStyle name="Normal 9 4 5 7 5" xfId="55911" xr:uid="{EE16AFC1-D8BB-46CE-B91A-C863A0CD427A}"/>
    <cellStyle name="Normal 9 4 6" xfId="424" xr:uid="{4E10C3DF-9A14-49BF-8FF2-BB26381AEA2F}"/>
    <cellStyle name="Normal 9 4 6 2" xfId="2447" xr:uid="{7F859D1C-547A-4880-A7B0-C1712C19103E}"/>
    <cellStyle name="Normal 9 4 6 2 2" xfId="2448" xr:uid="{429E47EE-1674-4E73-8268-2CACF940EBD6}"/>
    <cellStyle name="Normal 9 4 6 2 2 2" xfId="5009" xr:uid="{B7AD84B7-E154-439C-A78C-D7D6EF9BFD72}"/>
    <cellStyle name="Normal 9 4 6 2 2 2 2" xfId="41636" xr:uid="{B1C4A012-6513-4150-8152-86CDB7B48623}"/>
    <cellStyle name="Normal 9 4 6 2 2 2 2 2" xfId="56638" xr:uid="{ED400777-2C26-4957-A2EE-35D1A969E450}"/>
    <cellStyle name="Normal 9 4 6 2 2 2 3" xfId="6220" xr:uid="{CD4F6B90-6DE6-4083-A36E-56D06C917937}"/>
    <cellStyle name="Normal 9 4 6 2 2 2 4" xfId="5628" xr:uid="{2B7215E9-6A77-4150-A212-43910B2A68BD}"/>
    <cellStyle name="Normal 9 4 6 2 2 2 5" xfId="55926" xr:uid="{F414E30B-19AC-4A27-8045-1D56FA1E5F41}"/>
    <cellStyle name="Normal 9 4 6 2 3" xfId="4120" xr:uid="{176B4F1D-1DE5-4097-B017-33A3EE132D54}"/>
    <cellStyle name="Normal 9 4 6 2 3 2" xfId="5010" xr:uid="{89D4555F-2B28-478C-98BF-115137627D8E}"/>
    <cellStyle name="Normal 9 4 6 2 3 2 2" xfId="41637" xr:uid="{83EDB79C-030B-4BA7-BE0D-AFEC44FABFDB}"/>
    <cellStyle name="Normal 9 4 6 2 3 2 2 2" xfId="56639" xr:uid="{DD731247-79BF-4D44-B059-79B982595462}"/>
    <cellStyle name="Normal 9 4 6 2 3 2 3" xfId="6221" xr:uid="{80C23D54-6BF2-4050-943F-893F905CBF60}"/>
    <cellStyle name="Normal 9 4 6 2 3 2 4" xfId="5629" xr:uid="{6C0A4C3C-CF69-4F1A-91DF-ECB6F8D259F4}"/>
    <cellStyle name="Normal 9 4 6 2 3 2 5" xfId="55927" xr:uid="{D272CF93-067E-4BA2-A2AF-22205774C719}"/>
    <cellStyle name="Normal 9 4 6 2 4" xfId="4121" xr:uid="{A8B3C5B6-D866-4EBB-BC6A-72CC76C93B2F}"/>
    <cellStyle name="Normal 9 4 6 2 4 2" xfId="5011" xr:uid="{B39756B8-DCA0-4C46-B3FB-2027719F8914}"/>
    <cellStyle name="Normal 9 4 6 2 4 2 2" xfId="41638" xr:uid="{FC76CE60-D0C5-47FF-92C3-C4AD9CF8E0E0}"/>
    <cellStyle name="Normal 9 4 6 2 4 2 2 2" xfId="56640" xr:uid="{8E7A048E-9B4E-4353-9DE9-A97C80267B6B}"/>
    <cellStyle name="Normal 9 4 6 2 4 2 3" xfId="6222" xr:uid="{F4412EED-0490-49F7-860C-4434F9ACB757}"/>
    <cellStyle name="Normal 9 4 6 2 4 2 4" xfId="5630" xr:uid="{4076A1DD-3E50-4041-8A51-B91DD1B9AEE4}"/>
    <cellStyle name="Normal 9 4 6 2 4 2 5" xfId="55928" xr:uid="{43269D8D-C31A-405A-BE1F-9A3A79AFDD57}"/>
    <cellStyle name="Normal 9 4 6 2 5" xfId="5008" xr:uid="{86BD831F-0A4E-4585-8BEA-450D6D3FB9BF}"/>
    <cellStyle name="Normal 9 4 6 2 5 2" xfId="41635" xr:uid="{FD6BFD81-EF08-4021-92DE-946E76D35C12}"/>
    <cellStyle name="Normal 9 4 6 2 5 2 2" xfId="56637" xr:uid="{676B8C72-DDEA-45A9-B008-114DE46FF32A}"/>
    <cellStyle name="Normal 9 4 6 2 5 3" xfId="6219" xr:uid="{B16C5238-AD0D-4145-925B-4E82265029A8}"/>
    <cellStyle name="Normal 9 4 6 2 5 4" xfId="5627" xr:uid="{C689C431-3392-41D4-86D8-538DE953072E}"/>
    <cellStyle name="Normal 9 4 6 2 5 5" xfId="55925" xr:uid="{0CB37B3B-A357-4A95-86BF-98C835C1505F}"/>
    <cellStyle name="Normal 9 4 6 3" xfId="2449" xr:uid="{51F9725E-FB1F-4811-9906-20738CAE6C2E}"/>
    <cellStyle name="Normal 9 4 6 3 2" xfId="5012" xr:uid="{4B1F470C-1514-465A-B098-32F5DA8035CF}"/>
    <cellStyle name="Normal 9 4 6 3 2 2" xfId="41639" xr:uid="{90126CD3-8C3F-42C8-BB5C-D99B6B34A475}"/>
    <cellStyle name="Normal 9 4 6 3 2 2 2" xfId="56641" xr:uid="{EA9134EF-784E-4F76-851D-A9D9C38AAEA6}"/>
    <cellStyle name="Normal 9 4 6 3 2 3" xfId="6223" xr:uid="{CF75D4D6-5071-4DF9-894E-F4F6CAB544E6}"/>
    <cellStyle name="Normal 9 4 6 3 2 4" xfId="5631" xr:uid="{8DD84250-9AAC-4837-B1CD-501475416969}"/>
    <cellStyle name="Normal 9 4 6 3 2 5" xfId="55929" xr:uid="{0DD9E9CF-EA9B-4C8D-BAE4-7281291D2BBD}"/>
    <cellStyle name="Normal 9 4 6 4" xfId="4122" xr:uid="{CDD35CDD-8114-4E36-B0CE-D36723A077F3}"/>
    <cellStyle name="Normal 9 4 6 4 2" xfId="5013" xr:uid="{2C05300F-C478-4EB3-8F47-1B0687C0034E}"/>
    <cellStyle name="Normal 9 4 6 4 2 2" xfId="41640" xr:uid="{E6AED7FE-634F-431C-BA1F-C531FBEA7616}"/>
    <cellStyle name="Normal 9 4 6 4 2 2 2" xfId="56642" xr:uid="{6DE01793-09A4-4F40-A5B2-71B6A035778B}"/>
    <cellStyle name="Normal 9 4 6 4 2 3" xfId="6224" xr:uid="{2DB73B39-1418-46CC-85E5-4E170F8B147D}"/>
    <cellStyle name="Normal 9 4 6 4 2 4" xfId="5632" xr:uid="{C662379B-310F-428A-8BCC-6EEC3028352A}"/>
    <cellStyle name="Normal 9 4 6 4 2 5" xfId="55930" xr:uid="{15508ED0-641B-4486-B75B-86E650B65B98}"/>
    <cellStyle name="Normal 9 4 6 5" xfId="4123" xr:uid="{0159A841-139C-424D-BC45-64696D5DBBAA}"/>
    <cellStyle name="Normal 9 4 6 5 2" xfId="5014" xr:uid="{E7AE94FA-C07C-4404-B056-918944A4BBBB}"/>
    <cellStyle name="Normal 9 4 6 5 2 2" xfId="41641" xr:uid="{65FBDFFE-1B44-4725-8F96-CC7C2A8B0CDC}"/>
    <cellStyle name="Normal 9 4 6 5 2 2 2" xfId="56643" xr:uid="{6D2FA7A6-9612-4CC2-893B-BC217668CD00}"/>
    <cellStyle name="Normal 9 4 6 5 2 3" xfId="6225" xr:uid="{12BBFEFA-4F1D-44C0-A480-49C55A64AFC2}"/>
    <cellStyle name="Normal 9 4 6 5 2 4" xfId="5633" xr:uid="{E7372C67-25FC-4256-80CB-085B681A482E}"/>
    <cellStyle name="Normal 9 4 6 5 2 5" xfId="55931" xr:uid="{429009D7-1797-4C5B-B804-E59644684490}"/>
    <cellStyle name="Normal 9 4 6 6" xfId="5007" xr:uid="{01392CDF-DA84-4DB8-BCB8-B46C141B88EE}"/>
    <cellStyle name="Normal 9 4 6 6 2" xfId="41634" xr:uid="{60EF3405-32EF-4D0C-AC75-F4ED09E9E719}"/>
    <cellStyle name="Normal 9 4 6 6 2 2" xfId="56636" xr:uid="{1F10B784-CFB5-45EC-A122-9A8A7A5102EF}"/>
    <cellStyle name="Normal 9 4 6 6 3" xfId="6218" xr:uid="{4FC6DB2F-EB34-48D5-9EED-F446760490E4}"/>
    <cellStyle name="Normal 9 4 6 6 4" xfId="5626" xr:uid="{4F70732D-FD6D-441C-ABA8-255B07DDAF21}"/>
    <cellStyle name="Normal 9 4 6 6 5" xfId="55924" xr:uid="{B38BF2E8-7853-4117-A44F-EE13FF7E27AE}"/>
    <cellStyle name="Normal 9 4 7" xfId="2450" xr:uid="{73344706-7C24-4D1C-BD6E-494752876AC3}"/>
    <cellStyle name="Normal 9 4 7 2" xfId="2451" xr:uid="{D6461674-253E-4505-9222-2E357E977EC5}"/>
    <cellStyle name="Normal 9 4 7 2 2" xfId="5016" xr:uid="{86AD6F0E-B302-427A-8FF8-ACCC48948AA1}"/>
    <cellStyle name="Normal 9 4 7 2 2 2" xfId="41643" xr:uid="{B6F7B15B-6CA3-4B61-A73C-8BCA5A761765}"/>
    <cellStyle name="Normal 9 4 7 2 2 2 2" xfId="56645" xr:uid="{1E6E06F0-E159-4BB2-98BD-6C48ADC9A306}"/>
    <cellStyle name="Normal 9 4 7 2 2 3" xfId="6227" xr:uid="{B3323474-33A7-489B-BB76-B1971B62CB5E}"/>
    <cellStyle name="Normal 9 4 7 2 2 4" xfId="5635" xr:uid="{D9F87A90-1A51-4844-A2E8-8B4F76C87C28}"/>
    <cellStyle name="Normal 9 4 7 2 2 5" xfId="55933" xr:uid="{3EE7E70C-0D7A-41DA-B6C3-32D1CAEED92B}"/>
    <cellStyle name="Normal 9 4 7 3" xfId="4124" xr:uid="{776AD7A7-3818-4F89-A027-23F7D9C4843D}"/>
    <cellStyle name="Normal 9 4 7 3 2" xfId="5017" xr:uid="{E8DBBB50-C493-41A9-846B-26BCFB4932B6}"/>
    <cellStyle name="Normal 9 4 7 3 2 2" xfId="41644" xr:uid="{CBCD778F-14D3-4338-B5AE-CD5ECCD100B0}"/>
    <cellStyle name="Normal 9 4 7 3 2 2 2" xfId="56646" xr:uid="{A73632FD-C6E8-4DA1-B5B0-399A3DA8F255}"/>
    <cellStyle name="Normal 9 4 7 3 2 3" xfId="6228" xr:uid="{848E7AC0-B83A-4707-9383-EE0381B9016B}"/>
    <cellStyle name="Normal 9 4 7 3 2 4" xfId="5636" xr:uid="{39FC9219-C05B-48D3-847D-1F69FFF71694}"/>
    <cellStyle name="Normal 9 4 7 3 2 5" xfId="55934" xr:uid="{166BFCC1-8E6F-439A-B487-888CAC8D8780}"/>
    <cellStyle name="Normal 9 4 7 4" xfId="4125" xr:uid="{96C540A3-B311-4D55-932D-21FFF9EA488D}"/>
    <cellStyle name="Normal 9 4 7 4 2" xfId="5018" xr:uid="{B982A392-76BF-4234-AB27-E0C7A03D812F}"/>
    <cellStyle name="Normal 9 4 7 4 2 2" xfId="41645" xr:uid="{0C48B6F9-C574-42E5-A4D0-2E6719FE6C40}"/>
    <cellStyle name="Normal 9 4 7 4 2 2 2" xfId="56647" xr:uid="{F8B86178-BAE6-449B-A888-81CE7A8C95EB}"/>
    <cellStyle name="Normal 9 4 7 4 2 3" xfId="6229" xr:uid="{0E697285-1601-46EE-87CC-FDEF3C670244}"/>
    <cellStyle name="Normal 9 4 7 4 2 4" xfId="5637" xr:uid="{4617295C-04FE-44BC-B659-13F9B16C7607}"/>
    <cellStyle name="Normal 9 4 7 4 2 5" xfId="55935" xr:uid="{69B985B4-3F86-420F-B400-FD4B573F4DA6}"/>
    <cellStyle name="Normal 9 4 7 5" xfId="5015" xr:uid="{249B7AA0-5416-4A6D-A760-193A27F4F86D}"/>
    <cellStyle name="Normal 9 4 7 5 2" xfId="41642" xr:uid="{D39A941B-5BDF-4F02-B40F-911C9082E010}"/>
    <cellStyle name="Normal 9 4 7 5 2 2" xfId="56644" xr:uid="{7D579327-0C7F-48C3-A60F-FEBFF08CC8AC}"/>
    <cellStyle name="Normal 9 4 7 5 3" xfId="6226" xr:uid="{5327647B-4F41-47F7-98DF-673724301B2E}"/>
    <cellStyle name="Normal 9 4 7 5 4" xfId="5634" xr:uid="{2B998D58-A3E2-4542-8191-0A17031B58F4}"/>
    <cellStyle name="Normal 9 4 7 5 5" xfId="55932" xr:uid="{B14D8842-65A0-42ED-BA0D-D8BCBBDFDA95}"/>
    <cellStyle name="Normal 9 4 8" xfId="2452" xr:uid="{1D303C51-4C59-4153-8B43-F8A67EA4CE52}"/>
    <cellStyle name="Normal 9 4 8 2" xfId="4126" xr:uid="{09B3A2D2-2C5A-4F08-A291-492633CA837E}"/>
    <cellStyle name="Normal 9 4 8 2 2" xfId="5020" xr:uid="{931D193D-B6B0-46B3-9388-138FD2D995AF}"/>
    <cellStyle name="Normal 9 4 8 2 2 2" xfId="41647" xr:uid="{4CC382C4-E496-4A9A-B3C8-94CD22088090}"/>
    <cellStyle name="Normal 9 4 8 2 2 2 2" xfId="56649" xr:uid="{1DC139F9-0FF8-4AE9-8EDB-F06D7C72DC8A}"/>
    <cellStyle name="Normal 9 4 8 2 2 3" xfId="6231" xr:uid="{0F54FC47-0550-4170-8532-D620474191DD}"/>
    <cellStyle name="Normal 9 4 8 2 2 4" xfId="5639" xr:uid="{1C4C6EBF-CA74-4889-B268-DC240DCBD3BB}"/>
    <cellStyle name="Normal 9 4 8 2 2 5" xfId="55937" xr:uid="{B269EEEA-C79F-41E9-BF4E-A208B9D5FB80}"/>
    <cellStyle name="Normal 9 4 8 3" xfId="4127" xr:uid="{8E773ECC-5588-4803-BF3A-C8AF56DBBC7D}"/>
    <cellStyle name="Normal 9 4 8 3 2" xfId="5021" xr:uid="{2DD17E38-3466-410D-B1B2-EF3A68F93295}"/>
    <cellStyle name="Normal 9 4 8 3 2 2" xfId="41648" xr:uid="{5504B687-ED44-4F2A-BEC5-4029EA30CB38}"/>
    <cellStyle name="Normal 9 4 8 3 2 2 2" xfId="56650" xr:uid="{A7F209C9-8CED-4B42-A665-31FF737035A1}"/>
    <cellStyle name="Normal 9 4 8 3 2 3" xfId="6232" xr:uid="{80F65713-CC33-42CC-9FEA-6DB9AED0A78E}"/>
    <cellStyle name="Normal 9 4 8 3 2 4" xfId="5640" xr:uid="{2D843384-9229-4880-8230-F28EE7980AF6}"/>
    <cellStyle name="Normal 9 4 8 3 2 5" xfId="55938" xr:uid="{A7938D6E-758C-45EF-BF1D-3178AB0C5B9B}"/>
    <cellStyle name="Normal 9 4 8 4" xfId="4128" xr:uid="{A993589D-579A-4414-A279-0B40142369BF}"/>
    <cellStyle name="Normal 9 4 8 4 2" xfId="5022" xr:uid="{161FF3B6-871B-42F3-B64E-EBB5AFF808BF}"/>
    <cellStyle name="Normal 9 4 8 4 2 2" xfId="41649" xr:uid="{D296A73A-F002-4B64-BB54-40BA16C3D696}"/>
    <cellStyle name="Normal 9 4 8 4 2 2 2" xfId="56651" xr:uid="{ED84D44C-D00D-4F0A-B832-5518CD9DF0F6}"/>
    <cellStyle name="Normal 9 4 8 4 2 3" xfId="6233" xr:uid="{65F8FF76-B3FC-41D6-BFD8-CDE048B4A606}"/>
    <cellStyle name="Normal 9 4 8 4 2 4" xfId="5641" xr:uid="{92039C98-1891-4C39-9A0D-34CB5772C19D}"/>
    <cellStyle name="Normal 9 4 8 4 2 5" xfId="55939" xr:uid="{6DD9A9AD-0203-48B8-858D-B58B583D091A}"/>
    <cellStyle name="Normal 9 4 8 5" xfId="5019" xr:uid="{3AE4ADA2-93F7-4D12-A0AC-5F920FE3A11F}"/>
    <cellStyle name="Normal 9 4 8 5 2" xfId="41646" xr:uid="{1AA95493-54CA-4B2E-9F71-4B1375856206}"/>
    <cellStyle name="Normal 9 4 8 5 2 2" xfId="56648" xr:uid="{EF8A79F1-B3F9-4670-9ADB-AEFE2F66C252}"/>
    <cellStyle name="Normal 9 4 8 5 3" xfId="6230" xr:uid="{1825EB77-B04B-45AB-9C7A-A88E4A8D5225}"/>
    <cellStyle name="Normal 9 4 8 5 4" xfId="5638" xr:uid="{817DB745-D2D8-4B36-9C30-2CD77EEED6B5}"/>
    <cellStyle name="Normal 9 4 8 5 5" xfId="55936" xr:uid="{A1A072E8-3B6C-49D4-AEC7-A088559BCFD4}"/>
    <cellStyle name="Normal 9 4 9" xfId="4129" xr:uid="{6E29445E-82A7-4B80-B497-B0C84E7CACBD}"/>
    <cellStyle name="Normal 9 4 9 2" xfId="5023" xr:uid="{71AAC260-8B96-4048-B0D5-04E0B0D28BFC}"/>
    <cellStyle name="Normal 9 4 9 2 2" xfId="41650" xr:uid="{264EAFEF-1D1D-43D7-908A-4A4310F5E202}"/>
    <cellStyle name="Normal 9 4 9 2 2 2" xfId="56652" xr:uid="{D29A5965-3A7A-440D-B259-F6313E7480CC}"/>
    <cellStyle name="Normal 9 4 9 2 3" xfId="6234" xr:uid="{F8026CE9-13D3-44C4-8C08-775F7C62F175}"/>
    <cellStyle name="Normal 9 4 9 2 4" xfId="5642" xr:uid="{9F930B98-E587-4F2D-B2CB-0F6615BE663E}"/>
    <cellStyle name="Normal 9 4 9 2 5" xfId="55940" xr:uid="{5743F0D4-82FB-488A-A16E-85DC658565C4}"/>
    <cellStyle name="Normal 9 5" xfId="184" xr:uid="{F9C367AF-7134-4381-BE09-24B811D48B09}"/>
    <cellStyle name="Normal 9 5 10" xfId="4130" xr:uid="{B3109151-721F-4484-8AB4-430CDD2EB4C0}"/>
    <cellStyle name="Normal 9 5 10 2" xfId="5025" xr:uid="{C79467E8-84DD-465B-8398-6DAD835D52A3}"/>
    <cellStyle name="Normal 9 5 10 2 2" xfId="41652" xr:uid="{49DB44D4-5216-448A-8C47-50FAA8E5298F}"/>
    <cellStyle name="Normal 9 5 10 2 2 2" xfId="56654" xr:uid="{6B0071C5-37C9-499A-8EF2-89A6C7D4D158}"/>
    <cellStyle name="Normal 9 5 10 2 3" xfId="6236" xr:uid="{4669DE66-57CA-4CC5-B618-D8C0E51C92C2}"/>
    <cellStyle name="Normal 9 5 10 2 4" xfId="5644" xr:uid="{1E2B83FC-B89F-414B-899C-84A19432201E}"/>
    <cellStyle name="Normal 9 5 10 2 5" xfId="55942" xr:uid="{B4304C74-9F14-4492-AFBE-5409EAA77862}"/>
    <cellStyle name="Normal 9 5 11" xfId="4131" xr:uid="{BE940F63-EE8C-40EA-A42F-E510EA7670AA}"/>
    <cellStyle name="Normal 9 5 11 2" xfId="5026" xr:uid="{39CD7DB4-27C8-4B9B-8D59-7A4501DF6BDA}"/>
    <cellStyle name="Normal 9 5 11 2 2" xfId="41653" xr:uid="{1F6FF08E-64BE-4F01-9148-52FF50467B33}"/>
    <cellStyle name="Normal 9 5 11 2 2 2" xfId="56655" xr:uid="{2D176AAF-15BB-4C80-A06D-8DA6FEBF642F}"/>
    <cellStyle name="Normal 9 5 11 2 3" xfId="6237" xr:uid="{1167291B-3345-47A4-B192-24B767952B75}"/>
    <cellStyle name="Normal 9 5 11 2 4" xfId="5645" xr:uid="{B2D9F509-5FCD-43D4-9B16-1AAC82383642}"/>
    <cellStyle name="Normal 9 5 11 2 5" xfId="55943" xr:uid="{26DCF5DD-E2F9-42FA-99EC-6ED9AC0759BA}"/>
    <cellStyle name="Normal 9 5 12" xfId="5024" xr:uid="{4660AE0F-96AE-4AC2-928B-09A99CC6A4E0}"/>
    <cellStyle name="Normal 9 5 12 2" xfId="41651" xr:uid="{800638AD-AE6A-4FFB-81EB-5E5CF9463484}"/>
    <cellStyle name="Normal 9 5 12 2 2" xfId="56653" xr:uid="{270539F1-F6A3-4614-AD78-BDB6438335F4}"/>
    <cellStyle name="Normal 9 5 12 3" xfId="6235" xr:uid="{AA683510-A8FC-4B20-AC61-069662F29273}"/>
    <cellStyle name="Normal 9 5 12 4" xfId="5643" xr:uid="{D0644D1C-53A3-4A39-8D81-54A41F1CBC7F}"/>
    <cellStyle name="Normal 9 5 12 5" xfId="55941" xr:uid="{7F12639C-741A-40A1-8481-1DCABC9B3724}"/>
    <cellStyle name="Normal 9 5 2" xfId="185" xr:uid="{94DFF901-C4B4-489D-BCF0-14BC82153EAB}"/>
    <cellStyle name="Normal 9 5 2 10" xfId="5027" xr:uid="{3C2F4220-0081-43AA-B072-AE3452CD99A9}"/>
    <cellStyle name="Normal 9 5 2 10 2" xfId="41654" xr:uid="{33595A0F-A026-49E7-840B-4964E6F07A50}"/>
    <cellStyle name="Normal 9 5 2 10 2 2" xfId="56656" xr:uid="{37DAB1B6-8473-48B1-96E6-6118C51EB345}"/>
    <cellStyle name="Normal 9 5 2 10 3" xfId="6238" xr:uid="{3000D557-3402-4E62-820E-39747C73D35C}"/>
    <cellStyle name="Normal 9 5 2 10 4" xfId="5646" xr:uid="{10BC45E2-F2F2-4357-93C3-7E56F8B428CB}"/>
    <cellStyle name="Normal 9 5 2 10 5" xfId="55944" xr:uid="{F8A8A04B-D53C-4D69-A63F-2F0B8015C2B9}"/>
    <cellStyle name="Normal 9 5 2 2" xfId="425" xr:uid="{A0B58947-07C5-457C-9A86-ACD16CD3A922}"/>
    <cellStyle name="Normal 9 5 2 2 2" xfId="874" xr:uid="{A9F9C9B1-038B-480B-9946-8C8DF8232059}"/>
    <cellStyle name="Normal 9 5 2 2 2 2" xfId="875" xr:uid="{57113F6F-ACDC-4368-9D21-EA5FC4E9DB9B}"/>
    <cellStyle name="Normal 9 5 2 2 2 2 2" xfId="2453" xr:uid="{8642627C-EA08-4AFD-8DB8-E1B5C4187589}"/>
    <cellStyle name="Normal 9 5 2 2 2 2 2 2" xfId="5031" xr:uid="{2C70EC04-AE64-473F-8D2F-B53D5E568087}"/>
    <cellStyle name="Normal 9 5 2 2 2 2 2 2 2" xfId="41658" xr:uid="{46C70036-38FE-43DB-AF45-F0BBC6F2D8A5}"/>
    <cellStyle name="Normal 9 5 2 2 2 2 2 2 2 2" xfId="56660" xr:uid="{9102AF6A-81CC-49C1-9CF5-B2E66804B02C}"/>
    <cellStyle name="Normal 9 5 2 2 2 2 2 2 3" xfId="6242" xr:uid="{12DB353E-9936-49FC-B939-6DBABBF6FE3F}"/>
    <cellStyle name="Normal 9 5 2 2 2 2 2 2 4" xfId="5650" xr:uid="{CC9EBF39-6241-42B7-AB9C-7244CD3E0503}"/>
    <cellStyle name="Normal 9 5 2 2 2 2 2 2 5" xfId="55948" xr:uid="{3EE99107-7CB6-45D0-AA8C-47E86C582450}"/>
    <cellStyle name="Normal 9 5 2 2 2 2 3" xfId="4132" xr:uid="{71C82032-900A-4C8C-87F6-CE0340C47B09}"/>
    <cellStyle name="Normal 9 5 2 2 2 2 3 2" xfId="5032" xr:uid="{32E01CEB-0312-43EB-BE9B-33F1A081DE76}"/>
    <cellStyle name="Normal 9 5 2 2 2 2 3 2 2" xfId="41659" xr:uid="{09955381-BB8F-45F1-AC4C-D2C1585848ED}"/>
    <cellStyle name="Normal 9 5 2 2 2 2 3 2 2 2" xfId="56661" xr:uid="{FC9E60BB-D21C-43A5-94D7-7786B42E8CE5}"/>
    <cellStyle name="Normal 9 5 2 2 2 2 3 2 3" xfId="6243" xr:uid="{E0861AAA-2A22-4700-AA1E-0E1983D41384}"/>
    <cellStyle name="Normal 9 5 2 2 2 2 3 2 4" xfId="5651" xr:uid="{317CFE42-167A-4048-9937-8C40B786E71D}"/>
    <cellStyle name="Normal 9 5 2 2 2 2 3 2 5" xfId="55949" xr:uid="{FD3C6460-5651-4675-9D13-36456BDCBD7C}"/>
    <cellStyle name="Normal 9 5 2 2 2 2 4" xfId="4133" xr:uid="{B1DEAAAA-7CCC-4AFB-9675-B119A3049547}"/>
    <cellStyle name="Normal 9 5 2 2 2 2 4 2" xfId="5033" xr:uid="{DC64308D-1920-4206-A549-39EAFD70C61B}"/>
    <cellStyle name="Normal 9 5 2 2 2 2 4 2 2" xfId="41660" xr:uid="{12D357D9-6A6A-40D1-BE23-D1B2B0522FF1}"/>
    <cellStyle name="Normal 9 5 2 2 2 2 4 2 2 2" xfId="56662" xr:uid="{DFBE31D1-0D0B-40A5-971B-E31D3231B75B}"/>
    <cellStyle name="Normal 9 5 2 2 2 2 4 2 3" xfId="6244" xr:uid="{86CCEC4C-17E3-4E86-8016-1E20CEB6F517}"/>
    <cellStyle name="Normal 9 5 2 2 2 2 4 2 4" xfId="5652" xr:uid="{133AC3FA-1DCF-450E-92CC-6F5E9949FD1F}"/>
    <cellStyle name="Normal 9 5 2 2 2 2 4 2 5" xfId="55950" xr:uid="{7AC0CFA7-C1C6-4AC1-9DE2-D7795C57E3C8}"/>
    <cellStyle name="Normal 9 5 2 2 2 2 5" xfId="5030" xr:uid="{F5FEF0D8-83F0-4D6F-A6DE-1A4ECAF13183}"/>
    <cellStyle name="Normal 9 5 2 2 2 2 5 2" xfId="41657" xr:uid="{6057BD10-E385-4CA1-8CCA-3601057E01AA}"/>
    <cellStyle name="Normal 9 5 2 2 2 2 5 2 2" xfId="56659" xr:uid="{17F2C41A-B07F-4AB6-BB18-1168C81E1B62}"/>
    <cellStyle name="Normal 9 5 2 2 2 2 5 3" xfId="6241" xr:uid="{2EC53987-6373-4641-8EEA-988EE3124D09}"/>
    <cellStyle name="Normal 9 5 2 2 2 2 5 4" xfId="5649" xr:uid="{A597E308-2C5F-4C93-ACB3-3FA5103BC59E}"/>
    <cellStyle name="Normal 9 5 2 2 2 2 5 5" xfId="55947" xr:uid="{D46E73D6-82A8-4BC2-8D41-D562EE8621F2}"/>
    <cellStyle name="Normal 9 5 2 2 2 3" xfId="2454" xr:uid="{EC08B2F2-049C-4695-A404-75BDAD9C5E57}"/>
    <cellStyle name="Normal 9 5 2 2 2 3 2" xfId="4134" xr:uid="{B7A26B23-083A-42C2-B162-9B2F1B6F6603}"/>
    <cellStyle name="Normal 9 5 2 2 2 3 2 2" xfId="5035" xr:uid="{2D4F6EAB-8621-439F-A87D-49B8E7E1B72E}"/>
    <cellStyle name="Normal 9 5 2 2 2 3 2 2 2" xfId="41662" xr:uid="{EACE10F2-533E-4F47-8EB9-35899764FE91}"/>
    <cellStyle name="Normal 9 5 2 2 2 3 2 2 2 2" xfId="56664" xr:uid="{D7E63A34-A554-43D2-BA6D-15109DA24104}"/>
    <cellStyle name="Normal 9 5 2 2 2 3 2 2 3" xfId="6246" xr:uid="{5E8E733B-A176-46F3-A0C5-E804D30CA8C6}"/>
    <cellStyle name="Normal 9 5 2 2 2 3 2 2 4" xfId="5654" xr:uid="{89A17E18-7A90-4D58-A3BA-FE3FBEE1CC7C}"/>
    <cellStyle name="Normal 9 5 2 2 2 3 2 2 5" xfId="55952" xr:uid="{6950FA49-ECC4-424B-8B58-84246D403114}"/>
    <cellStyle name="Normal 9 5 2 2 2 3 3" xfId="4135" xr:uid="{FAF8569D-D47C-4043-92BB-F2A63A3C01AD}"/>
    <cellStyle name="Normal 9 5 2 2 2 3 3 2" xfId="5036" xr:uid="{11124892-746B-41C8-BD5E-D502ECA2D924}"/>
    <cellStyle name="Normal 9 5 2 2 2 3 3 2 2" xfId="41663" xr:uid="{EB429B25-2304-41F2-8A6E-2ED1AA7CC6A1}"/>
    <cellStyle name="Normal 9 5 2 2 2 3 3 2 2 2" xfId="56665" xr:uid="{8A6395BE-A18A-4244-A46E-1B81167D0759}"/>
    <cellStyle name="Normal 9 5 2 2 2 3 3 2 3" xfId="6247" xr:uid="{1432B3E2-F66B-42CB-902F-4EE76D7734E2}"/>
    <cellStyle name="Normal 9 5 2 2 2 3 3 2 4" xfId="5655" xr:uid="{11046D6B-7EA9-4D1D-B15A-484FADF7EC63}"/>
    <cellStyle name="Normal 9 5 2 2 2 3 3 2 5" xfId="55953" xr:uid="{3681AF3A-1BFA-4D3A-BDC0-39B0A4F8A602}"/>
    <cellStyle name="Normal 9 5 2 2 2 3 4" xfId="4136" xr:uid="{C5303A58-6788-49BF-8265-280A672846B4}"/>
    <cellStyle name="Normal 9 5 2 2 2 3 4 2" xfId="5037" xr:uid="{8113FD50-A2E6-48F6-93E9-F3B10E70627A}"/>
    <cellStyle name="Normal 9 5 2 2 2 3 4 2 2" xfId="41664" xr:uid="{42335D16-0EEB-44F1-B168-83D512CC9DE7}"/>
    <cellStyle name="Normal 9 5 2 2 2 3 4 2 2 2" xfId="56666" xr:uid="{B5AC19EF-2654-44CA-A2CC-6E6B94C035CF}"/>
    <cellStyle name="Normal 9 5 2 2 2 3 4 2 3" xfId="6248" xr:uid="{C6065A17-A9B6-4D77-A5C6-C8A02E161934}"/>
    <cellStyle name="Normal 9 5 2 2 2 3 4 2 4" xfId="5656" xr:uid="{3E852275-58F5-4066-83C5-BDC6FF7D426A}"/>
    <cellStyle name="Normal 9 5 2 2 2 3 4 2 5" xfId="55954" xr:uid="{F43DDE20-850D-4387-9651-D7239AC859FC}"/>
    <cellStyle name="Normal 9 5 2 2 2 3 5" xfId="5034" xr:uid="{C735EA20-9BA2-45EC-90A9-CCCB722B4F12}"/>
    <cellStyle name="Normal 9 5 2 2 2 3 5 2" xfId="41661" xr:uid="{30E8E5D1-6F48-441F-9DFE-E26CBF09BACE}"/>
    <cellStyle name="Normal 9 5 2 2 2 3 5 2 2" xfId="56663" xr:uid="{78284BCA-E2BC-42B4-94B1-1502A1CC97B4}"/>
    <cellStyle name="Normal 9 5 2 2 2 3 5 3" xfId="6245" xr:uid="{AB3FCCEB-9DB6-45AE-86D1-8D405ED2A531}"/>
    <cellStyle name="Normal 9 5 2 2 2 3 5 4" xfId="5653" xr:uid="{76B356DB-34FF-494A-9395-FBF0391990CB}"/>
    <cellStyle name="Normal 9 5 2 2 2 3 5 5" xfId="55951" xr:uid="{6F710752-F55F-4A1C-8F7C-AC4216EE8263}"/>
    <cellStyle name="Normal 9 5 2 2 2 4" xfId="4137" xr:uid="{17D5F4E0-9CE7-43B7-9707-2BB653AFF3C7}"/>
    <cellStyle name="Normal 9 5 2 2 2 4 2" xfId="5038" xr:uid="{C5CB4FF6-129D-4991-8397-B6009D6CBD16}"/>
    <cellStyle name="Normal 9 5 2 2 2 4 2 2" xfId="41665" xr:uid="{6B729640-86EF-4A39-A726-49259A154AB5}"/>
    <cellStyle name="Normal 9 5 2 2 2 4 2 2 2" xfId="56667" xr:uid="{EAD7CE4B-B1FD-47AA-91B4-4C23719B1552}"/>
    <cellStyle name="Normal 9 5 2 2 2 4 2 3" xfId="6249" xr:uid="{22098123-767D-4DE3-9EEF-89F80DFAC222}"/>
    <cellStyle name="Normal 9 5 2 2 2 4 2 4" xfId="5657" xr:uid="{43462272-C946-4DB9-9B3F-2B3B84ED5A43}"/>
    <cellStyle name="Normal 9 5 2 2 2 4 2 5" xfId="55955" xr:uid="{F7156929-F610-499F-8B4F-900FE99BD6F1}"/>
    <cellStyle name="Normal 9 5 2 2 2 5" xfId="4138" xr:uid="{062AFE44-BC74-4542-8A21-CEE260ED435F}"/>
    <cellStyle name="Normal 9 5 2 2 2 5 2" xfId="5039" xr:uid="{5DA5B0DA-2C8C-4470-934F-012214AFD9C3}"/>
    <cellStyle name="Normal 9 5 2 2 2 5 2 2" xfId="41666" xr:uid="{3D0DC0E8-0329-4075-8BF5-B679414F8482}"/>
    <cellStyle name="Normal 9 5 2 2 2 5 2 2 2" xfId="56668" xr:uid="{BB9223F8-DE57-457B-886B-4EFEEB3A0479}"/>
    <cellStyle name="Normal 9 5 2 2 2 5 2 3" xfId="6250" xr:uid="{D6632117-1E86-4BD0-BC31-3D3015653D2B}"/>
    <cellStyle name="Normal 9 5 2 2 2 5 2 4" xfId="5658" xr:uid="{4B31F289-FD04-4EF8-934B-968A45F6F81A}"/>
    <cellStyle name="Normal 9 5 2 2 2 5 2 5" xfId="55956" xr:uid="{9E074A7C-5C74-4B3B-80C0-4A222A4F538A}"/>
    <cellStyle name="Normal 9 5 2 2 2 6" xfId="4139" xr:uid="{CFB5BCE8-040D-421D-A0F2-A117BF07562B}"/>
    <cellStyle name="Normal 9 5 2 2 2 6 2" xfId="5040" xr:uid="{DF6609C3-4BEE-46BC-BBC5-D207A8471FB2}"/>
    <cellStyle name="Normal 9 5 2 2 2 6 2 2" xfId="41667" xr:uid="{879F917D-3AA6-4278-8813-668254E03FBF}"/>
    <cellStyle name="Normal 9 5 2 2 2 6 2 2 2" xfId="56669" xr:uid="{78DC2A4C-FE74-49BD-A4A6-C336355B0C95}"/>
    <cellStyle name="Normal 9 5 2 2 2 6 2 3" xfId="6251" xr:uid="{5D385907-C2D3-41F8-8C38-1AE2E9A04632}"/>
    <cellStyle name="Normal 9 5 2 2 2 6 2 4" xfId="5659" xr:uid="{E3FBFE40-5797-45A6-8D56-FA5B3EE93149}"/>
    <cellStyle name="Normal 9 5 2 2 2 6 2 5" xfId="55957" xr:uid="{C6EA71EB-26FC-4869-A489-434FD212D9D3}"/>
    <cellStyle name="Normal 9 5 2 2 2 7" xfId="5029" xr:uid="{18E47E88-9CE8-4A02-B6DD-E2DAB96BE36D}"/>
    <cellStyle name="Normal 9 5 2 2 2 7 2" xfId="41656" xr:uid="{695C3E71-CAF3-4AF8-8E34-4E0A64A6BA42}"/>
    <cellStyle name="Normal 9 5 2 2 2 7 2 2" xfId="56658" xr:uid="{8B5ED494-1E95-4100-80EA-5DF4E635DA98}"/>
    <cellStyle name="Normal 9 5 2 2 2 7 3" xfId="6240" xr:uid="{F73EBE67-AA69-44CE-AD0E-B603325FD75A}"/>
    <cellStyle name="Normal 9 5 2 2 2 7 4" xfId="5648" xr:uid="{23878370-84A5-4BFD-B3E6-FB876BB9C1DB}"/>
    <cellStyle name="Normal 9 5 2 2 2 7 5" xfId="55946" xr:uid="{DADD01AB-373A-4B1B-95C2-97DEB6359DE6}"/>
    <cellStyle name="Normal 9 5 2 2 3" xfId="876" xr:uid="{B73B6CB6-AC9A-4700-BAEF-95E54C4D535D}"/>
    <cellStyle name="Normal 9 5 2 2 3 2" xfId="2455" xr:uid="{5507C848-C166-4A7D-BE09-FCBFAA3093B4}"/>
    <cellStyle name="Normal 9 5 2 2 3 2 2" xfId="4140" xr:uid="{8C281429-6754-4EC4-B1E1-E941E0D2C0AF}"/>
    <cellStyle name="Normal 9 5 2 2 3 2 2 2" xfId="5043" xr:uid="{DFD7FEA4-B350-4A18-84B9-B569FF8C0245}"/>
    <cellStyle name="Normal 9 5 2 2 3 2 2 2 2" xfId="41670" xr:uid="{19C280FA-F716-4C83-ADE5-B8646E0242DA}"/>
    <cellStyle name="Normal 9 5 2 2 3 2 2 2 2 2" xfId="56672" xr:uid="{72D1325F-F77F-495F-A0C6-1473604FA9BC}"/>
    <cellStyle name="Normal 9 5 2 2 3 2 2 2 3" xfId="6254" xr:uid="{B5E64F71-A535-4F1E-9044-2F6149700B84}"/>
    <cellStyle name="Normal 9 5 2 2 3 2 2 2 4" xfId="5662" xr:uid="{556C5A5D-1A62-4C93-BDA0-D90FF05AE8B1}"/>
    <cellStyle name="Normal 9 5 2 2 3 2 2 2 5" xfId="55960" xr:uid="{69415E38-392E-4C0B-940A-55948F6D02F2}"/>
    <cellStyle name="Normal 9 5 2 2 3 2 3" xfId="4141" xr:uid="{E2B2060F-A50A-41EE-85A1-7F8E2A7AC873}"/>
    <cellStyle name="Normal 9 5 2 2 3 2 3 2" xfId="5044" xr:uid="{575C2820-B178-4595-A9E6-B1CC5E21716C}"/>
    <cellStyle name="Normal 9 5 2 2 3 2 3 2 2" xfId="41671" xr:uid="{4D93475B-7568-4E64-8855-DC86F5214D08}"/>
    <cellStyle name="Normal 9 5 2 2 3 2 3 2 2 2" xfId="56673" xr:uid="{8F951763-FEB9-4C29-82D0-16405C39E64E}"/>
    <cellStyle name="Normal 9 5 2 2 3 2 3 2 3" xfId="6255" xr:uid="{CF16A715-8853-44CC-BCF5-35BF59E07E27}"/>
    <cellStyle name="Normal 9 5 2 2 3 2 3 2 4" xfId="5663" xr:uid="{3BD80B4E-4F7F-4CF9-85F0-D606DB347965}"/>
    <cellStyle name="Normal 9 5 2 2 3 2 3 2 5" xfId="55961" xr:uid="{AA333665-370A-4022-81B7-E8891190D082}"/>
    <cellStyle name="Normal 9 5 2 2 3 2 4" xfId="4142" xr:uid="{2BE2762A-55A0-423D-A16B-576B40E95F3E}"/>
    <cellStyle name="Normal 9 5 2 2 3 2 4 2" xfId="5045" xr:uid="{58344863-FAF3-4A97-8F35-4FBDF41F35D1}"/>
    <cellStyle name="Normal 9 5 2 2 3 2 4 2 2" xfId="41672" xr:uid="{159350C7-D5A8-4712-A184-A7784A83D9FA}"/>
    <cellStyle name="Normal 9 5 2 2 3 2 4 2 2 2" xfId="56674" xr:uid="{B2390546-2276-423D-90B3-B018E507E1A7}"/>
    <cellStyle name="Normal 9 5 2 2 3 2 4 2 3" xfId="6256" xr:uid="{DC19C2B9-F6C8-47B4-967F-ABFB396F065F}"/>
    <cellStyle name="Normal 9 5 2 2 3 2 4 2 4" xfId="5664" xr:uid="{2DB80451-DE44-44C3-BF2F-88FFE6075FAA}"/>
    <cellStyle name="Normal 9 5 2 2 3 2 4 2 5" xfId="55962" xr:uid="{AD9BF6A0-3C4E-477D-8297-872B193D2A96}"/>
    <cellStyle name="Normal 9 5 2 2 3 2 5" xfId="5042" xr:uid="{AE6552A0-F08D-4B6F-A87D-1921F431CD7F}"/>
    <cellStyle name="Normal 9 5 2 2 3 2 5 2" xfId="41669" xr:uid="{1351C87C-532A-469B-84D3-294CB5DFDBC3}"/>
    <cellStyle name="Normal 9 5 2 2 3 2 5 2 2" xfId="56671" xr:uid="{6708FCB1-C22D-4011-B3A2-A4505FB6EFBD}"/>
    <cellStyle name="Normal 9 5 2 2 3 2 5 3" xfId="6253" xr:uid="{1CB82FAB-339B-4E57-8F23-7C466D8A6CBE}"/>
    <cellStyle name="Normal 9 5 2 2 3 2 5 4" xfId="5661" xr:uid="{EFE41234-4579-4CC6-97DF-EEFF4442BA2C}"/>
    <cellStyle name="Normal 9 5 2 2 3 2 5 5" xfId="55959" xr:uid="{A9B2C35F-0AD4-4E5B-B8C1-7FAFE5AC093C}"/>
    <cellStyle name="Normal 9 5 2 2 3 3" xfId="4143" xr:uid="{12D92ECD-8EA0-43C2-B5B7-D6B0D6309CA1}"/>
    <cellStyle name="Normal 9 5 2 2 3 3 2" xfId="5046" xr:uid="{A8760AB5-052B-4C19-9004-56CE7183B84B}"/>
    <cellStyle name="Normal 9 5 2 2 3 3 2 2" xfId="41673" xr:uid="{8168DC08-DE1D-4B71-A676-6771521FBF2F}"/>
    <cellStyle name="Normal 9 5 2 2 3 3 2 2 2" xfId="56675" xr:uid="{9496DAB8-BFD8-4479-A211-1E2EE9AF207D}"/>
    <cellStyle name="Normal 9 5 2 2 3 3 2 3" xfId="6257" xr:uid="{19D882AB-8772-4DB6-B33A-0B3E02EC94FD}"/>
    <cellStyle name="Normal 9 5 2 2 3 3 2 4" xfId="5665" xr:uid="{887911DA-1141-4FA1-A91B-E8CB4D64B48F}"/>
    <cellStyle name="Normal 9 5 2 2 3 3 2 5" xfId="55963" xr:uid="{09AE145D-6016-446E-A580-BC38158D2D3F}"/>
    <cellStyle name="Normal 9 5 2 2 3 4" xfId="4144" xr:uid="{1C500626-9747-4BF4-8CAF-8B31175E6449}"/>
    <cellStyle name="Normal 9 5 2 2 3 4 2" xfId="5047" xr:uid="{3FB2D01C-FA62-48B6-B277-780B4FF18F49}"/>
    <cellStyle name="Normal 9 5 2 2 3 4 2 2" xfId="41674" xr:uid="{A0530290-3988-4DED-8390-20A01B8D4B6F}"/>
    <cellStyle name="Normal 9 5 2 2 3 4 2 2 2" xfId="56676" xr:uid="{31EF8C28-D5CD-4D74-96C3-7631448326C0}"/>
    <cellStyle name="Normal 9 5 2 2 3 4 2 3" xfId="6258" xr:uid="{C1A96A83-D41E-4057-9135-75C1DE5A4E76}"/>
    <cellStyle name="Normal 9 5 2 2 3 4 2 4" xfId="5666" xr:uid="{67CFB2FE-BBD5-4DA3-BAE2-055698F01862}"/>
    <cellStyle name="Normal 9 5 2 2 3 4 2 5" xfId="55964" xr:uid="{E0CEB389-FAEF-425A-8881-7B1AE3174091}"/>
    <cellStyle name="Normal 9 5 2 2 3 5" xfId="4145" xr:uid="{21FEECAD-7A48-4512-B28B-3AA4CF15D3DF}"/>
    <cellStyle name="Normal 9 5 2 2 3 5 2" xfId="5048" xr:uid="{915F7270-3872-4552-943C-23BE884892C5}"/>
    <cellStyle name="Normal 9 5 2 2 3 5 2 2" xfId="41675" xr:uid="{D85B99EF-324F-4EA2-934E-9A73C9209721}"/>
    <cellStyle name="Normal 9 5 2 2 3 5 2 2 2" xfId="56677" xr:uid="{A256CA40-6B14-4918-A2F2-54CA24E387D6}"/>
    <cellStyle name="Normal 9 5 2 2 3 5 2 3" xfId="6259" xr:uid="{6BB14149-067A-4E34-9687-46F7432A2306}"/>
    <cellStyle name="Normal 9 5 2 2 3 5 2 4" xfId="5667" xr:uid="{862ED00C-D816-4C30-8079-E1D7B0D583FA}"/>
    <cellStyle name="Normal 9 5 2 2 3 5 2 5" xfId="55965" xr:uid="{067A7F7A-C47F-423B-B400-AE6EF8805151}"/>
    <cellStyle name="Normal 9 5 2 2 3 6" xfId="5041" xr:uid="{3ECD1FA7-C8FF-44BF-A3B5-D0D2A85E9F86}"/>
    <cellStyle name="Normal 9 5 2 2 3 6 2" xfId="41668" xr:uid="{BCC39D60-DB2F-4DA5-983D-78DD7BCC15D5}"/>
    <cellStyle name="Normal 9 5 2 2 3 6 2 2" xfId="56670" xr:uid="{18B0CBD0-AB9F-4C4D-B666-94B1A53D2209}"/>
    <cellStyle name="Normal 9 5 2 2 3 6 3" xfId="6252" xr:uid="{F32C5E14-ECBB-4699-99FF-85D5B696C89B}"/>
    <cellStyle name="Normal 9 5 2 2 3 6 4" xfId="5660" xr:uid="{F652B3EB-2789-4D67-9169-2FA9A6BFC0BA}"/>
    <cellStyle name="Normal 9 5 2 2 3 6 5" xfId="55958" xr:uid="{068AA157-AFBF-4B92-98F3-CD7A989750E3}"/>
    <cellStyle name="Normal 9 5 2 2 4" xfId="2456" xr:uid="{A9F32FF4-5E6A-45DB-9D3D-6E67DB09AE19}"/>
    <cellStyle name="Normal 9 5 2 2 4 2" xfId="4146" xr:uid="{A7D4EEB0-5ECC-446F-885B-74E739C3846B}"/>
    <cellStyle name="Normal 9 5 2 2 4 2 2" xfId="5050" xr:uid="{0E5FBEB2-1147-48E2-A11F-1F80C3D89044}"/>
    <cellStyle name="Normal 9 5 2 2 4 2 2 2" xfId="41677" xr:uid="{28C24190-BCD2-40C7-A43D-6BE3A8675B36}"/>
    <cellStyle name="Normal 9 5 2 2 4 2 2 2 2" xfId="56679" xr:uid="{D0C0845D-38BC-4688-88AD-0A665D9C49B5}"/>
    <cellStyle name="Normal 9 5 2 2 4 2 2 3" xfId="6261" xr:uid="{778F38BC-F877-400D-AE1A-2354D8DE7D06}"/>
    <cellStyle name="Normal 9 5 2 2 4 2 2 4" xfId="5669" xr:uid="{CEE027B2-48B5-41AC-A0F8-DE42E1A73B5A}"/>
    <cellStyle name="Normal 9 5 2 2 4 2 2 5" xfId="55967" xr:uid="{B8315039-CD60-431E-B60B-A439F8AAD62E}"/>
    <cellStyle name="Normal 9 5 2 2 4 3" xfId="4147" xr:uid="{8502D885-DE9E-4B02-9FEB-5D7362367350}"/>
    <cellStyle name="Normal 9 5 2 2 4 3 2" xfId="5051" xr:uid="{C7E02D2F-3026-49F6-8259-28ADF5E1D18A}"/>
    <cellStyle name="Normal 9 5 2 2 4 3 2 2" xfId="41678" xr:uid="{E31D6D52-33A6-4CDC-8271-81300D9405C0}"/>
    <cellStyle name="Normal 9 5 2 2 4 3 2 2 2" xfId="56680" xr:uid="{AB01BAD1-8FFC-4381-8CB4-0A64EC695146}"/>
    <cellStyle name="Normal 9 5 2 2 4 3 2 3" xfId="6262" xr:uid="{A18FB4EC-4C60-4D42-BE13-B23A1DE6AB27}"/>
    <cellStyle name="Normal 9 5 2 2 4 3 2 4" xfId="5670" xr:uid="{7CB744EB-5050-4EB1-95BF-B74F8FF623D0}"/>
    <cellStyle name="Normal 9 5 2 2 4 3 2 5" xfId="55968" xr:uid="{741FFF2C-FC49-4B98-8C00-BF35CF85EFED}"/>
    <cellStyle name="Normal 9 5 2 2 4 4" xfId="4148" xr:uid="{2CEDAD17-62C1-43F5-95B1-A9F4AFEA223F}"/>
    <cellStyle name="Normal 9 5 2 2 4 4 2" xfId="5052" xr:uid="{C441C3EB-F947-4269-BB66-3759DF14FB02}"/>
    <cellStyle name="Normal 9 5 2 2 4 4 2 2" xfId="41679" xr:uid="{D85B41BD-605F-4EF7-9D4C-BFF98B09C8B3}"/>
    <cellStyle name="Normal 9 5 2 2 4 4 2 2 2" xfId="56681" xr:uid="{FF142223-28B7-4CA6-B5DA-761683DD5D4F}"/>
    <cellStyle name="Normal 9 5 2 2 4 4 2 3" xfId="6263" xr:uid="{80E53865-6F5B-4B31-ABAF-BF9D596EEA00}"/>
    <cellStyle name="Normal 9 5 2 2 4 4 2 4" xfId="5671" xr:uid="{E449DE9D-FD77-4465-B037-A78FB7BB9F7C}"/>
    <cellStyle name="Normal 9 5 2 2 4 4 2 5" xfId="55969" xr:uid="{79D28151-7943-41FA-A48C-A1619FCB2E92}"/>
    <cellStyle name="Normal 9 5 2 2 4 5" xfId="5049" xr:uid="{E5DEF64E-4E25-40D9-9C3D-099A241E9DBD}"/>
    <cellStyle name="Normal 9 5 2 2 4 5 2" xfId="41676" xr:uid="{195C4574-945C-47AF-9945-8FF150BEFA80}"/>
    <cellStyle name="Normal 9 5 2 2 4 5 2 2" xfId="56678" xr:uid="{E99EA87E-F0D4-404C-9448-CC8477588B0B}"/>
    <cellStyle name="Normal 9 5 2 2 4 5 3" xfId="6260" xr:uid="{7FD17123-C900-4B42-8929-6D16C29979DD}"/>
    <cellStyle name="Normal 9 5 2 2 4 5 4" xfId="5668" xr:uid="{94BA4B42-2D56-42B1-9B97-691BA08BFED0}"/>
    <cellStyle name="Normal 9 5 2 2 4 5 5" xfId="55966" xr:uid="{BA6BEBC7-247E-4F80-B99F-9977A819F6F9}"/>
    <cellStyle name="Normal 9 5 2 2 5" xfId="4149" xr:uid="{0A599F09-5B48-495D-A5A9-FA2D5C0EE741}"/>
    <cellStyle name="Normal 9 5 2 2 5 2" xfId="4150" xr:uid="{81A12D4B-C568-4D84-82AA-2057260989AB}"/>
    <cellStyle name="Normal 9 5 2 2 5 2 2" xfId="5054" xr:uid="{DECD093B-F3EB-45CE-982E-D1A42174E3D3}"/>
    <cellStyle name="Normal 9 5 2 2 5 2 2 2" xfId="41681" xr:uid="{A8FB3EF4-7BAD-483C-A976-11E03AA7ACAD}"/>
    <cellStyle name="Normal 9 5 2 2 5 2 2 2 2" xfId="56683" xr:uid="{2966FB5A-3E7B-4C8C-9506-5BBAD27578A1}"/>
    <cellStyle name="Normal 9 5 2 2 5 2 2 3" xfId="6265" xr:uid="{51597481-5480-47A3-8EE2-3ACFE7EAC6E4}"/>
    <cellStyle name="Normal 9 5 2 2 5 2 2 4" xfId="5673" xr:uid="{527961E0-3001-49B5-A9F4-47F59AF709E8}"/>
    <cellStyle name="Normal 9 5 2 2 5 2 2 5" xfId="55971" xr:uid="{2EBDA3AC-3EFF-4C16-A980-6630215845F5}"/>
    <cellStyle name="Normal 9 5 2 2 5 3" xfId="4151" xr:uid="{D76B48DE-0976-443E-9E68-8F38219DDE67}"/>
    <cellStyle name="Normal 9 5 2 2 5 3 2" xfId="5055" xr:uid="{6D63A2D6-F104-4530-B1C5-0B22CE1FDD34}"/>
    <cellStyle name="Normal 9 5 2 2 5 3 2 2" xfId="41682" xr:uid="{9060531D-F02A-4874-9686-43E2D1BCF80E}"/>
    <cellStyle name="Normal 9 5 2 2 5 3 2 2 2" xfId="56684" xr:uid="{68AF8413-EEC7-4D93-B2B7-6A78E246CED1}"/>
    <cellStyle name="Normal 9 5 2 2 5 3 2 3" xfId="6266" xr:uid="{77EC3CA7-D1DF-4FF9-9C2A-E28BD5395EF8}"/>
    <cellStyle name="Normal 9 5 2 2 5 3 2 4" xfId="5674" xr:uid="{963206BA-07E9-4727-A7F7-D099D78A668D}"/>
    <cellStyle name="Normal 9 5 2 2 5 3 2 5" xfId="55972" xr:uid="{E31A9DD3-9914-4709-A8E3-7FFF607689C9}"/>
    <cellStyle name="Normal 9 5 2 2 5 4" xfId="4152" xr:uid="{E67E9551-213B-4205-A2E7-0D9E21AD253B}"/>
    <cellStyle name="Normal 9 5 2 2 5 4 2" xfId="5056" xr:uid="{FEB4E4AF-4A32-488D-B8C1-B91030C449D1}"/>
    <cellStyle name="Normal 9 5 2 2 5 4 2 2" xfId="41683" xr:uid="{D68D2A95-0A02-41F8-8837-464B1C9832B6}"/>
    <cellStyle name="Normal 9 5 2 2 5 4 2 2 2" xfId="56685" xr:uid="{5A3B5587-0722-4D19-A25E-8AF0A5B8676D}"/>
    <cellStyle name="Normal 9 5 2 2 5 4 2 3" xfId="6267" xr:uid="{2D5FAD08-7DBB-4A64-A7DF-05BA04E181AB}"/>
    <cellStyle name="Normal 9 5 2 2 5 4 2 4" xfId="5675" xr:uid="{68B42A0F-DE56-48A1-8FEF-30F2034CAFB0}"/>
    <cellStyle name="Normal 9 5 2 2 5 4 2 5" xfId="55973" xr:uid="{830A0BB6-21ED-4A39-975D-3AFFC63F6003}"/>
    <cellStyle name="Normal 9 5 2 2 5 5" xfId="5053" xr:uid="{0C3074C5-8C8C-4E97-8C84-4F0993740BCE}"/>
    <cellStyle name="Normal 9 5 2 2 5 5 2" xfId="41680" xr:uid="{98A9014F-9B41-4604-AA80-78667E57FF2B}"/>
    <cellStyle name="Normal 9 5 2 2 5 5 2 2" xfId="56682" xr:uid="{E67D9272-9E6B-4820-98D0-BE77A481518A}"/>
    <cellStyle name="Normal 9 5 2 2 5 5 3" xfId="6264" xr:uid="{76ABF260-7D75-431D-9893-8AFADCEB0A55}"/>
    <cellStyle name="Normal 9 5 2 2 5 5 4" xfId="5672" xr:uid="{433AE03C-CBC9-4ACD-9C34-2D7C814A17AC}"/>
    <cellStyle name="Normal 9 5 2 2 5 5 5" xfId="55970" xr:uid="{F884C670-9BB3-42A9-903E-B35683321B16}"/>
    <cellStyle name="Normal 9 5 2 2 6" xfId="4153" xr:uid="{4FE178AB-88E4-4959-B630-69087B530B15}"/>
    <cellStyle name="Normal 9 5 2 2 6 2" xfId="5057" xr:uid="{620A8104-B32A-4A59-AEB5-C8C51152E09B}"/>
    <cellStyle name="Normal 9 5 2 2 6 2 2" xfId="41684" xr:uid="{F63274EE-E59D-41FC-8436-518020182854}"/>
    <cellStyle name="Normal 9 5 2 2 6 2 2 2" xfId="56686" xr:uid="{4302716A-58FC-4A91-8F14-DED9C533F33D}"/>
    <cellStyle name="Normal 9 5 2 2 6 2 3" xfId="6268" xr:uid="{B6C400A4-973D-4CB4-B06B-DC7F7DC934BC}"/>
    <cellStyle name="Normal 9 5 2 2 6 2 4" xfId="5676" xr:uid="{A10B3229-B76B-4133-9958-A614033778C5}"/>
    <cellStyle name="Normal 9 5 2 2 6 2 5" xfId="55974" xr:uid="{700649C4-2EDA-4605-A5F0-4F2F2EECD179}"/>
    <cellStyle name="Normal 9 5 2 2 7" xfId="4154" xr:uid="{07A1ECB9-AC47-4F45-8564-74240CFE2760}"/>
    <cellStyle name="Normal 9 5 2 2 7 2" xfId="5058" xr:uid="{556D70C7-26D0-4A67-926F-2F1C8395378E}"/>
    <cellStyle name="Normal 9 5 2 2 7 2 2" xfId="41685" xr:uid="{53EB6C1D-82F4-434A-A177-9318026C2C7D}"/>
    <cellStyle name="Normal 9 5 2 2 7 2 2 2" xfId="56687" xr:uid="{B1EE962F-09E2-40C0-8D67-C357CEE09E8C}"/>
    <cellStyle name="Normal 9 5 2 2 7 2 3" xfId="6269" xr:uid="{589EA2F3-8C46-4FE5-8FD5-479620AD885E}"/>
    <cellStyle name="Normal 9 5 2 2 7 2 4" xfId="5677" xr:uid="{998CF02E-DE01-4C63-BF56-636ACF958B13}"/>
    <cellStyle name="Normal 9 5 2 2 7 2 5" xfId="55975" xr:uid="{EF8E429E-8ECA-4324-8CAC-DEE8A92551B7}"/>
    <cellStyle name="Normal 9 5 2 2 8" xfId="4155" xr:uid="{EA7BFC96-A064-4FE7-8E08-E0C0EAC4875D}"/>
    <cellStyle name="Normal 9 5 2 2 8 2" xfId="5059" xr:uid="{E68F46A3-EE84-45CE-A2A3-BFC5E4BEEE55}"/>
    <cellStyle name="Normal 9 5 2 2 8 2 2" xfId="41686" xr:uid="{5DBE7991-57FF-46C1-AC85-3B032A3C7E9F}"/>
    <cellStyle name="Normal 9 5 2 2 8 2 2 2" xfId="56688" xr:uid="{1F175699-57A5-4E68-8855-AAEA12FCF33C}"/>
    <cellStyle name="Normal 9 5 2 2 8 2 3" xfId="6270" xr:uid="{6A7FA257-C84B-48C0-A5B5-E8649759066E}"/>
    <cellStyle name="Normal 9 5 2 2 8 2 4" xfId="5678" xr:uid="{086DD2AC-5123-4CBC-B9BA-0A2324D81B20}"/>
    <cellStyle name="Normal 9 5 2 2 8 2 5" xfId="55976" xr:uid="{5677DB80-9260-4BA4-A0AD-979FC99146C5}"/>
    <cellStyle name="Normal 9 5 2 2 9" xfId="5028" xr:uid="{0E7B7743-FC70-4B07-95CE-C26C7A0248D7}"/>
    <cellStyle name="Normal 9 5 2 2 9 2" xfId="41655" xr:uid="{EF69B695-5029-4DF3-A77B-8DA7063545A0}"/>
    <cellStyle name="Normal 9 5 2 2 9 2 2" xfId="56657" xr:uid="{D17D9C8A-1614-43F2-A448-B4189B8BA2FF}"/>
    <cellStyle name="Normal 9 5 2 2 9 3" xfId="6239" xr:uid="{85C315A9-64CD-44E2-B070-D24D0975D6F4}"/>
    <cellStyle name="Normal 9 5 2 2 9 4" xfId="5647" xr:uid="{A85F98E8-8462-4C5C-976C-8BEE0C536C15}"/>
    <cellStyle name="Normal 9 5 2 2 9 5" xfId="55945" xr:uid="{32B0F1F7-1B55-475D-88B5-B39278ABD1D4}"/>
    <cellStyle name="Normal 9 5 2 3" xfId="877" xr:uid="{151B0E6A-687A-4D86-B949-CDA0632328F1}"/>
    <cellStyle name="Normal 9 5 2 3 2" xfId="878" xr:uid="{DD6E8CA3-D84C-4BC0-9436-95FB3C590042}"/>
    <cellStyle name="Normal 9 5 2 3 2 2" xfId="879" xr:uid="{82B53A90-F593-4180-95BD-2BB451857326}"/>
    <cellStyle name="Normal 9 5 2 3 2 2 2" xfId="5062" xr:uid="{98FDBD2B-92C7-4A8A-8FEA-8270B388B4DA}"/>
    <cellStyle name="Normal 9 5 2 3 2 2 2 2" xfId="41689" xr:uid="{54540D82-2AE3-403E-845F-94DE03BA619A}"/>
    <cellStyle name="Normal 9 5 2 3 2 2 2 2 2" xfId="56691" xr:uid="{0D4F40A1-F4CB-4F66-A96D-A065C362A597}"/>
    <cellStyle name="Normal 9 5 2 3 2 2 2 3" xfId="6273" xr:uid="{B1B7FD9C-B0B9-4B38-A867-28B5FE175757}"/>
    <cellStyle name="Normal 9 5 2 3 2 2 2 4" xfId="5681" xr:uid="{53D5506C-5A3A-4931-BF7E-88C0513F6190}"/>
    <cellStyle name="Normal 9 5 2 3 2 2 2 5" xfId="55979" xr:uid="{563689BA-45F9-49F2-8951-B75A2B9BFFC0}"/>
    <cellStyle name="Normal 9 5 2 3 2 3" xfId="4156" xr:uid="{DF11A2CE-F8E5-4B31-A9CA-D283891C8062}"/>
    <cellStyle name="Normal 9 5 2 3 2 3 2" xfId="5063" xr:uid="{72BD7920-0B46-4801-9DCE-C2DD5FF9B641}"/>
    <cellStyle name="Normal 9 5 2 3 2 3 2 2" xfId="41690" xr:uid="{33BBE7A8-0E1E-4619-B23C-4E9DE874CDE7}"/>
    <cellStyle name="Normal 9 5 2 3 2 3 2 2 2" xfId="56692" xr:uid="{97D361E1-8427-450E-98A1-27E1F5E6E8D8}"/>
    <cellStyle name="Normal 9 5 2 3 2 3 2 3" xfId="6274" xr:uid="{89F5E66C-9D5C-44EB-A5DD-04A29144D841}"/>
    <cellStyle name="Normal 9 5 2 3 2 3 2 4" xfId="5682" xr:uid="{9AF28C4F-1DB9-449B-A920-437421E29753}"/>
    <cellStyle name="Normal 9 5 2 3 2 3 2 5" xfId="55980" xr:uid="{135D982A-188E-4877-B63B-AC07EC5F4B3C}"/>
    <cellStyle name="Normal 9 5 2 3 2 4" xfId="4157" xr:uid="{AEA8BE58-A024-4AFD-9171-77F1011B6CD9}"/>
    <cellStyle name="Normal 9 5 2 3 2 4 2" xfId="5064" xr:uid="{63DBE643-E4AA-4B54-86A0-CF6C92818BF7}"/>
    <cellStyle name="Normal 9 5 2 3 2 4 2 2" xfId="41691" xr:uid="{97573458-5B62-4AC1-A36E-4555B864B695}"/>
    <cellStyle name="Normal 9 5 2 3 2 4 2 2 2" xfId="56693" xr:uid="{03B8DBA3-A2AD-426A-8212-665AEF502324}"/>
    <cellStyle name="Normal 9 5 2 3 2 4 2 3" xfId="6275" xr:uid="{F933D3DB-6019-4BB8-8D01-1D4EBFABD960}"/>
    <cellStyle name="Normal 9 5 2 3 2 4 2 4" xfId="5683" xr:uid="{8B82F701-0345-496B-982E-70A549177177}"/>
    <cellStyle name="Normal 9 5 2 3 2 4 2 5" xfId="55981" xr:uid="{24F56F72-82D8-405F-B8E2-DD114A7624E8}"/>
    <cellStyle name="Normal 9 5 2 3 2 5" xfId="5061" xr:uid="{276AF21E-B74A-4244-84F4-72ACEDA20F16}"/>
    <cellStyle name="Normal 9 5 2 3 2 5 2" xfId="41688" xr:uid="{B9C8BFBD-BAEA-4B66-ACB6-C4F4BE6AF622}"/>
    <cellStyle name="Normal 9 5 2 3 2 5 2 2" xfId="56690" xr:uid="{673E1316-6AA5-4789-ADDC-294CDE4A7912}"/>
    <cellStyle name="Normal 9 5 2 3 2 5 3" xfId="6272" xr:uid="{322FD321-C10A-4ED3-A10C-E43B4B4615A7}"/>
    <cellStyle name="Normal 9 5 2 3 2 5 4" xfId="5680" xr:uid="{DA880351-AAB3-4D06-982D-FB3EB0D3B73E}"/>
    <cellStyle name="Normal 9 5 2 3 2 5 5" xfId="55978" xr:uid="{45E46964-417F-465C-ADF3-25C096992657}"/>
    <cellStyle name="Normal 9 5 2 3 3" xfId="880" xr:uid="{D19DAF5C-5015-4ACD-A52B-E863B73A27ED}"/>
    <cellStyle name="Normal 9 5 2 3 3 2" xfId="4158" xr:uid="{BF3A4750-ED81-4462-8D2C-517169EAA3D9}"/>
    <cellStyle name="Normal 9 5 2 3 3 2 2" xfId="5066" xr:uid="{F1079806-86FC-4EBD-A131-9D6D90DDB558}"/>
    <cellStyle name="Normal 9 5 2 3 3 2 2 2" xfId="41693" xr:uid="{D4989EC1-C321-41C8-84C5-1BB030C8EBF0}"/>
    <cellStyle name="Normal 9 5 2 3 3 2 2 2 2" xfId="56695" xr:uid="{2B22FD18-6614-4F52-A3D2-5FF6B068B755}"/>
    <cellStyle name="Normal 9 5 2 3 3 2 2 3" xfId="6277" xr:uid="{7C99B141-39C4-4F29-B699-F606C846CA5F}"/>
    <cellStyle name="Normal 9 5 2 3 3 2 2 4" xfId="5685" xr:uid="{7D54FCD3-7617-40B1-9071-5E4685A4C97E}"/>
    <cellStyle name="Normal 9 5 2 3 3 2 2 5" xfId="55983" xr:uid="{40352529-1BE5-4C9A-A7F7-CF54DD58842F}"/>
    <cellStyle name="Normal 9 5 2 3 3 3" xfId="4159" xr:uid="{C0339193-F8B4-49BE-BADE-813231AA74A3}"/>
    <cellStyle name="Normal 9 5 2 3 3 3 2" xfId="5067" xr:uid="{517BBCAB-F1B2-41C9-886F-C7E328629E3D}"/>
    <cellStyle name="Normal 9 5 2 3 3 3 2 2" xfId="41694" xr:uid="{DAA9B1DA-8B42-4B2A-A2EC-84E020110F53}"/>
    <cellStyle name="Normal 9 5 2 3 3 3 2 2 2" xfId="56696" xr:uid="{72032217-94A9-4C02-97E3-95D8B6AB575E}"/>
    <cellStyle name="Normal 9 5 2 3 3 3 2 3" xfId="6278" xr:uid="{079B0403-B5CC-4748-9C74-CD2969495BF3}"/>
    <cellStyle name="Normal 9 5 2 3 3 3 2 4" xfId="5686" xr:uid="{647FA245-D290-43F1-B0E3-3F8C3E62F9C3}"/>
    <cellStyle name="Normal 9 5 2 3 3 3 2 5" xfId="55984" xr:uid="{D18FCDE5-AA16-4FB1-BBFA-0ADD1F2453FE}"/>
    <cellStyle name="Normal 9 5 2 3 3 4" xfId="4160" xr:uid="{B7A129B5-15A7-4BE1-8ED2-5910F93263F4}"/>
    <cellStyle name="Normal 9 5 2 3 3 4 2" xfId="5068" xr:uid="{F839E415-2387-42B3-879E-3A77BDAC94B1}"/>
    <cellStyle name="Normal 9 5 2 3 3 4 2 2" xfId="41695" xr:uid="{EB8061BC-70A2-4D02-807B-6AC5E806057C}"/>
    <cellStyle name="Normal 9 5 2 3 3 4 2 2 2" xfId="56697" xr:uid="{EC66C799-8018-43F3-872F-FD31213822AF}"/>
    <cellStyle name="Normal 9 5 2 3 3 4 2 3" xfId="6279" xr:uid="{5DFC6E3E-8473-44C0-A362-4B0AE6E765F1}"/>
    <cellStyle name="Normal 9 5 2 3 3 4 2 4" xfId="5687" xr:uid="{3207C034-E0CC-4E65-AFF7-C2C77C5DD792}"/>
    <cellStyle name="Normal 9 5 2 3 3 4 2 5" xfId="55985" xr:uid="{2A522EBB-228D-4E7D-984D-13C8B2C0B5C5}"/>
    <cellStyle name="Normal 9 5 2 3 3 5" xfId="5065" xr:uid="{DBC31092-5C82-44B6-8949-5DB01162739B}"/>
    <cellStyle name="Normal 9 5 2 3 3 5 2" xfId="41692" xr:uid="{06379364-81AE-429E-B006-7F1297228232}"/>
    <cellStyle name="Normal 9 5 2 3 3 5 2 2" xfId="56694" xr:uid="{10038EFD-96F3-47C0-96FC-E63404F58047}"/>
    <cellStyle name="Normal 9 5 2 3 3 5 3" xfId="6276" xr:uid="{9267721E-8D06-44EE-9B51-88AC50CB5B17}"/>
    <cellStyle name="Normal 9 5 2 3 3 5 4" xfId="5684" xr:uid="{5A29D3F4-3499-4FF0-8067-DF3A7A2FD861}"/>
    <cellStyle name="Normal 9 5 2 3 3 5 5" xfId="55982" xr:uid="{FD17B8A7-7C5D-45A7-8883-906CBE150A8A}"/>
    <cellStyle name="Normal 9 5 2 3 4" xfId="4161" xr:uid="{3B64C4F0-5CF9-49B8-BFF7-9A0459E88A65}"/>
    <cellStyle name="Normal 9 5 2 3 4 2" xfId="5069" xr:uid="{196AFC4E-D6E7-4EE1-8DC7-54C291D1A0B9}"/>
    <cellStyle name="Normal 9 5 2 3 4 2 2" xfId="41696" xr:uid="{441E5D28-8095-4E36-AE0E-9481E3D21D87}"/>
    <cellStyle name="Normal 9 5 2 3 4 2 2 2" xfId="56698" xr:uid="{48AA2C84-6A23-4349-B913-52122E9D397D}"/>
    <cellStyle name="Normal 9 5 2 3 4 2 3" xfId="6280" xr:uid="{DA9D5163-7EBA-4EA4-958F-D6442D9EFD15}"/>
    <cellStyle name="Normal 9 5 2 3 4 2 4" xfId="5688" xr:uid="{A86FF69B-328B-4A19-A344-84249265DC2D}"/>
    <cellStyle name="Normal 9 5 2 3 4 2 5" xfId="55986" xr:uid="{9D4CE95A-DE48-439E-A4EC-3880BBA16182}"/>
    <cellStyle name="Normal 9 5 2 3 5" xfId="4162" xr:uid="{0C96880C-98A5-46C7-A55A-5C17DCD44489}"/>
    <cellStyle name="Normal 9 5 2 3 5 2" xfId="5070" xr:uid="{4942A2E6-A4DF-49E0-82D6-DB5B658C9E96}"/>
    <cellStyle name="Normal 9 5 2 3 5 2 2" xfId="41697" xr:uid="{DD742972-96C5-4FAB-86E4-2FB7D020C289}"/>
    <cellStyle name="Normal 9 5 2 3 5 2 2 2" xfId="56699" xr:uid="{8FBAC4D5-C6C7-4456-A007-991D3D4CDA9F}"/>
    <cellStyle name="Normal 9 5 2 3 5 2 3" xfId="6281" xr:uid="{828925C3-4040-41A3-9933-01C80C426951}"/>
    <cellStyle name="Normal 9 5 2 3 5 2 4" xfId="5689" xr:uid="{EC081892-6B03-41B9-8CFD-87F652057E5B}"/>
    <cellStyle name="Normal 9 5 2 3 5 2 5" xfId="55987" xr:uid="{C2054142-4E0B-4534-B164-C17E767E903B}"/>
    <cellStyle name="Normal 9 5 2 3 6" xfId="4163" xr:uid="{E7C543D7-E795-4CFD-990B-755AF4BD141D}"/>
    <cellStyle name="Normal 9 5 2 3 6 2" xfId="5071" xr:uid="{E499D6FE-B95B-48EA-B06C-FC56103C5A57}"/>
    <cellStyle name="Normal 9 5 2 3 6 2 2" xfId="41698" xr:uid="{0346F918-B9E3-48FD-9C77-EDE54F4FDD74}"/>
    <cellStyle name="Normal 9 5 2 3 6 2 2 2" xfId="56700" xr:uid="{A0DE7A06-7581-4BB1-81D5-6D8B1A119AC0}"/>
    <cellStyle name="Normal 9 5 2 3 6 2 3" xfId="6282" xr:uid="{77DDCC54-4104-4727-A6CD-737CA85A5B1D}"/>
    <cellStyle name="Normal 9 5 2 3 6 2 4" xfId="5690" xr:uid="{FA16A33C-6B57-415D-A01F-0C1AB344AB5D}"/>
    <cellStyle name="Normal 9 5 2 3 6 2 5" xfId="55988" xr:uid="{84976300-7353-42F8-B348-93F5BC23B7C3}"/>
    <cellStyle name="Normal 9 5 2 3 7" xfId="5060" xr:uid="{C3A3C50F-ECD6-48D5-8BA4-BB206818F9D2}"/>
    <cellStyle name="Normal 9 5 2 3 7 2" xfId="41687" xr:uid="{2D07D211-4A60-4E7A-9BD5-DAE79DDF50A6}"/>
    <cellStyle name="Normal 9 5 2 3 7 2 2" xfId="56689" xr:uid="{F4208E39-008B-42B2-B2BE-49FB87FE5A5D}"/>
    <cellStyle name="Normal 9 5 2 3 7 3" xfId="6271" xr:uid="{5364CB6F-0A46-44C9-922D-BE0D39DB70DF}"/>
    <cellStyle name="Normal 9 5 2 3 7 4" xfId="5679" xr:uid="{79E8F64B-E65C-4327-8EE0-7FCDFC141496}"/>
    <cellStyle name="Normal 9 5 2 3 7 5" xfId="55977" xr:uid="{153CD870-2ECC-443A-967E-E3C128DD1C01}"/>
    <cellStyle name="Normal 9 5 2 4" xfId="881" xr:uid="{6D410F68-4D31-43F3-B07F-E2BA8D947C99}"/>
    <cellStyle name="Normal 9 5 2 4 2" xfId="882" xr:uid="{9DAB74FB-081C-4B6C-887B-6CDF6E50EA02}"/>
    <cellStyle name="Normal 9 5 2 4 2 2" xfId="4164" xr:uid="{1C7167B2-19CC-4EEE-BEF8-BFAEC2FDAE68}"/>
    <cellStyle name="Normal 9 5 2 4 2 2 2" xfId="5074" xr:uid="{61E31EDF-E93E-4D1C-B7E2-41F5C8B02ACC}"/>
    <cellStyle name="Normal 9 5 2 4 2 2 2 2" xfId="41701" xr:uid="{B64E5B5D-E49B-4A1F-B8BB-D7A46A90090F}"/>
    <cellStyle name="Normal 9 5 2 4 2 2 2 2 2" xfId="56703" xr:uid="{1F8D10E0-6045-44BA-B249-3247A8761BC9}"/>
    <cellStyle name="Normal 9 5 2 4 2 2 2 3" xfId="6285" xr:uid="{978FFDFC-EB72-4D3F-8EB3-C788AE8314F1}"/>
    <cellStyle name="Normal 9 5 2 4 2 2 2 4" xfId="5693" xr:uid="{0154D8F7-4C14-4B12-AB91-BC36A409C937}"/>
    <cellStyle name="Normal 9 5 2 4 2 2 2 5" xfId="55991" xr:uid="{87F9839E-9E8D-4480-82FC-33D9D4FE692B}"/>
    <cellStyle name="Normal 9 5 2 4 2 3" xfId="4165" xr:uid="{30161FA4-7C6B-43B6-B0F5-0919336488FB}"/>
    <cellStyle name="Normal 9 5 2 4 2 3 2" xfId="5075" xr:uid="{AB7BDAB4-B193-41A0-80D7-66459143BB0E}"/>
    <cellStyle name="Normal 9 5 2 4 2 3 2 2" xfId="41702" xr:uid="{3AC13C0C-94F9-4696-9E0C-2B2CFD1B4479}"/>
    <cellStyle name="Normal 9 5 2 4 2 3 2 2 2" xfId="56704" xr:uid="{1183CA5C-C0CD-4DDB-A8C4-3DAC33E3CA8C}"/>
    <cellStyle name="Normal 9 5 2 4 2 3 2 3" xfId="6286" xr:uid="{708CF9EC-BBC5-415B-A75E-A9908CF78AB5}"/>
    <cellStyle name="Normal 9 5 2 4 2 3 2 4" xfId="5694" xr:uid="{4476A87E-33F9-4013-8DAD-1CCFD43FF0F6}"/>
    <cellStyle name="Normal 9 5 2 4 2 3 2 5" xfId="55992" xr:uid="{E80318BA-EAC1-46FF-8C8C-7DB8AE5A446E}"/>
    <cellStyle name="Normal 9 5 2 4 2 4" xfId="4166" xr:uid="{69AD8C30-146F-448C-8C6E-211258356ADB}"/>
    <cellStyle name="Normal 9 5 2 4 2 4 2" xfId="5076" xr:uid="{5FC9FC1B-530C-44B8-8EB9-3BA8B352AC7B}"/>
    <cellStyle name="Normal 9 5 2 4 2 4 2 2" xfId="41703" xr:uid="{ECDE580E-02C0-4299-AE44-96C57A08511B}"/>
    <cellStyle name="Normal 9 5 2 4 2 4 2 2 2" xfId="56705" xr:uid="{A24052B3-549A-45C7-8D03-28D6BA77DCF8}"/>
    <cellStyle name="Normal 9 5 2 4 2 4 2 3" xfId="6287" xr:uid="{2A794158-51FA-4B10-85F5-2062B0560AC7}"/>
    <cellStyle name="Normal 9 5 2 4 2 4 2 4" xfId="5695" xr:uid="{03996A13-D370-4EC9-81EF-DCF08AB5727C}"/>
    <cellStyle name="Normal 9 5 2 4 2 4 2 5" xfId="55993" xr:uid="{E7947787-F7C0-4B30-9BDA-69FD24FAE164}"/>
    <cellStyle name="Normal 9 5 2 4 2 5" xfId="5073" xr:uid="{27E7401D-88D9-422E-8940-DB7447618E9D}"/>
    <cellStyle name="Normal 9 5 2 4 2 5 2" xfId="41700" xr:uid="{8491E4B3-EF14-4BB2-B540-0CCFCED85205}"/>
    <cellStyle name="Normal 9 5 2 4 2 5 2 2" xfId="56702" xr:uid="{FC8D9B53-96E6-48F5-9307-2760E4115771}"/>
    <cellStyle name="Normal 9 5 2 4 2 5 3" xfId="6284" xr:uid="{669BCBD6-073D-4653-A3BE-432B5C9F5189}"/>
    <cellStyle name="Normal 9 5 2 4 2 5 4" xfId="5692" xr:uid="{5521B818-7C0F-43DA-AB9D-98B09B6BAD6D}"/>
    <cellStyle name="Normal 9 5 2 4 2 5 5" xfId="55990" xr:uid="{94B6BB92-57D0-4767-8D6D-0C562A5F8B3B}"/>
    <cellStyle name="Normal 9 5 2 4 3" xfId="4167" xr:uid="{CCEB6177-7039-4AAE-A7A3-C6A433D1A1EB}"/>
    <cellStyle name="Normal 9 5 2 4 3 2" xfId="5077" xr:uid="{C40C746C-A523-4224-9D7B-7ED54D98CA06}"/>
    <cellStyle name="Normal 9 5 2 4 3 2 2" xfId="41704" xr:uid="{BD4B95A6-082F-461D-BD0C-26A91EFA7D0D}"/>
    <cellStyle name="Normal 9 5 2 4 3 2 2 2" xfId="56706" xr:uid="{31F22E72-78B7-4CA5-8732-987F8AE005AA}"/>
    <cellStyle name="Normal 9 5 2 4 3 2 3" xfId="6288" xr:uid="{7D40FEAD-03F6-4EEB-AAD8-9B5EBAB66E16}"/>
    <cellStyle name="Normal 9 5 2 4 3 2 4" xfId="5696" xr:uid="{3EE235F9-F461-46E2-8140-35A0A46C16D3}"/>
    <cellStyle name="Normal 9 5 2 4 3 2 5" xfId="55994" xr:uid="{BA3A6CFC-D9FD-48C3-9F3F-F7F511759353}"/>
    <cellStyle name="Normal 9 5 2 4 4" xfId="4168" xr:uid="{930F66D0-E6E8-4950-8574-6A5AC6DADC95}"/>
    <cellStyle name="Normal 9 5 2 4 4 2" xfId="5078" xr:uid="{EE468358-7F24-4244-923D-259522C4B450}"/>
    <cellStyle name="Normal 9 5 2 4 4 2 2" xfId="41705" xr:uid="{D8C76E11-4D7B-42E4-844B-32447C8A3485}"/>
    <cellStyle name="Normal 9 5 2 4 4 2 2 2" xfId="56707" xr:uid="{C1C2275E-9297-487E-BB6D-4FFEC8EC2A7C}"/>
    <cellStyle name="Normal 9 5 2 4 4 2 3" xfId="6289" xr:uid="{4A246C3D-8A56-486B-A575-B559AFA678CD}"/>
    <cellStyle name="Normal 9 5 2 4 4 2 4" xfId="5697" xr:uid="{26D5DBE1-46E7-4E75-8916-9A8A3B077033}"/>
    <cellStyle name="Normal 9 5 2 4 4 2 5" xfId="55995" xr:uid="{78287AFC-2636-4833-94B5-AD53E92229BA}"/>
    <cellStyle name="Normal 9 5 2 4 5" xfId="4169" xr:uid="{930F4829-485D-4C80-8800-22A6752873EF}"/>
    <cellStyle name="Normal 9 5 2 4 5 2" xfId="5079" xr:uid="{84B68EC1-305C-4458-8132-C6A10E41B7F0}"/>
    <cellStyle name="Normal 9 5 2 4 5 2 2" xfId="41706" xr:uid="{9692F71E-91DF-4503-857F-C70BB3B65AE8}"/>
    <cellStyle name="Normal 9 5 2 4 5 2 2 2" xfId="56708" xr:uid="{2895E43F-BF97-4D39-B6B2-9E6972496181}"/>
    <cellStyle name="Normal 9 5 2 4 5 2 3" xfId="6290" xr:uid="{8FA70B86-2B5A-4AE5-B90F-858B5306C9FD}"/>
    <cellStyle name="Normal 9 5 2 4 5 2 4" xfId="5698" xr:uid="{B09A6353-0F4C-42BC-8EF1-ABAB9CFBEED1}"/>
    <cellStyle name="Normal 9 5 2 4 5 2 5" xfId="55996" xr:uid="{7421410F-8A4F-4D98-B519-F800F20D0F6F}"/>
    <cellStyle name="Normal 9 5 2 4 6" xfId="5072" xr:uid="{384499B1-4446-4035-A567-F02EFE00C832}"/>
    <cellStyle name="Normal 9 5 2 4 6 2" xfId="41699" xr:uid="{DE1F8AA4-3225-4317-B7D5-209E8746A789}"/>
    <cellStyle name="Normal 9 5 2 4 6 2 2" xfId="56701" xr:uid="{02509B5A-07BE-4CE7-96D8-9334E8D47E9C}"/>
    <cellStyle name="Normal 9 5 2 4 6 3" xfId="6283" xr:uid="{68715522-25C6-42C9-92D5-DA739EF22D6C}"/>
    <cellStyle name="Normal 9 5 2 4 6 4" xfId="5691" xr:uid="{E2D80425-6A41-4E17-BB34-4ED7654BCCDB}"/>
    <cellStyle name="Normal 9 5 2 4 6 5" xfId="55989" xr:uid="{CC0991D9-1CEF-4494-A145-236634072E09}"/>
    <cellStyle name="Normal 9 5 2 5" xfId="883" xr:uid="{071AD00D-DA65-4729-8327-996B5F31D96E}"/>
    <cellStyle name="Normal 9 5 2 5 2" xfId="4170" xr:uid="{CF0FB6A4-AE62-4CC5-8406-1E5EF620AE89}"/>
    <cellStyle name="Normal 9 5 2 5 2 2" xfId="5081" xr:uid="{C9DB0D86-BDAC-463A-8E76-AD9CC0031388}"/>
    <cellStyle name="Normal 9 5 2 5 2 2 2" xfId="41708" xr:uid="{60B8778A-9836-43C8-812C-154D1BE8542C}"/>
    <cellStyle name="Normal 9 5 2 5 2 2 2 2" xfId="56710" xr:uid="{D901C22D-2CD9-41F1-8020-655D4309FE4F}"/>
    <cellStyle name="Normal 9 5 2 5 2 2 3" xfId="6292" xr:uid="{614BFA18-9361-419F-AA65-930C67FA4680}"/>
    <cellStyle name="Normal 9 5 2 5 2 2 4" xfId="5700" xr:uid="{35A1A316-7D4A-4E43-8464-B907417B74D3}"/>
    <cellStyle name="Normal 9 5 2 5 2 2 5" xfId="55998" xr:uid="{2A2F856C-A05C-4FC6-AD16-F81B94C8774C}"/>
    <cellStyle name="Normal 9 5 2 5 3" xfId="4171" xr:uid="{D567B2AF-B440-4AD4-AC08-CA2E1733BD0F}"/>
    <cellStyle name="Normal 9 5 2 5 3 2" xfId="5082" xr:uid="{A5B7D3B0-AB2B-45DF-A7A7-6F678D97E83B}"/>
    <cellStyle name="Normal 9 5 2 5 3 2 2" xfId="41709" xr:uid="{BF823BF3-C656-4F00-885B-41C8C4DCEF9E}"/>
    <cellStyle name="Normal 9 5 2 5 3 2 2 2" xfId="56711" xr:uid="{EAB61DEC-196E-4D20-BE69-DD4AE551653D}"/>
    <cellStyle name="Normal 9 5 2 5 3 2 3" xfId="6293" xr:uid="{2F43FBCB-4FB2-4383-B2D1-CE333E41406B}"/>
    <cellStyle name="Normal 9 5 2 5 3 2 4" xfId="5701" xr:uid="{BD680C6C-893C-4EB5-A229-3CAB01EA934C}"/>
    <cellStyle name="Normal 9 5 2 5 3 2 5" xfId="55999" xr:uid="{A0F8F373-B6C6-44AE-AEF8-BEA69AF7B057}"/>
    <cellStyle name="Normal 9 5 2 5 4" xfId="4172" xr:uid="{23A59EAD-08D4-4547-8A98-E62779E41310}"/>
    <cellStyle name="Normal 9 5 2 5 4 2" xfId="5083" xr:uid="{69CC212E-CB05-4C84-ABE5-C271E627F4BC}"/>
    <cellStyle name="Normal 9 5 2 5 4 2 2" xfId="41710" xr:uid="{2080F209-CDA7-4948-9D20-B308F62D86B5}"/>
    <cellStyle name="Normal 9 5 2 5 4 2 2 2" xfId="56712" xr:uid="{2367318B-86C9-41A3-B519-F319756CE0AA}"/>
    <cellStyle name="Normal 9 5 2 5 4 2 3" xfId="6294" xr:uid="{349C8B4B-4AFA-4CEB-9CB9-75ED88FB989B}"/>
    <cellStyle name="Normal 9 5 2 5 4 2 4" xfId="5702" xr:uid="{C9E4BEBC-02B0-4173-8CC1-2078C5C07411}"/>
    <cellStyle name="Normal 9 5 2 5 4 2 5" xfId="56000" xr:uid="{B7E3B3B3-5804-4D27-93D0-D297028EE9DD}"/>
    <cellStyle name="Normal 9 5 2 5 5" xfId="5080" xr:uid="{57EF6329-D81A-4D69-AE24-41029E3C9CA0}"/>
    <cellStyle name="Normal 9 5 2 5 5 2" xfId="41707" xr:uid="{7D5621C5-929F-4612-B9E7-0A26E107C140}"/>
    <cellStyle name="Normal 9 5 2 5 5 2 2" xfId="56709" xr:uid="{C2FA3F26-D81E-41E5-8137-E3D6FD2D29F1}"/>
    <cellStyle name="Normal 9 5 2 5 5 3" xfId="6291" xr:uid="{ADAE3F12-5999-448B-A4EA-A0EC16DAA80D}"/>
    <cellStyle name="Normal 9 5 2 5 5 4" xfId="5699" xr:uid="{A5A4F908-6F14-48E8-A4FB-E53186464CF6}"/>
    <cellStyle name="Normal 9 5 2 5 5 5" xfId="55997" xr:uid="{B7E0983E-C405-4EDC-B762-F108322AF2C8}"/>
    <cellStyle name="Normal 9 5 2 6" xfId="4173" xr:uid="{EB90D9AE-6022-4504-B6DB-401C80C81004}"/>
    <cellStyle name="Normal 9 5 2 6 2" xfId="4174" xr:uid="{2C988EC8-1934-44C1-8442-4044666B78D2}"/>
    <cellStyle name="Normal 9 5 2 6 2 2" xfId="5085" xr:uid="{327A5C78-32B8-4233-8156-06C159E726E8}"/>
    <cellStyle name="Normal 9 5 2 6 2 2 2" xfId="41712" xr:uid="{B4F63C40-9E29-4884-919D-C613D54536B8}"/>
    <cellStyle name="Normal 9 5 2 6 2 2 2 2" xfId="56714" xr:uid="{2551CEBE-37A5-41F3-8F1A-D6DD96F95B7E}"/>
    <cellStyle name="Normal 9 5 2 6 2 2 3" xfId="6296" xr:uid="{77678C43-7448-45B4-8D8A-5D242801A9EF}"/>
    <cellStyle name="Normal 9 5 2 6 2 2 4" xfId="5704" xr:uid="{FE0ADCEE-B4B1-4024-BC16-4BD1561F9918}"/>
    <cellStyle name="Normal 9 5 2 6 2 2 5" xfId="56002" xr:uid="{544A5408-1C48-4E8D-865C-352E7CC3EF5D}"/>
    <cellStyle name="Normal 9 5 2 6 3" xfId="4175" xr:uid="{681A4EAA-D5FC-42F1-B2C7-F0BC03A94F07}"/>
    <cellStyle name="Normal 9 5 2 6 3 2" xfId="5086" xr:uid="{9031A3FE-9B25-4A10-92EB-5ACED8AA0FFF}"/>
    <cellStyle name="Normal 9 5 2 6 3 2 2" xfId="41713" xr:uid="{B9FD5CF7-4147-47AA-AAAD-570290819D02}"/>
    <cellStyle name="Normal 9 5 2 6 3 2 2 2" xfId="56715" xr:uid="{B66E64DD-C22E-4688-BA32-33E0C33DA5CA}"/>
    <cellStyle name="Normal 9 5 2 6 3 2 3" xfId="6297" xr:uid="{46701563-1631-4626-8E73-4F367A057F80}"/>
    <cellStyle name="Normal 9 5 2 6 3 2 4" xfId="5705" xr:uid="{21D771A8-63A5-4EB6-AC38-337733FA0EE9}"/>
    <cellStyle name="Normal 9 5 2 6 3 2 5" xfId="56003" xr:uid="{8F1D9B96-E922-4E78-95D2-F8D1D632C6D7}"/>
    <cellStyle name="Normal 9 5 2 6 4" xfId="4176" xr:uid="{D1104D4C-38C0-49E7-BE2B-B35E64E32660}"/>
    <cellStyle name="Normal 9 5 2 6 4 2" xfId="5087" xr:uid="{6305A725-01E3-4452-AD04-1D095F2ECF3C}"/>
    <cellStyle name="Normal 9 5 2 6 4 2 2" xfId="41714" xr:uid="{102C08AF-BF7B-4BC2-BBBC-96E47A59DE33}"/>
    <cellStyle name="Normal 9 5 2 6 4 2 2 2" xfId="56716" xr:uid="{929DAECD-45F3-414F-8407-7EF85B655CF7}"/>
    <cellStyle name="Normal 9 5 2 6 4 2 3" xfId="6298" xr:uid="{021DAFF1-36B1-4B62-B25B-8D1D4DAFA173}"/>
    <cellStyle name="Normal 9 5 2 6 4 2 4" xfId="5706" xr:uid="{70A0F072-81C6-424A-95A9-CD7341A04B96}"/>
    <cellStyle name="Normal 9 5 2 6 4 2 5" xfId="56004" xr:uid="{5C700372-22E9-403C-87F4-4975A7850E3D}"/>
    <cellStyle name="Normal 9 5 2 6 5" xfId="5084" xr:uid="{475F4909-4505-482E-981D-8F72BF449E09}"/>
    <cellStyle name="Normal 9 5 2 6 5 2" xfId="41711" xr:uid="{0D5716FD-B8BB-48BE-9A3C-C737EEBAE787}"/>
    <cellStyle name="Normal 9 5 2 6 5 2 2" xfId="56713" xr:uid="{76949BAA-A7FB-4645-9EA6-7F6953103F71}"/>
    <cellStyle name="Normal 9 5 2 6 5 3" xfId="6295" xr:uid="{D36168CC-1343-4CF7-B570-65D52AE8DB9F}"/>
    <cellStyle name="Normal 9 5 2 6 5 4" xfId="5703" xr:uid="{53162E52-BA96-4642-BF3F-6FAFC0B57AE5}"/>
    <cellStyle name="Normal 9 5 2 6 5 5" xfId="56001" xr:uid="{ABFC029F-3422-490D-BAAC-5B2C978AAEB4}"/>
    <cellStyle name="Normal 9 5 2 7" xfId="4177" xr:uid="{E3E3614C-75D1-4FCB-A7E1-A92C583183C0}"/>
    <cellStyle name="Normal 9 5 2 7 2" xfId="5088" xr:uid="{F2033AF7-DC8C-447B-BA15-9B15A8A2D52A}"/>
    <cellStyle name="Normal 9 5 2 7 2 2" xfId="41715" xr:uid="{4D5180BB-5371-40E8-BA10-8EC0999B0C56}"/>
    <cellStyle name="Normal 9 5 2 7 2 2 2" xfId="56717" xr:uid="{3AB649EF-6868-46FC-BFA9-77C03E8ACC94}"/>
    <cellStyle name="Normal 9 5 2 7 2 3" xfId="6299" xr:uid="{623345AC-EF5D-4713-BB93-3D2448471C63}"/>
    <cellStyle name="Normal 9 5 2 7 2 4" xfId="5707" xr:uid="{E4B809A9-A231-4CC5-9CE6-23238F889662}"/>
    <cellStyle name="Normal 9 5 2 7 2 5" xfId="56005" xr:uid="{5EE9C102-0D67-4055-999B-768785F68EEF}"/>
    <cellStyle name="Normal 9 5 2 8" xfId="4178" xr:uid="{0DD4FD7F-9FA1-47AF-A06E-A2E5699DC2AB}"/>
    <cellStyle name="Normal 9 5 2 8 2" xfId="5089" xr:uid="{241839C1-D46C-4352-A4D6-F6A896617D7D}"/>
    <cellStyle name="Normal 9 5 2 8 2 2" xfId="41716" xr:uid="{32FF2EEA-18F4-403F-88D0-FE18AC8523E2}"/>
    <cellStyle name="Normal 9 5 2 8 2 2 2" xfId="56718" xr:uid="{9E0D3429-BDED-4188-A6FD-6915F325D2E3}"/>
    <cellStyle name="Normal 9 5 2 8 2 3" xfId="6300" xr:uid="{F0F8A05C-707A-4EC6-A514-AA3B0D80EA92}"/>
    <cellStyle name="Normal 9 5 2 8 2 4" xfId="5708" xr:uid="{93537C90-F137-4D78-AE37-E8CB02ACDFE0}"/>
    <cellStyle name="Normal 9 5 2 8 2 5" xfId="56006" xr:uid="{24D32B26-F82B-4385-ABE0-8DE2C99F5BC8}"/>
    <cellStyle name="Normal 9 5 2 9" xfId="4179" xr:uid="{AD60AD8F-81EE-4CC2-B080-141653121BF3}"/>
    <cellStyle name="Normal 9 5 2 9 2" xfId="5090" xr:uid="{47B18991-4310-47EA-AC32-AC83A4554413}"/>
    <cellStyle name="Normal 9 5 2 9 2 2" xfId="41717" xr:uid="{7243A4BD-0086-4C06-93CB-28C56B768F1B}"/>
    <cellStyle name="Normal 9 5 2 9 2 2 2" xfId="56719" xr:uid="{1ACC8284-1695-4756-93C5-8B3116050232}"/>
    <cellStyle name="Normal 9 5 2 9 2 3" xfId="6301" xr:uid="{6C66E998-230A-4F6F-B202-D74C3CEC27DE}"/>
    <cellStyle name="Normal 9 5 2 9 2 4" xfId="5709" xr:uid="{C5768D41-6355-46BF-AC77-1EB7413DF1F5}"/>
    <cellStyle name="Normal 9 5 2 9 2 5" xfId="56007" xr:uid="{97222C84-88F4-4DEF-9AA4-86DE8B022E2B}"/>
    <cellStyle name="Normal 9 5 3" xfId="426" xr:uid="{D1C53FC5-48EB-4001-87C3-B582431A5E44}"/>
    <cellStyle name="Normal 9 5 3 2" xfId="884" xr:uid="{416BD983-85FA-468B-8200-0B300F5107F2}"/>
    <cellStyle name="Normal 9 5 3 2 2" xfId="885" xr:uid="{8BF6177F-8A4B-4F3C-BBD1-DD1899C2A2CB}"/>
    <cellStyle name="Normal 9 5 3 2 2 2" xfId="2457" xr:uid="{C322DF0E-BFF9-426E-82A1-50A2D79FFD01}"/>
    <cellStyle name="Normal 9 5 3 2 2 2 2" xfId="2458" xr:uid="{5D21B06E-8960-4BF5-A9E8-D20F4A9A2710}"/>
    <cellStyle name="Normal 9 5 3 2 2 2 2 2" xfId="5095" xr:uid="{3A79CEA9-2741-4434-BB7C-B33792ED7382}"/>
    <cellStyle name="Normal 9 5 3 2 2 2 2 2 2" xfId="41722" xr:uid="{027EE93F-F397-426C-B82A-C46639AB359D}"/>
    <cellStyle name="Normal 9 5 3 2 2 2 2 2 2 2" xfId="56724" xr:uid="{1267A218-118B-4DEE-83E7-C0C632DCEE50}"/>
    <cellStyle name="Normal 9 5 3 2 2 2 2 2 3" xfId="6306" xr:uid="{F329B7B5-554C-48EE-8805-3C55EBFF7E78}"/>
    <cellStyle name="Normal 9 5 3 2 2 2 2 2 4" xfId="5714" xr:uid="{D93D65FD-E25A-4BCC-8623-F5F948AA48AF}"/>
    <cellStyle name="Normal 9 5 3 2 2 2 2 2 5" xfId="56012" xr:uid="{57ED6582-25C0-477E-A23F-DC501336BA6D}"/>
    <cellStyle name="Normal 9 5 3 2 2 2 3" xfId="5094" xr:uid="{6309CB68-55A8-4269-87B8-5DFFC0EE0362}"/>
    <cellStyle name="Normal 9 5 3 2 2 2 3 2" xfId="41721" xr:uid="{EB9AEBEB-C47F-4676-B201-487E655EA34D}"/>
    <cellStyle name="Normal 9 5 3 2 2 2 3 2 2" xfId="56723" xr:uid="{E9492E03-05C9-46F5-B2A9-29D88093F8F4}"/>
    <cellStyle name="Normal 9 5 3 2 2 2 3 3" xfId="6305" xr:uid="{C0CBBBA5-1B99-408F-A84B-55C2E0E49A24}"/>
    <cellStyle name="Normal 9 5 3 2 2 2 3 4" xfId="5713" xr:uid="{42DA3B27-07F4-461E-846E-814BD1118CEB}"/>
    <cellStyle name="Normal 9 5 3 2 2 2 3 5" xfId="56011" xr:uid="{0B7DD34A-5F46-4574-AD3D-4EBA11FEA917}"/>
    <cellStyle name="Normal 9 5 3 2 2 3" xfId="2459" xr:uid="{120516A8-CB48-40CD-B0D1-D59D8A111EC7}"/>
    <cellStyle name="Normal 9 5 3 2 2 3 2" xfId="5096" xr:uid="{8F6B1CE4-6E4F-45E2-9059-443C0170A8CE}"/>
    <cellStyle name="Normal 9 5 3 2 2 3 2 2" xfId="41723" xr:uid="{1AD06E91-9CBA-479E-B968-54EA3D67BB9A}"/>
    <cellStyle name="Normal 9 5 3 2 2 3 2 2 2" xfId="56725" xr:uid="{64CA4C33-4F78-4BB1-8E55-29C25A3124C0}"/>
    <cellStyle name="Normal 9 5 3 2 2 3 2 3" xfId="6307" xr:uid="{921C588C-4633-47BA-B759-675A3ADD5D14}"/>
    <cellStyle name="Normal 9 5 3 2 2 3 2 4" xfId="5715" xr:uid="{09A3AD10-4E52-4E23-8239-598BAAB45D81}"/>
    <cellStyle name="Normal 9 5 3 2 2 3 2 5" xfId="56013" xr:uid="{C21B8937-8141-4736-B073-0C9ED252B1BC}"/>
    <cellStyle name="Normal 9 5 3 2 2 4" xfId="4180" xr:uid="{EEC71E9B-DAFE-4525-B18E-6EB16CA8CE10}"/>
    <cellStyle name="Normal 9 5 3 2 2 4 2" xfId="5097" xr:uid="{D7B88471-699D-43B2-9384-8984D3AACE38}"/>
    <cellStyle name="Normal 9 5 3 2 2 4 2 2" xfId="41724" xr:uid="{F961F124-67A4-4FE5-8557-6A1809FE2A5E}"/>
    <cellStyle name="Normal 9 5 3 2 2 4 2 2 2" xfId="56726" xr:uid="{2562184B-4B4F-42B3-AF2F-A6CE17F23D86}"/>
    <cellStyle name="Normal 9 5 3 2 2 4 2 3" xfId="6308" xr:uid="{99DBB42A-25E2-4083-AC69-43ED179F5767}"/>
    <cellStyle name="Normal 9 5 3 2 2 4 2 4" xfId="5716" xr:uid="{80181D58-0640-4137-8C33-F176C498CF04}"/>
    <cellStyle name="Normal 9 5 3 2 2 4 2 5" xfId="56014" xr:uid="{4ED1910F-F47B-4C97-B102-2CFF50A4BA55}"/>
    <cellStyle name="Normal 9 5 3 2 2 5" xfId="5093" xr:uid="{EEC02C82-BC58-456D-A05A-4BEB3CE0E0D8}"/>
    <cellStyle name="Normal 9 5 3 2 2 5 2" xfId="41720" xr:uid="{670D5333-058B-4B09-BA14-D36A6DF36227}"/>
    <cellStyle name="Normal 9 5 3 2 2 5 2 2" xfId="56722" xr:uid="{06CBBE74-D378-4A4D-A04B-90345C963C4F}"/>
    <cellStyle name="Normal 9 5 3 2 2 5 3" xfId="6304" xr:uid="{717DDD20-04EF-455D-B736-D3D271ACF789}"/>
    <cellStyle name="Normal 9 5 3 2 2 5 4" xfId="5712" xr:uid="{01B8E757-3F50-4491-AE98-94362B7CB6EF}"/>
    <cellStyle name="Normal 9 5 3 2 2 5 5" xfId="56010" xr:uid="{A6E59783-2DAB-4E74-BE9C-6C17CEC0B09E}"/>
    <cellStyle name="Normal 9 5 3 2 3" xfId="2460" xr:uid="{31A9A43E-5DBD-4F6F-BE78-0A4F7BE8E1E4}"/>
    <cellStyle name="Normal 9 5 3 2 3 2" xfId="2461" xr:uid="{9D9B375B-E5AE-441A-9D4F-F3AA31BC92AE}"/>
    <cellStyle name="Normal 9 5 3 2 3 2 2" xfId="5099" xr:uid="{E02CF11B-3DFD-457B-AF2E-51D610332D75}"/>
    <cellStyle name="Normal 9 5 3 2 3 2 2 2" xfId="41726" xr:uid="{320968A8-81B0-4F20-8E76-8A97E94911C1}"/>
    <cellStyle name="Normal 9 5 3 2 3 2 2 2 2" xfId="56728" xr:uid="{9F6615CD-0EBF-409F-BE1B-63941A9DE588}"/>
    <cellStyle name="Normal 9 5 3 2 3 2 2 3" xfId="6310" xr:uid="{51222D36-E9DC-4E14-B29F-E9B5C07F0D42}"/>
    <cellStyle name="Normal 9 5 3 2 3 2 2 4" xfId="5718" xr:uid="{C7798849-7D5B-42D1-81A8-10F63C1AA244}"/>
    <cellStyle name="Normal 9 5 3 2 3 2 2 5" xfId="56016" xr:uid="{DFD9D142-93C9-412F-8FAB-5A07909753E5}"/>
    <cellStyle name="Normal 9 5 3 2 3 3" xfId="4181" xr:uid="{BAEF8436-182D-449A-BA14-5AAF18ADC660}"/>
    <cellStyle name="Normal 9 5 3 2 3 3 2" xfId="5100" xr:uid="{070C3FC2-5AFB-42FE-B994-886747E6CAC5}"/>
    <cellStyle name="Normal 9 5 3 2 3 3 2 2" xfId="41727" xr:uid="{143AF79D-EF15-4B6A-918E-72608CC8EB60}"/>
    <cellStyle name="Normal 9 5 3 2 3 3 2 2 2" xfId="56729" xr:uid="{8224A5C0-5D30-4020-B1D4-8FDC56E1159D}"/>
    <cellStyle name="Normal 9 5 3 2 3 3 2 3" xfId="6311" xr:uid="{EDEE8A3E-53DF-4496-89D2-9F1967E86E50}"/>
    <cellStyle name="Normal 9 5 3 2 3 3 2 4" xfId="5719" xr:uid="{042375AE-22B4-409B-B1B4-37CE76A4D83A}"/>
    <cellStyle name="Normal 9 5 3 2 3 3 2 5" xfId="56017" xr:uid="{18903607-5D6D-43E8-AD36-22C746EFE1CB}"/>
    <cellStyle name="Normal 9 5 3 2 3 4" xfId="4182" xr:uid="{2ED0C792-E49F-4707-A7D5-BEE50B361AFA}"/>
    <cellStyle name="Normal 9 5 3 2 3 4 2" xfId="5101" xr:uid="{02984D3F-2E78-4DB1-BD2D-BB58BC4682C3}"/>
    <cellStyle name="Normal 9 5 3 2 3 4 2 2" xfId="41728" xr:uid="{A5C9F860-BC50-410A-9CC9-7D7D1CFA8993}"/>
    <cellStyle name="Normal 9 5 3 2 3 4 2 2 2" xfId="56730" xr:uid="{77E95176-C832-4335-8915-62480F7E1ECF}"/>
    <cellStyle name="Normal 9 5 3 2 3 4 2 3" xfId="6312" xr:uid="{8A091BF4-BFF9-49F3-A826-5D16B0A05050}"/>
    <cellStyle name="Normal 9 5 3 2 3 4 2 4" xfId="5720" xr:uid="{67E71A7B-EC68-4DDF-91C8-5FE4DE28866A}"/>
    <cellStyle name="Normal 9 5 3 2 3 4 2 5" xfId="56018" xr:uid="{80D564F2-E947-4A67-BCBA-BEA283446E85}"/>
    <cellStyle name="Normal 9 5 3 2 3 5" xfId="5098" xr:uid="{1175CAAD-C3D3-44DC-811F-955AC710CDE0}"/>
    <cellStyle name="Normal 9 5 3 2 3 5 2" xfId="41725" xr:uid="{9DC53799-B4E3-4DC4-8C21-DD73043E85D2}"/>
    <cellStyle name="Normal 9 5 3 2 3 5 2 2" xfId="56727" xr:uid="{0DE282AD-26BD-401F-911D-5DB8D0E3C02A}"/>
    <cellStyle name="Normal 9 5 3 2 3 5 3" xfId="6309" xr:uid="{889242B9-0BDE-4DFA-8E37-5E10504E991A}"/>
    <cellStyle name="Normal 9 5 3 2 3 5 4" xfId="5717" xr:uid="{B382A2C0-7B32-45C2-BF0C-AFD84D91213B}"/>
    <cellStyle name="Normal 9 5 3 2 3 5 5" xfId="56015" xr:uid="{5444899D-5EAA-4E1C-BBF8-B16772ECFF45}"/>
    <cellStyle name="Normal 9 5 3 2 4" xfId="2462" xr:uid="{AFE834A6-9CD5-4156-A8F9-4E815544FA14}"/>
    <cellStyle name="Normal 9 5 3 2 4 2" xfId="5102" xr:uid="{AD41BF97-64FE-4C8B-9D5D-45A99560EE7A}"/>
    <cellStyle name="Normal 9 5 3 2 4 2 2" xfId="41729" xr:uid="{54C2D006-B5B0-4E54-A936-36980D6C09A9}"/>
    <cellStyle name="Normal 9 5 3 2 4 2 2 2" xfId="56731" xr:uid="{27960CFF-B1C2-4C70-A183-EDFE8A27CC05}"/>
    <cellStyle name="Normal 9 5 3 2 4 2 3" xfId="6313" xr:uid="{8AC5D74B-C80C-40E3-8DEE-5B614088C166}"/>
    <cellStyle name="Normal 9 5 3 2 4 2 4" xfId="5721" xr:uid="{2E4644CE-1383-47F9-809D-2482BDF08725}"/>
    <cellStyle name="Normal 9 5 3 2 4 2 5" xfId="56019" xr:uid="{72F3B9E5-82D5-4635-B0BC-87EF8C8BD06E}"/>
    <cellStyle name="Normal 9 5 3 2 5" xfId="4183" xr:uid="{F7732FAA-A04D-43FA-9D01-3F1EAF417E69}"/>
    <cellStyle name="Normal 9 5 3 2 5 2" xfId="5103" xr:uid="{B93D8E73-DFD7-43AF-A188-E931481D046B}"/>
    <cellStyle name="Normal 9 5 3 2 5 2 2" xfId="41730" xr:uid="{47CFDF97-34A7-49D7-99B1-49173A9AB7B4}"/>
    <cellStyle name="Normal 9 5 3 2 5 2 2 2" xfId="56732" xr:uid="{18A94DA4-EC55-4399-BF19-4D3C1AB5260D}"/>
    <cellStyle name="Normal 9 5 3 2 5 2 3" xfId="6314" xr:uid="{F532FF0E-3484-4964-8FE9-E39411FDB7FE}"/>
    <cellStyle name="Normal 9 5 3 2 5 2 4" xfId="5722" xr:uid="{30BA9BF2-FBE0-4EC1-84C9-8CB9321D5160}"/>
    <cellStyle name="Normal 9 5 3 2 5 2 5" xfId="56020" xr:uid="{E7DE3948-ED23-416C-96E1-382E9AFD17B9}"/>
    <cellStyle name="Normal 9 5 3 2 6" xfId="4184" xr:uid="{2BF97B25-AD75-4EBF-ACA3-77D18D229C4C}"/>
    <cellStyle name="Normal 9 5 3 2 6 2" xfId="5104" xr:uid="{4C54BA93-E2E5-4230-9AF6-675351FEA105}"/>
    <cellStyle name="Normal 9 5 3 2 6 2 2" xfId="41731" xr:uid="{B012414C-5C7F-4185-BDBE-A0158B8A3BEB}"/>
    <cellStyle name="Normal 9 5 3 2 6 2 2 2" xfId="56733" xr:uid="{F918367A-1C21-4D70-9E9F-ECD24A67D6D3}"/>
    <cellStyle name="Normal 9 5 3 2 6 2 3" xfId="6315" xr:uid="{9C2BF006-3259-4BBA-B4AC-728ECED8B266}"/>
    <cellStyle name="Normal 9 5 3 2 6 2 4" xfId="5723" xr:uid="{5A83A1EC-FACF-48A8-A56B-A76F32B72934}"/>
    <cellStyle name="Normal 9 5 3 2 6 2 5" xfId="56021" xr:uid="{BE4978AE-C550-4FD0-A5E2-EC8C82379DC4}"/>
    <cellStyle name="Normal 9 5 3 2 7" xfId="5092" xr:uid="{26A60811-D512-4CC2-869A-D66DABBB56DB}"/>
    <cellStyle name="Normal 9 5 3 2 7 2" xfId="41719" xr:uid="{B430489B-D4EA-48C0-8290-071A27B51072}"/>
    <cellStyle name="Normal 9 5 3 2 7 2 2" xfId="56721" xr:uid="{7247FCF1-730D-4942-AB64-9266B6DD53CA}"/>
    <cellStyle name="Normal 9 5 3 2 7 3" xfId="6303" xr:uid="{0E9B47BD-F89E-4E34-B4C6-26BC789FB82F}"/>
    <cellStyle name="Normal 9 5 3 2 7 4" xfId="5711" xr:uid="{98182AFD-22F2-4916-AC3F-6DA649E88B4E}"/>
    <cellStyle name="Normal 9 5 3 2 7 5" xfId="56009" xr:uid="{D56288E0-6FE2-424E-A905-F6004167A67F}"/>
    <cellStyle name="Normal 9 5 3 3" xfId="886" xr:uid="{7DDA67ED-D866-40CA-9976-8DB120214215}"/>
    <cellStyle name="Normal 9 5 3 3 2" xfId="2463" xr:uid="{93C2C830-8554-4CC5-9867-543832DDD99E}"/>
    <cellStyle name="Normal 9 5 3 3 2 2" xfId="2464" xr:uid="{BF454616-A95C-452F-8235-C3FFD480DEA5}"/>
    <cellStyle name="Normal 9 5 3 3 2 2 2" xfId="5107" xr:uid="{C5E5FEB3-AD53-4A20-BE10-509478E6B1EF}"/>
    <cellStyle name="Normal 9 5 3 3 2 2 2 2" xfId="41734" xr:uid="{9529E635-5412-45E2-BC16-6527645B23F0}"/>
    <cellStyle name="Normal 9 5 3 3 2 2 2 2 2" xfId="56736" xr:uid="{F0813DDF-4FC1-4902-9B0A-644250C9B919}"/>
    <cellStyle name="Normal 9 5 3 3 2 2 2 3" xfId="6318" xr:uid="{F070000C-FCB9-418E-915C-35EE62392D9D}"/>
    <cellStyle name="Normal 9 5 3 3 2 2 2 4" xfId="5726" xr:uid="{968AAC6C-2546-4C3E-8061-06A4C19B33AC}"/>
    <cellStyle name="Normal 9 5 3 3 2 2 2 5" xfId="56024" xr:uid="{1740C8E2-3478-49BC-9A95-ADCECB5DA5D3}"/>
    <cellStyle name="Normal 9 5 3 3 2 3" xfId="4185" xr:uid="{77DDA6C9-9BF6-4340-AFC3-CA9876E29C68}"/>
    <cellStyle name="Normal 9 5 3 3 2 3 2" xfId="5108" xr:uid="{C0E89C8B-7038-460C-B442-139F7515C23C}"/>
    <cellStyle name="Normal 9 5 3 3 2 3 2 2" xfId="41735" xr:uid="{92076A95-D99B-4277-98B3-80BC06A74B07}"/>
    <cellStyle name="Normal 9 5 3 3 2 3 2 2 2" xfId="56737" xr:uid="{C59197E4-2FD2-461C-A348-821EA8F3C5E1}"/>
    <cellStyle name="Normal 9 5 3 3 2 3 2 3" xfId="6319" xr:uid="{7DFE868E-10F1-4A0F-85A8-1DE47F439C66}"/>
    <cellStyle name="Normal 9 5 3 3 2 3 2 4" xfId="5727" xr:uid="{D917C6CC-3010-4B90-B44F-8004A78E7B97}"/>
    <cellStyle name="Normal 9 5 3 3 2 3 2 5" xfId="56025" xr:uid="{6DCD2FE6-1FAA-4969-AAA5-EDC1603E7EC6}"/>
    <cellStyle name="Normal 9 5 3 3 2 4" xfId="4186" xr:uid="{72E3D4AF-A0C9-42CF-8386-290826DB60D5}"/>
    <cellStyle name="Normal 9 5 3 3 2 4 2" xfId="5109" xr:uid="{E8C38C2C-F5A5-4D4A-9551-6495ABC00025}"/>
    <cellStyle name="Normal 9 5 3 3 2 4 2 2" xfId="41736" xr:uid="{0B7E261C-2CB1-4493-98C9-95566139757C}"/>
    <cellStyle name="Normal 9 5 3 3 2 4 2 2 2" xfId="56738" xr:uid="{DF662A41-2206-4713-89AA-73ED0B382CAB}"/>
    <cellStyle name="Normal 9 5 3 3 2 4 2 3" xfId="6320" xr:uid="{0573F398-349A-401C-ACB6-914AF6D2977B}"/>
    <cellStyle name="Normal 9 5 3 3 2 4 2 4" xfId="5728" xr:uid="{1ABB885C-23C6-4725-9011-90BED6963A62}"/>
    <cellStyle name="Normal 9 5 3 3 2 4 2 5" xfId="56026" xr:uid="{B2546ED9-0FE1-4FE7-BA3A-E9F794837A97}"/>
    <cellStyle name="Normal 9 5 3 3 2 5" xfId="5106" xr:uid="{A9DD9231-CA00-461B-B06D-8D3C4EB3C264}"/>
    <cellStyle name="Normal 9 5 3 3 2 5 2" xfId="41733" xr:uid="{DBECE037-2536-4377-A0AF-F57590AA2FE2}"/>
    <cellStyle name="Normal 9 5 3 3 2 5 2 2" xfId="56735" xr:uid="{F4E1D38B-5CD2-4944-A5AB-629DCE9B2F26}"/>
    <cellStyle name="Normal 9 5 3 3 2 5 3" xfId="6317" xr:uid="{D9EE36AF-D255-440F-A3C1-F6AB07337E71}"/>
    <cellStyle name="Normal 9 5 3 3 2 5 4" xfId="5725" xr:uid="{C80AE1B4-6FFD-4479-8D04-B9C1180C8DBE}"/>
    <cellStyle name="Normal 9 5 3 3 2 5 5" xfId="56023" xr:uid="{39360A57-F35E-4314-A849-B88A5101BA82}"/>
    <cellStyle name="Normal 9 5 3 3 3" xfId="2465" xr:uid="{EB01E440-8DFB-42B8-A8D1-6DC46A52685A}"/>
    <cellStyle name="Normal 9 5 3 3 3 2" xfId="5110" xr:uid="{D0CB2190-EA84-4A67-89E7-A7262E8CA327}"/>
    <cellStyle name="Normal 9 5 3 3 3 2 2" xfId="41737" xr:uid="{906A72FE-F4F9-46D5-876E-BCD443934574}"/>
    <cellStyle name="Normal 9 5 3 3 3 2 2 2" xfId="56739" xr:uid="{B83B8232-8CB4-428A-AB5B-BA02A89841B6}"/>
    <cellStyle name="Normal 9 5 3 3 3 2 3" xfId="6321" xr:uid="{080DB674-2028-4AE4-AEEE-CBB4CF98D066}"/>
    <cellStyle name="Normal 9 5 3 3 3 2 4" xfId="5729" xr:uid="{A921C138-D371-43F7-8A2C-3B5B00796729}"/>
    <cellStyle name="Normal 9 5 3 3 3 2 5" xfId="56027" xr:uid="{AA23AFAA-8817-4A30-A79A-CBCF5EA62883}"/>
    <cellStyle name="Normal 9 5 3 3 4" xfId="4187" xr:uid="{0974394B-E936-4588-8A2F-6BA4C618BF5B}"/>
    <cellStyle name="Normal 9 5 3 3 4 2" xfId="5111" xr:uid="{CD145801-7BEC-412B-A5D9-70D03211B7AF}"/>
    <cellStyle name="Normal 9 5 3 3 4 2 2" xfId="41738" xr:uid="{4D29CD75-56B7-4C9E-BDF3-EA888A59E0E6}"/>
    <cellStyle name="Normal 9 5 3 3 4 2 2 2" xfId="56740" xr:uid="{60ED3895-3AB9-4E43-B8E1-AB62F8582869}"/>
    <cellStyle name="Normal 9 5 3 3 4 2 3" xfId="6322" xr:uid="{3B914E96-AA60-4D00-8A43-C93D1BF71373}"/>
    <cellStyle name="Normal 9 5 3 3 4 2 4" xfId="5730" xr:uid="{691802F7-D4C1-4C5D-AEC4-94FB07C05BEA}"/>
    <cellStyle name="Normal 9 5 3 3 4 2 5" xfId="56028" xr:uid="{4694264E-231C-48FB-B1CF-8415683307FD}"/>
    <cellStyle name="Normal 9 5 3 3 5" xfId="4188" xr:uid="{24FDCEDF-29C5-4CEA-954A-5F91A5F72F78}"/>
    <cellStyle name="Normal 9 5 3 3 5 2" xfId="5112" xr:uid="{00508AF0-760C-48E9-AFB7-FC817ACD1D9F}"/>
    <cellStyle name="Normal 9 5 3 3 5 2 2" xfId="41739" xr:uid="{4D53783D-E9D4-40FF-BE3C-462518E89AFA}"/>
    <cellStyle name="Normal 9 5 3 3 5 2 2 2" xfId="56741" xr:uid="{164A69DC-A625-4AB2-9E21-34D0FA86553F}"/>
    <cellStyle name="Normal 9 5 3 3 5 2 3" xfId="6323" xr:uid="{DFAE2EFA-2C01-42BF-B197-E9C9B5208117}"/>
    <cellStyle name="Normal 9 5 3 3 5 2 4" xfId="5731" xr:uid="{B663D1E2-69D7-492C-AFF4-D33ECFA338D6}"/>
    <cellStyle name="Normal 9 5 3 3 5 2 5" xfId="56029" xr:uid="{D17B25CC-4B6D-4A0A-9D0E-5000EAC5E339}"/>
    <cellStyle name="Normal 9 5 3 3 6" xfId="5105" xr:uid="{2FCA635D-7A37-4C63-8640-97A07F68ECE1}"/>
    <cellStyle name="Normal 9 5 3 3 6 2" xfId="41732" xr:uid="{0973B4EB-154B-4AC1-AF1B-91D27D155529}"/>
    <cellStyle name="Normal 9 5 3 3 6 2 2" xfId="56734" xr:uid="{3503C194-A14D-44A8-97D3-196521375CD4}"/>
    <cellStyle name="Normal 9 5 3 3 6 3" xfId="6316" xr:uid="{337BA5D9-1906-4C85-B242-00EDE46E4232}"/>
    <cellStyle name="Normal 9 5 3 3 6 4" xfId="5724" xr:uid="{1C8B0C1C-276D-4788-9A30-90B9A8376A64}"/>
    <cellStyle name="Normal 9 5 3 3 6 5" xfId="56022" xr:uid="{C46AFF67-8D98-4601-B0AC-16C54E2CFEF4}"/>
    <cellStyle name="Normal 9 5 3 4" xfId="2466" xr:uid="{708DDF85-D8CF-4A1A-8EEC-93069951CCFE}"/>
    <cellStyle name="Normal 9 5 3 4 2" xfId="2467" xr:uid="{D08F6037-FFCC-4595-93DB-EED791744CAD}"/>
    <cellStyle name="Normal 9 5 3 4 2 2" xfId="5114" xr:uid="{5DA838AB-753A-4D40-AC52-6255FD71CDF4}"/>
    <cellStyle name="Normal 9 5 3 4 2 2 2" xfId="41741" xr:uid="{DA9EAD7F-CB43-43CF-846E-F10F24C3E7CD}"/>
    <cellStyle name="Normal 9 5 3 4 2 2 2 2" xfId="56743" xr:uid="{B656155A-FEE6-42CE-8C96-E8921E83967C}"/>
    <cellStyle name="Normal 9 5 3 4 2 2 3" xfId="6325" xr:uid="{D821EE70-E81E-4629-ACAF-EF89DFD7ABED}"/>
    <cellStyle name="Normal 9 5 3 4 2 2 4" xfId="5733" xr:uid="{27D47547-804E-4AEF-970E-AB952BDDD2C9}"/>
    <cellStyle name="Normal 9 5 3 4 2 2 5" xfId="56031" xr:uid="{027A6FEE-17B7-43BC-949F-D440A41F491B}"/>
    <cellStyle name="Normal 9 5 3 4 3" xfId="4189" xr:uid="{37F6AE81-6EFB-4851-994B-A8C8DF3319C0}"/>
    <cellStyle name="Normal 9 5 3 4 3 2" xfId="5115" xr:uid="{B0F5F580-B628-4F72-8C5C-568CF1B0D2C0}"/>
    <cellStyle name="Normal 9 5 3 4 3 2 2" xfId="41742" xr:uid="{8793F9C0-5DB9-4687-B122-C183111F85B8}"/>
    <cellStyle name="Normal 9 5 3 4 3 2 2 2" xfId="56744" xr:uid="{E80736B8-1ED9-4AD2-BA78-B706C17742B5}"/>
    <cellStyle name="Normal 9 5 3 4 3 2 3" xfId="6326" xr:uid="{FDCBA32B-7882-4977-869F-22846C788D5B}"/>
    <cellStyle name="Normal 9 5 3 4 3 2 4" xfId="5734" xr:uid="{E727941A-901A-48B9-8B4D-71A11C813E4C}"/>
    <cellStyle name="Normal 9 5 3 4 3 2 5" xfId="56032" xr:uid="{57CE5326-1BB9-46CE-B2F4-6DDBB776D0DA}"/>
    <cellStyle name="Normal 9 5 3 4 4" xfId="4190" xr:uid="{C68E0615-63EA-4637-A5EE-65BF71E8FB19}"/>
    <cellStyle name="Normal 9 5 3 4 4 2" xfId="5116" xr:uid="{C03D8E2D-D617-4F17-B2FF-2BA3CEBA9DE0}"/>
    <cellStyle name="Normal 9 5 3 4 4 2 2" xfId="41743" xr:uid="{6043A1A9-4A6F-4279-A69B-C5F14AA151EC}"/>
    <cellStyle name="Normal 9 5 3 4 4 2 2 2" xfId="56745" xr:uid="{8A40D8D3-5EBD-4DFE-9512-4DBC8EBBE6B9}"/>
    <cellStyle name="Normal 9 5 3 4 4 2 3" xfId="6327" xr:uid="{86EC8B52-F8F1-477A-BFE3-7E03D569255F}"/>
    <cellStyle name="Normal 9 5 3 4 4 2 4" xfId="5735" xr:uid="{FCB54157-8084-441F-9D1F-304290682061}"/>
    <cellStyle name="Normal 9 5 3 4 4 2 5" xfId="56033" xr:uid="{816C356F-26A9-4AA7-BF6C-4A312F63DF4F}"/>
    <cellStyle name="Normal 9 5 3 4 5" xfId="5113" xr:uid="{12E0F492-296F-427F-B55D-CCD734C53157}"/>
    <cellStyle name="Normal 9 5 3 4 5 2" xfId="41740" xr:uid="{FED65D89-8E77-4DBC-9B3F-153BECA14994}"/>
    <cellStyle name="Normal 9 5 3 4 5 2 2" xfId="56742" xr:uid="{5EFF695E-EB35-44BC-B338-CC0842B29BFF}"/>
    <cellStyle name="Normal 9 5 3 4 5 3" xfId="6324" xr:uid="{0DBEA161-37A6-46AE-94CF-83BFA1BEAFD8}"/>
    <cellStyle name="Normal 9 5 3 4 5 4" xfId="5732" xr:uid="{CAB904EE-85AB-4F80-A432-78A72FF98666}"/>
    <cellStyle name="Normal 9 5 3 4 5 5" xfId="56030" xr:uid="{E5C88A2B-D431-4B7F-A64F-44444D21522B}"/>
    <cellStyle name="Normal 9 5 3 5" xfId="2468" xr:uid="{46CF615F-527A-4812-9730-FF3CA90D7C3B}"/>
    <cellStyle name="Normal 9 5 3 5 2" xfId="4191" xr:uid="{B73B599A-9609-4F37-A594-3745EC7EDB80}"/>
    <cellStyle name="Normal 9 5 3 5 2 2" xfId="5118" xr:uid="{745ABFD0-9142-4EC5-BDAE-135E90C6A4D3}"/>
    <cellStyle name="Normal 9 5 3 5 2 2 2" xfId="41745" xr:uid="{8374E78C-6056-4E88-BA7B-75A17F2B034F}"/>
    <cellStyle name="Normal 9 5 3 5 2 2 2 2" xfId="56747" xr:uid="{98CDDE25-F482-4F22-8CF7-675319F53D64}"/>
    <cellStyle name="Normal 9 5 3 5 2 2 3" xfId="6329" xr:uid="{CAAC646F-B770-4BD6-AF33-507966850EB6}"/>
    <cellStyle name="Normal 9 5 3 5 2 2 4" xfId="5737" xr:uid="{E1C6ACCB-8803-43CF-9560-BE23F4A268D0}"/>
    <cellStyle name="Normal 9 5 3 5 2 2 5" xfId="56035" xr:uid="{064FD07F-8F48-4A6C-AB8C-A61E5833DD8D}"/>
    <cellStyle name="Normal 9 5 3 5 3" xfId="4192" xr:uid="{1B7ACF61-D40F-4402-875B-983EB159EC34}"/>
    <cellStyle name="Normal 9 5 3 5 3 2" xfId="5119" xr:uid="{891886BB-074D-4B83-BB17-8C6CA4BDCA8C}"/>
    <cellStyle name="Normal 9 5 3 5 3 2 2" xfId="41746" xr:uid="{2BE70F23-33D0-45C9-B7B9-55E49E99BF9A}"/>
    <cellStyle name="Normal 9 5 3 5 3 2 2 2" xfId="56748" xr:uid="{0A320327-0F4B-43EC-ADD0-CE752B3506A3}"/>
    <cellStyle name="Normal 9 5 3 5 3 2 3" xfId="6330" xr:uid="{57249899-C7CA-4B5A-8C15-5AA43EF208AE}"/>
    <cellStyle name="Normal 9 5 3 5 3 2 4" xfId="5738" xr:uid="{AC91DFE2-27C1-4E89-AE04-6FB7CB598C44}"/>
    <cellStyle name="Normal 9 5 3 5 3 2 5" xfId="56036" xr:uid="{AEFAEFCE-DA12-4FC4-A9BF-A81420BD2225}"/>
    <cellStyle name="Normal 9 5 3 5 4" xfId="4193" xr:uid="{DB2E211D-6E8D-47A3-884B-A2B59E5FB610}"/>
    <cellStyle name="Normal 9 5 3 5 4 2" xfId="5120" xr:uid="{482FD97E-92AF-48B6-9695-9B038FEACD3C}"/>
    <cellStyle name="Normal 9 5 3 5 4 2 2" xfId="41747" xr:uid="{6D1BC654-6688-451E-A4F0-A8E0946C19D2}"/>
    <cellStyle name="Normal 9 5 3 5 4 2 2 2" xfId="56749" xr:uid="{1AF0C0CF-9D00-45DF-BCA7-C89F34B4CE93}"/>
    <cellStyle name="Normal 9 5 3 5 4 2 3" xfId="6331" xr:uid="{7DF6C307-BE60-4ED3-AEAE-6F13347D066C}"/>
    <cellStyle name="Normal 9 5 3 5 4 2 4" xfId="5739" xr:uid="{D0A8351D-C2CC-4B79-B6FE-4CB433667154}"/>
    <cellStyle name="Normal 9 5 3 5 4 2 5" xfId="56037" xr:uid="{8A263B84-33A4-48D2-94AE-608C6D6F9C22}"/>
    <cellStyle name="Normal 9 5 3 5 5" xfId="5117" xr:uid="{D89A69DE-2D83-4991-B11B-58025CB67C32}"/>
    <cellStyle name="Normal 9 5 3 5 5 2" xfId="41744" xr:uid="{5A228C44-8A28-4DD2-96E1-839812E82D8E}"/>
    <cellStyle name="Normal 9 5 3 5 5 2 2" xfId="56746" xr:uid="{B84BA139-0730-402C-96E3-558ECA122623}"/>
    <cellStyle name="Normal 9 5 3 5 5 3" xfId="6328" xr:uid="{8BF7BE27-B8C7-479B-9DB8-CBB3F48B8FBF}"/>
    <cellStyle name="Normal 9 5 3 5 5 4" xfId="5736" xr:uid="{A6EF5427-AFBD-4D71-B6B3-8E7D9490777F}"/>
    <cellStyle name="Normal 9 5 3 5 5 5" xfId="56034" xr:uid="{06214B6A-AFA0-4E33-829D-ACE1883642EC}"/>
    <cellStyle name="Normal 9 5 3 6" xfId="4194" xr:uid="{6D30A608-DE8B-4E0C-8F8C-099190E0EB68}"/>
    <cellStyle name="Normal 9 5 3 6 2" xfId="5121" xr:uid="{D4E95D48-28DE-464E-9E35-D2B62EDBD158}"/>
    <cellStyle name="Normal 9 5 3 6 2 2" xfId="41748" xr:uid="{9F0271CC-B09B-49F2-9C8F-D2875F9E4AFE}"/>
    <cellStyle name="Normal 9 5 3 6 2 2 2" xfId="56750" xr:uid="{E5569D2C-5E39-4D92-A9BC-D5FBF4D5B4F3}"/>
    <cellStyle name="Normal 9 5 3 6 2 3" xfId="6332" xr:uid="{E7855193-237F-496F-8617-B05DD17AA289}"/>
    <cellStyle name="Normal 9 5 3 6 2 4" xfId="5740" xr:uid="{3B078321-6B36-4257-8B33-015864BE0AE8}"/>
    <cellStyle name="Normal 9 5 3 6 2 5" xfId="56038" xr:uid="{20B5DBDF-FB1B-4859-8578-79CCEB965397}"/>
    <cellStyle name="Normal 9 5 3 7" xfId="4195" xr:uid="{84E6778D-2262-4042-A241-9CB0CD8C357E}"/>
    <cellStyle name="Normal 9 5 3 7 2" xfId="5122" xr:uid="{53B5340E-8763-4F6D-B94A-46C3E7D7C3B2}"/>
    <cellStyle name="Normal 9 5 3 7 2 2" xfId="41749" xr:uid="{78691886-D890-410F-A41D-6B3072F115DD}"/>
    <cellStyle name="Normal 9 5 3 7 2 2 2" xfId="56751" xr:uid="{40313D10-63A8-420E-AA62-4E25079282D1}"/>
    <cellStyle name="Normal 9 5 3 7 2 3" xfId="6333" xr:uid="{CCA36607-98EE-4791-8A19-564021FB59FF}"/>
    <cellStyle name="Normal 9 5 3 7 2 4" xfId="5741" xr:uid="{35F0E5BB-2D70-4F0C-ABAC-06F7EF73B92B}"/>
    <cellStyle name="Normal 9 5 3 7 2 5" xfId="56039" xr:uid="{80D2BC5E-2CDB-490C-A03A-806A7D9287E3}"/>
    <cellStyle name="Normal 9 5 3 8" xfId="4196" xr:uid="{E71975FA-9ED9-46D1-951E-87D5972A3E32}"/>
    <cellStyle name="Normal 9 5 3 8 2" xfId="5123" xr:uid="{221549B4-DCD9-4922-A2DC-BBCAB579A45B}"/>
    <cellStyle name="Normal 9 5 3 8 2 2" xfId="41750" xr:uid="{F609807F-1942-4A1C-97C0-AAA0E94E5974}"/>
    <cellStyle name="Normal 9 5 3 8 2 2 2" xfId="56752" xr:uid="{55BFCD19-A14A-48FB-8BB8-50AB8383D575}"/>
    <cellStyle name="Normal 9 5 3 8 2 3" xfId="6334" xr:uid="{C9F37059-200B-48E3-A230-37604430841D}"/>
    <cellStyle name="Normal 9 5 3 8 2 4" xfId="5742" xr:uid="{C5443F63-FC8B-474F-80A2-7339D1C5BBA0}"/>
    <cellStyle name="Normal 9 5 3 8 2 5" xfId="56040" xr:uid="{778A08E7-109B-4D1D-9B60-85A1192D0369}"/>
    <cellStyle name="Normal 9 5 3 9" xfId="5091" xr:uid="{C35A3FE0-36CB-4959-82AE-90F9C8CE1CED}"/>
    <cellStyle name="Normal 9 5 3 9 2" xfId="41718" xr:uid="{D5A04CED-239F-446A-82B6-2F469A4E8148}"/>
    <cellStyle name="Normal 9 5 3 9 2 2" xfId="56720" xr:uid="{FA0FBE2A-1DAC-49F3-B1C6-E2AE5769CCF6}"/>
    <cellStyle name="Normal 9 5 3 9 3" xfId="6302" xr:uid="{26EF830A-727B-4EBE-A54F-1C2BA154042B}"/>
    <cellStyle name="Normal 9 5 3 9 4" xfId="5710" xr:uid="{E082842A-D464-4D18-9C30-CB5BBD8F955F}"/>
    <cellStyle name="Normal 9 5 3 9 5" xfId="56008" xr:uid="{6B40565A-9591-4245-9843-B654CE8014C5}"/>
    <cellStyle name="Normal 9 5 4" xfId="427" xr:uid="{8D184AD1-E991-42E5-B5BD-8F1FD803954F}"/>
    <cellStyle name="Normal 9 5 4 2" xfId="887" xr:uid="{D26180C9-83A4-4EB0-A01A-9344460EF6B1}"/>
    <cellStyle name="Normal 9 5 4 2 2" xfId="888" xr:uid="{1B92085C-4D42-443C-9EE0-4A82540A8B9A}"/>
    <cellStyle name="Normal 9 5 4 2 2 2" xfId="2469" xr:uid="{D00767DB-AD96-41DA-8DC8-C2E5C438C0C2}"/>
    <cellStyle name="Normal 9 5 4 2 2 2 2" xfId="5127" xr:uid="{6F652EC8-3D80-4CAA-BCB0-CCE2BFE2C327}"/>
    <cellStyle name="Normal 9 5 4 2 2 2 2 2" xfId="41754" xr:uid="{2AC20F4F-DEB5-4111-85D0-D27A27621CBE}"/>
    <cellStyle name="Normal 9 5 4 2 2 2 2 2 2" xfId="56756" xr:uid="{812AE729-2F6B-4DCD-BE9A-A8B7ED320AFB}"/>
    <cellStyle name="Normal 9 5 4 2 2 2 2 3" xfId="6338" xr:uid="{F0A08662-E76D-4D9B-ACCE-52FAC798AC5C}"/>
    <cellStyle name="Normal 9 5 4 2 2 2 2 4" xfId="5746" xr:uid="{AD4FC848-62DD-420F-B593-EB8F12E7C9E6}"/>
    <cellStyle name="Normal 9 5 4 2 2 2 2 5" xfId="56044" xr:uid="{A0379905-6EB6-44C5-BFE0-8A0D03455B2F}"/>
    <cellStyle name="Normal 9 5 4 2 2 3" xfId="4197" xr:uid="{D092C89E-7921-489A-B22D-58BF6CC36246}"/>
    <cellStyle name="Normal 9 5 4 2 2 3 2" xfId="5128" xr:uid="{4C74BEFF-A1AF-4554-A777-5EB80FD3AD88}"/>
    <cellStyle name="Normal 9 5 4 2 2 3 2 2" xfId="41755" xr:uid="{2A1FEB35-1E39-4203-B531-4E0AB94ABD90}"/>
    <cellStyle name="Normal 9 5 4 2 2 3 2 2 2" xfId="56757" xr:uid="{3C3B41FC-8F90-437C-BD41-44CE58C6BDCB}"/>
    <cellStyle name="Normal 9 5 4 2 2 3 2 3" xfId="6339" xr:uid="{46B28663-9083-43E5-9B20-95B6427B97F4}"/>
    <cellStyle name="Normal 9 5 4 2 2 3 2 4" xfId="5747" xr:uid="{DD649AB7-B260-42EC-80C8-C99D8FF9D003}"/>
    <cellStyle name="Normal 9 5 4 2 2 3 2 5" xfId="56045" xr:uid="{D4F2F9CE-B439-4B0F-A2CD-BD690A5FDB28}"/>
    <cellStyle name="Normal 9 5 4 2 2 4" xfId="4198" xr:uid="{47262A44-E57C-4AF8-9208-7333BDA3F288}"/>
    <cellStyle name="Normal 9 5 4 2 2 4 2" xfId="5129" xr:uid="{E120AC28-84A2-420C-B749-899341BA259D}"/>
    <cellStyle name="Normal 9 5 4 2 2 4 2 2" xfId="41756" xr:uid="{AABF7DF0-8D29-48EC-B46F-E3D0E66508AD}"/>
    <cellStyle name="Normal 9 5 4 2 2 4 2 2 2" xfId="56758" xr:uid="{EAC47B52-C598-47E3-8678-7784E5AEE48E}"/>
    <cellStyle name="Normal 9 5 4 2 2 4 2 3" xfId="6340" xr:uid="{AE568037-EA74-4B15-8F73-8220BECEDE8D}"/>
    <cellStyle name="Normal 9 5 4 2 2 4 2 4" xfId="5748" xr:uid="{102BC7B5-427B-4590-BDBB-BF2D4613DB99}"/>
    <cellStyle name="Normal 9 5 4 2 2 4 2 5" xfId="56046" xr:uid="{C479A83B-0069-41E8-BE2A-8A1E71C2B8F5}"/>
    <cellStyle name="Normal 9 5 4 2 2 5" xfId="5126" xr:uid="{67AC4407-7BC7-4E4C-88FC-0C6014696FDD}"/>
    <cellStyle name="Normal 9 5 4 2 2 5 2" xfId="41753" xr:uid="{5FA574B8-F7E6-4010-8C3A-F89BAEDA2C43}"/>
    <cellStyle name="Normal 9 5 4 2 2 5 2 2" xfId="56755" xr:uid="{D047407A-B89E-4537-A260-B49E5682BD00}"/>
    <cellStyle name="Normal 9 5 4 2 2 5 3" xfId="6337" xr:uid="{9ED2A6F4-38C2-433F-8ADB-45B22A6BE310}"/>
    <cellStyle name="Normal 9 5 4 2 2 5 4" xfId="5745" xr:uid="{A56B53AB-E6B5-47DF-9B56-D5A6094E317D}"/>
    <cellStyle name="Normal 9 5 4 2 2 5 5" xfId="56043" xr:uid="{4A0D4659-E910-4104-BE3D-FD94431C059F}"/>
    <cellStyle name="Normal 9 5 4 2 3" xfId="2470" xr:uid="{38BC6CC4-0BE1-4787-9106-83AD8C85D479}"/>
    <cellStyle name="Normal 9 5 4 2 3 2" xfId="5130" xr:uid="{57FDA1F5-AC5D-40CA-AE5F-A02C3CA1EE6D}"/>
    <cellStyle name="Normal 9 5 4 2 3 2 2" xfId="41757" xr:uid="{BDBE752F-BB8E-425B-B477-773306507CE6}"/>
    <cellStyle name="Normal 9 5 4 2 3 2 2 2" xfId="56759" xr:uid="{FBD1F28F-EFE7-4FCB-8297-8F521E6C5A28}"/>
    <cellStyle name="Normal 9 5 4 2 3 2 3" xfId="6341" xr:uid="{0E04EFE8-C279-4AA3-83D4-96914692B1B5}"/>
    <cellStyle name="Normal 9 5 4 2 3 2 4" xfId="5749" xr:uid="{B334669A-76B8-46A8-B68A-76D634FF6D16}"/>
    <cellStyle name="Normal 9 5 4 2 3 2 5" xfId="56047" xr:uid="{B3D3D9E2-AA23-4CAB-88E8-46B1005A21A7}"/>
    <cellStyle name="Normal 9 5 4 2 4" xfId="4199" xr:uid="{4BF6BD28-8871-4ACF-BB26-AF36DF76AB89}"/>
    <cellStyle name="Normal 9 5 4 2 4 2" xfId="5131" xr:uid="{56F1C040-EE27-4469-A7EC-E48A8ACF7955}"/>
    <cellStyle name="Normal 9 5 4 2 4 2 2" xfId="41758" xr:uid="{F76CB812-944C-42F1-9EDF-FA74D9834BBC}"/>
    <cellStyle name="Normal 9 5 4 2 4 2 2 2" xfId="56760" xr:uid="{7EF22A6D-268B-4E08-AA80-C19C97D2F2A4}"/>
    <cellStyle name="Normal 9 5 4 2 4 2 3" xfId="6342" xr:uid="{1F7AD3B5-2F0E-492B-9DAA-E6E473F4F0B4}"/>
    <cellStyle name="Normal 9 5 4 2 4 2 4" xfId="5750" xr:uid="{EAD76CB5-0DAC-492E-BB8E-C21AD74CCB1A}"/>
    <cellStyle name="Normal 9 5 4 2 4 2 5" xfId="56048" xr:uid="{1C61CACC-0BA2-446F-8AC8-04965784AD6A}"/>
    <cellStyle name="Normal 9 5 4 2 5" xfId="4200" xr:uid="{CE5DB7A1-164D-4291-A86C-01448BD1BE19}"/>
    <cellStyle name="Normal 9 5 4 2 5 2" xfId="5132" xr:uid="{F78B0BF5-368F-4DE1-8503-594482DB0458}"/>
    <cellStyle name="Normal 9 5 4 2 5 2 2" xfId="41759" xr:uid="{DD1038B7-8F8A-478B-8622-C3A45039B376}"/>
    <cellStyle name="Normal 9 5 4 2 5 2 2 2" xfId="56761" xr:uid="{5E72332F-A79E-4097-92F2-27B04A584B48}"/>
    <cellStyle name="Normal 9 5 4 2 5 2 3" xfId="6343" xr:uid="{CD1C814F-BB9C-4430-B76C-4B13B305111A}"/>
    <cellStyle name="Normal 9 5 4 2 5 2 4" xfId="5751" xr:uid="{C489D50C-AEBD-4C8D-A72C-BD1D0A9B6141}"/>
    <cellStyle name="Normal 9 5 4 2 5 2 5" xfId="56049" xr:uid="{CFE1696B-B832-4A01-8581-EA8AE79979F3}"/>
    <cellStyle name="Normal 9 5 4 2 6" xfId="5125" xr:uid="{71476D5C-278B-464E-BDFD-C63904A08099}"/>
    <cellStyle name="Normal 9 5 4 2 6 2" xfId="41752" xr:uid="{01C428D4-4B75-4A2B-8846-B15A8EA3569F}"/>
    <cellStyle name="Normal 9 5 4 2 6 2 2" xfId="56754" xr:uid="{85B646F0-60E6-4852-A088-F103986109E5}"/>
    <cellStyle name="Normal 9 5 4 2 6 3" xfId="6336" xr:uid="{F639FE22-9619-43E8-991D-AC7817DC2A9E}"/>
    <cellStyle name="Normal 9 5 4 2 6 4" xfId="5744" xr:uid="{685D191B-D91B-4C7B-8EFC-F1A203366C52}"/>
    <cellStyle name="Normal 9 5 4 2 6 5" xfId="56042" xr:uid="{7A996D8E-5B37-4252-9E27-05138BF16EA5}"/>
    <cellStyle name="Normal 9 5 4 3" xfId="889" xr:uid="{E80AED24-C856-47EB-8356-8743E7FFF0C6}"/>
    <cellStyle name="Normal 9 5 4 3 2" xfId="2471" xr:uid="{27EF3DC5-D6C0-4708-B931-10A733E5ABC8}"/>
    <cellStyle name="Normal 9 5 4 3 2 2" xfId="5134" xr:uid="{EC65DF36-67B4-4F1E-9DAC-7B7F520B6565}"/>
    <cellStyle name="Normal 9 5 4 3 2 2 2" xfId="41761" xr:uid="{5B3B0AA1-5231-4AE6-B600-ECE0B930ACD2}"/>
    <cellStyle name="Normal 9 5 4 3 2 2 2 2" xfId="56763" xr:uid="{155D0F35-F5B7-431D-8313-8DE1F8CD62FE}"/>
    <cellStyle name="Normal 9 5 4 3 2 2 3" xfId="6345" xr:uid="{A8477E04-DEFC-4909-84C5-FFA1F8BEE5BA}"/>
    <cellStyle name="Normal 9 5 4 3 2 2 4" xfId="5753" xr:uid="{E880EB57-0B24-40C3-893E-B29E09537210}"/>
    <cellStyle name="Normal 9 5 4 3 2 2 5" xfId="56051" xr:uid="{CC291404-71F9-408C-8327-8D5420D87C08}"/>
    <cellStyle name="Normal 9 5 4 3 3" xfId="4201" xr:uid="{BDA8BE40-BD31-45BC-A35A-B2ADCA142562}"/>
    <cellStyle name="Normal 9 5 4 3 3 2" xfId="5135" xr:uid="{304F2B08-C1A7-4C4D-A5C2-5633DA032129}"/>
    <cellStyle name="Normal 9 5 4 3 3 2 2" xfId="41762" xr:uid="{7B9162D0-2E82-4D3E-98A6-8E070BF645E5}"/>
    <cellStyle name="Normal 9 5 4 3 3 2 2 2" xfId="56764" xr:uid="{20544777-7320-4973-8C1F-BC6A1F9FEA6B}"/>
    <cellStyle name="Normal 9 5 4 3 3 2 3" xfId="6346" xr:uid="{9BCAE9FD-3E78-4A95-9F14-0E6FD056D0D8}"/>
    <cellStyle name="Normal 9 5 4 3 3 2 4" xfId="5754" xr:uid="{2FF992ED-7569-473E-B957-116AD2AE5BE3}"/>
    <cellStyle name="Normal 9 5 4 3 3 2 5" xfId="56052" xr:uid="{53BDC3B6-1453-40D1-BCFA-83D4E09892EA}"/>
    <cellStyle name="Normal 9 5 4 3 4" xfId="4202" xr:uid="{3F72E28C-D157-4E04-8828-FD9AB68697A4}"/>
    <cellStyle name="Normal 9 5 4 3 4 2" xfId="5136" xr:uid="{23B3FF3A-E5BD-488B-AAC2-2A5C8123AD0F}"/>
    <cellStyle name="Normal 9 5 4 3 4 2 2" xfId="41763" xr:uid="{B1642518-2203-4E04-BCBC-7A5589338BB9}"/>
    <cellStyle name="Normal 9 5 4 3 4 2 2 2" xfId="56765" xr:uid="{6E4BAC37-01E8-4436-BA40-FB51A7C40B79}"/>
    <cellStyle name="Normal 9 5 4 3 4 2 3" xfId="6347" xr:uid="{C3893D08-EB77-48AB-87D3-247E30AB5861}"/>
    <cellStyle name="Normal 9 5 4 3 4 2 4" xfId="5755" xr:uid="{185A3FF7-B695-4647-8D90-EF99C16E1E41}"/>
    <cellStyle name="Normal 9 5 4 3 4 2 5" xfId="56053" xr:uid="{FDCA21CB-511D-4096-A3BF-F71970653C85}"/>
    <cellStyle name="Normal 9 5 4 3 5" xfId="5133" xr:uid="{6FA47024-7E7E-44A1-BE67-F8D71C96C0BC}"/>
    <cellStyle name="Normal 9 5 4 3 5 2" xfId="41760" xr:uid="{BD60F476-AB24-4320-A31D-7517C6F9449F}"/>
    <cellStyle name="Normal 9 5 4 3 5 2 2" xfId="56762" xr:uid="{710C36CC-AD2D-4426-A9AB-185294D6B7DB}"/>
    <cellStyle name="Normal 9 5 4 3 5 3" xfId="6344" xr:uid="{873097DF-7711-4265-A6A4-80E9F92D8F1B}"/>
    <cellStyle name="Normal 9 5 4 3 5 4" xfId="5752" xr:uid="{0ED2CFCD-2364-417E-9D32-4230F9B34C65}"/>
    <cellStyle name="Normal 9 5 4 3 5 5" xfId="56050" xr:uid="{78D0F9C5-1737-4397-ABD3-710C3F0341D6}"/>
    <cellStyle name="Normal 9 5 4 4" xfId="2472" xr:uid="{61A686EA-7B4E-4855-BE51-B5EA31EC4413}"/>
    <cellStyle name="Normal 9 5 4 4 2" xfId="4203" xr:uid="{1E10C18F-067D-4C99-9201-907D9BD71D4D}"/>
    <cellStyle name="Normal 9 5 4 4 2 2" xfId="5138" xr:uid="{2A634C55-AC25-448D-B724-F8F5CEF46A98}"/>
    <cellStyle name="Normal 9 5 4 4 2 2 2" xfId="41765" xr:uid="{63C8382F-D10D-4760-B1DC-7F593901635C}"/>
    <cellStyle name="Normal 9 5 4 4 2 2 2 2" xfId="56767" xr:uid="{60A4EF73-3E5D-4BF1-9A07-D7B49E12CA69}"/>
    <cellStyle name="Normal 9 5 4 4 2 2 3" xfId="6349" xr:uid="{1595E734-B928-4D28-8388-D5E63335A68E}"/>
    <cellStyle name="Normal 9 5 4 4 2 2 4" xfId="5757" xr:uid="{3FD4A931-14EF-4EDA-9E6E-49A55A8362AD}"/>
    <cellStyle name="Normal 9 5 4 4 2 2 5" xfId="56055" xr:uid="{531C0710-D2C5-4669-BC27-033F36741A37}"/>
    <cellStyle name="Normal 9 5 4 4 3" xfId="4204" xr:uid="{76A26A5D-F2A6-4F1F-89B9-B2447C25B730}"/>
    <cellStyle name="Normal 9 5 4 4 3 2" xfId="5139" xr:uid="{1FFE22E2-840B-4B49-9530-8B8F69173E3C}"/>
    <cellStyle name="Normal 9 5 4 4 3 2 2" xfId="41766" xr:uid="{60BA4CBC-9EE4-4A56-A60B-8DC5446FC58C}"/>
    <cellStyle name="Normal 9 5 4 4 3 2 2 2" xfId="56768" xr:uid="{C922C991-9309-473A-8369-B90631FF339D}"/>
    <cellStyle name="Normal 9 5 4 4 3 2 3" xfId="6350" xr:uid="{CE18B4C1-8814-489E-998C-A84401700CDF}"/>
    <cellStyle name="Normal 9 5 4 4 3 2 4" xfId="5758" xr:uid="{6EDA5FED-C543-4230-98DC-568DC8A55B35}"/>
    <cellStyle name="Normal 9 5 4 4 3 2 5" xfId="56056" xr:uid="{419E59F0-3259-4741-AF74-A85A039E7F7A}"/>
    <cellStyle name="Normal 9 5 4 4 4" xfId="4205" xr:uid="{D7130851-F1DD-48C7-8B29-0222921F46EA}"/>
    <cellStyle name="Normal 9 5 4 4 4 2" xfId="5140" xr:uid="{7CEA57E5-8665-4F04-A8C7-8418D003A49B}"/>
    <cellStyle name="Normal 9 5 4 4 4 2 2" xfId="41767" xr:uid="{FA1DA620-4D46-4C9F-97BB-1B75ACCA5FFD}"/>
    <cellStyle name="Normal 9 5 4 4 4 2 2 2" xfId="56769" xr:uid="{A607DEC0-B726-4F57-9CE8-C47989A17232}"/>
    <cellStyle name="Normal 9 5 4 4 4 2 3" xfId="6351" xr:uid="{75A72400-22A6-4539-A7A1-C18B826CC9CD}"/>
    <cellStyle name="Normal 9 5 4 4 4 2 4" xfId="5759" xr:uid="{C02A9EC6-26D7-456E-A70C-1C18ACDE2756}"/>
    <cellStyle name="Normal 9 5 4 4 4 2 5" xfId="56057" xr:uid="{69CE5B64-3067-42C8-B0E7-091F090351E1}"/>
    <cellStyle name="Normal 9 5 4 4 5" xfId="5137" xr:uid="{D7FC1677-A496-4783-9834-0B8CB59D5790}"/>
    <cellStyle name="Normal 9 5 4 4 5 2" xfId="41764" xr:uid="{213F88F9-88AF-4092-80CC-A7FD00CB38D7}"/>
    <cellStyle name="Normal 9 5 4 4 5 2 2" xfId="56766" xr:uid="{2233E45B-1AFC-468C-AAB7-6B8847518AB3}"/>
    <cellStyle name="Normal 9 5 4 4 5 3" xfId="6348" xr:uid="{CFFF8B1F-B64B-4CBF-B564-8C0AB0960110}"/>
    <cellStyle name="Normal 9 5 4 4 5 4" xfId="5756" xr:uid="{A143BCAA-79D7-4C40-B76C-00ECD30FB941}"/>
    <cellStyle name="Normal 9 5 4 4 5 5" xfId="56054" xr:uid="{BFEEC7CA-31A1-4156-B321-4ED0CA4EC154}"/>
    <cellStyle name="Normal 9 5 4 5" xfId="4206" xr:uid="{B32061A7-E0CB-4B13-9E83-63E4D58BAE40}"/>
    <cellStyle name="Normal 9 5 4 5 2" xfId="5141" xr:uid="{585BF073-4E80-4A59-AAFB-A2B489A4E12E}"/>
    <cellStyle name="Normal 9 5 4 5 2 2" xfId="41768" xr:uid="{B69F43BC-3F67-48A1-8FD5-6B8D5BA990A6}"/>
    <cellStyle name="Normal 9 5 4 5 2 2 2" xfId="56770" xr:uid="{E9A8AA8E-4E93-4E2E-A560-DC0C7116BE3C}"/>
    <cellStyle name="Normal 9 5 4 5 2 3" xfId="6352" xr:uid="{FBA1C1CE-A481-452C-86B2-DBCF1A5D11DB}"/>
    <cellStyle name="Normal 9 5 4 5 2 4" xfId="5760" xr:uid="{86829A0C-53E3-4F48-B28B-4D8E8CCB8F6C}"/>
    <cellStyle name="Normal 9 5 4 5 2 5" xfId="56058" xr:uid="{1B44E780-53BD-4558-AFFE-81F2C0A99D95}"/>
    <cellStyle name="Normal 9 5 4 6" xfId="4207" xr:uid="{FC73895A-D399-4593-A432-4E3710789B4D}"/>
    <cellStyle name="Normal 9 5 4 6 2" xfId="5142" xr:uid="{9D28D57E-F5F5-452F-B4F9-28B5769C4C19}"/>
    <cellStyle name="Normal 9 5 4 6 2 2" xfId="41769" xr:uid="{A8D6E9CF-5A15-43B9-A841-3980FA3521FD}"/>
    <cellStyle name="Normal 9 5 4 6 2 2 2" xfId="56771" xr:uid="{682A68BF-8353-43A3-A7B4-6CCECF2C9257}"/>
    <cellStyle name="Normal 9 5 4 6 2 3" xfId="6353" xr:uid="{84B7814D-A657-4B46-95D9-80DB0FBC2AFC}"/>
    <cellStyle name="Normal 9 5 4 6 2 4" xfId="5761" xr:uid="{4012CC74-AE3F-4E75-BCA1-902B9A319E40}"/>
    <cellStyle name="Normal 9 5 4 6 2 5" xfId="56059" xr:uid="{F91AA58F-6F8B-4092-952E-0BE8EEF98726}"/>
    <cellStyle name="Normal 9 5 4 7" xfId="4208" xr:uid="{2237F103-6CF3-4C3E-A48D-9A8E38E85C6F}"/>
    <cellStyle name="Normal 9 5 4 7 2" xfId="5143" xr:uid="{8E90A7C9-FD6D-4219-BC2D-57A58F2551E5}"/>
    <cellStyle name="Normal 9 5 4 7 2 2" xfId="41770" xr:uid="{0CEB2807-1A16-403E-9D25-2241033324E6}"/>
    <cellStyle name="Normal 9 5 4 7 2 2 2" xfId="56772" xr:uid="{98ADEEB3-B868-41E4-8691-101DD682AEC3}"/>
    <cellStyle name="Normal 9 5 4 7 2 3" xfId="6354" xr:uid="{D3AD4AC7-91E1-4CBB-BDA1-C05C56BC1D06}"/>
    <cellStyle name="Normal 9 5 4 7 2 4" xfId="5762" xr:uid="{61B46A3C-6BB9-41FD-8048-39BF8E91DB98}"/>
    <cellStyle name="Normal 9 5 4 7 2 5" xfId="56060" xr:uid="{271E69DE-538C-484D-B8DA-1B063DAD1B31}"/>
    <cellStyle name="Normal 9 5 4 8" xfId="5124" xr:uid="{484CD05F-7D89-4272-8468-7139B51E8BA4}"/>
    <cellStyle name="Normal 9 5 4 8 2" xfId="41751" xr:uid="{A31F25D0-A9B5-426E-B7BA-4E8A21FFC9CB}"/>
    <cellStyle name="Normal 9 5 4 8 2 2" xfId="56753" xr:uid="{EB262B7E-9B28-4991-B352-D1D253FB38B6}"/>
    <cellStyle name="Normal 9 5 4 8 3" xfId="6335" xr:uid="{2ED9A9FE-DFB2-4F15-BF01-E243A5A627A7}"/>
    <cellStyle name="Normal 9 5 4 8 4" xfId="5743" xr:uid="{0A1ACD07-019A-464D-9249-F3B98B09401E}"/>
    <cellStyle name="Normal 9 5 4 8 5" xfId="56041" xr:uid="{4BE034ED-6663-48FC-9893-E7B94E30A782}"/>
    <cellStyle name="Normal 9 5 5" xfId="428" xr:uid="{064C5CB1-A8A1-4C07-BB05-CE9AB656BEEE}"/>
    <cellStyle name="Normal 9 5 5 2" xfId="890" xr:uid="{AF8E1D86-734C-4C97-983A-BF9A431A8886}"/>
    <cellStyle name="Normal 9 5 5 2 2" xfId="2473" xr:uid="{6E63562F-46DD-44AE-8ECA-360957AC097B}"/>
    <cellStyle name="Normal 9 5 5 2 2 2" xfId="5146" xr:uid="{60276D36-6097-4B2B-8A11-BA677C16BE1A}"/>
    <cellStyle name="Normal 9 5 5 2 2 2 2" xfId="41773" xr:uid="{650A2371-B1FA-47AA-8815-301D9A777174}"/>
    <cellStyle name="Normal 9 5 5 2 2 2 2 2" xfId="56775" xr:uid="{2B814338-ED0C-43B4-B92B-CAEF43019347}"/>
    <cellStyle name="Normal 9 5 5 2 2 2 3" xfId="6357" xr:uid="{9CF7A7E3-9B8D-4540-B717-C7743FDAF30B}"/>
    <cellStyle name="Normal 9 5 5 2 2 2 4" xfId="5765" xr:uid="{895D87B2-E9CB-48D5-B333-78291566D32C}"/>
    <cellStyle name="Normal 9 5 5 2 2 2 5" xfId="56063" xr:uid="{B01291A6-D91B-4719-AA74-B5FD2C3DA714}"/>
    <cellStyle name="Normal 9 5 5 2 3" xfId="4209" xr:uid="{301B4C3B-C946-432D-828C-3D5E09947C45}"/>
    <cellStyle name="Normal 9 5 5 2 3 2" xfId="5147" xr:uid="{4CD65DFE-9068-46EF-999D-33AFD5E03C5A}"/>
    <cellStyle name="Normal 9 5 5 2 3 2 2" xfId="41774" xr:uid="{051FEDF8-AE9B-47CB-A28E-8EE19E9A9A6D}"/>
    <cellStyle name="Normal 9 5 5 2 3 2 2 2" xfId="56776" xr:uid="{C71C7FAB-31CB-4D29-A7DF-6450DFF41493}"/>
    <cellStyle name="Normal 9 5 5 2 3 2 3" xfId="6358" xr:uid="{57A7DA73-8EBF-42D0-80D6-640951F4140F}"/>
    <cellStyle name="Normal 9 5 5 2 3 2 4" xfId="5766" xr:uid="{898D3154-AE4E-49C3-B2B0-DC379820766D}"/>
    <cellStyle name="Normal 9 5 5 2 3 2 5" xfId="56064" xr:uid="{57DC1B7C-FA8C-41D5-94D4-7F5C3C16E4D3}"/>
    <cellStyle name="Normal 9 5 5 2 4" xfId="4210" xr:uid="{E8BBC2CE-D7E8-4C74-A6D6-23216F438D75}"/>
    <cellStyle name="Normal 9 5 5 2 4 2" xfId="5148" xr:uid="{697B928A-757A-4EE5-88CB-E6898078783F}"/>
    <cellStyle name="Normal 9 5 5 2 4 2 2" xfId="41775" xr:uid="{9471FA94-DA77-4DE1-81E3-9D22C814E7BF}"/>
    <cellStyle name="Normal 9 5 5 2 4 2 2 2" xfId="56777" xr:uid="{BF82A708-AFD2-43F8-BB57-15F2FCA042D2}"/>
    <cellStyle name="Normal 9 5 5 2 4 2 3" xfId="6359" xr:uid="{A2AB16C2-E01C-4533-B07C-3982937998C1}"/>
    <cellStyle name="Normal 9 5 5 2 4 2 4" xfId="5767" xr:uid="{6A898FFD-1E72-45CC-950E-17C96EFF9FEF}"/>
    <cellStyle name="Normal 9 5 5 2 4 2 5" xfId="56065" xr:uid="{277D865B-AD4E-4E0E-AB89-B455B931B76C}"/>
    <cellStyle name="Normal 9 5 5 2 5" xfId="5145" xr:uid="{0C6FABCA-7F56-4666-9931-3F0E0298F42F}"/>
    <cellStyle name="Normal 9 5 5 2 5 2" xfId="41772" xr:uid="{CAE82811-F157-498C-AC36-0E77947EFE90}"/>
    <cellStyle name="Normal 9 5 5 2 5 2 2" xfId="56774" xr:uid="{A0C0688F-21E2-4A4D-9D55-B06A682384B0}"/>
    <cellStyle name="Normal 9 5 5 2 5 3" xfId="6356" xr:uid="{DFAC4F35-116E-4314-AC7C-E013DC1A30FA}"/>
    <cellStyle name="Normal 9 5 5 2 5 4" xfId="5764" xr:uid="{638C35AC-86A3-4D9C-8F9C-683AA2602160}"/>
    <cellStyle name="Normal 9 5 5 2 5 5" xfId="56062" xr:uid="{7C6DBAD8-57E9-4A2E-9C7D-AF90900DEB4F}"/>
    <cellStyle name="Normal 9 5 5 3" xfId="2474" xr:uid="{EA76C39B-8C98-4B02-942C-1A8EBE98A5B6}"/>
    <cellStyle name="Normal 9 5 5 3 2" xfId="4211" xr:uid="{EAA2394F-5329-4637-8276-6D80769AC1F8}"/>
    <cellStyle name="Normal 9 5 5 3 2 2" xfId="5150" xr:uid="{2D2A9BE2-48E8-42D4-A9EE-BA823A1B50A5}"/>
    <cellStyle name="Normal 9 5 5 3 2 2 2" xfId="41777" xr:uid="{970DFFD5-D176-437B-8D15-AAB75D8590C8}"/>
    <cellStyle name="Normal 9 5 5 3 2 2 2 2" xfId="56779" xr:uid="{6DA09100-A4CC-429D-8055-5F771CAE7705}"/>
    <cellStyle name="Normal 9 5 5 3 2 2 3" xfId="6361" xr:uid="{2F258754-785B-42EF-8969-605A8CB12C57}"/>
    <cellStyle name="Normal 9 5 5 3 2 2 4" xfId="5769" xr:uid="{AE28B838-0028-487C-AD34-7C81C4F630B8}"/>
    <cellStyle name="Normal 9 5 5 3 2 2 5" xfId="56067" xr:uid="{093D1695-A3FD-4668-9075-CC3F81F4E59D}"/>
    <cellStyle name="Normal 9 5 5 3 3" xfId="4212" xr:uid="{99BFC2B8-D829-41FF-8A6B-95F134D83ED1}"/>
    <cellStyle name="Normal 9 5 5 3 3 2" xfId="5151" xr:uid="{6E3DDDEB-0B30-45E5-8920-1A86C582C22A}"/>
    <cellStyle name="Normal 9 5 5 3 3 2 2" xfId="41778" xr:uid="{F83E2D23-6914-4225-B28C-4272643655ED}"/>
    <cellStyle name="Normal 9 5 5 3 3 2 2 2" xfId="56780" xr:uid="{107AD518-60E2-4255-ABB1-D43B1FA22CAA}"/>
    <cellStyle name="Normal 9 5 5 3 3 2 3" xfId="6362" xr:uid="{FDBD44AB-AC4A-4358-80DC-EACC73094901}"/>
    <cellStyle name="Normal 9 5 5 3 3 2 4" xfId="5770" xr:uid="{DB16114A-1B18-4F42-A285-40FD7214D0D0}"/>
    <cellStyle name="Normal 9 5 5 3 3 2 5" xfId="56068" xr:uid="{471A2C97-5274-4BCB-B125-BAE04B091986}"/>
    <cellStyle name="Normal 9 5 5 3 4" xfId="4213" xr:uid="{46378846-00D8-457B-88E2-3F1569D4B4EB}"/>
    <cellStyle name="Normal 9 5 5 3 4 2" xfId="5152" xr:uid="{4E9C500D-AE22-476F-B995-50B396213B0E}"/>
    <cellStyle name="Normal 9 5 5 3 4 2 2" xfId="41779" xr:uid="{295FA775-1800-4C79-BC0D-24DA27A9046E}"/>
    <cellStyle name="Normal 9 5 5 3 4 2 2 2" xfId="56781" xr:uid="{A3F08BA9-EC91-445D-A2D4-4EC62D53D3F2}"/>
    <cellStyle name="Normal 9 5 5 3 4 2 3" xfId="6363" xr:uid="{4A1B8922-EF74-4956-8FB7-7A0D79518826}"/>
    <cellStyle name="Normal 9 5 5 3 4 2 4" xfId="5771" xr:uid="{20B2CF57-CD26-40A4-8E94-3B54AA52EFDD}"/>
    <cellStyle name="Normal 9 5 5 3 4 2 5" xfId="56069" xr:uid="{0A09300E-F733-4F3B-AFAA-4C9484420BD0}"/>
    <cellStyle name="Normal 9 5 5 3 5" xfId="5149" xr:uid="{3F618681-C564-4F50-A795-5222BB96578D}"/>
    <cellStyle name="Normal 9 5 5 3 5 2" xfId="41776" xr:uid="{E0809E15-2B49-4798-B91F-78BEA3176C64}"/>
    <cellStyle name="Normal 9 5 5 3 5 2 2" xfId="56778" xr:uid="{7CF433F0-2A3B-4F52-94AC-639244AF580A}"/>
    <cellStyle name="Normal 9 5 5 3 5 3" xfId="6360" xr:uid="{EB79EB5D-6D01-41C7-8E0E-7E7D8EFA9EDF}"/>
    <cellStyle name="Normal 9 5 5 3 5 4" xfId="5768" xr:uid="{1C130FF1-5DD3-4C75-A21C-608CEBDDED5B}"/>
    <cellStyle name="Normal 9 5 5 3 5 5" xfId="56066" xr:uid="{2826940A-9987-4C06-9BF4-3C1068C82583}"/>
    <cellStyle name="Normal 9 5 5 4" xfId="4214" xr:uid="{DD5226A6-E98C-4DC1-9374-8038BD7BDEF2}"/>
    <cellStyle name="Normal 9 5 5 4 2" xfId="5153" xr:uid="{1D12823B-3F4F-4F19-8E32-FEE6306AE4E0}"/>
    <cellStyle name="Normal 9 5 5 4 2 2" xfId="41780" xr:uid="{A5A1DB5E-8183-48FC-9D3A-B5919258DAC4}"/>
    <cellStyle name="Normal 9 5 5 4 2 2 2" xfId="56782" xr:uid="{84B1D394-D42E-4434-9C5F-74556661C7FE}"/>
    <cellStyle name="Normal 9 5 5 4 2 3" xfId="6364" xr:uid="{CF3E18DF-9DD6-4053-9B3C-90A0660B5761}"/>
    <cellStyle name="Normal 9 5 5 4 2 4" xfId="5772" xr:uid="{CA59806F-142B-43CF-900E-78954375C6C2}"/>
    <cellStyle name="Normal 9 5 5 4 2 5" xfId="56070" xr:uid="{14D7FC14-318E-4A34-A1F7-8334941493E1}"/>
    <cellStyle name="Normal 9 5 5 5" xfId="4215" xr:uid="{10BCA5D9-0F3A-47FE-AA5E-8DFCF8A50225}"/>
    <cellStyle name="Normal 9 5 5 5 2" xfId="5154" xr:uid="{24B0AF7E-7A4A-4E7C-9D0F-705E14C759FB}"/>
    <cellStyle name="Normal 9 5 5 5 2 2" xfId="41781" xr:uid="{6AA2DF03-D005-4C5B-AD17-A3B1263E470B}"/>
    <cellStyle name="Normal 9 5 5 5 2 2 2" xfId="56783" xr:uid="{26A79D89-6763-4F40-A49D-BCD900E68E6A}"/>
    <cellStyle name="Normal 9 5 5 5 2 3" xfId="6365" xr:uid="{0C65FC3E-78C0-43F1-975E-DB693E5EB8BB}"/>
    <cellStyle name="Normal 9 5 5 5 2 4" xfId="5773" xr:uid="{BA0BBD4C-CAD4-46B2-9BE2-C34D801A89F8}"/>
    <cellStyle name="Normal 9 5 5 5 2 5" xfId="56071" xr:uid="{B63EE346-DD9B-465C-AD58-D59506B8C06B}"/>
    <cellStyle name="Normal 9 5 5 6" xfId="4216" xr:uid="{63AD50AF-9E50-4D47-82E6-57B848A392CD}"/>
    <cellStyle name="Normal 9 5 5 6 2" xfId="5155" xr:uid="{2C62E930-434D-49DA-94FD-8C82E900ECC0}"/>
    <cellStyle name="Normal 9 5 5 6 2 2" xfId="41782" xr:uid="{A587A1B7-C327-40EF-B083-AF6AF439177E}"/>
    <cellStyle name="Normal 9 5 5 6 2 2 2" xfId="56784" xr:uid="{C4CFDBE8-FB7D-4A3B-A4CD-8E491E337D77}"/>
    <cellStyle name="Normal 9 5 5 6 2 3" xfId="6366" xr:uid="{DA1CEA3F-865D-4DDA-A4AA-332B37EFCC38}"/>
    <cellStyle name="Normal 9 5 5 6 2 4" xfId="5774" xr:uid="{B76E00CB-2FAE-488B-8F76-A5BDF9AA2C14}"/>
    <cellStyle name="Normal 9 5 5 6 2 5" xfId="56072" xr:uid="{D781900A-878F-498D-99A2-BF9BB5B95D0A}"/>
    <cellStyle name="Normal 9 5 5 7" xfId="5144" xr:uid="{14BDA728-5FFE-4A70-832E-8B0449E2BF6E}"/>
    <cellStyle name="Normal 9 5 5 7 2" xfId="41771" xr:uid="{F2A63489-F5EC-49D8-BF76-06108A12480B}"/>
    <cellStyle name="Normal 9 5 5 7 2 2" xfId="56773" xr:uid="{CE21CE07-605B-440F-96C7-9004612A3605}"/>
    <cellStyle name="Normal 9 5 5 7 3" xfId="6355" xr:uid="{8BBBBE30-F27A-48CB-9409-BDC597B50611}"/>
    <cellStyle name="Normal 9 5 5 7 4" xfId="5763" xr:uid="{418EFBD9-7A11-425E-BD01-EA4A9245DF35}"/>
    <cellStyle name="Normal 9 5 5 7 5" xfId="56061" xr:uid="{65EAE4F8-7398-46D2-A502-72D3DEA1FFE2}"/>
    <cellStyle name="Normal 9 5 6" xfId="891" xr:uid="{7BE43809-D555-4A0F-AA72-9E1EEAAAA800}"/>
    <cellStyle name="Normal 9 5 6 2" xfId="2475" xr:uid="{FD77317F-A6DC-4FEB-A739-0BF9EF76E0DA}"/>
    <cellStyle name="Normal 9 5 6 2 2" xfId="4217" xr:uid="{B6A25592-49E1-480B-8C8D-15BA30AABC89}"/>
    <cellStyle name="Normal 9 5 6 2 2 2" xfId="5158" xr:uid="{40D92230-6401-4209-B62D-DEE114546B54}"/>
    <cellStyle name="Normal 9 5 6 2 2 2 2" xfId="41785" xr:uid="{E4D7BAC2-9E3B-4B2E-8216-AB40B850DE9E}"/>
    <cellStyle name="Normal 9 5 6 2 2 2 2 2" xfId="56787" xr:uid="{1F216BB4-E910-47E5-AA17-270867619067}"/>
    <cellStyle name="Normal 9 5 6 2 2 2 3" xfId="6369" xr:uid="{01ADC21F-4706-4FA5-B57A-8FF3D64E3047}"/>
    <cellStyle name="Normal 9 5 6 2 2 2 4" xfId="5777" xr:uid="{EA2B79D1-B365-4711-B524-7E623FB30E32}"/>
    <cellStyle name="Normal 9 5 6 2 2 2 5" xfId="56075" xr:uid="{F044519B-0812-4DE1-80CF-FB431A7187BE}"/>
    <cellStyle name="Normal 9 5 6 2 3" xfId="4218" xr:uid="{2EAA2942-DBAE-42BD-B72E-A9F50FDABF96}"/>
    <cellStyle name="Normal 9 5 6 2 3 2" xfId="5159" xr:uid="{AD1FA751-BF55-4727-8363-CE0BCA67FA4E}"/>
    <cellStyle name="Normal 9 5 6 2 3 2 2" xfId="41786" xr:uid="{09822ACF-2185-4AA6-BE80-EC2BD1322E37}"/>
    <cellStyle name="Normal 9 5 6 2 3 2 2 2" xfId="56788" xr:uid="{9E064472-6699-4383-B66D-7015FCE29492}"/>
    <cellStyle name="Normal 9 5 6 2 3 2 3" xfId="6370" xr:uid="{C0F10010-28ED-4EDE-9267-A29CDCC0B70D}"/>
    <cellStyle name="Normal 9 5 6 2 3 2 4" xfId="5778" xr:uid="{2057EB28-4F61-416A-9DA6-D7230C730947}"/>
    <cellStyle name="Normal 9 5 6 2 3 2 5" xfId="56076" xr:uid="{F19B90E2-C58D-4AFB-B61B-44F23E3BCF2E}"/>
    <cellStyle name="Normal 9 5 6 2 4" xfId="4219" xr:uid="{33FE9CCA-3D8A-4904-A8A2-45A115413935}"/>
    <cellStyle name="Normal 9 5 6 2 4 2" xfId="5160" xr:uid="{76BD2E2C-0799-417C-B587-973F15117EA2}"/>
    <cellStyle name="Normal 9 5 6 2 4 2 2" xfId="41787" xr:uid="{B40DF35C-3912-462A-B718-5E231F94DFA5}"/>
    <cellStyle name="Normal 9 5 6 2 4 2 2 2" xfId="56789" xr:uid="{C7DEE558-E2D4-45D0-B5EE-2E8EE26F4203}"/>
    <cellStyle name="Normal 9 5 6 2 4 2 3" xfId="6371" xr:uid="{DFB51985-89A3-4B97-B733-8A35A5FF7500}"/>
    <cellStyle name="Normal 9 5 6 2 4 2 4" xfId="5779" xr:uid="{036E1D51-40DE-4C7A-8B1A-7AD7F00A3E6F}"/>
    <cellStyle name="Normal 9 5 6 2 4 2 5" xfId="56077" xr:uid="{323C8367-AF99-465E-9B7D-FCE0AF59F7A5}"/>
    <cellStyle name="Normal 9 5 6 2 5" xfId="5157" xr:uid="{E9D9D135-5532-416A-B141-ECEA14F874E8}"/>
    <cellStyle name="Normal 9 5 6 2 5 2" xfId="41784" xr:uid="{4F065B5D-E30C-4F97-B8CB-F70C5913BB41}"/>
    <cellStyle name="Normal 9 5 6 2 5 2 2" xfId="56786" xr:uid="{C279D91A-E51A-480A-98EC-F839DBD5B9F5}"/>
    <cellStyle name="Normal 9 5 6 2 5 3" xfId="6368" xr:uid="{71BC6513-99FA-450F-9CD2-4017362992E1}"/>
    <cellStyle name="Normal 9 5 6 2 5 4" xfId="5776" xr:uid="{D99227DB-B312-4BC6-880E-8DF1F75D7A26}"/>
    <cellStyle name="Normal 9 5 6 2 5 5" xfId="56074" xr:uid="{98437928-AAB5-47DB-B3E2-8B6569D6A5F6}"/>
    <cellStyle name="Normal 9 5 6 3" xfId="4220" xr:uid="{DB573F1B-D719-4912-AEC3-BC737E5D57D8}"/>
    <cellStyle name="Normal 9 5 6 3 2" xfId="5161" xr:uid="{E5C65D5C-7B20-4EE5-BF09-000F20091A13}"/>
    <cellStyle name="Normal 9 5 6 3 2 2" xfId="41788" xr:uid="{AA5EA23D-B22A-43AE-8BBC-B1494CF1D954}"/>
    <cellStyle name="Normal 9 5 6 3 2 2 2" xfId="56790" xr:uid="{FDA285DC-F88D-48C1-B5C5-9D091529596F}"/>
    <cellStyle name="Normal 9 5 6 3 2 3" xfId="6372" xr:uid="{A86F0DFF-A1CB-495C-AAED-EFA997AF15E6}"/>
    <cellStyle name="Normal 9 5 6 3 2 4" xfId="5780" xr:uid="{5A252155-4BDC-4F93-BC16-96C5A60A4AF0}"/>
    <cellStyle name="Normal 9 5 6 3 2 5" xfId="56078" xr:uid="{C22F35D3-0E3F-4B4A-A769-9F4694FA203C}"/>
    <cellStyle name="Normal 9 5 6 4" xfId="4221" xr:uid="{77969BA2-7483-4A63-99A3-2EB2F5362BD3}"/>
    <cellStyle name="Normal 9 5 6 4 2" xfId="5162" xr:uid="{211D5964-2EE8-4468-97AC-B62073C5545C}"/>
    <cellStyle name="Normal 9 5 6 4 2 2" xfId="41789" xr:uid="{6C8C9531-53C8-45CB-9668-FF2A64EF8E41}"/>
    <cellStyle name="Normal 9 5 6 4 2 2 2" xfId="56791" xr:uid="{6447FEB3-F093-40B8-86CD-D0018C2495EA}"/>
    <cellStyle name="Normal 9 5 6 4 2 3" xfId="6373" xr:uid="{16FC59BC-843A-496F-A258-A782C99D64D2}"/>
    <cellStyle name="Normal 9 5 6 4 2 4" xfId="5781" xr:uid="{59952FDD-FF0D-40B7-9224-A08ED7A25865}"/>
    <cellStyle name="Normal 9 5 6 4 2 5" xfId="56079" xr:uid="{03C1F3F8-2800-4D5C-9B0C-BFE4C02F5284}"/>
    <cellStyle name="Normal 9 5 6 5" xfId="4222" xr:uid="{C2A3A34F-7709-4B65-A6C9-A8AFC2B331A2}"/>
    <cellStyle name="Normal 9 5 6 5 2" xfId="5163" xr:uid="{DA4C4FAF-6C1F-4B1A-9FEA-5465C774ADFE}"/>
    <cellStyle name="Normal 9 5 6 5 2 2" xfId="41790" xr:uid="{1F468545-F329-4944-A1B7-84F105A6A401}"/>
    <cellStyle name="Normal 9 5 6 5 2 2 2" xfId="56792" xr:uid="{0D51E71E-B70A-4696-839A-D9910CD36CA8}"/>
    <cellStyle name="Normal 9 5 6 5 2 3" xfId="6374" xr:uid="{7049DC89-87A0-4856-8686-6161460E670D}"/>
    <cellStyle name="Normal 9 5 6 5 2 4" xfId="5782" xr:uid="{16CF984E-3219-4AF8-8739-FE465CC7AC1D}"/>
    <cellStyle name="Normal 9 5 6 5 2 5" xfId="56080" xr:uid="{B56B25DB-3EE4-4E2B-A3FB-EC146A9A1C0D}"/>
    <cellStyle name="Normal 9 5 6 6" xfId="5156" xr:uid="{2A79A8C4-A015-4DAE-AAFD-0AECFC4D3028}"/>
    <cellStyle name="Normal 9 5 6 6 2" xfId="41783" xr:uid="{D92EAB98-B4C2-48B0-B0BE-CD8D3E0A9D10}"/>
    <cellStyle name="Normal 9 5 6 6 2 2" xfId="56785" xr:uid="{F1C83EA3-2797-4186-9797-D7D62FE2E25D}"/>
    <cellStyle name="Normal 9 5 6 6 3" xfId="6367" xr:uid="{4E21BF57-3079-436B-A6F4-ED11A99288A9}"/>
    <cellStyle name="Normal 9 5 6 6 4" xfId="5775" xr:uid="{F5CC7304-A8E4-45A6-A45A-4900B1820730}"/>
    <cellStyle name="Normal 9 5 6 6 5" xfId="56073" xr:uid="{95EFC242-3EFB-4EE8-A2DE-FFB0BC112E17}"/>
    <cellStyle name="Normal 9 5 7" xfId="2476" xr:uid="{28E2A3D4-9938-46C8-BB77-3C16FCE8D980}"/>
    <cellStyle name="Normal 9 5 7 2" xfId="4223" xr:uid="{4D6A2F0D-37E2-4ACC-BD82-40ACD9FA114F}"/>
    <cellStyle name="Normal 9 5 7 2 2" xfId="5165" xr:uid="{EDCBB6B7-60C8-40AC-AAFE-320403B3CF72}"/>
    <cellStyle name="Normal 9 5 7 2 2 2" xfId="41792" xr:uid="{CAB277A1-7DB7-45B2-AF9D-3035A6733C3C}"/>
    <cellStyle name="Normal 9 5 7 2 2 2 2" xfId="56794" xr:uid="{6D7D3A7B-294B-4826-B209-713CCC9AF719}"/>
    <cellStyle name="Normal 9 5 7 2 2 3" xfId="6376" xr:uid="{743FFF30-27DC-47B2-BEB6-85A323B0C8BB}"/>
    <cellStyle name="Normal 9 5 7 2 2 4" xfId="5784" xr:uid="{3E6D00EB-6FBB-4760-B4A7-B797E3DDB72A}"/>
    <cellStyle name="Normal 9 5 7 2 2 5" xfId="56082" xr:uid="{252F69F3-D234-4EF8-9056-F7852ED46F15}"/>
    <cellStyle name="Normal 9 5 7 3" xfId="4224" xr:uid="{6110D5D3-DF65-4128-B74B-8BA8952CC3CE}"/>
    <cellStyle name="Normal 9 5 7 3 2" xfId="5166" xr:uid="{0B77F233-5121-408D-9B0E-A417C5E6EA79}"/>
    <cellStyle name="Normal 9 5 7 3 2 2" xfId="41793" xr:uid="{D6EE989B-4963-4606-9BE1-AABC61AFA918}"/>
    <cellStyle name="Normal 9 5 7 3 2 2 2" xfId="56795" xr:uid="{A8200750-2412-4E23-B462-AB42B0C5000C}"/>
    <cellStyle name="Normal 9 5 7 3 2 3" xfId="6377" xr:uid="{5E92E773-F402-42A4-B68B-34118C28DAEE}"/>
    <cellStyle name="Normal 9 5 7 3 2 4" xfId="5785" xr:uid="{AA2F7081-8AA1-4FE2-929A-DDE9F43223F6}"/>
    <cellStyle name="Normal 9 5 7 3 2 5" xfId="56083" xr:uid="{945E92C3-1F48-4E9D-8B50-1DF0CFA23088}"/>
    <cellStyle name="Normal 9 5 7 4" xfId="4225" xr:uid="{77BFD900-0A66-4CC4-BAB5-8D19EE81DF36}"/>
    <cellStyle name="Normal 9 5 7 4 2" xfId="5167" xr:uid="{9A4A4534-8829-4221-8E67-196F98C31C14}"/>
    <cellStyle name="Normal 9 5 7 4 2 2" xfId="41794" xr:uid="{05531E8D-8A53-4F15-B2BC-88F9D8725C24}"/>
    <cellStyle name="Normal 9 5 7 4 2 2 2" xfId="56796" xr:uid="{51E9AFF0-0EE7-49EF-AF00-02240196D346}"/>
    <cellStyle name="Normal 9 5 7 4 2 3" xfId="6378" xr:uid="{D0089310-B61C-4572-B911-0E3F1FF2F313}"/>
    <cellStyle name="Normal 9 5 7 4 2 4" xfId="5786" xr:uid="{2EE7199F-193B-477E-BA3B-2DB6592A59C5}"/>
    <cellStyle name="Normal 9 5 7 4 2 5" xfId="56084" xr:uid="{736BD396-62E4-4407-920D-367EFB9758F6}"/>
    <cellStyle name="Normal 9 5 7 5" xfId="5164" xr:uid="{960857B9-F224-4065-A657-2C7FE24A2149}"/>
    <cellStyle name="Normal 9 5 7 5 2" xfId="41791" xr:uid="{CAE157EF-DD4F-4EB0-AB59-392EDDB149B9}"/>
    <cellStyle name="Normal 9 5 7 5 2 2" xfId="56793" xr:uid="{A016B954-1738-4182-A249-437AC0AE9793}"/>
    <cellStyle name="Normal 9 5 7 5 3" xfId="6375" xr:uid="{B5063413-2E5A-4EA5-A2CD-C33F436DBC99}"/>
    <cellStyle name="Normal 9 5 7 5 4" xfId="5783" xr:uid="{DC905315-FEF3-417E-8211-5DE4CBDBE5EA}"/>
    <cellStyle name="Normal 9 5 7 5 5" xfId="56081" xr:uid="{B0EEFDDF-0A50-4550-86C6-7901E9901343}"/>
    <cellStyle name="Normal 9 5 8" xfId="4226" xr:uid="{35CAE6BE-B4F7-4A67-AB0D-338BAEA38E1D}"/>
    <cellStyle name="Normal 9 5 8 2" xfId="4227" xr:uid="{B7D3558C-960C-4E77-A895-60ED52655135}"/>
    <cellStyle name="Normal 9 5 8 2 2" xfId="5169" xr:uid="{E02BDE06-5123-427E-B123-90D0AD641A1C}"/>
    <cellStyle name="Normal 9 5 8 2 2 2" xfId="41796" xr:uid="{2759BF87-0855-4C3B-BD18-76721E76C8B5}"/>
    <cellStyle name="Normal 9 5 8 2 2 2 2" xfId="56798" xr:uid="{45A8FF0D-2241-429B-BDFD-726F29641D71}"/>
    <cellStyle name="Normal 9 5 8 2 2 3" xfId="6380" xr:uid="{C04FFD78-67F4-48E2-B437-802B400DFF39}"/>
    <cellStyle name="Normal 9 5 8 2 2 4" xfId="5788" xr:uid="{77C53508-80AD-45F4-8E67-946E160BE3AF}"/>
    <cellStyle name="Normal 9 5 8 2 2 5" xfId="56086" xr:uid="{522C5CAC-5BA5-4A7D-A3DA-A36E09882E47}"/>
    <cellStyle name="Normal 9 5 8 3" xfId="4228" xr:uid="{A848066B-B53C-4A2C-BE63-9F3CFD3B6395}"/>
    <cellStyle name="Normal 9 5 8 3 2" xfId="5170" xr:uid="{4742372E-46B3-48DF-ADC1-37E3E27E80E6}"/>
    <cellStyle name="Normal 9 5 8 3 2 2" xfId="41797" xr:uid="{0B2C55AB-0CAE-4281-AB32-1EDC74211122}"/>
    <cellStyle name="Normal 9 5 8 3 2 2 2" xfId="56799" xr:uid="{90285C33-E1DB-43CF-BB5F-979EED82C743}"/>
    <cellStyle name="Normal 9 5 8 3 2 3" xfId="6381" xr:uid="{FEC0E74F-2AEC-4008-BF63-30D966A928FE}"/>
    <cellStyle name="Normal 9 5 8 3 2 4" xfId="5789" xr:uid="{368840F0-0CE5-4F77-83BB-AF8893B1D629}"/>
    <cellStyle name="Normal 9 5 8 3 2 5" xfId="56087" xr:uid="{B9B6A5AE-A02E-4FC1-A545-5CD549FAD842}"/>
    <cellStyle name="Normal 9 5 8 4" xfId="4229" xr:uid="{71412AB9-071C-49BB-B295-25BE96ADE817}"/>
    <cellStyle name="Normal 9 5 8 4 2" xfId="5171" xr:uid="{1768655D-95D7-4F41-81A9-E91FE8301F21}"/>
    <cellStyle name="Normal 9 5 8 4 2 2" xfId="41798" xr:uid="{738A26F2-376C-4250-986E-8406B5BE1D56}"/>
    <cellStyle name="Normal 9 5 8 4 2 2 2" xfId="56800" xr:uid="{3190EF69-B626-4E45-82EB-F4C64941108D}"/>
    <cellStyle name="Normal 9 5 8 4 2 3" xfId="6382" xr:uid="{6821D7E4-3DEB-4DB9-9A20-C3D2E1D73BB4}"/>
    <cellStyle name="Normal 9 5 8 4 2 4" xfId="5790" xr:uid="{2F9C7C40-2B87-4827-8652-401CD6BEBB5B}"/>
    <cellStyle name="Normal 9 5 8 4 2 5" xfId="56088" xr:uid="{F83D6BCE-A6FD-4C32-BFFA-074894A0C115}"/>
    <cellStyle name="Normal 9 5 8 5" xfId="5168" xr:uid="{5665CC0C-974F-43E0-A3DE-DEAA4F3AAE52}"/>
    <cellStyle name="Normal 9 5 8 5 2" xfId="41795" xr:uid="{7CC3F0C4-6729-47DC-8A87-D17E9861B59B}"/>
    <cellStyle name="Normal 9 5 8 5 2 2" xfId="56797" xr:uid="{E7E7406E-7A1E-45EE-B86A-33A9417622A4}"/>
    <cellStyle name="Normal 9 5 8 5 3" xfId="6379" xr:uid="{42490B91-56E3-4099-91DF-ED44E178B296}"/>
    <cellStyle name="Normal 9 5 8 5 4" xfId="5787" xr:uid="{771AA789-7E02-48F4-BAA6-B1347F2D6ABF}"/>
    <cellStyle name="Normal 9 5 8 5 5" xfId="56085" xr:uid="{E205A1B0-1ACB-4F18-B9F4-74F83F8CB075}"/>
    <cellStyle name="Normal 9 5 9" xfId="4230" xr:uid="{64673F96-A575-4A78-B0D8-E971F9770E43}"/>
    <cellStyle name="Normal 9 5 9 2" xfId="5172" xr:uid="{58E126A2-E83F-40EF-B7C9-5ED51F694864}"/>
    <cellStyle name="Normal 9 5 9 2 2" xfId="41799" xr:uid="{1429A206-11CB-42AA-8845-F4F198B29362}"/>
    <cellStyle name="Normal 9 5 9 2 2 2" xfId="56801" xr:uid="{5FCADC6E-39B0-45E0-A1EF-B33294B4F83A}"/>
    <cellStyle name="Normal 9 5 9 2 3" xfId="6383" xr:uid="{BDAB57A2-64B0-461E-ADCA-3F2283650EF5}"/>
    <cellStyle name="Normal 9 5 9 2 4" xfId="5791" xr:uid="{B1F5C318-6841-419B-A223-66E504F9B8E4}"/>
    <cellStyle name="Normal 9 5 9 2 5" xfId="56089" xr:uid="{EEE58D8A-EEE9-42C0-8660-B6E126EE05D1}"/>
    <cellStyle name="Normal 9 6" xfId="186" xr:uid="{BE06B2DB-3197-4254-80EE-DBD77A667F38}"/>
    <cellStyle name="Normal 9 6 10" xfId="5173" xr:uid="{6BFD5DDC-635B-4C3C-8C8F-A683BA8FAAE0}"/>
    <cellStyle name="Normal 9 6 10 2" xfId="41800" xr:uid="{DCF16D55-5C35-4525-BBB8-87100A09AC29}"/>
    <cellStyle name="Normal 9 6 10 2 2" xfId="56802" xr:uid="{5DF330B3-9452-4BD2-A010-89EDD7466889}"/>
    <cellStyle name="Normal 9 6 10 3" xfId="6384" xr:uid="{D2A3C89D-3A50-436F-A746-449CFAAC6A8E}"/>
    <cellStyle name="Normal 9 6 10 4" xfId="5792" xr:uid="{B72544BC-16DF-49D8-942D-537C6F3FB787}"/>
    <cellStyle name="Normal 9 6 10 5" xfId="56090" xr:uid="{F6423600-28EB-4C18-BF55-8C4272DD6D15}"/>
    <cellStyle name="Normal 9 6 2" xfId="187" xr:uid="{D2997C06-C933-4D92-8FFC-00EFA44794A1}"/>
    <cellStyle name="Normal 9 6 2 2" xfId="429" xr:uid="{97516896-4C15-48C4-BD61-A7B41BC8EC5F}"/>
    <cellStyle name="Normal 9 6 2 2 2" xfId="892" xr:uid="{C5E335A4-59B5-49C1-A159-49F7BD97F3CD}"/>
    <cellStyle name="Normal 9 6 2 2 2 2" xfId="2477" xr:uid="{E0647167-9E60-41CF-9340-54CDF0C24F46}"/>
    <cellStyle name="Normal 9 6 2 2 2 2 2" xfId="5177" xr:uid="{5FB63EBE-68DF-4572-AAF8-4353129AEDE3}"/>
    <cellStyle name="Normal 9 6 2 2 2 2 2 2" xfId="41804" xr:uid="{CF380F30-2191-4245-843A-AB988FF71AE9}"/>
    <cellStyle name="Normal 9 6 2 2 2 2 2 2 2" xfId="56806" xr:uid="{ABEBF690-148A-47DC-9111-03E30E354197}"/>
    <cellStyle name="Normal 9 6 2 2 2 2 2 3" xfId="6388" xr:uid="{061FCE76-567B-44A6-994C-5EB6932D20F9}"/>
    <cellStyle name="Normal 9 6 2 2 2 2 2 4" xfId="5796" xr:uid="{DAB8FE4A-4B43-4C86-9A02-21DD4D7A5197}"/>
    <cellStyle name="Normal 9 6 2 2 2 2 2 5" xfId="56094" xr:uid="{B9AD1486-776D-4E14-8620-E58FD8B6E7F3}"/>
    <cellStyle name="Normal 9 6 2 2 2 3" xfId="4231" xr:uid="{8261D3B4-4721-4242-900C-EA19042AA16A}"/>
    <cellStyle name="Normal 9 6 2 2 2 3 2" xfId="5178" xr:uid="{9DD049C6-1BAC-408E-AA8F-3A1CB68392E6}"/>
    <cellStyle name="Normal 9 6 2 2 2 3 2 2" xfId="41805" xr:uid="{3EBCC3CA-547F-40DD-A608-F3D4D6668638}"/>
    <cellStyle name="Normal 9 6 2 2 2 3 2 2 2" xfId="56807" xr:uid="{21086885-1099-431A-8FCF-6B09BF49CB51}"/>
    <cellStyle name="Normal 9 6 2 2 2 3 2 3" xfId="6389" xr:uid="{B442D890-F1EB-4286-B64C-AE0CF68D65FF}"/>
    <cellStyle name="Normal 9 6 2 2 2 3 2 4" xfId="5797" xr:uid="{76A18E1A-BEF3-438E-A144-624DD2DB0F73}"/>
    <cellStyle name="Normal 9 6 2 2 2 3 2 5" xfId="56095" xr:uid="{71CDDF61-879B-47CC-AF97-8E8F119F814A}"/>
    <cellStyle name="Normal 9 6 2 2 2 4" xfId="4232" xr:uid="{615167C9-F12D-4E95-BA25-9AA234871B45}"/>
    <cellStyle name="Normal 9 6 2 2 2 4 2" xfId="5179" xr:uid="{4E9E411D-01E8-42B3-A9A6-3757BC39EC9C}"/>
    <cellStyle name="Normal 9 6 2 2 2 4 2 2" xfId="41806" xr:uid="{4213DC0F-6A3F-4D3D-A95F-5F7BCF4A581D}"/>
    <cellStyle name="Normal 9 6 2 2 2 4 2 2 2" xfId="56808" xr:uid="{2C2EC4D0-F263-49BA-8D00-A48A9E2168F2}"/>
    <cellStyle name="Normal 9 6 2 2 2 4 2 3" xfId="6390" xr:uid="{C102D31F-ADB5-4729-A613-F985451D5E22}"/>
    <cellStyle name="Normal 9 6 2 2 2 4 2 4" xfId="5798" xr:uid="{625598DA-823F-402C-8B20-B80DE5510190}"/>
    <cellStyle name="Normal 9 6 2 2 2 4 2 5" xfId="56096" xr:uid="{DDC40C88-1205-45BD-B104-B97F934007BC}"/>
    <cellStyle name="Normal 9 6 2 2 2 5" xfId="5176" xr:uid="{F65BE46F-A814-4904-98F6-43C1771E872D}"/>
    <cellStyle name="Normal 9 6 2 2 2 5 2" xfId="41803" xr:uid="{7CD403D4-BAA1-4975-89CB-D1272BB06269}"/>
    <cellStyle name="Normal 9 6 2 2 2 5 2 2" xfId="56805" xr:uid="{D958B97E-AF4A-4703-B135-F3E343C860D1}"/>
    <cellStyle name="Normal 9 6 2 2 2 5 3" xfId="6387" xr:uid="{256F0D95-4CD1-4CFC-B7E0-6A488160A597}"/>
    <cellStyle name="Normal 9 6 2 2 2 5 4" xfId="5795" xr:uid="{440B873D-0FE9-45F0-AC5B-5DAE099EB4F6}"/>
    <cellStyle name="Normal 9 6 2 2 2 5 5" xfId="56093" xr:uid="{F94127AC-1C02-4A5B-8529-31397E499235}"/>
    <cellStyle name="Normal 9 6 2 2 3" xfId="2478" xr:uid="{9DEEE4A6-9C6B-45C3-A11B-24BD27994E1D}"/>
    <cellStyle name="Normal 9 6 2 2 3 2" xfId="4233" xr:uid="{FC1CEF3C-EEE4-415F-BE31-F7EA71135A61}"/>
    <cellStyle name="Normal 9 6 2 2 3 2 2" xfId="5181" xr:uid="{3806CE7E-8EB0-474E-86A1-25693C46F6D6}"/>
    <cellStyle name="Normal 9 6 2 2 3 2 2 2" xfId="41808" xr:uid="{0DFDAEA0-FBF9-46B1-A0CF-E20D7139781C}"/>
    <cellStyle name="Normal 9 6 2 2 3 2 2 2 2" xfId="56810" xr:uid="{4B1C9D61-8826-46D4-AC68-7C0D082A5A27}"/>
    <cellStyle name="Normal 9 6 2 2 3 2 2 3" xfId="6392" xr:uid="{CF750C44-3EF6-4C20-8C48-8CF2CB0FF948}"/>
    <cellStyle name="Normal 9 6 2 2 3 2 2 4" xfId="5800" xr:uid="{B311EE72-EA99-4252-BB5A-D6204FAD0BFE}"/>
    <cellStyle name="Normal 9 6 2 2 3 2 2 5" xfId="56098" xr:uid="{9BC90952-8371-448E-AE1E-CA7B7EA61E67}"/>
    <cellStyle name="Normal 9 6 2 2 3 3" xfId="4234" xr:uid="{C0BA24AA-2CB4-41A9-9AA7-A4FCE02C03BD}"/>
    <cellStyle name="Normal 9 6 2 2 3 3 2" xfId="5182" xr:uid="{9A285710-A9E1-46F4-AAD4-E1B2732D4502}"/>
    <cellStyle name="Normal 9 6 2 2 3 3 2 2" xfId="41809" xr:uid="{9B71732B-8F5E-49E6-A4E9-4FC776A87E52}"/>
    <cellStyle name="Normal 9 6 2 2 3 3 2 2 2" xfId="56811" xr:uid="{670F0E3B-D285-4172-A561-28B1BA3C0B4F}"/>
    <cellStyle name="Normal 9 6 2 2 3 3 2 3" xfId="6393" xr:uid="{96CEC2F1-26E5-48DC-9396-6DF1BE93C796}"/>
    <cellStyle name="Normal 9 6 2 2 3 3 2 4" xfId="5801" xr:uid="{1AA93B04-7A85-400F-8B83-3543CE6743D7}"/>
    <cellStyle name="Normal 9 6 2 2 3 3 2 5" xfId="56099" xr:uid="{A4A23C93-8D0C-4212-928F-D9A5CBB8B022}"/>
    <cellStyle name="Normal 9 6 2 2 3 4" xfId="4235" xr:uid="{FCE86E68-C53E-418B-8C28-C58F6E80BB7B}"/>
    <cellStyle name="Normal 9 6 2 2 3 4 2" xfId="5183" xr:uid="{DF6F0CBE-FCD0-405A-BAA7-C50455BF6AE4}"/>
    <cellStyle name="Normal 9 6 2 2 3 4 2 2" xfId="41810" xr:uid="{95BD495E-FF03-4DC1-885F-0D784AA07699}"/>
    <cellStyle name="Normal 9 6 2 2 3 4 2 2 2" xfId="56812" xr:uid="{470BED0D-19BD-43F8-9EBC-A02509D6BFFC}"/>
    <cellStyle name="Normal 9 6 2 2 3 4 2 3" xfId="6394" xr:uid="{77DF7E68-22FD-43B1-9C09-03821633C563}"/>
    <cellStyle name="Normal 9 6 2 2 3 4 2 4" xfId="5802" xr:uid="{10BAB2FC-609B-4872-BCD8-3CDFAC746BCA}"/>
    <cellStyle name="Normal 9 6 2 2 3 4 2 5" xfId="56100" xr:uid="{FC22785B-2422-41E2-91EF-4427FE4D5F79}"/>
    <cellStyle name="Normal 9 6 2 2 3 5" xfId="5180" xr:uid="{CD28F70C-4362-45C4-80AA-E8EE4AA7FD75}"/>
    <cellStyle name="Normal 9 6 2 2 3 5 2" xfId="41807" xr:uid="{2E1DA58C-5F2B-46D3-917F-E3554F58AB7D}"/>
    <cellStyle name="Normal 9 6 2 2 3 5 2 2" xfId="56809" xr:uid="{91BFF1AE-6EF6-44B2-8045-A0E59B7B31C1}"/>
    <cellStyle name="Normal 9 6 2 2 3 5 3" xfId="6391" xr:uid="{63C63014-5DA7-4F5A-B9DA-E5B1BA1F434D}"/>
    <cellStyle name="Normal 9 6 2 2 3 5 4" xfId="5799" xr:uid="{883ABCA5-1879-48B9-B0D2-9C5DD35BCB50}"/>
    <cellStyle name="Normal 9 6 2 2 3 5 5" xfId="56097" xr:uid="{160525CF-ED62-4994-98A5-ED85171BC75E}"/>
    <cellStyle name="Normal 9 6 2 2 4" xfId="4236" xr:uid="{62D2DED7-E28A-4BC4-8B73-D67D8ABF39B7}"/>
    <cellStyle name="Normal 9 6 2 2 4 2" xfId="5184" xr:uid="{0E9BA610-B24F-442F-9BB9-0FC43E1A7E8F}"/>
    <cellStyle name="Normal 9 6 2 2 4 2 2" xfId="41811" xr:uid="{73D6EDCF-7F97-4835-9608-9DCFC50119BE}"/>
    <cellStyle name="Normal 9 6 2 2 4 2 2 2" xfId="56813" xr:uid="{3C3A1A71-D285-461E-9327-66407BBCC714}"/>
    <cellStyle name="Normal 9 6 2 2 4 2 3" xfId="6395" xr:uid="{ADC23117-6DEF-4DC5-9D21-AB93234A2462}"/>
    <cellStyle name="Normal 9 6 2 2 4 2 4" xfId="5803" xr:uid="{504D4CB8-E924-4504-80CD-D5E6D846C377}"/>
    <cellStyle name="Normal 9 6 2 2 4 2 5" xfId="56101" xr:uid="{1BBBE7B5-6FB3-418B-AD27-E4D267BEB953}"/>
    <cellStyle name="Normal 9 6 2 2 5" xfId="4237" xr:uid="{EEBF91F1-E263-4D0A-A3B1-09A7014C0424}"/>
    <cellStyle name="Normal 9 6 2 2 5 2" xfId="5185" xr:uid="{6A5CF9F2-D626-495A-A1D6-931828598E6D}"/>
    <cellStyle name="Normal 9 6 2 2 5 2 2" xfId="41812" xr:uid="{B86DEE45-F73F-44B4-A34D-7A27A7202AF5}"/>
    <cellStyle name="Normal 9 6 2 2 5 2 2 2" xfId="56814" xr:uid="{13F72EF4-E2F9-4124-A3E3-A815263566B5}"/>
    <cellStyle name="Normal 9 6 2 2 5 2 3" xfId="6396" xr:uid="{B38841C0-8C54-4C81-A048-656511F51F51}"/>
    <cellStyle name="Normal 9 6 2 2 5 2 4" xfId="5804" xr:uid="{C8807C8F-CC9B-4D7C-A7D3-4A57C3A75E3E}"/>
    <cellStyle name="Normal 9 6 2 2 5 2 5" xfId="56102" xr:uid="{89B16CBC-9269-4FDB-ABB1-FEA1A4736BB3}"/>
    <cellStyle name="Normal 9 6 2 2 6" xfId="4238" xr:uid="{23C9B633-820E-4607-837B-42EA464A4BF2}"/>
    <cellStyle name="Normal 9 6 2 2 6 2" xfId="5186" xr:uid="{CB8F9526-1DDB-4E10-ADBE-CE873BDC1313}"/>
    <cellStyle name="Normal 9 6 2 2 6 2 2" xfId="41813" xr:uid="{A6A8A2D8-785F-42B7-AC63-5BBE091C6414}"/>
    <cellStyle name="Normal 9 6 2 2 6 2 2 2" xfId="56815" xr:uid="{1FF873FD-3F8C-42F3-BB57-0C55C503ED69}"/>
    <cellStyle name="Normal 9 6 2 2 6 2 3" xfId="6397" xr:uid="{23047FB3-C5B1-4A6D-912C-6755DC02AD85}"/>
    <cellStyle name="Normal 9 6 2 2 6 2 4" xfId="5805" xr:uid="{0F573744-5CF9-4381-B3F5-2B28C9EDFD7F}"/>
    <cellStyle name="Normal 9 6 2 2 6 2 5" xfId="56103" xr:uid="{738FE86A-AFD0-4A1C-91A1-D4D1EFD4A56F}"/>
    <cellStyle name="Normal 9 6 2 2 7" xfId="5175" xr:uid="{EE39F967-948E-4CBD-887E-B188B1D60A3E}"/>
    <cellStyle name="Normal 9 6 2 2 7 2" xfId="41802" xr:uid="{4B4134EF-3E87-485F-810E-55402B9E4865}"/>
    <cellStyle name="Normal 9 6 2 2 7 2 2" xfId="56804" xr:uid="{7C9015CE-0EE7-4B79-B445-D877E4AE3B50}"/>
    <cellStyle name="Normal 9 6 2 2 7 3" xfId="6386" xr:uid="{17454FD1-4639-4D3A-A061-93A588C80D0B}"/>
    <cellStyle name="Normal 9 6 2 2 7 4" xfId="5794" xr:uid="{E7DCC649-1107-4674-8077-AF3DAFA6FA4A}"/>
    <cellStyle name="Normal 9 6 2 2 7 5" xfId="56092" xr:uid="{846F8B27-EF48-4059-AEE4-9C873FB80BF1}"/>
    <cellStyle name="Normal 9 6 2 3" xfId="893" xr:uid="{F5AF3086-997A-454B-9A8A-FED3EACBDE4B}"/>
    <cellStyle name="Normal 9 6 2 3 2" xfId="2479" xr:uid="{EC48FE64-9DBB-4255-A9C4-70690C233EF2}"/>
    <cellStyle name="Normal 9 6 2 3 2 2" xfId="4239" xr:uid="{6D14FCD3-111C-46C4-B766-CEC0FFAFBAC9}"/>
    <cellStyle name="Normal 9 6 2 3 2 2 2" xfId="5189" xr:uid="{959AA146-0B28-4B14-8B2D-371042E1FE3D}"/>
    <cellStyle name="Normal 9 6 2 3 2 2 2 2" xfId="41816" xr:uid="{9D827533-4E09-4430-A8FD-CBA9F43A8B0E}"/>
    <cellStyle name="Normal 9 6 2 3 2 2 2 2 2" xfId="56818" xr:uid="{D76DAE83-F5E6-4025-B176-F6DA31B3AFCE}"/>
    <cellStyle name="Normal 9 6 2 3 2 2 2 3" xfId="6400" xr:uid="{A10A9263-54D7-4D80-98FC-EBA5C88E19CB}"/>
    <cellStyle name="Normal 9 6 2 3 2 2 2 4" xfId="5808" xr:uid="{C92C870A-D0F5-44D6-B2D0-162EDC413EA4}"/>
    <cellStyle name="Normal 9 6 2 3 2 2 2 5" xfId="56106" xr:uid="{E9D12D8D-6A94-4F0F-903D-D6B85F66AF1A}"/>
    <cellStyle name="Normal 9 6 2 3 2 3" xfId="4240" xr:uid="{E3D843CE-8AF0-4100-8F14-A1FD61F173D9}"/>
    <cellStyle name="Normal 9 6 2 3 2 3 2" xfId="5190" xr:uid="{E79D119D-5C72-434D-8346-D81153928D10}"/>
    <cellStyle name="Normal 9 6 2 3 2 3 2 2" xfId="41817" xr:uid="{B5B2DE02-5FA6-4815-87B6-1509BA5D563D}"/>
    <cellStyle name="Normal 9 6 2 3 2 3 2 2 2" xfId="56819" xr:uid="{68C63DB5-A473-4F4B-8C59-FA7040C239E5}"/>
    <cellStyle name="Normal 9 6 2 3 2 3 2 3" xfId="6401" xr:uid="{B941DFDD-0B61-4308-B654-BBC241AE641B}"/>
    <cellStyle name="Normal 9 6 2 3 2 3 2 4" xfId="5809" xr:uid="{EA6FAB82-B0DA-407E-9E53-8E233E1097D3}"/>
    <cellStyle name="Normal 9 6 2 3 2 3 2 5" xfId="56107" xr:uid="{7CDF4C77-44CA-4D23-A1F1-A6AADC0820B9}"/>
    <cellStyle name="Normal 9 6 2 3 2 4" xfId="4241" xr:uid="{6273ECCE-EF6E-4D40-8550-A6728769D445}"/>
    <cellStyle name="Normal 9 6 2 3 2 4 2" xfId="5191" xr:uid="{B6E41233-0E38-4BC5-A337-438B27CD7E66}"/>
    <cellStyle name="Normal 9 6 2 3 2 4 2 2" xfId="41818" xr:uid="{0D435433-C5B0-48BD-8C0A-41DD53315D38}"/>
    <cellStyle name="Normal 9 6 2 3 2 4 2 2 2" xfId="56820" xr:uid="{9F7E6BF6-AD50-4186-82CF-3D4EA3C7EE70}"/>
    <cellStyle name="Normal 9 6 2 3 2 4 2 3" xfId="6402" xr:uid="{BDBDB350-7EBA-4A7B-A1E0-6968DDF66FAE}"/>
    <cellStyle name="Normal 9 6 2 3 2 4 2 4" xfId="5810" xr:uid="{05CF593B-7146-4AD0-BBF3-C20312D5CF6D}"/>
    <cellStyle name="Normal 9 6 2 3 2 4 2 5" xfId="56108" xr:uid="{B365D2A7-4E29-4D3F-ABCA-0B5AD0505152}"/>
    <cellStyle name="Normal 9 6 2 3 2 5" xfId="5188" xr:uid="{4067EA56-96E0-4912-AE24-67FD222CB0C1}"/>
    <cellStyle name="Normal 9 6 2 3 2 5 2" xfId="41815" xr:uid="{B0D07ED3-B5F8-4ED1-BC8E-460F93A6AF54}"/>
    <cellStyle name="Normal 9 6 2 3 2 5 2 2" xfId="56817" xr:uid="{3F4D51C3-431C-427D-847F-11C49E6A80C6}"/>
    <cellStyle name="Normal 9 6 2 3 2 5 3" xfId="6399" xr:uid="{39E9B30D-54AF-4C61-96D0-3A86058611FB}"/>
    <cellStyle name="Normal 9 6 2 3 2 5 4" xfId="5807" xr:uid="{504C79D8-E464-4AAB-8189-CECFE0B05D6E}"/>
    <cellStyle name="Normal 9 6 2 3 2 5 5" xfId="56105" xr:uid="{A25B762F-3C64-4AD2-833C-ECF424C6792F}"/>
    <cellStyle name="Normal 9 6 2 3 3" xfId="4242" xr:uid="{4AC7B4B9-5655-4A2C-BE1F-A3B8B714BFE0}"/>
    <cellStyle name="Normal 9 6 2 3 3 2" xfId="5192" xr:uid="{18624282-C15A-4E36-8B46-A5BB43171D76}"/>
    <cellStyle name="Normal 9 6 2 3 3 2 2" xfId="41819" xr:uid="{494CF532-4547-4ADA-BC6E-6D6555CEDFA0}"/>
    <cellStyle name="Normal 9 6 2 3 3 2 2 2" xfId="56821" xr:uid="{283FC626-8B6D-41D3-B32C-73D3D319B93B}"/>
    <cellStyle name="Normal 9 6 2 3 3 2 3" xfId="6403" xr:uid="{D5C41A23-0B28-43A8-B8B5-D5A524463958}"/>
    <cellStyle name="Normal 9 6 2 3 3 2 4" xfId="5811" xr:uid="{B87901BA-CDF1-42B2-8E9A-BA07586DCA2D}"/>
    <cellStyle name="Normal 9 6 2 3 3 2 5" xfId="56109" xr:uid="{2D9CBFDC-BD8B-4354-A977-65FD0EA4D654}"/>
    <cellStyle name="Normal 9 6 2 3 4" xfId="4243" xr:uid="{517331E7-9988-413E-AD57-6DA5EA25D1D4}"/>
    <cellStyle name="Normal 9 6 2 3 4 2" xfId="5193" xr:uid="{8B62B985-A3E2-43DF-AB5F-01BA86B06510}"/>
    <cellStyle name="Normal 9 6 2 3 4 2 2" xfId="41820" xr:uid="{3D969FC2-E6C1-4C56-B47E-45A9E40EA3AB}"/>
    <cellStyle name="Normal 9 6 2 3 4 2 2 2" xfId="56822" xr:uid="{B6A32189-26D6-4A52-A406-339EB37616B7}"/>
    <cellStyle name="Normal 9 6 2 3 4 2 3" xfId="6404" xr:uid="{C0E5397F-1104-481F-B6D6-D2FA14CEB297}"/>
    <cellStyle name="Normal 9 6 2 3 4 2 4" xfId="5812" xr:uid="{E093C9EC-8839-41D1-9306-099BC8CF790A}"/>
    <cellStyle name="Normal 9 6 2 3 4 2 5" xfId="56110" xr:uid="{D6805584-F8B8-443D-A4CD-9791ECB1A121}"/>
    <cellStyle name="Normal 9 6 2 3 5" xfId="4244" xr:uid="{E6A3193B-0659-4045-9CBE-C1480CC1B151}"/>
    <cellStyle name="Normal 9 6 2 3 5 2" xfId="5194" xr:uid="{0BB594BD-DFCC-4E31-9EA0-ECCF9FE26AC5}"/>
    <cellStyle name="Normal 9 6 2 3 5 2 2" xfId="41821" xr:uid="{9B89827E-0B13-4B2F-BF89-DBA79491B819}"/>
    <cellStyle name="Normal 9 6 2 3 5 2 2 2" xfId="56823" xr:uid="{70B09290-1089-4000-BD5C-D19541041ED1}"/>
    <cellStyle name="Normal 9 6 2 3 5 2 3" xfId="6405" xr:uid="{2BE4C0C3-8D50-4E7D-956E-04DB9105FB76}"/>
    <cellStyle name="Normal 9 6 2 3 5 2 4" xfId="5813" xr:uid="{234C86F7-8743-4F95-907B-7158A73D421B}"/>
    <cellStyle name="Normal 9 6 2 3 5 2 5" xfId="56111" xr:uid="{120C073E-3EAD-444E-9524-047BA8280ACD}"/>
    <cellStyle name="Normal 9 6 2 3 6" xfId="5187" xr:uid="{42EE1E09-FC03-491F-B57A-6EA2D6F62924}"/>
    <cellStyle name="Normal 9 6 2 3 6 2" xfId="41814" xr:uid="{134C8245-F95E-48E8-95F5-FBAB23F79A84}"/>
    <cellStyle name="Normal 9 6 2 3 6 2 2" xfId="56816" xr:uid="{001EC25A-F239-40BF-A47D-306AAFF02EBA}"/>
    <cellStyle name="Normal 9 6 2 3 6 3" xfId="6398" xr:uid="{8969B2B3-A13C-4DB0-8D2C-121AA88D9E4A}"/>
    <cellStyle name="Normal 9 6 2 3 6 4" xfId="5806" xr:uid="{87E2F24F-F411-43BD-8BDB-CA54164E0A26}"/>
    <cellStyle name="Normal 9 6 2 3 6 5" xfId="56104" xr:uid="{B4C50A24-E165-4532-BA14-0CB7F562AEBF}"/>
    <cellStyle name="Normal 9 6 2 4" xfId="2480" xr:uid="{9DA29B3E-10E3-42B7-8C3D-2DB3E4E880B8}"/>
    <cellStyle name="Normal 9 6 2 4 2" xfId="4245" xr:uid="{64BEEF1F-1EA0-400E-86B5-F406102811B6}"/>
    <cellStyle name="Normal 9 6 2 4 2 2" xfId="5196" xr:uid="{854C9567-A60F-4A32-B223-545789B0E369}"/>
    <cellStyle name="Normal 9 6 2 4 2 2 2" xfId="41823" xr:uid="{9FE7781F-0032-4E13-8027-509F6EC890EF}"/>
    <cellStyle name="Normal 9 6 2 4 2 2 2 2" xfId="56825" xr:uid="{240CEE18-8097-4777-A010-56A9EDEB9806}"/>
    <cellStyle name="Normal 9 6 2 4 2 2 3" xfId="6407" xr:uid="{B8F5FFE5-DB96-4603-BF38-D763AEFA8518}"/>
    <cellStyle name="Normal 9 6 2 4 2 2 4" xfId="5815" xr:uid="{3B988D5D-3C15-4132-B4F9-7217F91FAD25}"/>
    <cellStyle name="Normal 9 6 2 4 2 2 5" xfId="56113" xr:uid="{03E0900A-327B-4C59-BEB1-DD906D141EBF}"/>
    <cellStyle name="Normal 9 6 2 4 3" xfId="4246" xr:uid="{B4760CE6-29FC-4F69-9596-559CDDB54BA7}"/>
    <cellStyle name="Normal 9 6 2 4 3 2" xfId="5197" xr:uid="{23BB00D2-5D0F-41C2-B62D-80C50863DD5F}"/>
    <cellStyle name="Normal 9 6 2 4 3 2 2" xfId="41824" xr:uid="{DEFE474F-B2FA-4718-BC05-6AFE7ACCA61B}"/>
    <cellStyle name="Normal 9 6 2 4 3 2 2 2" xfId="56826" xr:uid="{9B4D2D0D-85A3-4B61-BED6-7E6FD52D2B17}"/>
    <cellStyle name="Normal 9 6 2 4 3 2 3" xfId="6408" xr:uid="{FB6B59F0-16C8-49B3-B894-7DC85B1AB70E}"/>
    <cellStyle name="Normal 9 6 2 4 3 2 4" xfId="5816" xr:uid="{E73A0759-3C71-4967-9353-818A2DCBFB75}"/>
    <cellStyle name="Normal 9 6 2 4 3 2 5" xfId="56114" xr:uid="{31911506-3490-414A-AD5A-7419D1AD6B9A}"/>
    <cellStyle name="Normal 9 6 2 4 4" xfId="4247" xr:uid="{E770F89D-3075-4100-8E38-6627EC8E3380}"/>
    <cellStyle name="Normal 9 6 2 4 4 2" xfId="5198" xr:uid="{C9638661-D477-4419-82A8-06F8540D4FAA}"/>
    <cellStyle name="Normal 9 6 2 4 4 2 2" xfId="41825" xr:uid="{57A86759-EFE6-42CC-B3E8-BEA79AEEF5EB}"/>
    <cellStyle name="Normal 9 6 2 4 4 2 2 2" xfId="56827" xr:uid="{98F39302-B7D4-4CDD-A1F4-0FC17D1F678B}"/>
    <cellStyle name="Normal 9 6 2 4 4 2 3" xfId="6409" xr:uid="{48BF54A4-BE78-454A-9F5B-DF16520DA408}"/>
    <cellStyle name="Normal 9 6 2 4 4 2 4" xfId="5817" xr:uid="{E27749E8-6973-45F6-9758-36A5AADEAF6C}"/>
    <cellStyle name="Normal 9 6 2 4 4 2 5" xfId="56115" xr:uid="{D6D819BD-1D6D-4670-A2EF-12DD03A8B082}"/>
    <cellStyle name="Normal 9 6 2 4 5" xfId="5195" xr:uid="{7A0E18F5-759E-4138-834E-C5F85C475C79}"/>
    <cellStyle name="Normal 9 6 2 4 5 2" xfId="41822" xr:uid="{6DF2FED7-29B9-4CFF-AB71-35FC746C98EA}"/>
    <cellStyle name="Normal 9 6 2 4 5 2 2" xfId="56824" xr:uid="{1211534D-951D-4CAA-8F86-00FA9A09A3EC}"/>
    <cellStyle name="Normal 9 6 2 4 5 3" xfId="6406" xr:uid="{A731DA94-7926-4F0F-AF4E-97004F6D2EF8}"/>
    <cellStyle name="Normal 9 6 2 4 5 4" xfId="5814" xr:uid="{850EB6A3-5702-4837-A870-150D49325B2C}"/>
    <cellStyle name="Normal 9 6 2 4 5 5" xfId="56112" xr:uid="{9EF160CD-4642-46F9-AD5F-B9461E02B175}"/>
    <cellStyle name="Normal 9 6 2 5" xfId="4248" xr:uid="{7FA8D09A-8A19-4364-8430-2D8CCBA3FA5B}"/>
    <cellStyle name="Normal 9 6 2 5 2" xfId="4249" xr:uid="{0BE0BD44-941A-4853-974C-F0CF50BAFB48}"/>
    <cellStyle name="Normal 9 6 2 5 2 2" xfId="5200" xr:uid="{A8D24CB3-92E5-4D50-AAB3-34EFEAED6C08}"/>
    <cellStyle name="Normal 9 6 2 5 2 2 2" xfId="41827" xr:uid="{1B424782-6CFB-4151-837E-65D45B9272AD}"/>
    <cellStyle name="Normal 9 6 2 5 2 2 2 2" xfId="56829" xr:uid="{2D748AE6-CD25-46C1-BF6F-114616DA9190}"/>
    <cellStyle name="Normal 9 6 2 5 2 2 3" xfId="6411" xr:uid="{E8F809A8-6940-4415-8E5A-D985C7E22D14}"/>
    <cellStyle name="Normal 9 6 2 5 2 2 4" xfId="5819" xr:uid="{F7BE731E-6F5F-45CD-9C2A-67656B268E80}"/>
    <cellStyle name="Normal 9 6 2 5 2 2 5" xfId="56117" xr:uid="{A7DF4AF8-1E55-4292-A6DF-1671FFA7DC6E}"/>
    <cellStyle name="Normal 9 6 2 5 3" xfId="4250" xr:uid="{05A87C42-D2DE-467E-99B8-0A11C8CBD11F}"/>
    <cellStyle name="Normal 9 6 2 5 3 2" xfId="5201" xr:uid="{05DF2F8A-09D7-4D7F-BD82-6C3B7F365436}"/>
    <cellStyle name="Normal 9 6 2 5 3 2 2" xfId="41828" xr:uid="{34E85EB0-363C-46A1-9F18-D0627678E90D}"/>
    <cellStyle name="Normal 9 6 2 5 3 2 2 2" xfId="56830" xr:uid="{0CC19BAA-8781-4509-86C1-F68394504F5B}"/>
    <cellStyle name="Normal 9 6 2 5 3 2 3" xfId="6412" xr:uid="{4CEAF6EB-8313-4438-A1FB-A88B79C3B053}"/>
    <cellStyle name="Normal 9 6 2 5 3 2 4" xfId="5820" xr:uid="{1A606BA3-891C-46EE-BA26-84324FC19690}"/>
    <cellStyle name="Normal 9 6 2 5 3 2 5" xfId="56118" xr:uid="{C3E4358F-BE8B-4AF5-98C7-51D75E69D92E}"/>
    <cellStyle name="Normal 9 6 2 5 4" xfId="4251" xr:uid="{44E0EB76-2963-4CA1-995C-66F7C73F03B0}"/>
    <cellStyle name="Normal 9 6 2 5 4 2" xfId="5202" xr:uid="{16F3C064-C0D7-4334-ABFC-9FB79B877ED8}"/>
    <cellStyle name="Normal 9 6 2 5 4 2 2" xfId="41829" xr:uid="{3090EB04-DF1A-4245-B550-2338DB87E193}"/>
    <cellStyle name="Normal 9 6 2 5 4 2 2 2" xfId="56831" xr:uid="{74880645-7D7A-4EEA-BDDA-2F8E06353173}"/>
    <cellStyle name="Normal 9 6 2 5 4 2 3" xfId="6413" xr:uid="{E038BA15-5FC8-4C26-8DC3-300453F4971B}"/>
    <cellStyle name="Normal 9 6 2 5 4 2 4" xfId="5821" xr:uid="{BE150023-5DCE-440F-BF9A-354174783923}"/>
    <cellStyle name="Normal 9 6 2 5 4 2 5" xfId="56119" xr:uid="{B3521C83-739B-443B-A6B5-35F401A3331A}"/>
    <cellStyle name="Normal 9 6 2 5 5" xfId="5199" xr:uid="{F7E1D686-DF6C-4318-A377-2426E2B3327A}"/>
    <cellStyle name="Normal 9 6 2 5 5 2" xfId="41826" xr:uid="{026FD4A5-19D5-4AF8-BDC6-9CB26B95F909}"/>
    <cellStyle name="Normal 9 6 2 5 5 2 2" xfId="56828" xr:uid="{B66D008D-41FC-4014-B399-0365FC8BD486}"/>
    <cellStyle name="Normal 9 6 2 5 5 3" xfId="6410" xr:uid="{A821AA9C-151B-4D65-9234-F69E957EF628}"/>
    <cellStyle name="Normal 9 6 2 5 5 4" xfId="5818" xr:uid="{E71A6865-4425-4DE0-8CFE-E7E39EA79BFD}"/>
    <cellStyle name="Normal 9 6 2 5 5 5" xfId="56116" xr:uid="{87F8057B-72A5-4C1B-AE45-BE7C2F7859BB}"/>
    <cellStyle name="Normal 9 6 2 6" xfId="4252" xr:uid="{3138DB9B-7593-44FD-9A96-215FF217E10A}"/>
    <cellStyle name="Normal 9 6 2 6 2" xfId="5203" xr:uid="{6785BF54-EEC8-4AF3-9AFC-1AADB9898964}"/>
    <cellStyle name="Normal 9 6 2 6 2 2" xfId="41830" xr:uid="{A0ECD7B7-6FAF-4509-9444-46B6496F9245}"/>
    <cellStyle name="Normal 9 6 2 6 2 2 2" xfId="56832" xr:uid="{8AC86049-992B-4420-BCFC-78651B94234B}"/>
    <cellStyle name="Normal 9 6 2 6 2 3" xfId="6414" xr:uid="{7BD83C41-4539-4D9A-9B22-7370FF14772C}"/>
    <cellStyle name="Normal 9 6 2 6 2 4" xfId="5822" xr:uid="{8891F32F-FF6A-40D0-A256-50BC0C49E942}"/>
    <cellStyle name="Normal 9 6 2 6 2 5" xfId="56120" xr:uid="{370E0464-200F-4F00-8524-52E80A7BEAB0}"/>
    <cellStyle name="Normal 9 6 2 7" xfId="4253" xr:uid="{4A37FBC1-6735-4378-89A9-CF45A6B945B1}"/>
    <cellStyle name="Normal 9 6 2 7 2" xfId="5204" xr:uid="{D9E082AE-DC80-4040-B162-23FE64C56D12}"/>
    <cellStyle name="Normal 9 6 2 7 2 2" xfId="41831" xr:uid="{A1B68C03-42BF-4A0E-9414-E7AD709D0821}"/>
    <cellStyle name="Normal 9 6 2 7 2 2 2" xfId="56833" xr:uid="{232AEB65-5120-4761-8E0C-0F5484EE988C}"/>
    <cellStyle name="Normal 9 6 2 7 2 3" xfId="6415" xr:uid="{9B485BE5-D42C-4E62-A335-9657C0C5E2EE}"/>
    <cellStyle name="Normal 9 6 2 7 2 4" xfId="5823" xr:uid="{9F30AFD1-33B0-44FA-B2BF-4269A49BB8DB}"/>
    <cellStyle name="Normal 9 6 2 7 2 5" xfId="56121" xr:uid="{574947DE-549F-4365-A259-B60CB236B622}"/>
    <cellStyle name="Normal 9 6 2 8" xfId="4254" xr:uid="{E389F701-1828-4EA8-9246-BB40107B4E2F}"/>
    <cellStyle name="Normal 9 6 2 8 2" xfId="5205" xr:uid="{9978D1EF-DCCF-431A-942F-CD2ACEA76375}"/>
    <cellStyle name="Normal 9 6 2 8 2 2" xfId="41832" xr:uid="{2E76CC20-5C03-4912-AA3C-89BB168C7DC7}"/>
    <cellStyle name="Normal 9 6 2 8 2 2 2" xfId="56834" xr:uid="{ECF04782-C71F-4B90-A54A-C2B3E577EDEC}"/>
    <cellStyle name="Normal 9 6 2 8 2 3" xfId="6416" xr:uid="{5B658B5A-8933-419D-921C-3AD288A8D21C}"/>
    <cellStyle name="Normal 9 6 2 8 2 4" xfId="5824" xr:uid="{4213935B-8976-48B5-A3FC-09FA10B06C57}"/>
    <cellStyle name="Normal 9 6 2 8 2 5" xfId="56122" xr:uid="{2A7BB634-0F00-41F3-9FB7-49C45B1AD029}"/>
    <cellStyle name="Normal 9 6 2 9" xfId="5174" xr:uid="{468917C2-EC98-44CA-9ACE-03009BA273AA}"/>
    <cellStyle name="Normal 9 6 2 9 2" xfId="41801" xr:uid="{52A052B1-416F-44AE-B02F-F89424B6879F}"/>
    <cellStyle name="Normal 9 6 2 9 2 2" xfId="56803" xr:uid="{0348ADD1-CAEE-477F-9BB5-B272F15CBBF6}"/>
    <cellStyle name="Normal 9 6 2 9 3" xfId="6385" xr:uid="{0C0A8903-6520-4235-AE8E-E2DCEF7EC7BD}"/>
    <cellStyle name="Normal 9 6 2 9 4" xfId="5793" xr:uid="{B18E6BEB-7903-42E9-B739-CE79E6B119B5}"/>
    <cellStyle name="Normal 9 6 2 9 5" xfId="56091" xr:uid="{2D90B4C7-9FD6-4C2F-A736-B9472681BF71}"/>
    <cellStyle name="Normal 9 6 3" xfId="430" xr:uid="{7E7355E4-3548-4899-9EBB-437ED33FE9CB}"/>
    <cellStyle name="Normal 9 6 3 2" xfId="894" xr:uid="{9B053EB4-849E-4D97-B50A-3D28B6D7A84A}"/>
    <cellStyle name="Normal 9 6 3 2 2" xfId="895" xr:uid="{6AB8D53D-A0A2-42CD-A82F-22D06F7F5DC1}"/>
    <cellStyle name="Normal 9 6 3 2 2 2" xfId="5208" xr:uid="{5C9B12AA-19E8-4BBB-B84A-3F06C9000C82}"/>
    <cellStyle name="Normal 9 6 3 2 2 2 2" xfId="41835" xr:uid="{8632E57B-8045-4AB5-91D8-DA37ABC89ADB}"/>
    <cellStyle name="Normal 9 6 3 2 2 2 2 2" xfId="56837" xr:uid="{BB45E3EC-DE8C-4278-9F01-EC7B3D3FACA1}"/>
    <cellStyle name="Normal 9 6 3 2 2 2 3" xfId="6419" xr:uid="{4B11E22F-A623-4075-BCC1-569002DB7CA0}"/>
    <cellStyle name="Normal 9 6 3 2 2 2 4" xfId="5827" xr:uid="{D50A00AC-4430-48E2-A398-0DA5426C9B45}"/>
    <cellStyle name="Normal 9 6 3 2 2 2 5" xfId="56125" xr:uid="{D10B7D91-2649-4754-A0F9-4C4A304B380A}"/>
    <cellStyle name="Normal 9 6 3 2 3" xfId="4255" xr:uid="{5922F5D7-67AD-43CF-ABDE-939A343E2FBF}"/>
    <cellStyle name="Normal 9 6 3 2 3 2" xfId="5209" xr:uid="{A2564A84-9FF5-4D3D-8108-51C03ED657FD}"/>
    <cellStyle name="Normal 9 6 3 2 3 2 2" xfId="41836" xr:uid="{431A7E64-422D-4FAC-BB73-000C1D0100E9}"/>
    <cellStyle name="Normal 9 6 3 2 3 2 2 2" xfId="56838" xr:uid="{BEA2CCAB-139C-4BAE-A45D-6C09698E6F27}"/>
    <cellStyle name="Normal 9 6 3 2 3 2 3" xfId="6420" xr:uid="{7265FA4C-09B5-4A3F-A3B5-C493F6448CF3}"/>
    <cellStyle name="Normal 9 6 3 2 3 2 4" xfId="5828" xr:uid="{422D66E5-FA6F-401F-9037-2753A5468348}"/>
    <cellStyle name="Normal 9 6 3 2 3 2 5" xfId="56126" xr:uid="{9FA92AD5-8109-433C-B409-06EEA5E5601F}"/>
    <cellStyle name="Normal 9 6 3 2 4" xfId="4256" xr:uid="{B617084E-6724-44AD-ABD2-089C7EBE9FDD}"/>
    <cellStyle name="Normal 9 6 3 2 4 2" xfId="5210" xr:uid="{1952690B-A2D6-47FE-82BA-66C30A556D9F}"/>
    <cellStyle name="Normal 9 6 3 2 4 2 2" xfId="41837" xr:uid="{B85E68AD-AE35-40D9-9FC9-9D0318AA70E1}"/>
    <cellStyle name="Normal 9 6 3 2 4 2 2 2" xfId="56839" xr:uid="{80520453-755F-4596-82C0-8798DC2625D4}"/>
    <cellStyle name="Normal 9 6 3 2 4 2 3" xfId="6421" xr:uid="{1E95019E-CE20-45DA-BA72-F563F2F3AAD1}"/>
    <cellStyle name="Normal 9 6 3 2 4 2 4" xfId="5829" xr:uid="{F6A846E2-A60C-42DB-9970-D44AE13ADDD8}"/>
    <cellStyle name="Normal 9 6 3 2 4 2 5" xfId="56127" xr:uid="{957D5D46-38CA-4BE4-84A4-023629072730}"/>
    <cellStyle name="Normal 9 6 3 2 5" xfId="5207" xr:uid="{25841BB0-F847-48CA-873E-B63DFE7D0D67}"/>
    <cellStyle name="Normal 9 6 3 2 5 2" xfId="41834" xr:uid="{7BE00625-30C1-45AB-AA8D-E4383A0244F4}"/>
    <cellStyle name="Normal 9 6 3 2 5 2 2" xfId="56836" xr:uid="{9DD74623-7F66-4B96-BF54-548140D20B99}"/>
    <cellStyle name="Normal 9 6 3 2 5 3" xfId="6418" xr:uid="{99D2EC27-58A4-42A2-A964-CF0D633147F3}"/>
    <cellStyle name="Normal 9 6 3 2 5 4" xfId="5826" xr:uid="{C4DFB8E5-C863-4758-9620-D2194E45703A}"/>
    <cellStyle name="Normal 9 6 3 2 5 5" xfId="56124" xr:uid="{19E1E419-EC18-42D5-A696-97976AD6A5F1}"/>
    <cellStyle name="Normal 9 6 3 3" xfId="896" xr:uid="{D7475F43-0FC9-4BBE-828B-EE391124689E}"/>
    <cellStyle name="Normal 9 6 3 3 2" xfId="4257" xr:uid="{B5DF97FB-ABE3-46A7-9305-102426FDE4AA}"/>
    <cellStyle name="Normal 9 6 3 3 2 2" xfId="5212" xr:uid="{AA487AEF-CC0D-4508-84CC-630B49F809CB}"/>
    <cellStyle name="Normal 9 6 3 3 2 2 2" xfId="41839" xr:uid="{3A02A099-7B4E-405D-9ADD-423E96BD7297}"/>
    <cellStyle name="Normal 9 6 3 3 2 2 2 2" xfId="56841" xr:uid="{5AE08FAB-FF62-448A-972D-688F285F8E9B}"/>
    <cellStyle name="Normal 9 6 3 3 2 2 3" xfId="6423" xr:uid="{66CF911E-1B7A-481C-A8E4-625CED73921E}"/>
    <cellStyle name="Normal 9 6 3 3 2 2 4" xfId="5831" xr:uid="{27065597-2737-4C46-8450-AFB89ED9E45C}"/>
    <cellStyle name="Normal 9 6 3 3 2 2 5" xfId="56129" xr:uid="{3BD35DF2-1F97-4893-AB94-719E6F03B370}"/>
    <cellStyle name="Normal 9 6 3 3 3" xfId="4258" xr:uid="{F93E40F6-8021-4557-933E-A4875B9F9188}"/>
    <cellStyle name="Normal 9 6 3 3 3 2" xfId="5213" xr:uid="{DCC5DCA3-0A03-4F0E-AF30-55305D5DD820}"/>
    <cellStyle name="Normal 9 6 3 3 3 2 2" xfId="41840" xr:uid="{E6A2525A-0A15-4F8B-8B16-02CAAF9F8B80}"/>
    <cellStyle name="Normal 9 6 3 3 3 2 2 2" xfId="56842" xr:uid="{31CFC162-0365-44EC-BFA4-E9C5E65BA053}"/>
    <cellStyle name="Normal 9 6 3 3 3 2 3" xfId="6424" xr:uid="{B9D03B09-8E44-404A-B87E-AAD8156C5319}"/>
    <cellStyle name="Normal 9 6 3 3 3 2 4" xfId="5832" xr:uid="{953E6CAD-F17D-4167-88C9-8468714D06BE}"/>
    <cellStyle name="Normal 9 6 3 3 3 2 5" xfId="56130" xr:uid="{43ACAF22-CE83-4364-9A80-2723D5427BBE}"/>
    <cellStyle name="Normal 9 6 3 3 4" xfId="4259" xr:uid="{1FF3CC97-52A7-4C7C-BC44-3BD46AC7B8EF}"/>
    <cellStyle name="Normal 9 6 3 3 4 2" xfId="5214" xr:uid="{A74EEE0B-4714-4DCB-B3E0-FA55E51C3C60}"/>
    <cellStyle name="Normal 9 6 3 3 4 2 2" xfId="41841" xr:uid="{7DDE1346-F7F7-4684-8BC3-F2CBCB0B8AE7}"/>
    <cellStyle name="Normal 9 6 3 3 4 2 2 2" xfId="56843" xr:uid="{DE31AB95-415D-404C-9A4B-41DA9D955171}"/>
    <cellStyle name="Normal 9 6 3 3 4 2 3" xfId="6425" xr:uid="{4DAC0EB4-B3B3-43DA-A692-7EC45681A18E}"/>
    <cellStyle name="Normal 9 6 3 3 4 2 4" xfId="5833" xr:uid="{70760E42-B77A-42D7-AA8A-A78D1ADC68D1}"/>
    <cellStyle name="Normal 9 6 3 3 4 2 5" xfId="56131" xr:uid="{EFEF12FC-F19F-4531-A041-F88E37DC152F}"/>
    <cellStyle name="Normal 9 6 3 3 5" xfId="5211" xr:uid="{72AB6890-4A77-4544-9B3A-90FB31BC49A2}"/>
    <cellStyle name="Normal 9 6 3 3 5 2" xfId="41838" xr:uid="{7CB00BF2-05D4-4F9D-8EE2-841A58D6C740}"/>
    <cellStyle name="Normal 9 6 3 3 5 2 2" xfId="56840" xr:uid="{A3DD3D9F-2E74-4426-84F4-35DF2434669E}"/>
    <cellStyle name="Normal 9 6 3 3 5 3" xfId="6422" xr:uid="{B1834831-AF4D-4A40-B56E-2E41A58656A1}"/>
    <cellStyle name="Normal 9 6 3 3 5 4" xfId="5830" xr:uid="{A90BB6D6-C126-48E8-A0E8-9F057D47A5FC}"/>
    <cellStyle name="Normal 9 6 3 3 5 5" xfId="56128" xr:uid="{A8E2EB7D-5267-4713-A03F-BCED1231ADDC}"/>
    <cellStyle name="Normal 9 6 3 4" xfId="4260" xr:uid="{5DC99C46-32B6-481F-A675-5D86C10D358B}"/>
    <cellStyle name="Normal 9 6 3 4 2" xfId="5215" xr:uid="{A30CBD98-BE0D-4AA5-AAFE-E6343D44C887}"/>
    <cellStyle name="Normal 9 6 3 4 2 2" xfId="41842" xr:uid="{D11C3859-7FA5-441C-AC73-6F7EE36A037C}"/>
    <cellStyle name="Normal 9 6 3 4 2 2 2" xfId="56844" xr:uid="{EF89F9A3-7929-40C1-B08E-14A1589CE8A2}"/>
    <cellStyle name="Normal 9 6 3 4 2 3" xfId="6426" xr:uid="{98CEAC81-6071-40A7-8983-A90885DA3BFE}"/>
    <cellStyle name="Normal 9 6 3 4 2 4" xfId="5834" xr:uid="{82DA49F9-7283-4435-8CE6-54FF0B3BA800}"/>
    <cellStyle name="Normal 9 6 3 4 2 5" xfId="56132" xr:uid="{AF88C88F-70F1-4A3E-B63B-B3057DB37D15}"/>
    <cellStyle name="Normal 9 6 3 5" xfId="4261" xr:uid="{8A538799-EEA9-421B-9DB1-842C215B4B9A}"/>
    <cellStyle name="Normal 9 6 3 5 2" xfId="5216" xr:uid="{2AE73F08-0AD3-4A1F-B124-4765E90AABE0}"/>
    <cellStyle name="Normal 9 6 3 5 2 2" xfId="41843" xr:uid="{BB189A6D-C796-4894-9A95-594DEB1A0E9B}"/>
    <cellStyle name="Normal 9 6 3 5 2 2 2" xfId="56845" xr:uid="{843F42B7-5D75-4EEC-A154-41238E883E67}"/>
    <cellStyle name="Normal 9 6 3 5 2 3" xfId="6427" xr:uid="{775647D5-D3EE-482C-A806-157C9224D069}"/>
    <cellStyle name="Normal 9 6 3 5 2 4" xfId="5835" xr:uid="{E2767954-1246-4A22-9520-EB9660B05BE6}"/>
    <cellStyle name="Normal 9 6 3 5 2 5" xfId="56133" xr:uid="{68FC9232-A31C-4423-9460-C6309BC16C5A}"/>
    <cellStyle name="Normal 9 6 3 6" xfId="4262" xr:uid="{4DECD000-84DA-42CF-8E8C-1AAEFC42FA2B}"/>
    <cellStyle name="Normal 9 6 3 6 2" xfId="5217" xr:uid="{90A8E00D-DA1F-499B-85A7-0071AB09044C}"/>
    <cellStyle name="Normal 9 6 3 6 2 2" xfId="41844" xr:uid="{694833C2-539A-41EE-A39F-324ABA280574}"/>
    <cellStyle name="Normal 9 6 3 6 2 2 2" xfId="56846" xr:uid="{FEED3E3E-849B-448B-88B4-7CA97577FBBA}"/>
    <cellStyle name="Normal 9 6 3 6 2 3" xfId="6428" xr:uid="{7AC865E0-4B3A-44C0-A8AF-467DCFC2176F}"/>
    <cellStyle name="Normal 9 6 3 6 2 4" xfId="5836" xr:uid="{AF0ECC97-3CB1-4D05-BB61-1B078B81F4FE}"/>
    <cellStyle name="Normal 9 6 3 6 2 5" xfId="56134" xr:uid="{551A36B6-64EC-49C3-8FB0-8956C492756E}"/>
    <cellStyle name="Normal 9 6 3 7" xfId="5206" xr:uid="{3B44CA22-A2C6-4918-B0B6-76DDBA8A3629}"/>
    <cellStyle name="Normal 9 6 3 7 2" xfId="41833" xr:uid="{F9FC2949-8921-4245-B8B3-AE8F60D6FA57}"/>
    <cellStyle name="Normal 9 6 3 7 2 2" xfId="56835" xr:uid="{5A1463F5-28FA-4592-9C3D-F4113CD9390E}"/>
    <cellStyle name="Normal 9 6 3 7 3" xfId="6417" xr:uid="{0F6FB489-66D9-4C3C-AABA-21DBC0637321}"/>
    <cellStyle name="Normal 9 6 3 7 4" xfId="5825" xr:uid="{16269393-DD18-4321-B32C-7AFAAF043B8D}"/>
    <cellStyle name="Normal 9 6 3 7 5" xfId="56123" xr:uid="{7F198D56-0985-499C-A66B-08D1042147C8}"/>
    <cellStyle name="Normal 9 6 4" xfId="431" xr:uid="{BF441261-26F7-468B-97D7-E6B6EA1ED797}"/>
    <cellStyle name="Normal 9 6 4 2" xfId="897" xr:uid="{962E7384-166E-4477-A78A-C7ACBD8813F8}"/>
    <cellStyle name="Normal 9 6 4 2 2" xfId="4263" xr:uid="{3D9E5B9E-19E3-4CE1-AC19-9451E62A40F2}"/>
    <cellStyle name="Normal 9 6 4 2 2 2" xfId="5220" xr:uid="{B2F67FAD-DE94-4C7A-BC0E-14B1EC333601}"/>
    <cellStyle name="Normal 9 6 4 2 2 2 2" xfId="41847" xr:uid="{74E6795C-3982-4DE4-B796-28D797990E1A}"/>
    <cellStyle name="Normal 9 6 4 2 2 2 2 2" xfId="56849" xr:uid="{12635F07-5698-4CCC-A89D-D9015EDDA27F}"/>
    <cellStyle name="Normal 9 6 4 2 2 2 3" xfId="6431" xr:uid="{83A72B36-44FC-49BE-A12F-B756526CF377}"/>
    <cellStyle name="Normal 9 6 4 2 2 2 4" xfId="5839" xr:uid="{0E0C2B91-9C68-4DA5-8660-058C2BCC341F}"/>
    <cellStyle name="Normal 9 6 4 2 2 2 5" xfId="56137" xr:uid="{6B6FA8FD-7F9E-4A6F-AEA6-0F6FC5C2867B}"/>
    <cellStyle name="Normal 9 6 4 2 3" xfId="4264" xr:uid="{386F7582-5F7A-47AC-83DE-6F810F09F194}"/>
    <cellStyle name="Normal 9 6 4 2 3 2" xfId="5221" xr:uid="{BFF5A943-9C16-44CA-86F4-B19CE890F91B}"/>
    <cellStyle name="Normal 9 6 4 2 3 2 2" xfId="41848" xr:uid="{F361520F-445E-4325-B345-C43303BB3A45}"/>
    <cellStyle name="Normal 9 6 4 2 3 2 2 2" xfId="56850" xr:uid="{C7AB848D-66BD-4515-9D86-D254804A91A0}"/>
    <cellStyle name="Normal 9 6 4 2 3 2 3" xfId="6432" xr:uid="{6D6708E2-EE85-47D2-8D18-65B955FE827A}"/>
    <cellStyle name="Normal 9 6 4 2 3 2 4" xfId="5840" xr:uid="{C605B76B-3386-41CB-8EBA-A6E36442F6EA}"/>
    <cellStyle name="Normal 9 6 4 2 3 2 5" xfId="56138" xr:uid="{D804002B-8EDF-4325-A975-BE09D050996C}"/>
    <cellStyle name="Normal 9 6 4 2 4" xfId="4265" xr:uid="{D812376A-BAFF-4F72-B293-6793597CD72C}"/>
    <cellStyle name="Normal 9 6 4 2 4 2" xfId="5222" xr:uid="{EC7CB037-CD33-46C9-B455-66CAC7261A8E}"/>
    <cellStyle name="Normal 9 6 4 2 4 2 2" xfId="41849" xr:uid="{FA83FE60-91B2-4A4C-99B5-CD2B80330744}"/>
    <cellStyle name="Normal 9 6 4 2 4 2 2 2" xfId="56851" xr:uid="{B0F7FC06-AB42-4FFB-8941-E232E269862C}"/>
    <cellStyle name="Normal 9 6 4 2 4 2 3" xfId="6433" xr:uid="{7AE123AB-033E-4167-A92B-31942FB42AD2}"/>
    <cellStyle name="Normal 9 6 4 2 4 2 4" xfId="5841" xr:uid="{EE0145C5-4376-437A-A699-CDC912615B87}"/>
    <cellStyle name="Normal 9 6 4 2 4 2 5" xfId="56139" xr:uid="{1BEC30CB-D375-4D77-8B57-C1B4C23890D6}"/>
    <cellStyle name="Normal 9 6 4 2 5" xfId="5219" xr:uid="{1F600317-C7F3-4F80-87DB-F27DA58D4283}"/>
    <cellStyle name="Normal 9 6 4 2 5 2" xfId="41846" xr:uid="{1E72E28A-7DD9-40AE-9275-548F8E16BA02}"/>
    <cellStyle name="Normal 9 6 4 2 5 2 2" xfId="56848" xr:uid="{D52EBAAF-B839-47A4-8886-BFCCE43D8566}"/>
    <cellStyle name="Normal 9 6 4 2 5 3" xfId="6430" xr:uid="{89248789-9493-4743-88E0-D99AEA0C6B13}"/>
    <cellStyle name="Normal 9 6 4 2 5 4" xfId="5838" xr:uid="{433CD1EE-4702-406F-B6B3-FBE36B4E3A6F}"/>
    <cellStyle name="Normal 9 6 4 2 5 5" xfId="56136" xr:uid="{AE4AD2BA-7D61-47E9-A055-86A02B955AEB}"/>
    <cellStyle name="Normal 9 6 4 3" xfId="4266" xr:uid="{4394E6F6-65D7-4278-B8B4-886C28EF8D81}"/>
    <cellStyle name="Normal 9 6 4 3 2" xfId="5223" xr:uid="{00ACA6AC-0A6D-42A3-A6F3-0C004883CEFB}"/>
    <cellStyle name="Normal 9 6 4 3 2 2" xfId="41850" xr:uid="{DE689D3B-9B48-4F65-962E-FAEB4F1AF533}"/>
    <cellStyle name="Normal 9 6 4 3 2 2 2" xfId="56852" xr:uid="{8433CCBE-63E1-43BF-856B-27145F04A460}"/>
    <cellStyle name="Normal 9 6 4 3 2 3" xfId="6434" xr:uid="{0F65D45C-EBEE-4D31-BC66-A570A39F6C46}"/>
    <cellStyle name="Normal 9 6 4 3 2 4" xfId="5842" xr:uid="{40E5E0E3-2096-4EDB-9BC7-53773C426707}"/>
    <cellStyle name="Normal 9 6 4 3 2 5" xfId="56140" xr:uid="{14030530-A10F-42B2-8C17-FBC651F0FB88}"/>
    <cellStyle name="Normal 9 6 4 4" xfId="4267" xr:uid="{B7F49FAB-7425-4838-A770-DD1F6935FF4B}"/>
    <cellStyle name="Normal 9 6 4 4 2" xfId="5224" xr:uid="{AC0C172B-4E30-4ED2-9AB4-1C0FCD472CBF}"/>
    <cellStyle name="Normal 9 6 4 4 2 2" xfId="41851" xr:uid="{FC3DD926-2A98-4AD8-AF8B-95E60C790859}"/>
    <cellStyle name="Normal 9 6 4 4 2 2 2" xfId="56853" xr:uid="{B56D9328-4F7B-4502-98AD-6A8E4A257672}"/>
    <cellStyle name="Normal 9 6 4 4 2 3" xfId="6435" xr:uid="{9213CEC2-70E3-4508-98A7-0EE046189C6D}"/>
    <cellStyle name="Normal 9 6 4 4 2 4" xfId="5843" xr:uid="{B9B87078-B435-42D6-A93C-3773146CC6F5}"/>
    <cellStyle name="Normal 9 6 4 4 2 5" xfId="56141" xr:uid="{9AE99957-DBBB-441C-A62B-13D5D0A0DCEA}"/>
    <cellStyle name="Normal 9 6 4 5" xfId="4268" xr:uid="{13AB2E1D-BAEC-46E6-B972-B5EB1C409D0A}"/>
    <cellStyle name="Normal 9 6 4 5 2" xfId="5225" xr:uid="{55C7CF76-C103-480E-B3B4-CC66978CE357}"/>
    <cellStyle name="Normal 9 6 4 5 2 2" xfId="41852" xr:uid="{D8AA4251-0032-4958-8FF4-89DD580B2B35}"/>
    <cellStyle name="Normal 9 6 4 5 2 2 2" xfId="56854" xr:uid="{D95EA1EC-9D26-4318-8CFF-524D2EF211C8}"/>
    <cellStyle name="Normal 9 6 4 5 2 3" xfId="6436" xr:uid="{BC70244C-8DD6-4453-8DF3-0CF915069C25}"/>
    <cellStyle name="Normal 9 6 4 5 2 4" xfId="5844" xr:uid="{B599B000-D234-4DB3-8CCC-258E4EEA7F73}"/>
    <cellStyle name="Normal 9 6 4 5 2 5" xfId="56142" xr:uid="{23A51DE1-8C17-41DA-80AE-EB3EE32913C5}"/>
    <cellStyle name="Normal 9 6 4 6" xfId="5218" xr:uid="{FB9D6894-0A71-4DC7-BCBF-97F78CBF2638}"/>
    <cellStyle name="Normal 9 6 4 6 2" xfId="41845" xr:uid="{D5F31144-9D2C-4157-AF0C-2BF3095F2A0C}"/>
    <cellStyle name="Normal 9 6 4 6 2 2" xfId="56847" xr:uid="{49963039-7A72-4AD5-94EC-256A69C40EA7}"/>
    <cellStyle name="Normal 9 6 4 6 3" xfId="6429" xr:uid="{429787AD-02FC-4C1E-9A39-7CF68046E0AA}"/>
    <cellStyle name="Normal 9 6 4 6 4" xfId="5837" xr:uid="{B659E384-50F6-41D7-A8E2-DB2FD70E0D45}"/>
    <cellStyle name="Normal 9 6 4 6 5" xfId="56135" xr:uid="{28903A5A-702E-461A-B1D7-F5D2D47FBF27}"/>
    <cellStyle name="Normal 9 6 5" xfId="898" xr:uid="{9BA1A7A0-2B33-4F7D-99F0-E58B6C002305}"/>
    <cellStyle name="Normal 9 6 5 2" xfId="4269" xr:uid="{62487B18-5B52-41DF-8FE8-F4FE9C1EFED7}"/>
    <cellStyle name="Normal 9 6 5 2 2" xfId="5227" xr:uid="{F9F58337-7DEB-4222-AC46-9DD538D642C5}"/>
    <cellStyle name="Normal 9 6 5 2 2 2" xfId="41854" xr:uid="{604FB3FC-773D-421E-82E7-EE6956C773E7}"/>
    <cellStyle name="Normal 9 6 5 2 2 2 2" xfId="56856" xr:uid="{5357EEE7-BA75-43BE-AEE9-1180704ACD6B}"/>
    <cellStyle name="Normal 9 6 5 2 2 3" xfId="6438" xr:uid="{6F3D4942-22DF-438F-B2CA-0AA03060FDBA}"/>
    <cellStyle name="Normal 9 6 5 2 2 4" xfId="5846" xr:uid="{B807D7FD-BA33-4EFA-91CC-248E6BFC9C95}"/>
    <cellStyle name="Normal 9 6 5 2 2 5" xfId="56144" xr:uid="{4A88696A-22F4-4C0D-A52E-AB2E0AA03A52}"/>
    <cellStyle name="Normal 9 6 5 3" xfId="4270" xr:uid="{AD8AE16F-3C70-4DB1-8F28-718BA36EEE20}"/>
    <cellStyle name="Normal 9 6 5 3 2" xfId="5228" xr:uid="{D483C4D4-0801-4E07-BBD8-1B880BF83709}"/>
    <cellStyle name="Normal 9 6 5 3 2 2" xfId="41855" xr:uid="{6B032DE1-10D6-4850-B2BD-B590EDE710BD}"/>
    <cellStyle name="Normal 9 6 5 3 2 2 2" xfId="56857" xr:uid="{07311F33-9266-427D-9FB7-09952FACA5ED}"/>
    <cellStyle name="Normal 9 6 5 3 2 3" xfId="6439" xr:uid="{6BE05289-E1A0-43C2-A372-ABDE54E93CDF}"/>
    <cellStyle name="Normal 9 6 5 3 2 4" xfId="5847" xr:uid="{A41C96BE-BA2D-4DE9-8CDD-8CC49AFFADCF}"/>
    <cellStyle name="Normal 9 6 5 3 2 5" xfId="56145" xr:uid="{4594D000-7638-45D4-A3C9-84275D3363E3}"/>
    <cellStyle name="Normal 9 6 5 4" xfId="4271" xr:uid="{531ADBEF-82BF-4B4A-B935-E974FDA65578}"/>
    <cellStyle name="Normal 9 6 5 4 2" xfId="5229" xr:uid="{1330D6ED-1382-4B85-8687-341C5BD81981}"/>
    <cellStyle name="Normal 9 6 5 4 2 2" xfId="41856" xr:uid="{E02E80D4-F233-4B16-9338-BAC1D6D89C8A}"/>
    <cellStyle name="Normal 9 6 5 4 2 2 2" xfId="56858" xr:uid="{C14C9214-216F-42E9-97E8-7057C5BE8619}"/>
    <cellStyle name="Normal 9 6 5 4 2 3" xfId="6440" xr:uid="{74DD0CE7-EBCA-4A0E-B927-FF85CF1AD249}"/>
    <cellStyle name="Normal 9 6 5 4 2 4" xfId="5848" xr:uid="{6E0E6791-3B9E-4170-AC30-E20D8569F871}"/>
    <cellStyle name="Normal 9 6 5 4 2 5" xfId="56146" xr:uid="{985CC105-ECB5-493D-AF70-56AB05DE15C3}"/>
    <cellStyle name="Normal 9 6 5 5" xfId="5226" xr:uid="{E954AC26-BF2B-47AE-A5FB-688015102690}"/>
    <cellStyle name="Normal 9 6 5 5 2" xfId="41853" xr:uid="{06E030C8-55C1-4E78-85B3-D65B808B446B}"/>
    <cellStyle name="Normal 9 6 5 5 2 2" xfId="56855" xr:uid="{16480106-1450-44DF-9403-6EBA15B24A66}"/>
    <cellStyle name="Normal 9 6 5 5 3" xfId="6437" xr:uid="{8C5E5E8C-2DB3-4BBD-832E-B5B85A01626F}"/>
    <cellStyle name="Normal 9 6 5 5 4" xfId="5845" xr:uid="{8B5C2CCA-1D61-4329-81B8-0FE9497AAF0C}"/>
    <cellStyle name="Normal 9 6 5 5 5" xfId="56143" xr:uid="{FA3CBF13-11FE-4E10-9210-A40B39F5E2C7}"/>
    <cellStyle name="Normal 9 6 6" xfId="4272" xr:uid="{5ADD75AE-9787-484E-9FFC-940B0329D214}"/>
    <cellStyle name="Normal 9 6 6 2" xfId="4273" xr:uid="{0B8E6F67-C60F-408C-ADFC-08ED9DA0822A}"/>
    <cellStyle name="Normal 9 6 6 2 2" xfId="5231" xr:uid="{16AC2C94-390C-4B05-B9EA-019E4C077A19}"/>
    <cellStyle name="Normal 9 6 6 2 2 2" xfId="41858" xr:uid="{C8EDBD1B-4D18-4C2D-B823-FA9707C343EF}"/>
    <cellStyle name="Normal 9 6 6 2 2 2 2" xfId="56860" xr:uid="{E2D3E444-3972-4FC2-9FB9-3C61DBBF5BE4}"/>
    <cellStyle name="Normal 9 6 6 2 2 3" xfId="6442" xr:uid="{B5B6F0EF-2E33-4236-9D07-1464E362C5B4}"/>
    <cellStyle name="Normal 9 6 6 2 2 4" xfId="5850" xr:uid="{46EF678C-4686-469C-AA10-68D3ACAAFBC3}"/>
    <cellStyle name="Normal 9 6 6 2 2 5" xfId="56148" xr:uid="{7EFA9EDA-5DC2-45E5-B8D8-108CB34768C3}"/>
    <cellStyle name="Normal 9 6 6 3" xfId="4274" xr:uid="{7B7BC747-8C1E-47AF-AD18-1F4AA1E74C79}"/>
    <cellStyle name="Normal 9 6 6 3 2" xfId="5232" xr:uid="{5461AD9C-4757-4E05-A206-9C1B1F4B6CFF}"/>
    <cellStyle name="Normal 9 6 6 3 2 2" xfId="41859" xr:uid="{01203811-7D55-44B6-918B-4E8F0183698E}"/>
    <cellStyle name="Normal 9 6 6 3 2 2 2" xfId="56861" xr:uid="{C7B8EB4E-2F1D-4B0F-A8B0-C3DB6D1DE448}"/>
    <cellStyle name="Normal 9 6 6 3 2 3" xfId="6443" xr:uid="{311DA07E-8818-4F61-8588-FBD774A63C32}"/>
    <cellStyle name="Normal 9 6 6 3 2 4" xfId="5851" xr:uid="{BBA79CA9-14D9-4A65-8A9C-67D3463E369E}"/>
    <cellStyle name="Normal 9 6 6 3 2 5" xfId="56149" xr:uid="{4F271CB9-5BDB-4323-A34F-73C94C5C39C8}"/>
    <cellStyle name="Normal 9 6 6 4" xfId="4275" xr:uid="{B3B1AA98-B181-483E-8118-0D4801829560}"/>
    <cellStyle name="Normal 9 6 6 4 2" xfId="5233" xr:uid="{FCDEE92B-FF52-464D-B072-E5058019A13E}"/>
    <cellStyle name="Normal 9 6 6 4 2 2" xfId="41860" xr:uid="{FD92BE55-DDD0-49A9-BFAE-E01701764DA5}"/>
    <cellStyle name="Normal 9 6 6 4 2 2 2" xfId="56862" xr:uid="{25A4D6A2-CFCD-4FCB-9D4D-A69E70CCF479}"/>
    <cellStyle name="Normal 9 6 6 4 2 3" xfId="6444" xr:uid="{6C331DAB-8330-4628-A753-AB5A2C265345}"/>
    <cellStyle name="Normal 9 6 6 4 2 4" xfId="5852" xr:uid="{4AEB53AB-2790-4019-82E1-C4A2211C8D49}"/>
    <cellStyle name="Normal 9 6 6 4 2 5" xfId="56150" xr:uid="{6DB581AE-F260-4906-9FA8-C973C6BB9567}"/>
    <cellStyle name="Normal 9 6 6 5" xfId="5230" xr:uid="{1DB08510-AE9E-41BE-B9B6-F17D1D1D0436}"/>
    <cellStyle name="Normal 9 6 6 5 2" xfId="41857" xr:uid="{9D9293E1-0DEB-460F-A2AE-155767946CEB}"/>
    <cellStyle name="Normal 9 6 6 5 2 2" xfId="56859" xr:uid="{111F31E0-B8BA-4A02-B619-8DAB24AB65E3}"/>
    <cellStyle name="Normal 9 6 6 5 3" xfId="6441" xr:uid="{4F96DF18-8A76-4B94-BBC8-565B98F77726}"/>
    <cellStyle name="Normal 9 6 6 5 4" xfId="5849" xr:uid="{49AFF563-F652-4F9D-835D-0233BE8CD24B}"/>
    <cellStyle name="Normal 9 6 6 5 5" xfId="56147" xr:uid="{83CB2F91-5DD9-485A-9F64-FA0A6E8B7AA5}"/>
    <cellStyle name="Normal 9 6 7" xfId="4276" xr:uid="{4594711F-1E7D-41BD-AF06-DB57278EB0B9}"/>
    <cellStyle name="Normal 9 6 7 2" xfId="5234" xr:uid="{0441F9FA-38D1-47C6-9EB0-D204F3C89EE7}"/>
    <cellStyle name="Normal 9 6 7 2 2" xfId="41861" xr:uid="{9A21E105-C9E4-468A-A188-ECE961B3F42A}"/>
    <cellStyle name="Normal 9 6 7 2 2 2" xfId="56863" xr:uid="{534FAE91-7218-4082-81B4-4EDDBBE45927}"/>
    <cellStyle name="Normal 9 6 7 2 3" xfId="6445" xr:uid="{7804A814-4AE7-4F07-93E8-7B983AA008A6}"/>
    <cellStyle name="Normal 9 6 7 2 4" xfId="5853" xr:uid="{F7FA9AE3-A7EA-4D70-AB74-B6A950B54999}"/>
    <cellStyle name="Normal 9 6 7 2 5" xfId="56151" xr:uid="{6BDC1D43-528C-4535-8A6F-F359FC6B5BDF}"/>
    <cellStyle name="Normal 9 6 8" xfId="4277" xr:uid="{FB0FBA25-3531-4F65-918A-81447B922C68}"/>
    <cellStyle name="Normal 9 6 8 2" xfId="5235" xr:uid="{42D54665-5FBE-4A6D-9569-B4B7298D8B10}"/>
    <cellStyle name="Normal 9 6 8 2 2" xfId="41862" xr:uid="{6D8A3FEA-A7D0-4173-AAC5-99581E10031E}"/>
    <cellStyle name="Normal 9 6 8 2 2 2" xfId="56864" xr:uid="{8B6C33E2-6F73-49C4-8126-096B746089B5}"/>
    <cellStyle name="Normal 9 6 8 2 3" xfId="6446" xr:uid="{04BCCAE2-DEB7-4E6F-B343-980B60C74A0B}"/>
    <cellStyle name="Normal 9 6 8 2 4" xfId="5854" xr:uid="{6E2126D1-69FB-4621-BE21-EE5391EE30E7}"/>
    <cellStyle name="Normal 9 6 8 2 5" xfId="56152" xr:uid="{4509A0B4-6BAA-4F6A-9622-933E06D577CA}"/>
    <cellStyle name="Normal 9 6 9" xfId="4278" xr:uid="{9121B29F-8F97-4D9A-B33B-C293F497F0E8}"/>
    <cellStyle name="Normal 9 6 9 2" xfId="5236" xr:uid="{50EDD090-DFE2-4DBE-8158-CF14010F4949}"/>
    <cellStyle name="Normal 9 6 9 2 2" xfId="41863" xr:uid="{58C3414D-5CC0-4846-8E27-51CDFAA927FB}"/>
    <cellStyle name="Normal 9 6 9 2 2 2" xfId="56865" xr:uid="{29207ADE-5E1B-4307-823A-B9DE5CF89CCF}"/>
    <cellStyle name="Normal 9 6 9 2 3" xfId="6447" xr:uid="{81B7EA81-4479-4DE5-B03D-D1C96CEBF0B7}"/>
    <cellStyle name="Normal 9 6 9 2 4" xfId="5855" xr:uid="{4DBEFD2D-CB13-49B4-A16A-741C41BCAE8F}"/>
    <cellStyle name="Normal 9 6 9 2 5" xfId="56153" xr:uid="{14E0844A-25BE-4EB3-83EE-3FC10A68CDC3}"/>
    <cellStyle name="Normal 9 7" xfId="188" xr:uid="{0C5703A3-E4FB-44D9-96B2-AE0D5AB92995}"/>
    <cellStyle name="Normal 9 7 2" xfId="432" xr:uid="{01E4F7CD-E916-47B5-BA9A-3818E9B5B047}"/>
    <cellStyle name="Normal 9 7 2 2" xfId="899" xr:uid="{550C6449-B157-4516-9B2A-35122A5A6A7D}"/>
    <cellStyle name="Normal 9 7 2 2 2" xfId="2481" xr:uid="{49D8FDB1-92E1-4952-B618-184F6C46B5D3}"/>
    <cellStyle name="Normal 9 7 2 2 2 2" xfId="2482" xr:uid="{D99D09FF-0D20-4202-81BA-D1138A6CB832}"/>
    <cellStyle name="Normal 9 7 2 2 2 2 2" xfId="5241" xr:uid="{9BEA85C3-34FA-4A16-9B78-23D96E2DF5F4}"/>
    <cellStyle name="Normal 9 7 2 2 2 2 2 2" xfId="41868" xr:uid="{AD7ADD41-1680-46CA-A0B8-4D9007176A80}"/>
    <cellStyle name="Normal 9 7 2 2 2 2 2 2 2" xfId="56870" xr:uid="{7BED9AA5-072D-402C-9F61-21EB89AE00EB}"/>
    <cellStyle name="Normal 9 7 2 2 2 2 2 3" xfId="6452" xr:uid="{21A8D3C1-FCA6-450C-AFDA-D5804468478E}"/>
    <cellStyle name="Normal 9 7 2 2 2 2 2 4" xfId="5860" xr:uid="{1A370921-E21D-4DB5-9E4E-0EEC7F83EA97}"/>
    <cellStyle name="Normal 9 7 2 2 2 2 2 5" xfId="56158" xr:uid="{B6063017-EFE8-4AF0-AB71-95242C29C827}"/>
    <cellStyle name="Normal 9 7 2 2 2 3" xfId="5240" xr:uid="{07A3A44A-DE66-499E-8692-500772316ED0}"/>
    <cellStyle name="Normal 9 7 2 2 2 3 2" xfId="41867" xr:uid="{36F488EC-B6D7-4F86-A55E-0D9D281C27A7}"/>
    <cellStyle name="Normal 9 7 2 2 2 3 2 2" xfId="56869" xr:uid="{021AC7F6-9459-4517-8AE4-38B0CB14143D}"/>
    <cellStyle name="Normal 9 7 2 2 2 3 3" xfId="6451" xr:uid="{BEBCA6F6-B9BF-4EC6-8648-1817A7F0BDED}"/>
    <cellStyle name="Normal 9 7 2 2 2 3 4" xfId="5859" xr:uid="{3E1A316A-1D4E-4949-B87C-12AA14509ABD}"/>
    <cellStyle name="Normal 9 7 2 2 2 3 5" xfId="56157" xr:uid="{273D07BE-F7C3-4C41-9BA0-5A3D64ACC41F}"/>
    <cellStyle name="Normal 9 7 2 2 3" xfId="2483" xr:uid="{6BE26A3B-CD72-461B-B576-EC874DB66C31}"/>
    <cellStyle name="Normal 9 7 2 2 3 2" xfId="5242" xr:uid="{42A12276-FB88-44AB-B00C-9BC667CF3635}"/>
    <cellStyle name="Normal 9 7 2 2 3 2 2" xfId="41869" xr:uid="{F77D58EE-8D88-46CE-8E9E-5FDCFB757E1C}"/>
    <cellStyle name="Normal 9 7 2 2 3 2 2 2" xfId="56871" xr:uid="{4FBB261D-2827-4820-B4B3-6D6769BD2E99}"/>
    <cellStyle name="Normal 9 7 2 2 3 2 3" xfId="6453" xr:uid="{AEB4A587-4273-4DD5-885F-5E5BE93D8E70}"/>
    <cellStyle name="Normal 9 7 2 2 3 2 4" xfId="5861" xr:uid="{DBC79510-4131-407C-8774-07D82F8F3FAC}"/>
    <cellStyle name="Normal 9 7 2 2 3 2 5" xfId="56159" xr:uid="{EF1848CA-4FB4-460E-8893-84FCAE62C466}"/>
    <cellStyle name="Normal 9 7 2 2 4" xfId="4279" xr:uid="{D23A7DE5-8652-4D97-AF8D-2D308C47764F}"/>
    <cellStyle name="Normal 9 7 2 2 4 2" xfId="5243" xr:uid="{339CA075-C986-4346-9FE6-5D4D00958F1F}"/>
    <cellStyle name="Normal 9 7 2 2 4 2 2" xfId="41870" xr:uid="{F12743E6-2A32-4B8E-8A88-63807EA2C444}"/>
    <cellStyle name="Normal 9 7 2 2 4 2 2 2" xfId="56872" xr:uid="{9829A471-AE0A-4AEC-A713-D123A7397486}"/>
    <cellStyle name="Normal 9 7 2 2 4 2 3" xfId="6454" xr:uid="{D9E7773E-67BD-46CB-99E5-1FEADEE5FD55}"/>
    <cellStyle name="Normal 9 7 2 2 4 2 4" xfId="5862" xr:uid="{5ADDE2E9-9966-4C36-A9BF-CD1730C7DDE9}"/>
    <cellStyle name="Normal 9 7 2 2 4 2 5" xfId="56160" xr:uid="{44621E6A-2211-4B44-987E-642B2F5744A4}"/>
    <cellStyle name="Normal 9 7 2 2 5" xfId="5239" xr:uid="{6256D32C-9BEB-4728-865C-5019E3A2F6CD}"/>
    <cellStyle name="Normal 9 7 2 2 5 2" xfId="41866" xr:uid="{F13A8993-0251-4947-970F-60E13A774AD0}"/>
    <cellStyle name="Normal 9 7 2 2 5 2 2" xfId="56868" xr:uid="{0607F042-2F18-4B4C-90E6-BA646AD7E932}"/>
    <cellStyle name="Normal 9 7 2 2 5 3" xfId="6450" xr:uid="{D4E444DF-D023-402D-81B0-7BCD36F40D1F}"/>
    <cellStyle name="Normal 9 7 2 2 5 4" xfId="5858" xr:uid="{08035595-C68B-42AF-9C4E-C40575801F94}"/>
    <cellStyle name="Normal 9 7 2 2 5 5" xfId="56156" xr:uid="{686B8AB0-83FB-4683-816B-BBB38CC64217}"/>
    <cellStyle name="Normal 9 7 2 3" xfId="2484" xr:uid="{E82BE3D6-B6EF-4AEB-89B5-2850BD38041B}"/>
    <cellStyle name="Normal 9 7 2 3 2" xfId="2485" xr:uid="{6F0B8FBC-8295-4DF0-96A0-25F134B60BFE}"/>
    <cellStyle name="Normal 9 7 2 3 2 2" xfId="5245" xr:uid="{E0C82A0C-42B7-46F4-A28F-EF31EC2FD353}"/>
    <cellStyle name="Normal 9 7 2 3 2 2 2" xfId="41872" xr:uid="{B1A861C8-B7C2-4FD9-8A5D-FC30119FA2FE}"/>
    <cellStyle name="Normal 9 7 2 3 2 2 2 2" xfId="56874" xr:uid="{3D3575E4-9055-4283-8700-FDBC72E7040C}"/>
    <cellStyle name="Normal 9 7 2 3 2 2 3" xfId="6456" xr:uid="{0928C575-52BE-4B8D-9941-A54200B13997}"/>
    <cellStyle name="Normal 9 7 2 3 2 2 4" xfId="5864" xr:uid="{B8DA0330-8F50-41FA-BBFE-919AF44E382F}"/>
    <cellStyle name="Normal 9 7 2 3 2 2 5" xfId="56162" xr:uid="{ACC13891-ACBB-4280-8EA2-7552AB86ABD7}"/>
    <cellStyle name="Normal 9 7 2 3 3" xfId="4280" xr:uid="{295A4E04-1B1B-4224-ADBB-1194A1705ED8}"/>
    <cellStyle name="Normal 9 7 2 3 3 2" xfId="5246" xr:uid="{C0BC0034-62D2-4B50-9F9A-5732BED6DAA2}"/>
    <cellStyle name="Normal 9 7 2 3 3 2 2" xfId="41873" xr:uid="{007B6445-9E97-4D96-B128-E3831266E746}"/>
    <cellStyle name="Normal 9 7 2 3 3 2 2 2" xfId="56875" xr:uid="{CE07E136-CC6F-444D-A1E3-3DA3875A3454}"/>
    <cellStyle name="Normal 9 7 2 3 3 2 3" xfId="6457" xr:uid="{272D7056-337D-45A7-8FBD-DB5244832D78}"/>
    <cellStyle name="Normal 9 7 2 3 3 2 4" xfId="5865" xr:uid="{4FCA6EE6-D94D-47C4-B396-78396AC7C928}"/>
    <cellStyle name="Normal 9 7 2 3 3 2 5" xfId="56163" xr:uid="{5BAAD5A0-7485-4E18-A133-455D83329E23}"/>
    <cellStyle name="Normal 9 7 2 3 4" xfId="4281" xr:uid="{E9AD53C3-702B-4C1E-B29A-3EC81D0B6C9C}"/>
    <cellStyle name="Normal 9 7 2 3 4 2" xfId="5247" xr:uid="{B1FBDFF9-4600-4B72-B339-D2E0BDEFFC77}"/>
    <cellStyle name="Normal 9 7 2 3 4 2 2" xfId="41874" xr:uid="{6060851A-58D7-424D-B09E-4EF3AF7A26C0}"/>
    <cellStyle name="Normal 9 7 2 3 4 2 2 2" xfId="56876" xr:uid="{9B7EA936-4289-4319-BF9C-6F4F2F299464}"/>
    <cellStyle name="Normal 9 7 2 3 4 2 3" xfId="6458" xr:uid="{2D3352D0-9C7B-487C-B589-92EF0002A3D0}"/>
    <cellStyle name="Normal 9 7 2 3 4 2 4" xfId="5866" xr:uid="{BF362D96-38CE-48B1-9FB8-AFEE85033B8B}"/>
    <cellStyle name="Normal 9 7 2 3 4 2 5" xfId="56164" xr:uid="{13EB3C1B-B033-41BE-AC78-DD52AA42F693}"/>
    <cellStyle name="Normal 9 7 2 3 5" xfId="5244" xr:uid="{0E4C73ED-6520-42AF-A7D0-607239A8A380}"/>
    <cellStyle name="Normal 9 7 2 3 5 2" xfId="41871" xr:uid="{986E677E-D98D-46C3-BBC1-084586F7E4AA}"/>
    <cellStyle name="Normal 9 7 2 3 5 2 2" xfId="56873" xr:uid="{131F37AD-22B1-4962-A5DA-3909B2FA0F86}"/>
    <cellStyle name="Normal 9 7 2 3 5 3" xfId="6455" xr:uid="{65779613-265D-493A-AFB7-CD90F5D87B08}"/>
    <cellStyle name="Normal 9 7 2 3 5 4" xfId="5863" xr:uid="{F6158875-74E1-44F4-B4F5-907C293CEEDD}"/>
    <cellStyle name="Normal 9 7 2 3 5 5" xfId="56161" xr:uid="{8DF525BE-A260-4A38-B1EC-88BD81B79691}"/>
    <cellStyle name="Normal 9 7 2 4" xfId="2486" xr:uid="{55091767-2C90-46B7-B0F2-664D828140D3}"/>
    <cellStyle name="Normal 9 7 2 4 2" xfId="5248" xr:uid="{D4CC9BB6-1E19-40B2-BEAA-011E0C397FE5}"/>
    <cellStyle name="Normal 9 7 2 4 2 2" xfId="41875" xr:uid="{3B8141CD-3105-42DE-8956-CBFFA6837FCE}"/>
    <cellStyle name="Normal 9 7 2 4 2 2 2" xfId="56877" xr:uid="{2C5A3A41-127F-4D9B-908A-55469AAA260D}"/>
    <cellStyle name="Normal 9 7 2 4 2 3" xfId="6459" xr:uid="{0CB6BF6D-DA46-4DEC-93B5-B332E681343D}"/>
    <cellStyle name="Normal 9 7 2 4 2 4" xfId="5867" xr:uid="{7A0BB58B-804F-42FD-ACA4-CF3FC05DD854}"/>
    <cellStyle name="Normal 9 7 2 4 2 5" xfId="56165" xr:uid="{4B7A29DC-D207-47BE-98C0-EE0A9DDA14E8}"/>
    <cellStyle name="Normal 9 7 2 5" xfId="4282" xr:uid="{4B8C7FF4-1FC2-4A99-AAFB-A96B2CF01221}"/>
    <cellStyle name="Normal 9 7 2 5 2" xfId="5249" xr:uid="{C065804B-27C2-4926-9BCD-DE29F831472E}"/>
    <cellStyle name="Normal 9 7 2 5 2 2" xfId="41876" xr:uid="{25C17C28-E6AE-49CE-AB7A-4680E6E60CE4}"/>
    <cellStyle name="Normal 9 7 2 5 2 2 2" xfId="56878" xr:uid="{7AFB0B24-C0A3-4294-B9C0-06481D56DDCF}"/>
    <cellStyle name="Normal 9 7 2 5 2 3" xfId="6460" xr:uid="{61FF26B5-2C2C-4249-9446-5B9601BEEBA0}"/>
    <cellStyle name="Normal 9 7 2 5 2 4" xfId="5868" xr:uid="{7B6CC566-E7E0-4F65-BBDD-AD7A871E7494}"/>
    <cellStyle name="Normal 9 7 2 5 2 5" xfId="56166" xr:uid="{E5EF163B-F673-4CC8-A07F-37831F02F48E}"/>
    <cellStyle name="Normal 9 7 2 6" xfId="4283" xr:uid="{49F0DD7B-7A09-47C8-8C72-94335B74201A}"/>
    <cellStyle name="Normal 9 7 2 6 2" xfId="5250" xr:uid="{20E930A9-FAD1-47F6-9AD1-4E98B2E47735}"/>
    <cellStyle name="Normal 9 7 2 6 2 2" xfId="41877" xr:uid="{4F1162D0-6ABE-44D4-B30A-C4A29F2CB8EC}"/>
    <cellStyle name="Normal 9 7 2 6 2 2 2" xfId="56879" xr:uid="{112E6B9F-CC27-4414-8C26-4512D332C474}"/>
    <cellStyle name="Normal 9 7 2 6 2 3" xfId="6461" xr:uid="{4E032172-618F-4DB2-9374-3B8FD7393102}"/>
    <cellStyle name="Normal 9 7 2 6 2 4" xfId="5869" xr:uid="{048EDC47-0F40-473B-A18A-1EBD30CF9DDA}"/>
    <cellStyle name="Normal 9 7 2 6 2 5" xfId="56167" xr:uid="{B151E8C6-CEC5-4EFC-8F99-EFE0C76C6D1B}"/>
    <cellStyle name="Normal 9 7 2 7" xfId="5238" xr:uid="{CBDA8D6B-F147-4645-81EB-3BF925EB3401}"/>
    <cellStyle name="Normal 9 7 2 7 2" xfId="41865" xr:uid="{5BB4C986-86FF-4361-8618-83209685AA9A}"/>
    <cellStyle name="Normal 9 7 2 7 2 2" xfId="56867" xr:uid="{06EC3CFD-53FA-46FA-8497-19832607E8D3}"/>
    <cellStyle name="Normal 9 7 2 7 3" xfId="6449" xr:uid="{2732891F-2012-49EC-B706-B7D76FB0F938}"/>
    <cellStyle name="Normal 9 7 2 7 4" xfId="5857" xr:uid="{5603916E-7F5D-4D1A-B950-48195D02633E}"/>
    <cellStyle name="Normal 9 7 2 7 5" xfId="56155" xr:uid="{91DA9D1E-F34F-4C0C-A003-330389CECBF8}"/>
    <cellStyle name="Normal 9 7 3" xfId="900" xr:uid="{005C41C4-5A05-49E9-924B-0FA71BFC2BC7}"/>
    <cellStyle name="Normal 9 7 3 2" xfId="2487" xr:uid="{864C203E-7902-4257-8475-5C449F4DBCB5}"/>
    <cellStyle name="Normal 9 7 3 2 2" xfId="2488" xr:uid="{63B8D3A5-1E5E-4448-819D-E9E373440643}"/>
    <cellStyle name="Normal 9 7 3 2 2 2" xfId="5253" xr:uid="{2CAC92A6-1794-4FBF-BD85-DC8D9FD17228}"/>
    <cellStyle name="Normal 9 7 3 2 2 2 2" xfId="41880" xr:uid="{6A1D02BA-985C-4E5D-98C5-863AE379D562}"/>
    <cellStyle name="Normal 9 7 3 2 2 2 2 2" xfId="56882" xr:uid="{81BD7C8B-76D0-44C1-AFA5-40D14D69393B}"/>
    <cellStyle name="Normal 9 7 3 2 2 2 3" xfId="6464" xr:uid="{9F3ED297-AE43-457D-9E9B-47C5CF709AEC}"/>
    <cellStyle name="Normal 9 7 3 2 2 2 4" xfId="5872" xr:uid="{0C603F45-BE84-457A-A68F-D3B8F5DFFF3F}"/>
    <cellStyle name="Normal 9 7 3 2 2 2 5" xfId="56170" xr:uid="{406FD7C7-C7D9-41C6-9768-C1B4599A5417}"/>
    <cellStyle name="Normal 9 7 3 2 3" xfId="4284" xr:uid="{A80962AA-CC24-4BF1-8E5A-1BBAD00CB5D1}"/>
    <cellStyle name="Normal 9 7 3 2 3 2" xfId="5254" xr:uid="{A7646E4F-996A-4C1A-A82C-2D882E7C4CA9}"/>
    <cellStyle name="Normal 9 7 3 2 3 2 2" xfId="41881" xr:uid="{94D5ADC2-6332-4672-8ECB-784A70C827C4}"/>
    <cellStyle name="Normal 9 7 3 2 3 2 2 2" xfId="56883" xr:uid="{238A80D0-A2C8-404A-A612-48C6866EC91E}"/>
    <cellStyle name="Normal 9 7 3 2 3 2 3" xfId="6465" xr:uid="{CEF74108-6AE8-48D1-8305-55AC96E7024A}"/>
    <cellStyle name="Normal 9 7 3 2 3 2 4" xfId="5873" xr:uid="{3A325687-0A8E-436E-9D4A-6206D1CCFD51}"/>
    <cellStyle name="Normal 9 7 3 2 3 2 5" xfId="56171" xr:uid="{19F288BB-46B4-4BDD-8965-F37562266696}"/>
    <cellStyle name="Normal 9 7 3 2 4" xfId="4285" xr:uid="{A54FD4F7-1362-4A52-BBAD-704B784DAA85}"/>
    <cellStyle name="Normal 9 7 3 2 4 2" xfId="5255" xr:uid="{4D52F7BE-77FE-47C1-AA63-EE0DF8920842}"/>
    <cellStyle name="Normal 9 7 3 2 4 2 2" xfId="41882" xr:uid="{FD801C78-E54C-40A0-BF79-B4F882184DF5}"/>
    <cellStyle name="Normal 9 7 3 2 4 2 2 2" xfId="56884" xr:uid="{065ABB8F-429C-4723-A64B-71045CF4EE55}"/>
    <cellStyle name="Normal 9 7 3 2 4 2 3" xfId="6466" xr:uid="{C5457F27-A371-43F9-B2A3-6324DC434554}"/>
    <cellStyle name="Normal 9 7 3 2 4 2 4" xfId="5874" xr:uid="{1BFE2C8E-1C4F-4F1D-927E-68A70015B94B}"/>
    <cellStyle name="Normal 9 7 3 2 4 2 5" xfId="56172" xr:uid="{81A82775-66C7-4881-89AB-09A902C2A622}"/>
    <cellStyle name="Normal 9 7 3 2 5" xfId="5252" xr:uid="{04E00330-F7FD-4E35-9243-9BF4CDF7362B}"/>
    <cellStyle name="Normal 9 7 3 2 5 2" xfId="41879" xr:uid="{541C9D5C-E9E3-44D6-A3BE-D29D82A79CDE}"/>
    <cellStyle name="Normal 9 7 3 2 5 2 2" xfId="56881" xr:uid="{33273943-2DB7-4B5C-A372-B4A89DF3563B}"/>
    <cellStyle name="Normal 9 7 3 2 5 3" xfId="6463" xr:uid="{3F0A0BAB-9A79-4C79-A894-AEA86B76DA7F}"/>
    <cellStyle name="Normal 9 7 3 2 5 4" xfId="5871" xr:uid="{BC6FDA64-F905-4174-B193-F19F207EA915}"/>
    <cellStyle name="Normal 9 7 3 2 5 5" xfId="56169" xr:uid="{4E326710-4544-4050-8667-CF06194075FB}"/>
    <cellStyle name="Normal 9 7 3 3" xfId="2489" xr:uid="{AB962EA5-1CAB-4135-92EE-AF04F52A4E4A}"/>
    <cellStyle name="Normal 9 7 3 3 2" xfId="5256" xr:uid="{B0BB1EDD-2EB0-48E7-BFCB-582010ED9B70}"/>
    <cellStyle name="Normal 9 7 3 3 2 2" xfId="41883" xr:uid="{B28C7EC6-D2A3-489B-A5D7-01848B0A2BE4}"/>
    <cellStyle name="Normal 9 7 3 3 2 2 2" xfId="56885" xr:uid="{97903884-ED80-4C6F-8E50-861634B13C3B}"/>
    <cellStyle name="Normal 9 7 3 3 2 3" xfId="6467" xr:uid="{6FC2EC21-8DC0-4415-ACB3-FFD9D490681D}"/>
    <cellStyle name="Normal 9 7 3 3 2 4" xfId="5875" xr:uid="{9F0DE45C-4D11-4F71-AB6C-F5869A4E4865}"/>
    <cellStyle name="Normal 9 7 3 3 2 5" xfId="56173" xr:uid="{D515A80A-16F4-428C-B8DB-9897C4AF0862}"/>
    <cellStyle name="Normal 9 7 3 4" xfId="4286" xr:uid="{C2F39640-8550-4DCB-9264-822566F15D12}"/>
    <cellStyle name="Normal 9 7 3 4 2" xfId="5257" xr:uid="{A27ED400-D7BE-4BDB-97A9-47383A578347}"/>
    <cellStyle name="Normal 9 7 3 4 2 2" xfId="41884" xr:uid="{98D43CEC-FB28-467B-8FB6-0C43B0AF7A53}"/>
    <cellStyle name="Normal 9 7 3 4 2 2 2" xfId="56886" xr:uid="{DC32D419-8C1F-4462-B2CE-3058727CE165}"/>
    <cellStyle name="Normal 9 7 3 4 2 3" xfId="6468" xr:uid="{0FB4EDB2-08F1-418D-86C1-7C68F1B69672}"/>
    <cellStyle name="Normal 9 7 3 4 2 4" xfId="5876" xr:uid="{70605654-9392-4E37-B77B-8A7FDAC9F84E}"/>
    <cellStyle name="Normal 9 7 3 4 2 5" xfId="56174" xr:uid="{58C9C82D-5597-47BB-AEE7-59B17D390CDC}"/>
    <cellStyle name="Normal 9 7 3 5" xfId="4287" xr:uid="{25744F06-A384-4C40-84DE-68441D16541C}"/>
    <cellStyle name="Normal 9 7 3 5 2" xfId="5258" xr:uid="{972DD9E2-288F-4F05-A085-F76D3A8A54BA}"/>
    <cellStyle name="Normal 9 7 3 5 2 2" xfId="41885" xr:uid="{F52C1D57-67B3-46E2-A830-A2BD96064C35}"/>
    <cellStyle name="Normal 9 7 3 5 2 2 2" xfId="56887" xr:uid="{88FE5076-3DDD-46FA-9322-89D5A25CC48A}"/>
    <cellStyle name="Normal 9 7 3 5 2 3" xfId="6469" xr:uid="{181AFA43-2D48-42B6-8645-04C2F65A4E89}"/>
    <cellStyle name="Normal 9 7 3 5 2 4" xfId="5877" xr:uid="{51B2E3D8-7729-4206-AFAA-3FE11508F44D}"/>
    <cellStyle name="Normal 9 7 3 5 2 5" xfId="56175" xr:uid="{1BA028A1-7E94-4807-ACDF-B218049F6EED}"/>
    <cellStyle name="Normal 9 7 3 6" xfId="5251" xr:uid="{027ED027-E84A-4CA5-A3B6-DAFAFDB4DBA2}"/>
    <cellStyle name="Normal 9 7 3 6 2" xfId="41878" xr:uid="{AC9F49B9-59B5-4E80-991C-697544B14D9E}"/>
    <cellStyle name="Normal 9 7 3 6 2 2" xfId="56880" xr:uid="{44CD529C-4DAE-4DBB-AA26-BD7F929FC84F}"/>
    <cellStyle name="Normal 9 7 3 6 3" xfId="6462" xr:uid="{BDBD3F28-CB90-454C-AA3E-F853705FB17F}"/>
    <cellStyle name="Normal 9 7 3 6 4" xfId="5870" xr:uid="{BCB95210-3EDA-4152-A457-1E8D25A1B04B}"/>
    <cellStyle name="Normal 9 7 3 6 5" xfId="56168" xr:uid="{72C1A1F3-D9F7-4D15-B7D0-C84C278A98FA}"/>
    <cellStyle name="Normal 9 7 4" xfId="2490" xr:uid="{628E1D64-E04A-4437-8274-DF358C7CAD23}"/>
    <cellStyle name="Normal 9 7 4 2" xfId="2491" xr:uid="{FDFE0261-4689-455F-A986-2C2459FF7DC2}"/>
    <cellStyle name="Normal 9 7 4 2 2" xfId="5260" xr:uid="{98C05A2B-20DA-4CEE-A5EF-B267B094E039}"/>
    <cellStyle name="Normal 9 7 4 2 2 2" xfId="41887" xr:uid="{91AAAE00-D984-474D-8BA4-DD0A480275B1}"/>
    <cellStyle name="Normal 9 7 4 2 2 2 2" xfId="56889" xr:uid="{DCA7311E-6A09-4A70-8E46-8D68BD6A6ACB}"/>
    <cellStyle name="Normal 9 7 4 2 2 3" xfId="6471" xr:uid="{816C17A2-6422-4C85-9C05-9E7912922C8C}"/>
    <cellStyle name="Normal 9 7 4 2 2 4" xfId="5879" xr:uid="{6447817F-CCC9-4DFD-9F9F-C48A5D28B41E}"/>
    <cellStyle name="Normal 9 7 4 2 2 5" xfId="56177" xr:uid="{F8308A5B-FB5F-4756-A2D5-057893C0EC74}"/>
    <cellStyle name="Normal 9 7 4 3" xfId="4288" xr:uid="{E4F39A8F-0949-4B5A-A5B1-77D88983182D}"/>
    <cellStyle name="Normal 9 7 4 3 2" xfId="5261" xr:uid="{C2ACE1A3-30F7-4882-9927-5376162DFC5B}"/>
    <cellStyle name="Normal 9 7 4 3 2 2" xfId="41888" xr:uid="{E9D511D7-122C-4D2C-A031-A85AEB70A139}"/>
    <cellStyle name="Normal 9 7 4 3 2 2 2" xfId="56890" xr:uid="{A64B9223-BE7C-424E-8EC0-A29BF9AA5890}"/>
    <cellStyle name="Normal 9 7 4 3 2 3" xfId="6472" xr:uid="{317C82C7-1C17-4194-BBC7-3832CDF4C7DC}"/>
    <cellStyle name="Normal 9 7 4 3 2 4" xfId="5880" xr:uid="{E8E58F41-4ADC-47DC-BF36-D31924AAD3D5}"/>
    <cellStyle name="Normal 9 7 4 3 2 5" xfId="56178" xr:uid="{68CAF463-48C6-4669-8903-C12CB97F72AD}"/>
    <cellStyle name="Normal 9 7 4 4" xfId="4289" xr:uid="{50C02DE7-1580-4E6D-A271-67B086FB49A2}"/>
    <cellStyle name="Normal 9 7 4 4 2" xfId="5262" xr:uid="{4BC2EDEB-9CD4-4586-8684-504D1C9E82D4}"/>
    <cellStyle name="Normal 9 7 4 4 2 2" xfId="41889" xr:uid="{D2673CA1-94EC-439B-A5BE-3D4C8DCC09BA}"/>
    <cellStyle name="Normal 9 7 4 4 2 2 2" xfId="56891" xr:uid="{09C768D8-CCA1-4C9D-85D7-D89BCD5DD1CC}"/>
    <cellStyle name="Normal 9 7 4 4 2 3" xfId="6473" xr:uid="{22C43646-C105-4828-970F-0F55E726FB6F}"/>
    <cellStyle name="Normal 9 7 4 4 2 4" xfId="5881" xr:uid="{985937FC-D342-4753-92C9-9AB3C67CD878}"/>
    <cellStyle name="Normal 9 7 4 4 2 5" xfId="56179" xr:uid="{C249DB12-B09B-45B4-BA0E-5DA150E69DB3}"/>
    <cellStyle name="Normal 9 7 4 5" xfId="5259" xr:uid="{7DA9DE18-ABD4-4113-9EE4-94E838A2CC26}"/>
    <cellStyle name="Normal 9 7 4 5 2" xfId="41886" xr:uid="{0F428477-4F61-4F19-9A8F-31F1F2812D64}"/>
    <cellStyle name="Normal 9 7 4 5 2 2" xfId="56888" xr:uid="{DBDA745B-3961-46FA-A22F-51F5B3C8B9C9}"/>
    <cellStyle name="Normal 9 7 4 5 3" xfId="6470" xr:uid="{39F0909D-4E3C-43C1-9BE3-9AD8A7D990DB}"/>
    <cellStyle name="Normal 9 7 4 5 4" xfId="5878" xr:uid="{B75F43AB-EB1F-4136-896B-0F7A41FD2679}"/>
    <cellStyle name="Normal 9 7 4 5 5" xfId="56176" xr:uid="{25FD6011-36C1-4A13-9DF0-8B46511AFEEA}"/>
    <cellStyle name="Normal 9 7 5" xfId="2492" xr:uid="{5D934A40-7A10-4720-BC66-1C27D4D22402}"/>
    <cellStyle name="Normal 9 7 5 2" xfId="4290" xr:uid="{7A1AAC06-87D6-4060-9A40-B2E91A0A60BB}"/>
    <cellStyle name="Normal 9 7 5 2 2" xfId="5264" xr:uid="{D142AFF4-9DEC-434D-8D47-F7493BA31BC5}"/>
    <cellStyle name="Normal 9 7 5 2 2 2" xfId="41891" xr:uid="{3B8DB55E-F71B-48D9-BF66-0E5F5259966B}"/>
    <cellStyle name="Normal 9 7 5 2 2 2 2" xfId="56893" xr:uid="{B387D297-5ACE-40C5-9073-7E85492AEB30}"/>
    <cellStyle name="Normal 9 7 5 2 2 3" xfId="6475" xr:uid="{CC5751C1-EF6E-4AE3-9855-11B4EDD6221F}"/>
    <cellStyle name="Normal 9 7 5 2 2 4" xfId="5883" xr:uid="{082DD445-53EE-4B9F-AC97-0930CD40E228}"/>
    <cellStyle name="Normal 9 7 5 2 2 5" xfId="56181" xr:uid="{A04E9406-31C1-4800-9AD6-A51460E7BB13}"/>
    <cellStyle name="Normal 9 7 5 3" xfId="4291" xr:uid="{325DC688-E672-40A6-887F-0673E0BD5610}"/>
    <cellStyle name="Normal 9 7 5 3 2" xfId="5265" xr:uid="{A2E61B44-5F6E-4500-B887-4843B3B7954A}"/>
    <cellStyle name="Normal 9 7 5 3 2 2" xfId="41892" xr:uid="{FA112223-94EC-41EE-9B58-17989E00BD2C}"/>
    <cellStyle name="Normal 9 7 5 3 2 2 2" xfId="56894" xr:uid="{998CA67E-512D-4298-A23B-5F79E1E0823F}"/>
    <cellStyle name="Normal 9 7 5 3 2 3" xfId="6476" xr:uid="{F9161D91-A624-4827-B9E2-97BEF8975493}"/>
    <cellStyle name="Normal 9 7 5 3 2 4" xfId="5884" xr:uid="{AACEE557-B770-426E-A859-9BC4203D70E4}"/>
    <cellStyle name="Normal 9 7 5 3 2 5" xfId="56182" xr:uid="{948C9674-5B46-4E77-9F8D-D06226B59B12}"/>
    <cellStyle name="Normal 9 7 5 4" xfId="4292" xr:uid="{4A450535-8764-4836-93CC-68871B3FEB6B}"/>
    <cellStyle name="Normal 9 7 5 4 2" xfId="5266" xr:uid="{90852C52-9D81-4DED-AC88-8CECDF71ED4C}"/>
    <cellStyle name="Normal 9 7 5 4 2 2" xfId="41893" xr:uid="{7F947C59-D04D-40A4-99DC-0B2CE00F9CC7}"/>
    <cellStyle name="Normal 9 7 5 4 2 2 2" xfId="56895" xr:uid="{70D24CAB-DFEF-4B81-BC80-864E4E428814}"/>
    <cellStyle name="Normal 9 7 5 4 2 3" xfId="6477" xr:uid="{995C0875-A20D-4354-B1B1-3DC9C4A4196F}"/>
    <cellStyle name="Normal 9 7 5 4 2 4" xfId="5885" xr:uid="{001AC5FA-CDD2-4410-9A3F-10FF68C4E822}"/>
    <cellStyle name="Normal 9 7 5 4 2 5" xfId="56183" xr:uid="{8D6DB487-35FF-4DE7-86E1-DC3F05DC6917}"/>
    <cellStyle name="Normal 9 7 5 5" xfId="5263" xr:uid="{D066A834-B912-4779-B5A7-DC7CC3FF364E}"/>
    <cellStyle name="Normal 9 7 5 5 2" xfId="41890" xr:uid="{2E72204E-8B9D-4750-A244-58A583140BB1}"/>
    <cellStyle name="Normal 9 7 5 5 2 2" xfId="56892" xr:uid="{A9DC1ECD-CF8F-416E-B7E5-772AE809F4F8}"/>
    <cellStyle name="Normal 9 7 5 5 3" xfId="6474" xr:uid="{735E70A7-AA6E-4312-96AA-5FDFDD57BD90}"/>
    <cellStyle name="Normal 9 7 5 5 4" xfId="5882" xr:uid="{6B29CEEA-59D8-44EC-8250-C51F05F4A173}"/>
    <cellStyle name="Normal 9 7 5 5 5" xfId="56180" xr:uid="{31A2DE0F-88FF-45DE-AD96-8D365CD45E84}"/>
    <cellStyle name="Normal 9 7 6" xfId="4293" xr:uid="{7250F9A3-787E-4429-9860-225BB42B2F8E}"/>
    <cellStyle name="Normal 9 7 6 2" xfId="5267" xr:uid="{469253D7-C19E-47AE-ADC9-1D107DD9826F}"/>
    <cellStyle name="Normal 9 7 6 2 2" xfId="41894" xr:uid="{4776B118-3B12-48E3-A584-7F4C453A90EB}"/>
    <cellStyle name="Normal 9 7 6 2 2 2" xfId="56896" xr:uid="{790A619B-40CD-4631-9116-059637688FAF}"/>
    <cellStyle name="Normal 9 7 6 2 3" xfId="6478" xr:uid="{BCEB48C8-D9D1-4906-80A1-54D76260A25F}"/>
    <cellStyle name="Normal 9 7 6 2 4" xfId="5886" xr:uid="{92FDC65F-11F3-4D50-BD4B-6B23223F9738}"/>
    <cellStyle name="Normal 9 7 6 2 5" xfId="56184" xr:uid="{66AE1CA0-3DF9-48F1-AAC7-A9801C5FDDD8}"/>
    <cellStyle name="Normal 9 7 7" xfId="4294" xr:uid="{DD36F548-D940-45B8-90C3-E3916AF11698}"/>
    <cellStyle name="Normal 9 7 7 2" xfId="5268" xr:uid="{F1D4A5FB-F05F-47D2-A182-0BE06B953D4B}"/>
    <cellStyle name="Normal 9 7 7 2 2" xfId="41895" xr:uid="{A929971C-8B30-4C76-9531-36714CB5CBF9}"/>
    <cellStyle name="Normal 9 7 7 2 2 2" xfId="56897" xr:uid="{96E59469-1961-4867-88A4-E95A17740494}"/>
    <cellStyle name="Normal 9 7 7 2 3" xfId="6479" xr:uid="{DEDDC694-01FE-4713-B347-03AE76835EFE}"/>
    <cellStyle name="Normal 9 7 7 2 4" xfId="5887" xr:uid="{8B2E314C-FFE8-477A-8AF6-286E46969CB3}"/>
    <cellStyle name="Normal 9 7 7 2 5" xfId="56185" xr:uid="{0288C05E-3A87-4D19-8CCD-57D04E3C573E}"/>
    <cellStyle name="Normal 9 7 8" xfId="4295" xr:uid="{6191B9A4-1ADC-4652-8C1C-D5BE7314B469}"/>
    <cellStyle name="Normal 9 7 8 2" xfId="5269" xr:uid="{98524273-A8D5-4DD3-928B-1BA788ABB9BF}"/>
    <cellStyle name="Normal 9 7 8 2 2" xfId="41896" xr:uid="{B57B134F-DBA7-4935-AD0C-D3BB3206670A}"/>
    <cellStyle name="Normal 9 7 8 2 2 2" xfId="56898" xr:uid="{4F2EC31B-00CD-47DD-B5CE-962512EFA2D6}"/>
    <cellStyle name="Normal 9 7 8 2 3" xfId="6480" xr:uid="{E563E228-1565-4350-9137-AC932CB63D7A}"/>
    <cellStyle name="Normal 9 7 8 2 4" xfId="5888" xr:uid="{72519636-83CA-4745-AB1D-48442484926F}"/>
    <cellStyle name="Normal 9 7 8 2 5" xfId="56186" xr:uid="{4E24ABE3-CACE-4E0F-AA92-F0D65E96583B}"/>
    <cellStyle name="Normal 9 7 9" xfId="5237" xr:uid="{367720C0-D5BA-4507-BC98-3EC76A0F7253}"/>
    <cellStyle name="Normal 9 7 9 2" xfId="41864" xr:uid="{ACA5E020-625C-484B-94D5-1B1077EA9271}"/>
    <cellStyle name="Normal 9 7 9 2 2" xfId="56866" xr:uid="{FFC0F587-4D3A-4AEA-B591-276A2D349C60}"/>
    <cellStyle name="Normal 9 7 9 3" xfId="6448" xr:uid="{2A7E1964-85B3-4787-8AFD-BBE0E7CFC863}"/>
    <cellStyle name="Normal 9 7 9 4" xfId="5856" xr:uid="{E2D52D2D-8652-44A8-AE2A-E8336CD04828}"/>
    <cellStyle name="Normal 9 7 9 5" xfId="56154" xr:uid="{C150F55E-D085-48A0-8035-C4586CC04DF8}"/>
    <cellStyle name="Normal 9 8" xfId="433" xr:uid="{CC15AAF7-93C8-4027-A3E4-3F07191B16C4}"/>
    <cellStyle name="Normal 9 8 2" xfId="901" xr:uid="{71147394-3BB7-41DA-AE4F-A79823404B64}"/>
    <cellStyle name="Normal 9 8 2 2" xfId="902" xr:uid="{EE2AAC4C-0251-4C7B-BC85-207CEB7AB018}"/>
    <cellStyle name="Normal 9 8 2 2 2" xfId="2493" xr:uid="{C3C39A24-0EA3-49E7-A7F6-C95FCE742DEC}"/>
    <cellStyle name="Normal 9 8 2 2 2 2" xfId="5273" xr:uid="{BD8C9FDF-787F-485A-8242-E472D3329F46}"/>
    <cellStyle name="Normal 9 8 2 2 2 2 2" xfId="41900" xr:uid="{92B75EC4-3EA0-435D-85CF-6F6BB250DFB8}"/>
    <cellStyle name="Normal 9 8 2 2 2 2 2 2" xfId="56902" xr:uid="{C9DD759E-05B7-4815-BD2E-A8001963AAE4}"/>
    <cellStyle name="Normal 9 8 2 2 2 2 3" xfId="6484" xr:uid="{30CC10E7-D184-4855-BD18-E4AC887B4EAC}"/>
    <cellStyle name="Normal 9 8 2 2 2 2 4" xfId="5892" xr:uid="{A11B6045-2363-4604-9EAD-32E3ACDB0766}"/>
    <cellStyle name="Normal 9 8 2 2 2 2 5" xfId="56190" xr:uid="{4448643D-0FAF-45E4-98A0-2462673B5E98}"/>
    <cellStyle name="Normal 9 8 2 2 3" xfId="4296" xr:uid="{2E6012AF-059A-498E-814F-CDD78196383B}"/>
    <cellStyle name="Normal 9 8 2 2 3 2" xfId="5274" xr:uid="{31974F29-3286-42F0-83E2-2577F7A032C3}"/>
    <cellStyle name="Normal 9 8 2 2 3 2 2" xfId="41901" xr:uid="{9419278E-8C73-4F57-A35E-76F6CF7534F6}"/>
    <cellStyle name="Normal 9 8 2 2 3 2 2 2" xfId="56903" xr:uid="{3C91C496-4FE4-49BB-B5CD-A6958F56D347}"/>
    <cellStyle name="Normal 9 8 2 2 3 2 3" xfId="6485" xr:uid="{EBD128E4-CD86-43D4-B0D6-FC0009E19B88}"/>
    <cellStyle name="Normal 9 8 2 2 3 2 4" xfId="5893" xr:uid="{6D9B4FC6-7951-43A7-90FA-99DFAA7D4A71}"/>
    <cellStyle name="Normal 9 8 2 2 3 2 5" xfId="56191" xr:uid="{18E648E6-0982-40F1-BA10-39FE2716ABF0}"/>
    <cellStyle name="Normal 9 8 2 2 4" xfId="4297" xr:uid="{E701834F-03E3-4C10-8241-E2F695491E92}"/>
    <cellStyle name="Normal 9 8 2 2 4 2" xfId="5275" xr:uid="{398CE12C-0A23-4FB5-8549-B9387F310520}"/>
    <cellStyle name="Normal 9 8 2 2 4 2 2" xfId="41902" xr:uid="{526C9C83-4EB9-4AB5-8195-61613D177AF3}"/>
    <cellStyle name="Normal 9 8 2 2 4 2 2 2" xfId="56904" xr:uid="{FA0C7875-F8A1-494A-BF92-32D12DA62AAA}"/>
    <cellStyle name="Normal 9 8 2 2 4 2 3" xfId="6486" xr:uid="{213EA1B9-17E9-41FD-85A2-41D1A55DC4D8}"/>
    <cellStyle name="Normal 9 8 2 2 4 2 4" xfId="5894" xr:uid="{95F3DD7E-EAA9-4EC2-94C9-178B440E0435}"/>
    <cellStyle name="Normal 9 8 2 2 4 2 5" xfId="56192" xr:uid="{592AF2D0-D104-475B-B121-66307CB79845}"/>
    <cellStyle name="Normal 9 8 2 2 5" xfId="5272" xr:uid="{E18EF37D-A345-40C8-BEA4-922B20B57A03}"/>
    <cellStyle name="Normal 9 8 2 2 5 2" xfId="41899" xr:uid="{750F5E42-1A51-40C4-B488-A1BCE4FA6677}"/>
    <cellStyle name="Normal 9 8 2 2 5 2 2" xfId="56901" xr:uid="{A2458F70-31D0-4955-AD52-DF5840F3C439}"/>
    <cellStyle name="Normal 9 8 2 2 5 3" xfId="6483" xr:uid="{74145803-FEDA-4B91-905C-7F6B6D9455D6}"/>
    <cellStyle name="Normal 9 8 2 2 5 4" xfId="5891" xr:uid="{AA3285E5-DAB6-4328-9D17-5E664571B056}"/>
    <cellStyle name="Normal 9 8 2 2 5 5" xfId="56189" xr:uid="{D63293B4-366D-4ABD-82E7-68340D8ED6CC}"/>
    <cellStyle name="Normal 9 8 2 3" xfId="2494" xr:uid="{DC24C695-47EE-4454-AB50-FAE88E902397}"/>
    <cellStyle name="Normal 9 8 2 3 2" xfId="5276" xr:uid="{BBEC1666-FD85-4D39-A085-AD57EF7E55B1}"/>
    <cellStyle name="Normal 9 8 2 3 2 2" xfId="41903" xr:uid="{CA7A560C-3E8E-454F-B27C-8925F0EE62F6}"/>
    <cellStyle name="Normal 9 8 2 3 2 2 2" xfId="56905" xr:uid="{807DD9A9-BCDC-497B-83FE-E95955B5B25D}"/>
    <cellStyle name="Normal 9 8 2 3 2 3" xfId="6487" xr:uid="{4218CFE0-967A-493A-9612-BBE90A0B5388}"/>
    <cellStyle name="Normal 9 8 2 3 2 4" xfId="5895" xr:uid="{5BE39DE3-C9CD-4903-AFDE-15701ABA64AE}"/>
    <cellStyle name="Normal 9 8 2 3 2 5" xfId="56193" xr:uid="{4734231D-13FC-4C00-8991-A93A2ACF9E08}"/>
    <cellStyle name="Normal 9 8 2 4" xfId="4298" xr:uid="{03D5F269-628E-4A0D-8720-F6204DE38827}"/>
    <cellStyle name="Normal 9 8 2 4 2" xfId="5277" xr:uid="{42FC942C-3D65-47C4-A929-C355BC3A9BFF}"/>
    <cellStyle name="Normal 9 8 2 4 2 2" xfId="41904" xr:uid="{E578618B-6C83-416B-A061-DCEAF7DD4326}"/>
    <cellStyle name="Normal 9 8 2 4 2 2 2" xfId="56906" xr:uid="{21F7123A-6198-487E-89E8-536A73BD1CD2}"/>
    <cellStyle name="Normal 9 8 2 4 2 3" xfId="6488" xr:uid="{3C902D02-D088-468E-9A8B-7609572B13F3}"/>
    <cellStyle name="Normal 9 8 2 4 2 4" xfId="5896" xr:uid="{B764ABA9-30E3-4D5C-8E66-163BC947EB83}"/>
    <cellStyle name="Normal 9 8 2 4 2 5" xfId="56194" xr:uid="{E14464D5-0146-4E75-813D-F8008529F960}"/>
    <cellStyle name="Normal 9 8 2 5" xfId="4299" xr:uid="{0229A7D1-9D5B-43CF-8AAC-5A08CF41CEFC}"/>
    <cellStyle name="Normal 9 8 2 5 2" xfId="5278" xr:uid="{3177A3D3-D2AE-4BB0-9B9D-CEBC879FB85A}"/>
    <cellStyle name="Normal 9 8 2 5 2 2" xfId="41905" xr:uid="{84538FBC-EA21-4393-8D88-FA4622C49FC5}"/>
    <cellStyle name="Normal 9 8 2 5 2 2 2" xfId="56907" xr:uid="{FA1A4C45-87C2-4867-9371-230347C5C687}"/>
    <cellStyle name="Normal 9 8 2 5 2 3" xfId="6489" xr:uid="{9FADE9FE-F0D6-448C-8138-C6ACA47D8F0B}"/>
    <cellStyle name="Normal 9 8 2 5 2 4" xfId="5897" xr:uid="{53E4A579-3D80-4D1F-9FB4-2D41E539D9FA}"/>
    <cellStyle name="Normal 9 8 2 5 2 5" xfId="56195" xr:uid="{8B7BB079-EABB-492C-A18E-BE1725F287FA}"/>
    <cellStyle name="Normal 9 8 2 6" xfId="5271" xr:uid="{DD038F89-E9ED-4526-B921-9E8CA45492BA}"/>
    <cellStyle name="Normal 9 8 2 6 2" xfId="41898" xr:uid="{CA843AF0-21ED-4018-AED6-4216241DE2D5}"/>
    <cellStyle name="Normal 9 8 2 6 2 2" xfId="56900" xr:uid="{39735D5A-4F58-4F57-B53F-8B566A9CE1E2}"/>
    <cellStyle name="Normal 9 8 2 6 3" xfId="6482" xr:uid="{D4A37864-2C49-491E-ADE1-8E3CA6452FE6}"/>
    <cellStyle name="Normal 9 8 2 6 4" xfId="5890" xr:uid="{8136CEEA-C2B9-48F8-B87D-8D87635B6603}"/>
    <cellStyle name="Normal 9 8 2 6 5" xfId="56188" xr:uid="{0CAA5457-AA32-4768-B9DB-FF21DF394D6C}"/>
    <cellStyle name="Normal 9 8 3" xfId="903" xr:uid="{18A2192E-5345-4F40-9910-32A3855CBF5C}"/>
    <cellStyle name="Normal 9 8 3 2" xfId="2495" xr:uid="{BA4CB58E-4FEC-48B3-89AD-26BABFA82E4A}"/>
    <cellStyle name="Normal 9 8 3 2 2" xfId="5280" xr:uid="{A4A93009-536B-45DC-B749-E9DC84BC4597}"/>
    <cellStyle name="Normal 9 8 3 2 2 2" xfId="41907" xr:uid="{5BA5D5D0-D2C0-4600-998C-9E71E3F22E58}"/>
    <cellStyle name="Normal 9 8 3 2 2 2 2" xfId="56909" xr:uid="{79CE92AB-692F-4C79-848E-24862EE4FF36}"/>
    <cellStyle name="Normal 9 8 3 2 2 3" xfId="6491" xr:uid="{274F8813-BF6B-476B-ACCB-2496C6FE8F1F}"/>
    <cellStyle name="Normal 9 8 3 2 2 4" xfId="5899" xr:uid="{5851C341-E971-4573-8BB3-C3ABB895B5BE}"/>
    <cellStyle name="Normal 9 8 3 2 2 5" xfId="56197" xr:uid="{F29ECDFA-1F44-4061-97E3-8CE4D93ECE31}"/>
    <cellStyle name="Normal 9 8 3 3" xfId="4300" xr:uid="{70F6F5B6-4A43-4BBD-B48B-50C09E51D805}"/>
    <cellStyle name="Normal 9 8 3 3 2" xfId="5281" xr:uid="{C90F2F9E-C0C1-418A-AA5A-1F5538FDBD49}"/>
    <cellStyle name="Normal 9 8 3 3 2 2" xfId="41908" xr:uid="{7A6616FB-95B2-4980-8275-B29FA69B8C18}"/>
    <cellStyle name="Normal 9 8 3 3 2 2 2" xfId="56910" xr:uid="{FEC766A1-267D-4749-9D1B-B5181AD8C91F}"/>
    <cellStyle name="Normal 9 8 3 3 2 3" xfId="6492" xr:uid="{91E713CA-F350-40A5-BBA2-0F2E8D3A2606}"/>
    <cellStyle name="Normal 9 8 3 3 2 4" xfId="5900" xr:uid="{DF4CDFFA-8AF0-4DDA-AB3B-CE38625B63F6}"/>
    <cellStyle name="Normal 9 8 3 3 2 5" xfId="56198" xr:uid="{5356C216-8AB9-471A-A77D-389F25CDB2BD}"/>
    <cellStyle name="Normal 9 8 3 4" xfId="4301" xr:uid="{AB84380F-39E8-48F4-9186-009E17C6E30E}"/>
    <cellStyle name="Normal 9 8 3 4 2" xfId="5282" xr:uid="{06BA8D6B-D92C-45A1-A8FC-B82390252761}"/>
    <cellStyle name="Normal 9 8 3 4 2 2" xfId="41909" xr:uid="{165653C3-CAA4-40D3-A72A-0CC979DEBB8C}"/>
    <cellStyle name="Normal 9 8 3 4 2 2 2" xfId="56911" xr:uid="{7375947B-08A6-4711-8AE0-1A44D8D38B92}"/>
    <cellStyle name="Normal 9 8 3 4 2 3" xfId="6493" xr:uid="{F36512EA-10BA-44C5-9FCC-B321C2446FFA}"/>
    <cellStyle name="Normal 9 8 3 4 2 4" xfId="5901" xr:uid="{B4B25A51-9C3E-44A5-BADC-C6843B20B863}"/>
    <cellStyle name="Normal 9 8 3 4 2 5" xfId="56199" xr:uid="{229587D8-9039-47C7-AF9A-6FD5F92C99D7}"/>
    <cellStyle name="Normal 9 8 3 5" xfId="5279" xr:uid="{5A3431CB-FC31-4332-A340-3A6A6A573E9A}"/>
    <cellStyle name="Normal 9 8 3 5 2" xfId="41906" xr:uid="{2E492FFC-D0FA-4998-9429-A21AD7C70968}"/>
    <cellStyle name="Normal 9 8 3 5 2 2" xfId="56908" xr:uid="{E9EA4ED3-5865-47EC-8FC6-E6C9D6692515}"/>
    <cellStyle name="Normal 9 8 3 5 3" xfId="6490" xr:uid="{35B3316C-2955-48D4-8B9E-95DD8FB3C5E0}"/>
    <cellStyle name="Normal 9 8 3 5 4" xfId="5898" xr:uid="{FB572662-B315-4441-AEA2-BE219D2A2073}"/>
    <cellStyle name="Normal 9 8 3 5 5" xfId="56196" xr:uid="{E3925DAF-90BE-4811-9370-57E412C46886}"/>
    <cellStyle name="Normal 9 8 4" xfId="2496" xr:uid="{CDB72128-F2A1-4EBF-8718-392B90098E44}"/>
    <cellStyle name="Normal 9 8 4 2" xfId="4302" xr:uid="{3A42C290-BF14-4BC2-9196-00C4468822B1}"/>
    <cellStyle name="Normal 9 8 4 2 2" xfId="5284" xr:uid="{64D59F5A-B6BE-4F0E-A962-2BD95A817AC3}"/>
    <cellStyle name="Normal 9 8 4 2 2 2" xfId="41911" xr:uid="{96EE60EC-D943-4F79-80AE-2B3364904C04}"/>
    <cellStyle name="Normal 9 8 4 2 2 2 2" xfId="56913" xr:uid="{ADA5A9A5-F8E9-4D1B-B6E1-933A67A2E443}"/>
    <cellStyle name="Normal 9 8 4 2 2 3" xfId="6495" xr:uid="{F22934C4-D62E-4FFF-BFC9-BA9A49D1E355}"/>
    <cellStyle name="Normal 9 8 4 2 2 4" xfId="5903" xr:uid="{CA82894F-60C6-4726-920B-F0D7F75852FB}"/>
    <cellStyle name="Normal 9 8 4 2 2 5" xfId="56201" xr:uid="{94598512-B887-481C-A206-44F55CD7998A}"/>
    <cellStyle name="Normal 9 8 4 3" xfId="4303" xr:uid="{9A5206A4-2D47-45C2-966A-F124DFE43E8C}"/>
    <cellStyle name="Normal 9 8 4 3 2" xfId="5285" xr:uid="{B0613547-07E3-4DA9-B0C0-FAAEC8B6E8BB}"/>
    <cellStyle name="Normal 9 8 4 3 2 2" xfId="41912" xr:uid="{104355D8-82EF-4F0B-A92F-3EFB0DC30FDD}"/>
    <cellStyle name="Normal 9 8 4 3 2 2 2" xfId="56914" xr:uid="{59109938-7819-40D4-A08B-FA1505EFC232}"/>
    <cellStyle name="Normal 9 8 4 3 2 3" xfId="6496" xr:uid="{CED3A2F4-2B83-4107-9BCA-563525427278}"/>
    <cellStyle name="Normal 9 8 4 3 2 4" xfId="5904" xr:uid="{F9A98BBF-68D5-4A6E-A968-FD0A685A4FD9}"/>
    <cellStyle name="Normal 9 8 4 3 2 5" xfId="56202" xr:uid="{2EA016A2-A77D-420E-836B-3F636DD6147F}"/>
    <cellStyle name="Normal 9 8 4 4" xfId="4304" xr:uid="{33249FA6-A591-4B98-A01F-83A8210E27D8}"/>
    <cellStyle name="Normal 9 8 4 4 2" xfId="5286" xr:uid="{4E295A20-6B32-41C4-8895-F9597132F3FA}"/>
    <cellStyle name="Normal 9 8 4 4 2 2" xfId="41913" xr:uid="{640D7DD7-59D1-4E9D-9ADF-07CF82AA0C09}"/>
    <cellStyle name="Normal 9 8 4 4 2 2 2" xfId="56915" xr:uid="{B394072E-995F-4DB3-9765-26D1B2357639}"/>
    <cellStyle name="Normal 9 8 4 4 2 3" xfId="6497" xr:uid="{F5CA3B4D-96D2-4508-945A-2D3A4C4691DE}"/>
    <cellStyle name="Normal 9 8 4 4 2 4" xfId="5905" xr:uid="{83B3ADB4-0F7F-4BAD-84C2-31ABDFE26C87}"/>
    <cellStyle name="Normal 9 8 4 4 2 5" xfId="56203" xr:uid="{80AFA734-F88D-42F8-B912-1AF1D25860D2}"/>
    <cellStyle name="Normal 9 8 4 5" xfId="5283" xr:uid="{722E67D5-6551-47C7-B45B-2F2B20947599}"/>
    <cellStyle name="Normal 9 8 4 5 2" xfId="41910" xr:uid="{E132A353-B49A-4A83-B3ED-710115A8EE46}"/>
    <cellStyle name="Normal 9 8 4 5 2 2" xfId="56912" xr:uid="{4776921A-1537-46D8-BF24-3FAC19F77F6F}"/>
    <cellStyle name="Normal 9 8 4 5 3" xfId="6494" xr:uid="{D60512AB-2CFB-4CBA-B81B-6017DA3D3EBF}"/>
    <cellStyle name="Normal 9 8 4 5 4" xfId="5902" xr:uid="{C62712C4-E0E1-4AC4-9748-4B22920AD18E}"/>
    <cellStyle name="Normal 9 8 4 5 5" xfId="56200" xr:uid="{F3E9B950-382A-4ECA-BEC8-34E78C08D57B}"/>
    <cellStyle name="Normal 9 8 5" xfId="4305" xr:uid="{56AAC511-156C-4522-A5F9-019322B1DD99}"/>
    <cellStyle name="Normal 9 8 5 2" xfId="5287" xr:uid="{8260AD19-34C5-49D0-BC9E-DE52DF9C3CD4}"/>
    <cellStyle name="Normal 9 8 5 2 2" xfId="41914" xr:uid="{88D6910C-E9A0-4727-B96F-ADD82D2F2078}"/>
    <cellStyle name="Normal 9 8 5 2 2 2" xfId="56916" xr:uid="{05E88A6C-54F0-4220-94C7-9F2F3C7713F9}"/>
    <cellStyle name="Normal 9 8 5 2 3" xfId="6498" xr:uid="{7FAD2F3D-DD3C-472A-937E-133A530E4D63}"/>
    <cellStyle name="Normal 9 8 5 2 4" xfId="5906" xr:uid="{6A666F14-202B-4B50-BB8C-FD7B577E3A59}"/>
    <cellStyle name="Normal 9 8 5 2 5" xfId="56204" xr:uid="{204191A2-892F-4E0C-B98D-DEFD9AF4D8D3}"/>
    <cellStyle name="Normal 9 8 6" xfId="4306" xr:uid="{2161F47C-D3B6-49A3-8D11-A45E8CD4FC3C}"/>
    <cellStyle name="Normal 9 8 6 2" xfId="5288" xr:uid="{C8412DA2-C26F-42C8-9F78-2E07927A30D0}"/>
    <cellStyle name="Normal 9 8 6 2 2" xfId="41915" xr:uid="{315A0823-4D5E-4D80-A52C-CA66D10EABD4}"/>
    <cellStyle name="Normal 9 8 6 2 2 2" xfId="56917" xr:uid="{4E40016B-60A1-489A-8915-6DC9FFD32193}"/>
    <cellStyle name="Normal 9 8 6 2 3" xfId="6499" xr:uid="{05CC6A56-CC02-45AE-A0A2-BE9278DEC07D}"/>
    <cellStyle name="Normal 9 8 6 2 4" xfId="5907" xr:uid="{D77BDC4C-F952-4856-9DCF-9E53FDA44E64}"/>
    <cellStyle name="Normal 9 8 6 2 5" xfId="56205" xr:uid="{945CD4C3-C1E6-4A43-B9AD-B08E0E1E7B2C}"/>
    <cellStyle name="Normal 9 8 7" xfId="4307" xr:uid="{0FF3A5F7-6D42-4F2B-8DC7-D5443DB5512F}"/>
    <cellStyle name="Normal 9 8 7 2" xfId="5289" xr:uid="{A46B62BA-E089-42AD-8183-DBB48AB6EDC5}"/>
    <cellStyle name="Normal 9 8 7 2 2" xfId="41916" xr:uid="{12485B9D-8D54-4A83-A4FD-654B2C3CCBD8}"/>
    <cellStyle name="Normal 9 8 7 2 2 2" xfId="56918" xr:uid="{2DE5D180-DC6C-47FE-93B3-3D0C0E8485BC}"/>
    <cellStyle name="Normal 9 8 7 2 3" xfId="6500" xr:uid="{46EDB596-817A-4ED7-B49D-68A75769E756}"/>
    <cellStyle name="Normal 9 8 7 2 4" xfId="5908" xr:uid="{F89A20C1-DF51-4D1B-AA8C-8D02442552DD}"/>
    <cellStyle name="Normal 9 8 7 2 5" xfId="56206" xr:uid="{5E47DAA4-A437-4744-A50C-1F7E649DE2FC}"/>
    <cellStyle name="Normal 9 8 8" xfId="5270" xr:uid="{B84550B8-81D5-4A05-80EC-0478A42281D8}"/>
    <cellStyle name="Normal 9 8 8 2" xfId="41897" xr:uid="{BB0C2DF3-7ED6-4F40-9CBD-D565F4A80D29}"/>
    <cellStyle name="Normal 9 8 8 2 2" xfId="56899" xr:uid="{6E2BFD29-6711-4EA9-AB34-8FCB8C343EE5}"/>
    <cellStyle name="Normal 9 8 8 3" xfId="6481" xr:uid="{9749C5D6-6035-4EE1-BCD2-938629F34F0A}"/>
    <cellStyle name="Normal 9 8 8 4" xfId="5889" xr:uid="{9257CF7A-1A1B-4A9F-8884-A85128CD0241}"/>
    <cellStyle name="Normal 9 8 8 5" xfId="56187" xr:uid="{405FBEAC-6D60-46DD-A2FA-C554E66133EA}"/>
    <cellStyle name="Normal 9 9" xfId="434" xr:uid="{3AA3FEAC-DA03-442F-B29F-8056461E0971}"/>
    <cellStyle name="Normal 9 9 2" xfId="904" xr:uid="{A4FC46E8-C341-4A67-98BA-D775D3ADF1E7}"/>
    <cellStyle name="Normal 9 9 2 2" xfId="2497" xr:uid="{2ABAFACF-6F5C-43B6-9F8A-1990C28D4B64}"/>
    <cellStyle name="Normal 9 9 2 2 2" xfId="5292" xr:uid="{B99A4E48-3F1F-48FD-A8EE-85E622320580}"/>
    <cellStyle name="Normal 9 9 2 2 2 2" xfId="41919" xr:uid="{AE916CF0-2214-4590-813E-6ED21F2178C5}"/>
    <cellStyle name="Normal 9 9 2 2 2 2 2" xfId="56921" xr:uid="{D2C51FC3-F452-480B-B54C-89099C9891F2}"/>
    <cellStyle name="Normal 9 9 2 2 2 3" xfId="6503" xr:uid="{03E1E7AE-32E0-4B62-893D-318BD258EFED}"/>
    <cellStyle name="Normal 9 9 2 2 2 4" xfId="5911" xr:uid="{AE261532-5E6A-44F9-90BB-8B918CEA6D0D}"/>
    <cellStyle name="Normal 9 9 2 2 2 5" xfId="56209" xr:uid="{CDE633AC-E87E-450E-BE93-7D5D483B6999}"/>
    <cellStyle name="Normal 9 9 2 3" xfId="4308" xr:uid="{08345EB1-5A68-424D-A5A5-C102F8F12C19}"/>
    <cellStyle name="Normal 9 9 2 3 2" xfId="5293" xr:uid="{044ED336-D928-4DDE-BC07-644C129C654E}"/>
    <cellStyle name="Normal 9 9 2 3 2 2" xfId="41920" xr:uid="{EA351BC3-28D1-49C3-8413-8592E1F67FBB}"/>
    <cellStyle name="Normal 9 9 2 3 2 2 2" xfId="56922" xr:uid="{946F64A3-5A0D-47F9-B16F-DFAE68EA0741}"/>
    <cellStyle name="Normal 9 9 2 3 2 3" xfId="6504" xr:uid="{B912D6AA-824F-49A9-8B08-28CC7C40D290}"/>
    <cellStyle name="Normal 9 9 2 3 2 4" xfId="5912" xr:uid="{7ECE943E-7E3C-4943-92C0-B6F0B4CDED8F}"/>
    <cellStyle name="Normal 9 9 2 3 2 5" xfId="56210" xr:uid="{5CCD46A4-25DC-4101-8A6A-457B860312AB}"/>
    <cellStyle name="Normal 9 9 2 4" xfId="4309" xr:uid="{EF1990E2-E7DC-4248-A642-E41B6DFFD6B1}"/>
    <cellStyle name="Normal 9 9 2 4 2" xfId="5294" xr:uid="{900A3A87-289A-4FAF-97F4-DE7C766765DF}"/>
    <cellStyle name="Normal 9 9 2 4 2 2" xfId="41921" xr:uid="{09C6E54E-1BB9-4BE6-B81F-0C93B93AE697}"/>
    <cellStyle name="Normal 9 9 2 4 2 2 2" xfId="56923" xr:uid="{57B67FB1-F2CE-4F0F-8649-3F07207910FC}"/>
    <cellStyle name="Normal 9 9 2 4 2 3" xfId="6505" xr:uid="{F2B2A162-153C-40E8-96C8-3CE0E2D09519}"/>
    <cellStyle name="Normal 9 9 2 4 2 4" xfId="5913" xr:uid="{EC33A1AD-A14E-4750-9F49-305B483266CC}"/>
    <cellStyle name="Normal 9 9 2 4 2 5" xfId="56211" xr:uid="{65284DD6-9658-44A8-AD6E-5860C662EBDB}"/>
    <cellStyle name="Normal 9 9 2 5" xfId="5291" xr:uid="{4629AC44-B8DE-469F-93FE-0310089C5E2E}"/>
    <cellStyle name="Normal 9 9 2 5 2" xfId="41918" xr:uid="{CFCEA659-4434-43DE-925A-E6A32EDE708E}"/>
    <cellStyle name="Normal 9 9 2 5 2 2" xfId="56920" xr:uid="{A1E75D66-EDA4-4407-A6DF-021D5138D8A2}"/>
    <cellStyle name="Normal 9 9 2 5 3" xfId="6502" xr:uid="{FBC1F767-DFE2-4E34-AF19-D2625A0A20D4}"/>
    <cellStyle name="Normal 9 9 2 5 4" xfId="5910" xr:uid="{E9AB6AAA-D448-4462-A6CB-156F49BD7D5D}"/>
    <cellStyle name="Normal 9 9 2 5 5" xfId="56208" xr:uid="{0A8BB4B5-2F34-4193-A50B-6E21E4FC85B6}"/>
    <cellStyle name="Normal 9 9 3" xfId="2498" xr:uid="{9079F573-7821-4C05-AA4E-8B2FC874A769}"/>
    <cellStyle name="Normal 9 9 3 2" xfId="4310" xr:uid="{1AF18828-8046-453C-8FC5-9911C9664FE7}"/>
    <cellStyle name="Normal 9 9 3 2 2" xfId="5296" xr:uid="{6B8436EB-9139-4398-B2AC-DBDD78D6BD74}"/>
    <cellStyle name="Normal 9 9 3 2 2 2" xfId="41923" xr:uid="{4FE65EA3-321F-4FB9-87DB-44E5AB731708}"/>
    <cellStyle name="Normal 9 9 3 2 2 2 2" xfId="56925" xr:uid="{ED3664E3-748C-4E08-BA0E-08F355049535}"/>
    <cellStyle name="Normal 9 9 3 2 2 3" xfId="6507" xr:uid="{74F1ACEF-6209-4712-808A-20E5D8545158}"/>
    <cellStyle name="Normal 9 9 3 2 2 4" xfId="5915" xr:uid="{DF72976E-90EB-4400-AEAA-C268A5D76A19}"/>
    <cellStyle name="Normal 9 9 3 2 2 5" xfId="56213" xr:uid="{69333EDF-30D9-4639-ADF5-A97C975823E9}"/>
    <cellStyle name="Normal 9 9 3 3" xfId="4311" xr:uid="{D0F561B8-757F-4121-B363-6B9EA00862D7}"/>
    <cellStyle name="Normal 9 9 3 3 2" xfId="5297" xr:uid="{49BCDF0B-FB7B-4D96-A729-573D3232B46E}"/>
    <cellStyle name="Normal 9 9 3 3 2 2" xfId="41924" xr:uid="{E56C09FD-D6B5-4B51-80F7-ED7C4984609F}"/>
    <cellStyle name="Normal 9 9 3 3 2 2 2" xfId="56926" xr:uid="{4A3174AB-8FD0-4599-A5EF-68232104FD24}"/>
    <cellStyle name="Normal 9 9 3 3 2 3" xfId="6508" xr:uid="{7731E5F0-7FB9-4648-9982-AF5F03BF76BC}"/>
    <cellStyle name="Normal 9 9 3 3 2 4" xfId="5916" xr:uid="{1EB524BB-36D0-4CED-BDC7-B2ACF996EEB6}"/>
    <cellStyle name="Normal 9 9 3 3 2 5" xfId="56214" xr:uid="{3FD9DE5D-320E-42E1-8B59-9D915B41D04D}"/>
    <cellStyle name="Normal 9 9 3 4" xfId="4312" xr:uid="{08D2A243-3E53-4688-A4BD-BAACBEEFF507}"/>
    <cellStyle name="Normal 9 9 3 4 2" xfId="5298" xr:uid="{FBF2FA47-24F5-42F4-9676-A4E845F2BDEE}"/>
    <cellStyle name="Normal 9 9 3 4 2 2" xfId="41925" xr:uid="{79DDCE7E-94B2-4718-BB77-BFC76E6B0E98}"/>
    <cellStyle name="Normal 9 9 3 4 2 2 2" xfId="56927" xr:uid="{C3A39133-5BDA-4A91-9108-3D0F6F564FF4}"/>
    <cellStyle name="Normal 9 9 3 4 2 3" xfId="6509" xr:uid="{920874D2-2CE6-4A3A-A3BB-0B00CAC8676B}"/>
    <cellStyle name="Normal 9 9 3 4 2 4" xfId="5917" xr:uid="{FDC6B934-8712-4EDA-8D35-BDE17D1BEC8F}"/>
    <cellStyle name="Normal 9 9 3 4 2 5" xfId="56215" xr:uid="{4A1D8266-B81C-4DF4-97D7-EABE914F76D0}"/>
    <cellStyle name="Normal 9 9 3 5" xfId="5295" xr:uid="{134DEF8F-78F4-4314-B4CA-627C9BFC3245}"/>
    <cellStyle name="Normal 9 9 3 5 2" xfId="41922" xr:uid="{A620F1E9-6297-4C2D-92D1-5F379EE32933}"/>
    <cellStyle name="Normal 9 9 3 5 2 2" xfId="56924" xr:uid="{2C15EF59-0596-4217-9B5B-7802F855504C}"/>
    <cellStyle name="Normal 9 9 3 5 3" xfId="6506" xr:uid="{1171D638-F3FB-456A-96B5-CCD7ACC8FB0B}"/>
    <cellStyle name="Normal 9 9 3 5 4" xfId="5914" xr:uid="{5D3AD58F-27C2-425D-8D60-73BB4544F80E}"/>
    <cellStyle name="Normal 9 9 3 5 5" xfId="56212" xr:uid="{5EC7965A-1785-4DA3-AB82-5ED3B626E6D6}"/>
    <cellStyle name="Normal 9 9 4" xfId="4313" xr:uid="{C5E58845-7589-4368-A92E-C225D8AF2182}"/>
    <cellStyle name="Normal 9 9 4 2" xfId="5299" xr:uid="{DB01039C-14DE-4547-A4CE-2937760A3713}"/>
    <cellStyle name="Normal 9 9 4 2 2" xfId="41926" xr:uid="{347F6873-D35C-4539-AFBD-A1A82B6197FE}"/>
    <cellStyle name="Normal 9 9 4 2 2 2" xfId="56928" xr:uid="{CA33B798-7DBA-4BD8-A54B-9B8F4DC8627E}"/>
    <cellStyle name="Normal 9 9 4 2 3" xfId="6510" xr:uid="{7DE9DD02-04A0-4199-AB7A-52B1773B4335}"/>
    <cellStyle name="Normal 9 9 4 2 4" xfId="5918" xr:uid="{B929A648-1065-4809-A6E4-0548A10A6CA5}"/>
    <cellStyle name="Normal 9 9 4 2 5" xfId="56216" xr:uid="{39FDF0D7-C1FC-4672-A9E8-9DA9C76DBB91}"/>
    <cellStyle name="Normal 9 9 5" xfId="4314" xr:uid="{99B87414-3608-42EF-A2EB-562CBBD60AFD}"/>
    <cellStyle name="Normal 9 9 5 2" xfId="5300" xr:uid="{F03ABBB8-15D4-437A-86E4-65A8C41BD42D}"/>
    <cellStyle name="Normal 9 9 5 2 2" xfId="41927" xr:uid="{1A272CB1-53CF-406C-A595-3CE2CE02C842}"/>
    <cellStyle name="Normal 9 9 5 2 2 2" xfId="56929" xr:uid="{A92AA536-D4B9-4B52-AB81-84A093F9091E}"/>
    <cellStyle name="Normal 9 9 5 2 3" xfId="6511" xr:uid="{21CC7243-5B65-4E75-9B0B-2E00B74FB83F}"/>
    <cellStyle name="Normal 9 9 5 2 4" xfId="5919" xr:uid="{D6E68DD3-08D0-4BB2-B551-5A02E7B3CECE}"/>
    <cellStyle name="Normal 9 9 5 2 5" xfId="56217" xr:uid="{1628E306-3AC2-4504-9C4C-712188BEDDAE}"/>
    <cellStyle name="Normal 9 9 6" xfId="4315" xr:uid="{3CD86651-B2CD-4E03-B803-F6786ECE11F1}"/>
    <cellStyle name="Normal 9 9 6 2" xfId="5301" xr:uid="{5905FCD4-4C73-4D46-A201-4CB688DB0BDC}"/>
    <cellStyle name="Normal 9 9 6 2 2" xfId="41928" xr:uid="{11863CA8-5BAD-4D4E-BDF3-F4AD9C52BAA6}"/>
    <cellStyle name="Normal 9 9 6 2 2 2" xfId="56930" xr:uid="{2BBEFC4F-8C44-4FB2-AD35-6843168A3AA1}"/>
    <cellStyle name="Normal 9 9 6 2 3" xfId="6512" xr:uid="{B9877C26-6C5C-4CE0-9525-8C6AC93906BA}"/>
    <cellStyle name="Normal 9 9 6 2 4" xfId="5920" xr:uid="{0B6A121F-92AD-4A5B-959B-099CFEE2EB98}"/>
    <cellStyle name="Normal 9 9 6 2 5" xfId="56218" xr:uid="{795608B4-EF3A-4505-B955-EBE3795AA0FE}"/>
    <cellStyle name="Normal 9 9 7" xfId="5290" xr:uid="{23C2B929-3570-42CA-92EF-372BBACEC57C}"/>
    <cellStyle name="Normal 9 9 7 2" xfId="41917" xr:uid="{7A178D0A-A19C-4334-9AA1-DBBA264254DC}"/>
    <cellStyle name="Normal 9 9 7 2 2" xfId="56919" xr:uid="{A10E1121-71CB-4BF9-A46E-D06B7A5F708F}"/>
    <cellStyle name="Normal 9 9 7 3" xfId="6501" xr:uid="{219DA1D8-198F-4418-A6F4-7C32548C3310}"/>
    <cellStyle name="Normal 9 9 7 4" xfId="5909" xr:uid="{6F4CCB14-F638-4887-AAD4-5970D4E86258}"/>
    <cellStyle name="Normal 9 9 7 5" xfId="56207" xr:uid="{B03164C8-AE33-4DC5-91BE-C9966F6D2795}"/>
    <cellStyle name="Percent 2" xfId="189" xr:uid="{FB93656E-CECE-4390-844D-FD346C5B6088}"/>
    <cellStyle name="Percent 2 10" xfId="8087" xr:uid="{62A0EB5A-9608-48D5-B15B-212DA32154E9}"/>
    <cellStyle name="Percent 2 10 2" xfId="9799" xr:uid="{23BA6863-7F68-4DF2-9BC1-DF631E1A94A2}"/>
    <cellStyle name="Percent 2 10 2 2" xfId="13221" xr:uid="{C95BC64C-9A8C-47D5-95CE-C1EA6FC7A043}"/>
    <cellStyle name="Percent 2 10 2 2 2" xfId="26911" xr:uid="{1048A9B6-3C48-4F06-A3F0-0B1769FF3846}"/>
    <cellStyle name="Percent 2 10 2 2 2 2" xfId="40603" xr:uid="{1613E3A6-9D9A-4BAE-BDB1-6BEB4F8F3DAD}"/>
    <cellStyle name="Percent 2 10 2 2 2 3" xfId="55487" xr:uid="{EC1FBD26-888C-4C46-B3F7-E4EC1DCBD3D5}"/>
    <cellStyle name="Percent 2 10 2 2 3" xfId="20067" xr:uid="{3024CEEB-A8F7-4876-85E7-EF9194327358}"/>
    <cellStyle name="Percent 2 10 2 2 4" xfId="33757" xr:uid="{81F2C39F-E756-4DF5-9F28-3EEE8EFE6AFD}"/>
    <cellStyle name="Percent 2 10 2 2 5" xfId="48641" xr:uid="{2FACF603-6B76-417C-8E80-ACCB0451B37A}"/>
    <cellStyle name="Percent 2 10 2 3" xfId="23489" xr:uid="{0050F19D-2BED-47B4-8649-FA115B5C9017}"/>
    <cellStyle name="Percent 2 10 2 3 2" xfId="37181" xr:uid="{B862A0D8-DB4C-42B5-98A5-ADFE251A70FD}"/>
    <cellStyle name="Percent 2 10 2 3 3" xfId="52065" xr:uid="{C1DB9B88-2E32-4DA7-9A7D-2E747CBFFE87}"/>
    <cellStyle name="Percent 2 10 2 4" xfId="16645" xr:uid="{94B29131-5FA9-434D-9CE1-A8D884FFDFBF}"/>
    <cellStyle name="Percent 2 10 2 5" xfId="30335" xr:uid="{C5852F9C-6B97-4236-946F-7F859BB84883}"/>
    <cellStyle name="Percent 2 10 2 6" xfId="45219" xr:uid="{3F5EFC17-D7E9-47FB-9906-C669E3838641}"/>
    <cellStyle name="Percent 2 10 3" xfId="11509" xr:uid="{C514E0CA-F8C4-495B-BEED-607AF09074E9}"/>
    <cellStyle name="Percent 2 10 3 2" xfId="25199" xr:uid="{9DF47CE3-33D4-4641-8B4A-808E16756DD9}"/>
    <cellStyle name="Percent 2 10 3 2 2" xfId="38891" xr:uid="{652B63AC-6CE0-4EAE-A61B-2D3F0750F03F}"/>
    <cellStyle name="Percent 2 10 3 2 3" xfId="53775" xr:uid="{DE3C8D2C-A19C-4A21-A9F2-F37E817CB377}"/>
    <cellStyle name="Percent 2 10 3 3" xfId="18355" xr:uid="{A64AA3A0-53CD-426E-AA1D-FD8EE4F14B43}"/>
    <cellStyle name="Percent 2 10 3 4" xfId="32045" xr:uid="{76A18A26-A3AB-479D-BD47-61EE30CD00DC}"/>
    <cellStyle name="Percent 2 10 3 5" xfId="46929" xr:uid="{50C896FF-4B67-42D0-AFCF-39CFFCF0D75E}"/>
    <cellStyle name="Percent 2 10 4" xfId="21777" xr:uid="{C22A323B-C02D-4A98-9A0A-070241B3A6F6}"/>
    <cellStyle name="Percent 2 10 4 2" xfId="35469" xr:uid="{6B97DCF2-AE2F-4B18-B80A-ECEA6E04514C}"/>
    <cellStyle name="Percent 2 10 4 3" xfId="50353" xr:uid="{42330ACB-71C5-4C64-8C2B-3ADD819483A1}"/>
    <cellStyle name="Percent 2 10 5" xfId="14933" xr:uid="{A4D4470E-B8D9-4AF7-8B6F-9C338BEB13A9}"/>
    <cellStyle name="Percent 2 10 6" xfId="28623" xr:uid="{2D242B7E-7446-47AF-AD56-00431C408885}"/>
    <cellStyle name="Percent 2 10 7" xfId="43507" xr:uid="{E359E78A-28F2-4964-B6B4-A498F404C025}"/>
    <cellStyle name="Percent 2 11" xfId="9798" xr:uid="{90E8B10D-6C8D-4978-B705-4478B818462C}"/>
    <cellStyle name="Percent 2 11 2" xfId="13220" xr:uid="{AF9DD7D0-BEAD-4815-BE5E-1E67AD06ADDB}"/>
    <cellStyle name="Percent 2 11 2 2" xfId="26910" xr:uid="{B379E877-C8BC-4AA0-8C38-2844BB708901}"/>
    <cellStyle name="Percent 2 11 2 2 2" xfId="40602" xr:uid="{9C8AAC32-B252-4F72-AF5B-C3F800F156E7}"/>
    <cellStyle name="Percent 2 11 2 2 3" xfId="55486" xr:uid="{535EB2C6-606D-465F-A51E-4F0E1F3FF7BC}"/>
    <cellStyle name="Percent 2 11 2 3" xfId="20066" xr:uid="{911E2D6B-764D-4780-A6E8-03CAE36E542F}"/>
    <cellStyle name="Percent 2 11 2 4" xfId="33756" xr:uid="{36D6A4CE-0750-420A-ACB5-9911FC00EE68}"/>
    <cellStyle name="Percent 2 11 2 5" xfId="48640" xr:uid="{276DCCE3-C948-44C5-8C39-361D2321397E}"/>
    <cellStyle name="Percent 2 11 3" xfId="23488" xr:uid="{4D41904F-EEBA-415E-8301-A69A75B4F0BF}"/>
    <cellStyle name="Percent 2 11 3 2" xfId="37180" xr:uid="{562F8F1F-9B83-460C-9A13-073519F2D1C7}"/>
    <cellStyle name="Percent 2 11 3 3" xfId="52064" xr:uid="{16B3DFA6-7359-4D87-8B05-F34FAA30E580}"/>
    <cellStyle name="Percent 2 11 4" xfId="16644" xr:uid="{19EA486B-0A1E-4B8D-8092-47F45E919CD5}"/>
    <cellStyle name="Percent 2 11 5" xfId="30334" xr:uid="{8755A046-4E61-48B7-83C1-F3C3C3A84EC4}"/>
    <cellStyle name="Percent 2 11 6" xfId="45218" xr:uid="{B42383BB-CF3B-47EE-94EE-B06CE8FCE7C9}"/>
    <cellStyle name="Percent 2 12" xfId="11508" xr:uid="{D31EEF80-C7D9-4ED1-A628-D3F40577D2A0}"/>
    <cellStyle name="Percent 2 12 2" xfId="25198" xr:uid="{1256AC69-AD3B-499C-A7D2-762FBDBA40AC}"/>
    <cellStyle name="Percent 2 12 2 2" xfId="38890" xr:uid="{00EE379D-137E-4046-B58B-76679996AB6F}"/>
    <cellStyle name="Percent 2 12 2 3" xfId="53774" xr:uid="{1D1E9A9E-4632-4703-A29F-4A5111783D1F}"/>
    <cellStyle name="Percent 2 12 3" xfId="18354" xr:uid="{861A34DE-5B40-4A88-AC7D-C6883A682DE6}"/>
    <cellStyle name="Percent 2 12 4" xfId="32044" xr:uid="{0F3DE486-4414-4B6B-AE75-3D5D68D1F77B}"/>
    <cellStyle name="Percent 2 12 5" xfId="46928" xr:uid="{419DBDDD-9CBA-4BD1-BF3B-EF84E686079B}"/>
    <cellStyle name="Percent 2 13" xfId="21776" xr:uid="{FE03EA28-9D00-4624-B61A-2CEDCC852E71}"/>
    <cellStyle name="Percent 2 13 2" xfId="35468" xr:uid="{4C4A288A-92A4-4D52-9F41-1AF7C560DB2F}"/>
    <cellStyle name="Percent 2 13 3" xfId="50352" xr:uid="{A484940A-33A2-4180-8A81-3448B4A12963}"/>
    <cellStyle name="Percent 2 14" xfId="14932" xr:uid="{BD94C434-D2D4-48A9-B5A2-9330D1E7A28D}"/>
    <cellStyle name="Percent 2 14 2" xfId="40780" xr:uid="{E5816E6F-B742-43A9-B118-97CB0C3FF5B1}"/>
    <cellStyle name="Percent 2 15" xfId="28622" xr:uid="{A659978C-F3C2-493D-BCA4-E7003172A8D0}"/>
    <cellStyle name="Percent 2 16" xfId="43506" xr:uid="{E9DA3199-0F8D-448B-965A-B728F15A9BB0}"/>
    <cellStyle name="Percent 2 17" xfId="8086" xr:uid="{8AF5B96B-D6DB-430B-BE48-C043787230F4}"/>
    <cellStyle name="Percent 2 18" xfId="5941" xr:uid="{59318B02-9A44-45F7-BF99-C916C6869DA9}"/>
    <cellStyle name="Percent 2 19" xfId="5349" xr:uid="{066A5FBC-B4AB-4A00-9AAC-8FA6C57C61B9}"/>
    <cellStyle name="Percent 2 2" xfId="5302" xr:uid="{E67C0CF9-B3E8-46E6-AEEF-9847AD3002DD}"/>
    <cellStyle name="Percent 2 2 10" xfId="9800" xr:uid="{136C5983-73E8-48D7-B86F-906C3089E2F7}"/>
    <cellStyle name="Percent 2 2 10 2" xfId="13222" xr:uid="{B2F3A912-2214-4E88-89A2-01BE88EF9FCD}"/>
    <cellStyle name="Percent 2 2 10 2 2" xfId="26912" xr:uid="{F68334B2-51E7-433C-BBA8-00957385E06C}"/>
    <cellStyle name="Percent 2 2 10 2 2 2" xfId="40604" xr:uid="{E85F46C4-76DE-4676-B0D5-2B430089F0AC}"/>
    <cellStyle name="Percent 2 2 10 2 2 3" xfId="55488" xr:uid="{A5FDD1A5-C18C-44B3-A30D-B5F24C53425B}"/>
    <cellStyle name="Percent 2 2 10 2 3" xfId="20068" xr:uid="{99D32E48-AC1D-47B4-AA55-B8E545BEAD7A}"/>
    <cellStyle name="Percent 2 2 10 2 4" xfId="33758" xr:uid="{F70FB392-0214-4AA2-8C43-F90547D4F331}"/>
    <cellStyle name="Percent 2 2 10 2 5" xfId="48642" xr:uid="{B1E3D013-7FE2-4833-A96B-22C1E80BA2E7}"/>
    <cellStyle name="Percent 2 2 10 3" xfId="23490" xr:uid="{6F33AADD-F762-42C6-95A6-0C7B45268F3F}"/>
    <cellStyle name="Percent 2 2 10 3 2" xfId="37182" xr:uid="{7425B406-DF06-4A00-9E33-47CE5DEA7598}"/>
    <cellStyle name="Percent 2 2 10 3 3" xfId="52066" xr:uid="{A936389D-5B3A-4354-889B-E6C803F3EF02}"/>
    <cellStyle name="Percent 2 2 10 4" xfId="16646" xr:uid="{180F4220-261B-4C1A-BB25-AC6D104D5A3E}"/>
    <cellStyle name="Percent 2 2 10 5" xfId="30336" xr:uid="{1987BC74-845F-488A-860D-6AE1F061D368}"/>
    <cellStyle name="Percent 2 2 10 6" xfId="45220" xr:uid="{566B80B5-DF54-4CC4-B01D-0E03FE6D22CA}"/>
    <cellStyle name="Percent 2 2 11" xfId="11510" xr:uid="{3F94A33A-5C6E-49F8-9F58-E989CF2DD384}"/>
    <cellStyle name="Percent 2 2 11 2" xfId="25200" xr:uid="{04A54D87-999D-4B93-AE70-37AF3E06125B}"/>
    <cellStyle name="Percent 2 2 11 2 2" xfId="38892" xr:uid="{D00DFD63-D2B7-46D2-B165-83D14C96074B}"/>
    <cellStyle name="Percent 2 2 11 2 3" xfId="53776" xr:uid="{460006B8-61E6-4772-A51E-867F83093F7A}"/>
    <cellStyle name="Percent 2 2 11 3" xfId="18356" xr:uid="{F8A5F3B8-C7BA-42CE-BFB3-20D547A333A5}"/>
    <cellStyle name="Percent 2 2 11 4" xfId="32046" xr:uid="{F450D799-05F1-463D-A4AD-4D426B62DA8A}"/>
    <cellStyle name="Percent 2 2 11 5" xfId="46930" xr:uid="{8B24961D-2992-408C-8332-E9866C21533B}"/>
    <cellStyle name="Percent 2 2 12" xfId="21778" xr:uid="{63488B3F-EADE-404D-8D0C-28F0AB31BD84}"/>
    <cellStyle name="Percent 2 2 12 2" xfId="35470" xr:uid="{3C6B3981-B5F9-4F21-9BBD-F49F60BDDC06}"/>
    <cellStyle name="Percent 2 2 12 3" xfId="50354" xr:uid="{B78E07F5-B0CF-4569-B9D2-A31A567A334F}"/>
    <cellStyle name="Percent 2 2 13" xfId="14934" xr:uid="{6B60E79C-D0BF-462C-AD70-A1388F752D9D}"/>
    <cellStyle name="Percent 2 2 13 2" xfId="41929" xr:uid="{5200F0F9-3DDA-499F-AA7D-F1934D35CAF0}"/>
    <cellStyle name="Percent 2 2 14" xfId="28624" xr:uid="{60DBB3C1-F0FF-47EE-82BB-835B55BD4B59}"/>
    <cellStyle name="Percent 2 2 15" xfId="43508" xr:uid="{A78714A1-9442-49BE-97AD-5911ECFB5F9B}"/>
    <cellStyle name="Percent 2 2 16" xfId="8088" xr:uid="{793D441A-E52C-4D95-9FB4-626730F7BD60}"/>
    <cellStyle name="Percent 2 2 17" xfId="6513" xr:uid="{264934C9-CBF5-4072-B357-3CAF70442FAB}"/>
    <cellStyle name="Percent 2 2 18" xfId="5921" xr:uid="{01FCC517-BEBC-468E-BB69-49F8C1E98229}"/>
    <cellStyle name="Percent 2 2 19" xfId="56219" xr:uid="{4B1F8816-E59B-4E4D-8CE3-69F906A86533}"/>
    <cellStyle name="Percent 2 2 2" xfId="8089" xr:uid="{EB76D00D-F795-4E38-9A0D-473F04B1B3D5}"/>
    <cellStyle name="Percent 2 2 2 10" xfId="21779" xr:uid="{97ADDCFF-1F33-49AA-8DCC-746A189FCF85}"/>
    <cellStyle name="Percent 2 2 2 10 2" xfId="35471" xr:uid="{479168B1-00D6-4AF9-AF95-1A2C34A41AF3}"/>
    <cellStyle name="Percent 2 2 2 10 3" xfId="50355" xr:uid="{2DFD07C4-ACA6-4065-8E26-3E4B4905F47A}"/>
    <cellStyle name="Percent 2 2 2 11" xfId="14935" xr:uid="{469E2561-1148-4B2C-B1AA-FF744C0B96D1}"/>
    <cellStyle name="Percent 2 2 2 12" xfId="28625" xr:uid="{D0668F02-9791-41F8-BEEB-4B8DBFEDE0EB}"/>
    <cellStyle name="Percent 2 2 2 13" xfId="43509" xr:uid="{3313A0B0-5A7F-4ED4-BDFD-49F44BA3A517}"/>
    <cellStyle name="Percent 2 2 2 14" xfId="56269" xr:uid="{3F484D0B-10E7-406F-AE8A-71DBC9EFA023}"/>
    <cellStyle name="Percent 2 2 2 15" xfId="56948" xr:uid="{AA9B6830-340D-410C-A16F-727A7965F743}"/>
    <cellStyle name="Percent 2 2 2 2" xfId="8090" xr:uid="{AB16E661-8926-49D4-A5C1-E6905D6674A9}"/>
    <cellStyle name="Percent 2 2 2 2 10" xfId="14936" xr:uid="{4FC807CC-9D3E-4C9D-AB3F-A1C079CD835C}"/>
    <cellStyle name="Percent 2 2 2 2 11" xfId="28626" xr:uid="{4B7D3986-918C-4C02-B74F-2D5BDA5C494E}"/>
    <cellStyle name="Percent 2 2 2 2 12" xfId="43510" xr:uid="{2E8C098B-6ED2-420B-AEC9-2D7560AA4AE6}"/>
    <cellStyle name="Percent 2 2 2 2 2" xfId="8091" xr:uid="{EB2A77F1-BC2E-4C53-BD72-0E49FAD50410}"/>
    <cellStyle name="Percent 2 2 2 2 2 10" xfId="43511" xr:uid="{CC67C46A-ECB1-4F19-9AAB-D49AF0D53560}"/>
    <cellStyle name="Percent 2 2 2 2 2 2" xfId="8092" xr:uid="{4551C6CE-7166-4572-98ED-1C835F8C84D0}"/>
    <cellStyle name="Percent 2 2 2 2 2 2 2" xfId="8093" xr:uid="{8CA9DA92-C496-45F5-B435-B960FA9C4C54}"/>
    <cellStyle name="Percent 2 2 2 2 2 2 2 2" xfId="9805" xr:uid="{EA3FC27A-6956-40F4-A6E2-5E36A0F635B5}"/>
    <cellStyle name="Percent 2 2 2 2 2 2 2 2 2" xfId="13227" xr:uid="{BE45689D-63E0-45C9-8952-B600FB4CA139}"/>
    <cellStyle name="Percent 2 2 2 2 2 2 2 2 2 2" xfId="26917" xr:uid="{D72091FB-C306-4072-ABA2-B69DB7A2ADE6}"/>
    <cellStyle name="Percent 2 2 2 2 2 2 2 2 2 2 2" xfId="40609" xr:uid="{4EDF7908-F0A5-4799-B970-44E74880C98E}"/>
    <cellStyle name="Percent 2 2 2 2 2 2 2 2 2 2 3" xfId="55493" xr:uid="{B2122135-5000-4B75-8EFF-1543FFED322A}"/>
    <cellStyle name="Percent 2 2 2 2 2 2 2 2 2 3" xfId="20073" xr:uid="{1DBA9882-1839-49B9-AD5F-EDFDAF8D642F}"/>
    <cellStyle name="Percent 2 2 2 2 2 2 2 2 2 4" xfId="33763" xr:uid="{EF6CF74A-002C-41EA-9381-AC5D4AE4458E}"/>
    <cellStyle name="Percent 2 2 2 2 2 2 2 2 2 5" xfId="48647" xr:uid="{39BD58E5-6B37-4816-A90C-B9CE5EA9556E}"/>
    <cellStyle name="Percent 2 2 2 2 2 2 2 2 3" xfId="23495" xr:uid="{1272F3E3-EF82-4667-9D56-E85D2F0B4378}"/>
    <cellStyle name="Percent 2 2 2 2 2 2 2 2 3 2" xfId="37187" xr:uid="{CF65AA82-9CC7-4C54-8A44-BAA7367B3C1A}"/>
    <cellStyle name="Percent 2 2 2 2 2 2 2 2 3 3" xfId="52071" xr:uid="{481E2A94-F9DE-4149-9308-B55CEFD5666B}"/>
    <cellStyle name="Percent 2 2 2 2 2 2 2 2 4" xfId="16651" xr:uid="{5DE3DD27-C06C-412A-AC01-C1A03C4F692A}"/>
    <cellStyle name="Percent 2 2 2 2 2 2 2 2 5" xfId="30341" xr:uid="{208F6049-A255-4820-96FE-4B806E70D377}"/>
    <cellStyle name="Percent 2 2 2 2 2 2 2 2 6" xfId="45225" xr:uid="{CD08A346-9AFF-451F-B88A-E077B5B4A85A}"/>
    <cellStyle name="Percent 2 2 2 2 2 2 2 3" xfId="11515" xr:uid="{B0907C9B-A8EB-49F7-AF35-21DA9ABE6E03}"/>
    <cellStyle name="Percent 2 2 2 2 2 2 2 3 2" xfId="25205" xr:uid="{34AA2A3D-94C3-4001-8183-160C089A0847}"/>
    <cellStyle name="Percent 2 2 2 2 2 2 2 3 2 2" xfId="38897" xr:uid="{C1F0BABF-B550-49DB-A311-2AA5A60129A8}"/>
    <cellStyle name="Percent 2 2 2 2 2 2 2 3 2 3" xfId="53781" xr:uid="{16F0286A-6BE6-46F8-8FB5-A72138135D7C}"/>
    <cellStyle name="Percent 2 2 2 2 2 2 2 3 3" xfId="18361" xr:uid="{03200B75-81B9-49C9-9781-32D33D3E711A}"/>
    <cellStyle name="Percent 2 2 2 2 2 2 2 3 4" xfId="32051" xr:uid="{9816AFD0-7352-4A79-8444-7ED6E987D844}"/>
    <cellStyle name="Percent 2 2 2 2 2 2 2 3 5" xfId="46935" xr:uid="{D6711277-9F4A-4E4D-8891-BB9ED023E814}"/>
    <cellStyle name="Percent 2 2 2 2 2 2 2 4" xfId="21783" xr:uid="{5582F454-C5F5-4DD0-B8E5-2B4F2967B868}"/>
    <cellStyle name="Percent 2 2 2 2 2 2 2 4 2" xfId="35475" xr:uid="{FB041B5B-41FD-4344-ABDB-CCF1EFFD5AFD}"/>
    <cellStyle name="Percent 2 2 2 2 2 2 2 4 3" xfId="50359" xr:uid="{419DBEC0-2997-4C97-A6DE-033B0220870E}"/>
    <cellStyle name="Percent 2 2 2 2 2 2 2 5" xfId="14939" xr:uid="{E95F620D-2C53-4082-8F30-0F50CA8879E6}"/>
    <cellStyle name="Percent 2 2 2 2 2 2 2 6" xfId="28629" xr:uid="{1DB84F1E-2AC6-4AED-A55C-F1C700458015}"/>
    <cellStyle name="Percent 2 2 2 2 2 2 2 7" xfId="43513" xr:uid="{FDAEDF5E-B4C6-423D-B373-24657E6A6603}"/>
    <cellStyle name="Percent 2 2 2 2 2 2 3" xfId="9804" xr:uid="{9279C989-61A2-43FC-89E4-EED380183C91}"/>
    <cellStyle name="Percent 2 2 2 2 2 2 3 2" xfId="13226" xr:uid="{8AAC3553-B0A4-4023-8BFD-6C91478DE89F}"/>
    <cellStyle name="Percent 2 2 2 2 2 2 3 2 2" xfId="26916" xr:uid="{5CB8160D-0760-44E9-9585-D7B3C817CCCA}"/>
    <cellStyle name="Percent 2 2 2 2 2 2 3 2 2 2" xfId="40608" xr:uid="{B32EA8E3-96EF-42B5-BD68-44FA18C3EF7E}"/>
    <cellStyle name="Percent 2 2 2 2 2 2 3 2 2 3" xfId="55492" xr:uid="{A6C42CDF-AE2C-4C70-BE5C-3EBE4DE6A480}"/>
    <cellStyle name="Percent 2 2 2 2 2 2 3 2 3" xfId="20072" xr:uid="{C6E49BEE-8915-406E-90DE-2003774764F7}"/>
    <cellStyle name="Percent 2 2 2 2 2 2 3 2 4" xfId="33762" xr:uid="{CEAC53B5-EBF1-4D22-B106-01073D95CC6F}"/>
    <cellStyle name="Percent 2 2 2 2 2 2 3 2 5" xfId="48646" xr:uid="{6FDBD2D7-4560-416E-ADF3-4FEE15CD4413}"/>
    <cellStyle name="Percent 2 2 2 2 2 2 3 3" xfId="23494" xr:uid="{59BB0F21-D810-47D8-94C9-32ABE102F7F8}"/>
    <cellStyle name="Percent 2 2 2 2 2 2 3 3 2" xfId="37186" xr:uid="{6385EDB2-F4AA-4297-A8EF-701CF4B921BD}"/>
    <cellStyle name="Percent 2 2 2 2 2 2 3 3 3" xfId="52070" xr:uid="{A81799AC-D8B6-4812-BD06-281F635892A9}"/>
    <cellStyle name="Percent 2 2 2 2 2 2 3 4" xfId="16650" xr:uid="{0D6AC014-24F5-451C-A9DF-E6D46614C452}"/>
    <cellStyle name="Percent 2 2 2 2 2 2 3 5" xfId="30340" xr:uid="{9CD2EAE1-8DFE-48F7-8D81-192DDBB45EFF}"/>
    <cellStyle name="Percent 2 2 2 2 2 2 3 6" xfId="45224" xr:uid="{2CBDE90C-78CB-4F23-BD3E-8A1448194F7B}"/>
    <cellStyle name="Percent 2 2 2 2 2 2 4" xfId="11514" xr:uid="{B5599A93-870D-4A5A-9364-A30563231842}"/>
    <cellStyle name="Percent 2 2 2 2 2 2 4 2" xfId="25204" xr:uid="{994BDDE8-B0ED-4AEA-B639-4EAC7C84F51A}"/>
    <cellStyle name="Percent 2 2 2 2 2 2 4 2 2" xfId="38896" xr:uid="{E670AA6E-AD26-4607-8399-3C577A5B2D4A}"/>
    <cellStyle name="Percent 2 2 2 2 2 2 4 2 3" xfId="53780" xr:uid="{854D95DC-EE9B-4A5A-BC81-7F9967A62DC0}"/>
    <cellStyle name="Percent 2 2 2 2 2 2 4 3" xfId="18360" xr:uid="{F4AA0BAC-1B3C-4807-869B-1B18240CEC5B}"/>
    <cellStyle name="Percent 2 2 2 2 2 2 4 4" xfId="32050" xr:uid="{5F3C830B-3C56-40AA-84AF-21B4270EB68A}"/>
    <cellStyle name="Percent 2 2 2 2 2 2 4 5" xfId="46934" xr:uid="{6524ADF7-050B-4D3B-8B02-8585A1DEDE82}"/>
    <cellStyle name="Percent 2 2 2 2 2 2 5" xfId="21782" xr:uid="{613C038A-3CF8-4737-A13E-0887616D6DBB}"/>
    <cellStyle name="Percent 2 2 2 2 2 2 5 2" xfId="35474" xr:uid="{2F212899-B914-483D-AE51-AEFE01ED3262}"/>
    <cellStyle name="Percent 2 2 2 2 2 2 5 3" xfId="50358" xr:uid="{E1344898-C800-4598-BE8C-976D91150399}"/>
    <cellStyle name="Percent 2 2 2 2 2 2 6" xfId="14938" xr:uid="{F5CE7714-59DA-4D08-9D0F-79227F293827}"/>
    <cellStyle name="Percent 2 2 2 2 2 2 7" xfId="28628" xr:uid="{8E3FE9B4-BCF9-4303-898A-D608DC3F365D}"/>
    <cellStyle name="Percent 2 2 2 2 2 2 8" xfId="43512" xr:uid="{1F56D223-F7C1-4D1B-BE1A-406C5B189031}"/>
    <cellStyle name="Percent 2 2 2 2 2 3" xfId="8094" xr:uid="{0E32F655-B6E6-43F3-966B-53D25B857948}"/>
    <cellStyle name="Percent 2 2 2 2 2 3 2" xfId="9806" xr:uid="{AA92A508-7DA7-4B14-A9CF-D9112186F9C5}"/>
    <cellStyle name="Percent 2 2 2 2 2 3 2 2" xfId="13228" xr:uid="{09FCC6EA-4577-4A15-928A-E365295163AD}"/>
    <cellStyle name="Percent 2 2 2 2 2 3 2 2 2" xfId="26918" xr:uid="{CA271DEB-6A85-4870-910D-F05A10ABFD85}"/>
    <cellStyle name="Percent 2 2 2 2 2 3 2 2 2 2" xfId="40610" xr:uid="{2857706E-AADB-4AC2-A76A-CC8FB897FBD5}"/>
    <cellStyle name="Percent 2 2 2 2 2 3 2 2 2 3" xfId="55494" xr:uid="{89C2A615-BF73-4585-A084-4C2ED1B21A0B}"/>
    <cellStyle name="Percent 2 2 2 2 2 3 2 2 3" xfId="20074" xr:uid="{99CFB2AB-59EB-46A9-9210-41DC741CC47F}"/>
    <cellStyle name="Percent 2 2 2 2 2 3 2 2 4" xfId="33764" xr:uid="{253080F1-536D-422C-8874-CF82D9BCB071}"/>
    <cellStyle name="Percent 2 2 2 2 2 3 2 2 5" xfId="48648" xr:uid="{6FC3E651-0E10-4A3B-9273-29BAC62F997B}"/>
    <cellStyle name="Percent 2 2 2 2 2 3 2 3" xfId="23496" xr:uid="{B716A32F-9AD8-4491-82C5-80A055DA3FF3}"/>
    <cellStyle name="Percent 2 2 2 2 2 3 2 3 2" xfId="37188" xr:uid="{6E5CE7FA-080E-481B-B449-6E5895EDDC30}"/>
    <cellStyle name="Percent 2 2 2 2 2 3 2 3 3" xfId="52072" xr:uid="{D67AF148-F44F-4BE2-9CC7-DE2A83BE2770}"/>
    <cellStyle name="Percent 2 2 2 2 2 3 2 4" xfId="16652" xr:uid="{08EC19B4-431B-4B83-8810-E291E8682563}"/>
    <cellStyle name="Percent 2 2 2 2 2 3 2 5" xfId="30342" xr:uid="{3FCBF406-28A1-46E8-A5EF-1BB5BD60227D}"/>
    <cellStyle name="Percent 2 2 2 2 2 3 2 6" xfId="45226" xr:uid="{FF949E3F-4E48-486D-B9F0-54CF7DD7DA35}"/>
    <cellStyle name="Percent 2 2 2 2 2 3 3" xfId="11516" xr:uid="{C2B6964F-259E-4E32-AE1E-1E8FFC854BCD}"/>
    <cellStyle name="Percent 2 2 2 2 2 3 3 2" xfId="25206" xr:uid="{4E152F10-3108-4135-9074-426F3EEE7F29}"/>
    <cellStyle name="Percent 2 2 2 2 2 3 3 2 2" xfId="38898" xr:uid="{2BA86AFC-5C7C-4A56-AA24-0842E43D0FF8}"/>
    <cellStyle name="Percent 2 2 2 2 2 3 3 2 3" xfId="53782" xr:uid="{D9EF5592-8F74-45E9-886D-D529B855F751}"/>
    <cellStyle name="Percent 2 2 2 2 2 3 3 3" xfId="18362" xr:uid="{47D8B111-361B-48EB-975E-9B36920BBE67}"/>
    <cellStyle name="Percent 2 2 2 2 2 3 3 4" xfId="32052" xr:uid="{8A8BB6EC-DB4A-4D40-A113-6324E822D44F}"/>
    <cellStyle name="Percent 2 2 2 2 2 3 3 5" xfId="46936" xr:uid="{44E40CB3-5254-45BD-85F6-D971888FD5D1}"/>
    <cellStyle name="Percent 2 2 2 2 2 3 4" xfId="21784" xr:uid="{A019C88D-8347-410D-B1F3-EF8C43CADBF5}"/>
    <cellStyle name="Percent 2 2 2 2 2 3 4 2" xfId="35476" xr:uid="{F875C83B-296B-4887-AA0D-14010237491C}"/>
    <cellStyle name="Percent 2 2 2 2 2 3 4 3" xfId="50360" xr:uid="{744F017F-8E99-4BED-BDCD-1EE73DC853BA}"/>
    <cellStyle name="Percent 2 2 2 2 2 3 5" xfId="14940" xr:uid="{DF88A8CC-4045-42F8-903D-43A14B04D42D}"/>
    <cellStyle name="Percent 2 2 2 2 2 3 6" xfId="28630" xr:uid="{067E1A83-8F15-40B7-9625-B45503CFF170}"/>
    <cellStyle name="Percent 2 2 2 2 2 3 7" xfId="43514" xr:uid="{A12FF2E6-9EB0-4C6B-B877-1CC4512EC267}"/>
    <cellStyle name="Percent 2 2 2 2 2 4" xfId="8095" xr:uid="{42CB6922-8C29-4B38-9135-7F9A8662F4E2}"/>
    <cellStyle name="Percent 2 2 2 2 2 4 2" xfId="9807" xr:uid="{B851BFA2-D5B5-4283-B71A-063FDDBEEC2D}"/>
    <cellStyle name="Percent 2 2 2 2 2 4 2 2" xfId="13229" xr:uid="{1CEDEAD3-2618-41CA-8654-3D8062FF8804}"/>
    <cellStyle name="Percent 2 2 2 2 2 4 2 2 2" xfId="26919" xr:uid="{5E685C00-DD6A-475C-917D-EF9744FD43F2}"/>
    <cellStyle name="Percent 2 2 2 2 2 4 2 2 2 2" xfId="40611" xr:uid="{8EB45ECB-8F9E-4183-A0C7-57A6C7CAADDA}"/>
    <cellStyle name="Percent 2 2 2 2 2 4 2 2 2 3" xfId="55495" xr:uid="{F62636D6-933A-4DA0-B433-679B4187223B}"/>
    <cellStyle name="Percent 2 2 2 2 2 4 2 2 3" xfId="20075" xr:uid="{9663CD0D-78EA-4906-A9CF-75CDCA3EB73C}"/>
    <cellStyle name="Percent 2 2 2 2 2 4 2 2 4" xfId="33765" xr:uid="{04CAC46D-7A27-4EBE-A9EF-88D7C7258A83}"/>
    <cellStyle name="Percent 2 2 2 2 2 4 2 2 5" xfId="48649" xr:uid="{5A354E86-EE71-4714-B827-5D891B83EE59}"/>
    <cellStyle name="Percent 2 2 2 2 2 4 2 3" xfId="23497" xr:uid="{19F3541A-1138-458C-A856-E6D98AA6340C}"/>
    <cellStyle name="Percent 2 2 2 2 2 4 2 3 2" xfId="37189" xr:uid="{DF150724-538A-4D5D-A030-2D5A61A9CF34}"/>
    <cellStyle name="Percent 2 2 2 2 2 4 2 3 3" xfId="52073" xr:uid="{C60D7942-BF0F-497B-90CC-A89948951660}"/>
    <cellStyle name="Percent 2 2 2 2 2 4 2 4" xfId="16653" xr:uid="{E12319CA-D44B-494F-BEF2-CCA9B43852BD}"/>
    <cellStyle name="Percent 2 2 2 2 2 4 2 5" xfId="30343" xr:uid="{2311E27C-CE33-4C19-A9C2-96BBC74DF58F}"/>
    <cellStyle name="Percent 2 2 2 2 2 4 2 6" xfId="45227" xr:uid="{A5D7C9F9-1136-43E9-A7D7-0E21E4560EFC}"/>
    <cellStyle name="Percent 2 2 2 2 2 4 3" xfId="11517" xr:uid="{932C8872-EEBF-41E8-88D3-DC7C26D7BB63}"/>
    <cellStyle name="Percent 2 2 2 2 2 4 3 2" xfId="25207" xr:uid="{4F537F65-F870-4BE4-8502-E64D8410FE30}"/>
    <cellStyle name="Percent 2 2 2 2 2 4 3 2 2" xfId="38899" xr:uid="{78A2C94B-68D3-4D04-8D2F-D6A0C0507D7F}"/>
    <cellStyle name="Percent 2 2 2 2 2 4 3 2 3" xfId="53783" xr:uid="{F9C01670-3FA4-469E-9016-C7D22E1A4653}"/>
    <cellStyle name="Percent 2 2 2 2 2 4 3 3" xfId="18363" xr:uid="{B7EFD55C-9B28-4DF3-9D79-D887167F5783}"/>
    <cellStyle name="Percent 2 2 2 2 2 4 3 4" xfId="32053" xr:uid="{A722BC66-408C-43D4-B40C-C774DFFDEF58}"/>
    <cellStyle name="Percent 2 2 2 2 2 4 3 5" xfId="46937" xr:uid="{2BF1BBF7-3E63-44F2-8F3F-4E8B4A650F72}"/>
    <cellStyle name="Percent 2 2 2 2 2 4 4" xfId="21785" xr:uid="{5169A9CD-C63A-4C4C-9961-967192C0E4F0}"/>
    <cellStyle name="Percent 2 2 2 2 2 4 4 2" xfId="35477" xr:uid="{55514894-A0E3-4276-9BAC-37B046F0F1F4}"/>
    <cellStyle name="Percent 2 2 2 2 2 4 4 3" xfId="50361" xr:uid="{57A3A3FD-BD81-44CB-BC9A-098DFF24C78F}"/>
    <cellStyle name="Percent 2 2 2 2 2 4 5" xfId="14941" xr:uid="{C349DA5C-16CB-40E6-954A-2F1F6BD114F3}"/>
    <cellStyle name="Percent 2 2 2 2 2 4 6" xfId="28631" xr:uid="{79304036-8A85-4743-AA9C-74D7779CC16B}"/>
    <cellStyle name="Percent 2 2 2 2 2 4 7" xfId="43515" xr:uid="{1C4BAAFD-26AF-483D-86EF-C9086A1EDB79}"/>
    <cellStyle name="Percent 2 2 2 2 2 5" xfId="9803" xr:uid="{CF97B773-989D-4728-AD35-7EE00BFA3F79}"/>
    <cellStyle name="Percent 2 2 2 2 2 5 2" xfId="13225" xr:uid="{CCACC927-B285-4122-9BD8-9C5BC43908CD}"/>
    <cellStyle name="Percent 2 2 2 2 2 5 2 2" xfId="26915" xr:uid="{CC10B4C5-AD4C-4C07-9741-8DA5AC097AD9}"/>
    <cellStyle name="Percent 2 2 2 2 2 5 2 2 2" xfId="40607" xr:uid="{5E7B3518-23F4-4B8F-8614-D2ABEF0E2B40}"/>
    <cellStyle name="Percent 2 2 2 2 2 5 2 2 3" xfId="55491" xr:uid="{B9AA2FFC-0B0D-4CAB-BDA8-5F43CCB80260}"/>
    <cellStyle name="Percent 2 2 2 2 2 5 2 3" xfId="20071" xr:uid="{A8858EFA-A6CA-4D47-9ADF-E3CB7E3BB520}"/>
    <cellStyle name="Percent 2 2 2 2 2 5 2 4" xfId="33761" xr:uid="{812F293B-48D6-471B-9D9D-9D9E22F42E5C}"/>
    <cellStyle name="Percent 2 2 2 2 2 5 2 5" xfId="48645" xr:uid="{F4604098-CF2A-4200-B313-59B04AEA6833}"/>
    <cellStyle name="Percent 2 2 2 2 2 5 3" xfId="23493" xr:uid="{F9F99862-2D62-4553-8318-069F9457B5B6}"/>
    <cellStyle name="Percent 2 2 2 2 2 5 3 2" xfId="37185" xr:uid="{323C4CF4-BEDD-48E0-9270-B4CA2FD4244F}"/>
    <cellStyle name="Percent 2 2 2 2 2 5 3 3" xfId="52069" xr:uid="{55BDA5A7-0D86-4F27-AF11-A620153D4947}"/>
    <cellStyle name="Percent 2 2 2 2 2 5 4" xfId="16649" xr:uid="{70E0C87C-6240-429C-8518-E41169739E74}"/>
    <cellStyle name="Percent 2 2 2 2 2 5 5" xfId="30339" xr:uid="{8E13F67B-A5CD-44D1-97A6-4EC6FFD302F8}"/>
    <cellStyle name="Percent 2 2 2 2 2 5 6" xfId="45223" xr:uid="{AA63D495-7551-444A-BD6D-C3AF4288266B}"/>
    <cellStyle name="Percent 2 2 2 2 2 6" xfId="11513" xr:uid="{7EEEBEB4-62F1-488E-BAA1-723FD8A983E1}"/>
    <cellStyle name="Percent 2 2 2 2 2 6 2" xfId="25203" xr:uid="{1E34F8FE-6171-4345-B94D-AF7EDA8D6938}"/>
    <cellStyle name="Percent 2 2 2 2 2 6 2 2" xfId="38895" xr:uid="{BFC3C91F-38BF-48E7-B6A8-EE3673F75B0E}"/>
    <cellStyle name="Percent 2 2 2 2 2 6 2 3" xfId="53779" xr:uid="{1EC72043-BC33-4B09-A868-A4C4CCD121C7}"/>
    <cellStyle name="Percent 2 2 2 2 2 6 3" xfId="18359" xr:uid="{6767DB90-2BA9-49C8-95A3-594D1E14D211}"/>
    <cellStyle name="Percent 2 2 2 2 2 6 4" xfId="32049" xr:uid="{A5BAB7C7-40B7-4F75-A603-2817E0957583}"/>
    <cellStyle name="Percent 2 2 2 2 2 6 5" xfId="46933" xr:uid="{32633E90-B2EC-4B6E-8DED-920A0E8F901B}"/>
    <cellStyle name="Percent 2 2 2 2 2 7" xfId="21781" xr:uid="{87DA1915-F9DC-4A2D-B010-16809DC87253}"/>
    <cellStyle name="Percent 2 2 2 2 2 7 2" xfId="35473" xr:uid="{B26E9A6B-DCEF-4448-B06F-C80D057A94CE}"/>
    <cellStyle name="Percent 2 2 2 2 2 7 3" xfId="50357" xr:uid="{E39F2F54-71E4-49F0-A913-4C66B012851C}"/>
    <cellStyle name="Percent 2 2 2 2 2 8" xfId="14937" xr:uid="{82DEFCB0-EFA4-4901-A070-97CB05C92A43}"/>
    <cellStyle name="Percent 2 2 2 2 2 9" xfId="28627" xr:uid="{56014A22-7EF3-4818-81EA-FE3E48D776A7}"/>
    <cellStyle name="Percent 2 2 2 2 3" xfId="8096" xr:uid="{FE568617-2022-4CEA-9107-9456C4C70893}"/>
    <cellStyle name="Percent 2 2 2 2 3 10" xfId="43516" xr:uid="{EFC40B40-AFB7-4498-B6DB-1FBCEF2F9C5C}"/>
    <cellStyle name="Percent 2 2 2 2 3 2" xfId="8097" xr:uid="{CD845079-53CF-46F1-A9C2-226EF14FFFB5}"/>
    <cellStyle name="Percent 2 2 2 2 3 2 2" xfId="8098" xr:uid="{EA0B54EC-1F49-4F9F-B477-A19194297572}"/>
    <cellStyle name="Percent 2 2 2 2 3 2 2 2" xfId="9810" xr:uid="{C4AC69A4-B833-4321-8C36-6A765C9086B3}"/>
    <cellStyle name="Percent 2 2 2 2 3 2 2 2 2" xfId="13232" xr:uid="{3507A4C6-D158-455F-848B-A3FAEB614FDE}"/>
    <cellStyle name="Percent 2 2 2 2 3 2 2 2 2 2" xfId="26922" xr:uid="{B750EFC5-B1D4-4648-AF71-2648DE2DB102}"/>
    <cellStyle name="Percent 2 2 2 2 3 2 2 2 2 2 2" xfId="40614" xr:uid="{94F663D5-5409-48AF-9384-63704A7E2AAD}"/>
    <cellStyle name="Percent 2 2 2 2 3 2 2 2 2 2 3" xfId="55498" xr:uid="{8AD26DB1-62B6-4570-BB6E-BBE486410E73}"/>
    <cellStyle name="Percent 2 2 2 2 3 2 2 2 2 3" xfId="20078" xr:uid="{E817E26A-8863-458D-94CB-53CC4115AB0D}"/>
    <cellStyle name="Percent 2 2 2 2 3 2 2 2 2 4" xfId="33768" xr:uid="{C33DB912-ADAC-4CB0-A2CD-88E9A3699E33}"/>
    <cellStyle name="Percent 2 2 2 2 3 2 2 2 2 5" xfId="48652" xr:uid="{E22196DF-5898-4A87-B6EB-768F7E51B5AB}"/>
    <cellStyle name="Percent 2 2 2 2 3 2 2 2 3" xfId="23500" xr:uid="{73A3BDA2-D10B-4331-875D-F111F7205A85}"/>
    <cellStyle name="Percent 2 2 2 2 3 2 2 2 3 2" xfId="37192" xr:uid="{9F9C05C4-A4A5-44F1-9456-F8491D02E5C6}"/>
    <cellStyle name="Percent 2 2 2 2 3 2 2 2 3 3" xfId="52076" xr:uid="{11E690A8-7F58-46C7-91FA-E278C830C1EC}"/>
    <cellStyle name="Percent 2 2 2 2 3 2 2 2 4" xfId="16656" xr:uid="{FB025F8C-F036-4BBE-AFF2-83C9ED20FABC}"/>
    <cellStyle name="Percent 2 2 2 2 3 2 2 2 5" xfId="30346" xr:uid="{4E18E647-2C9B-45D0-A046-94555AFEA0D0}"/>
    <cellStyle name="Percent 2 2 2 2 3 2 2 2 6" xfId="45230" xr:uid="{1FF7E317-5ADE-4798-8511-B554F2E9D85C}"/>
    <cellStyle name="Percent 2 2 2 2 3 2 2 3" xfId="11520" xr:uid="{B2205CB5-D757-439A-9900-1226250A8A17}"/>
    <cellStyle name="Percent 2 2 2 2 3 2 2 3 2" xfId="25210" xr:uid="{94A38C2D-EEC0-4141-A887-7B04C5A3F3ED}"/>
    <cellStyle name="Percent 2 2 2 2 3 2 2 3 2 2" xfId="38902" xr:uid="{07DEE74E-C388-4814-A2A7-F3AF79EFBD01}"/>
    <cellStyle name="Percent 2 2 2 2 3 2 2 3 2 3" xfId="53786" xr:uid="{0A273AE7-C35E-4142-8FBB-CB67AF3BA236}"/>
    <cellStyle name="Percent 2 2 2 2 3 2 2 3 3" xfId="18366" xr:uid="{459914CD-7992-4F39-AD79-B6B5AD6E10B3}"/>
    <cellStyle name="Percent 2 2 2 2 3 2 2 3 4" xfId="32056" xr:uid="{B094EAAD-8444-4BD2-969A-B5B6922395B0}"/>
    <cellStyle name="Percent 2 2 2 2 3 2 2 3 5" xfId="46940" xr:uid="{F9A8630B-AF1F-4EC8-9699-FFED82F52738}"/>
    <cellStyle name="Percent 2 2 2 2 3 2 2 4" xfId="21788" xr:uid="{933C2D29-6781-42FB-A843-7FC9D970D05F}"/>
    <cellStyle name="Percent 2 2 2 2 3 2 2 4 2" xfId="35480" xr:uid="{34E0B4D3-BFB7-459A-A2CB-9E57B7F09B84}"/>
    <cellStyle name="Percent 2 2 2 2 3 2 2 4 3" xfId="50364" xr:uid="{0D80FBB1-8AB3-4F2D-99E8-A717FA17CDB4}"/>
    <cellStyle name="Percent 2 2 2 2 3 2 2 5" xfId="14944" xr:uid="{18E18B84-C3AA-4B63-8228-A0AACFC79B9B}"/>
    <cellStyle name="Percent 2 2 2 2 3 2 2 6" xfId="28634" xr:uid="{C63EDB7E-3B78-45F2-B4D2-AA25998A9C9E}"/>
    <cellStyle name="Percent 2 2 2 2 3 2 2 7" xfId="43518" xr:uid="{88C8CEFC-3792-4347-B6B9-54FF5C80D67A}"/>
    <cellStyle name="Percent 2 2 2 2 3 2 3" xfId="9809" xr:uid="{152D8B76-C711-428F-9A18-9852A456C69C}"/>
    <cellStyle name="Percent 2 2 2 2 3 2 3 2" xfId="13231" xr:uid="{0A58DB9D-4EC8-41CC-A174-9A290E756293}"/>
    <cellStyle name="Percent 2 2 2 2 3 2 3 2 2" xfId="26921" xr:uid="{AD8DDE5A-08EC-4E47-9B4A-0724453FBC24}"/>
    <cellStyle name="Percent 2 2 2 2 3 2 3 2 2 2" xfId="40613" xr:uid="{319DDE3D-40A5-463E-985A-D3EB24085459}"/>
    <cellStyle name="Percent 2 2 2 2 3 2 3 2 2 3" xfId="55497" xr:uid="{F9DBAE6B-F953-4A86-BC1D-EE19B9FE58BF}"/>
    <cellStyle name="Percent 2 2 2 2 3 2 3 2 3" xfId="20077" xr:uid="{1297CD23-D020-40CF-A8DB-4F65FA12319D}"/>
    <cellStyle name="Percent 2 2 2 2 3 2 3 2 4" xfId="33767" xr:uid="{B52B63D3-37FC-443A-84F0-A053FA9CA41C}"/>
    <cellStyle name="Percent 2 2 2 2 3 2 3 2 5" xfId="48651" xr:uid="{2E761CA9-1817-45F9-BB28-1B0BA1D1122E}"/>
    <cellStyle name="Percent 2 2 2 2 3 2 3 3" xfId="23499" xr:uid="{3E71F7CD-4474-4202-A879-74912F6198E9}"/>
    <cellStyle name="Percent 2 2 2 2 3 2 3 3 2" xfId="37191" xr:uid="{ABFDA1A1-B568-44E2-A80A-3C67AC644D11}"/>
    <cellStyle name="Percent 2 2 2 2 3 2 3 3 3" xfId="52075" xr:uid="{B12A66E0-6DAD-4E14-AC0F-757967761B88}"/>
    <cellStyle name="Percent 2 2 2 2 3 2 3 4" xfId="16655" xr:uid="{9C1DD710-3F91-4A5E-89D8-15897CF4A788}"/>
    <cellStyle name="Percent 2 2 2 2 3 2 3 5" xfId="30345" xr:uid="{766CE2D3-7CFA-4D49-B0A0-B0298EC8DCB8}"/>
    <cellStyle name="Percent 2 2 2 2 3 2 3 6" xfId="45229" xr:uid="{7382E199-B0CE-41E8-8725-2541695A4E5E}"/>
    <cellStyle name="Percent 2 2 2 2 3 2 4" xfId="11519" xr:uid="{19EA09D3-BDED-476B-AB09-AF4044C91F29}"/>
    <cellStyle name="Percent 2 2 2 2 3 2 4 2" xfId="25209" xr:uid="{AEBA8C18-26E6-4DE6-A6E9-11D50E087711}"/>
    <cellStyle name="Percent 2 2 2 2 3 2 4 2 2" xfId="38901" xr:uid="{844B5E40-113B-4716-BED6-F7D727E064BC}"/>
    <cellStyle name="Percent 2 2 2 2 3 2 4 2 3" xfId="53785" xr:uid="{ACD50242-AF04-4223-AF4E-6CED06C1374E}"/>
    <cellStyle name="Percent 2 2 2 2 3 2 4 3" xfId="18365" xr:uid="{27A2149F-0694-4FE9-9DCC-4D1DBA1E4FB2}"/>
    <cellStyle name="Percent 2 2 2 2 3 2 4 4" xfId="32055" xr:uid="{4736D5B5-E0B6-49F0-9F28-0A7F0ECFEE1B}"/>
    <cellStyle name="Percent 2 2 2 2 3 2 4 5" xfId="46939" xr:uid="{E8B70C25-3E71-4B18-A822-CDCB8C980B3F}"/>
    <cellStyle name="Percent 2 2 2 2 3 2 5" xfId="21787" xr:uid="{F76599C8-1241-463D-8062-5747942DDF19}"/>
    <cellStyle name="Percent 2 2 2 2 3 2 5 2" xfId="35479" xr:uid="{1CF122DB-3660-423C-9D7E-D091374CCA7C}"/>
    <cellStyle name="Percent 2 2 2 2 3 2 5 3" xfId="50363" xr:uid="{169C3953-0739-4E07-9486-44E6BB9D51FF}"/>
    <cellStyle name="Percent 2 2 2 2 3 2 6" xfId="14943" xr:uid="{17F54148-2782-4A5E-B9BB-1F834434A6F9}"/>
    <cellStyle name="Percent 2 2 2 2 3 2 7" xfId="28633" xr:uid="{56A9276C-F11A-4ECB-B98C-304AF6F494DA}"/>
    <cellStyle name="Percent 2 2 2 2 3 2 8" xfId="43517" xr:uid="{37D7DCE6-84D0-4453-9673-6C38D67C633F}"/>
    <cellStyle name="Percent 2 2 2 2 3 3" xfId="8099" xr:uid="{8EE6DE44-88EF-403E-BAA1-09488BB539B8}"/>
    <cellStyle name="Percent 2 2 2 2 3 3 2" xfId="9811" xr:uid="{83147A88-1C2D-42A6-AF48-7C08DAA0C132}"/>
    <cellStyle name="Percent 2 2 2 2 3 3 2 2" xfId="13233" xr:uid="{C82E245B-7BE8-4E40-8C5A-0691EB832781}"/>
    <cellStyle name="Percent 2 2 2 2 3 3 2 2 2" xfId="26923" xr:uid="{A51928BC-A5D4-47DA-9D56-05E0E001522D}"/>
    <cellStyle name="Percent 2 2 2 2 3 3 2 2 2 2" xfId="40615" xr:uid="{BA439573-2D75-4B51-8237-4E50841D7D50}"/>
    <cellStyle name="Percent 2 2 2 2 3 3 2 2 2 3" xfId="55499" xr:uid="{966BA48B-5E0C-4A65-AD91-FD262BAD46A7}"/>
    <cellStyle name="Percent 2 2 2 2 3 3 2 2 3" xfId="20079" xr:uid="{AF1ED822-C854-478E-8501-9133CBF675E8}"/>
    <cellStyle name="Percent 2 2 2 2 3 3 2 2 4" xfId="33769" xr:uid="{60695EFE-1BCD-4C9A-A5CC-E0030A7B023D}"/>
    <cellStyle name="Percent 2 2 2 2 3 3 2 2 5" xfId="48653" xr:uid="{2F8F6D44-416A-41E1-8792-842130E84539}"/>
    <cellStyle name="Percent 2 2 2 2 3 3 2 3" xfId="23501" xr:uid="{6B9D06A7-4F42-4D66-BB29-7342ABE8DCD9}"/>
    <cellStyle name="Percent 2 2 2 2 3 3 2 3 2" xfId="37193" xr:uid="{1FCCDBF2-3444-400B-9DA2-58B516EEDFAE}"/>
    <cellStyle name="Percent 2 2 2 2 3 3 2 3 3" xfId="52077" xr:uid="{1270B1DC-D14D-46DC-9CBA-A8E8C2BA382A}"/>
    <cellStyle name="Percent 2 2 2 2 3 3 2 4" xfId="16657" xr:uid="{84E5F4EF-1D1C-4F92-A1BF-8ED9B6108052}"/>
    <cellStyle name="Percent 2 2 2 2 3 3 2 5" xfId="30347" xr:uid="{AC6C4154-10AE-4B24-98A0-76C7314454FD}"/>
    <cellStyle name="Percent 2 2 2 2 3 3 2 6" xfId="45231" xr:uid="{CDF311F0-4736-4AF6-90E2-124116C1C480}"/>
    <cellStyle name="Percent 2 2 2 2 3 3 3" xfId="11521" xr:uid="{9F6BD935-581D-4966-AED9-875A54B9E355}"/>
    <cellStyle name="Percent 2 2 2 2 3 3 3 2" xfId="25211" xr:uid="{CC382D84-8026-4395-B778-7740B89E6990}"/>
    <cellStyle name="Percent 2 2 2 2 3 3 3 2 2" xfId="38903" xr:uid="{B2C3BDC0-8B6C-4D48-90E4-DE3D1163EAA0}"/>
    <cellStyle name="Percent 2 2 2 2 3 3 3 2 3" xfId="53787" xr:uid="{DB229192-564F-4CE6-BFD2-E5331A35CD7A}"/>
    <cellStyle name="Percent 2 2 2 2 3 3 3 3" xfId="18367" xr:uid="{95D1C281-E738-440D-A111-BCD6150C2E7C}"/>
    <cellStyle name="Percent 2 2 2 2 3 3 3 4" xfId="32057" xr:uid="{923EE0D8-CD0F-48D5-B59F-5142663B4505}"/>
    <cellStyle name="Percent 2 2 2 2 3 3 3 5" xfId="46941" xr:uid="{5CC3B09A-1B4D-4E35-B79E-88FAD46CE998}"/>
    <cellStyle name="Percent 2 2 2 2 3 3 4" xfId="21789" xr:uid="{D319CF15-2AC5-48A8-98D9-3D757C7882C8}"/>
    <cellStyle name="Percent 2 2 2 2 3 3 4 2" xfId="35481" xr:uid="{776F08B5-9645-4788-9FBF-76B8FB076715}"/>
    <cellStyle name="Percent 2 2 2 2 3 3 4 3" xfId="50365" xr:uid="{186C8A7D-F954-44EB-8412-CC0017E140C6}"/>
    <cellStyle name="Percent 2 2 2 2 3 3 5" xfId="14945" xr:uid="{C08AE1EB-9840-4A85-A7D9-A3B7EA830CAE}"/>
    <cellStyle name="Percent 2 2 2 2 3 3 6" xfId="28635" xr:uid="{AD282CA9-4656-45CA-B3D4-F339D746DD23}"/>
    <cellStyle name="Percent 2 2 2 2 3 3 7" xfId="43519" xr:uid="{C90168CE-33E8-4872-B4F4-AF3FDF7B2886}"/>
    <cellStyle name="Percent 2 2 2 2 3 4" xfId="8100" xr:uid="{6C557779-BDBA-4300-8F8B-0BA5EEC2A102}"/>
    <cellStyle name="Percent 2 2 2 2 3 4 2" xfId="9812" xr:uid="{D9E73F7E-9401-4FF2-B9D4-4C9438C54851}"/>
    <cellStyle name="Percent 2 2 2 2 3 4 2 2" xfId="13234" xr:uid="{D3A75C0E-9141-4B78-BB81-C297D2EE06FC}"/>
    <cellStyle name="Percent 2 2 2 2 3 4 2 2 2" xfId="26924" xr:uid="{0A0A7B8A-154E-49CE-82A9-A0091EB0313F}"/>
    <cellStyle name="Percent 2 2 2 2 3 4 2 2 2 2" xfId="40616" xr:uid="{36B4961C-16CE-45BC-9341-4057847F289E}"/>
    <cellStyle name="Percent 2 2 2 2 3 4 2 2 2 3" xfId="55500" xr:uid="{C48DE6D8-E31C-4302-9427-9B5FF108D08E}"/>
    <cellStyle name="Percent 2 2 2 2 3 4 2 2 3" xfId="20080" xr:uid="{2A0297C4-F96D-4881-A688-C705027E8A77}"/>
    <cellStyle name="Percent 2 2 2 2 3 4 2 2 4" xfId="33770" xr:uid="{ED8F4D83-2A85-4E86-A0BD-0F8877C0F6A2}"/>
    <cellStyle name="Percent 2 2 2 2 3 4 2 2 5" xfId="48654" xr:uid="{B3DA1D9A-0CB7-45E1-81EB-198EA189F375}"/>
    <cellStyle name="Percent 2 2 2 2 3 4 2 3" xfId="23502" xr:uid="{5EB5BEB8-55B8-4676-9250-D5A6D854CB70}"/>
    <cellStyle name="Percent 2 2 2 2 3 4 2 3 2" xfId="37194" xr:uid="{0578CE22-5757-4D7C-8CA7-C59EE4E6DE06}"/>
    <cellStyle name="Percent 2 2 2 2 3 4 2 3 3" xfId="52078" xr:uid="{460966C5-0C00-4DC4-BAEC-9F5153EC134A}"/>
    <cellStyle name="Percent 2 2 2 2 3 4 2 4" xfId="16658" xr:uid="{B5058F11-7A7B-48A5-A697-1EDFB40FD84D}"/>
    <cellStyle name="Percent 2 2 2 2 3 4 2 5" xfId="30348" xr:uid="{48DBF873-D3C0-4B9C-8B37-BECED2E375DF}"/>
    <cellStyle name="Percent 2 2 2 2 3 4 2 6" xfId="45232" xr:uid="{18F57E77-C644-4587-913A-B2A1B6F31980}"/>
    <cellStyle name="Percent 2 2 2 2 3 4 3" xfId="11522" xr:uid="{C089C386-3291-469D-8CA4-7795E757E234}"/>
    <cellStyle name="Percent 2 2 2 2 3 4 3 2" xfId="25212" xr:uid="{DD6A1824-B395-490C-8D54-15C4DDCF69FE}"/>
    <cellStyle name="Percent 2 2 2 2 3 4 3 2 2" xfId="38904" xr:uid="{05F796E2-08E2-4929-BFCA-98CF0F994842}"/>
    <cellStyle name="Percent 2 2 2 2 3 4 3 2 3" xfId="53788" xr:uid="{D3D1E47E-D7B4-477E-8072-C0F9CC48B2C8}"/>
    <cellStyle name="Percent 2 2 2 2 3 4 3 3" xfId="18368" xr:uid="{7BBC1F2D-5376-4516-854D-B7F79164180C}"/>
    <cellStyle name="Percent 2 2 2 2 3 4 3 4" xfId="32058" xr:uid="{AB98E9B2-DFBC-4E8B-94E8-448672DFB0AA}"/>
    <cellStyle name="Percent 2 2 2 2 3 4 3 5" xfId="46942" xr:uid="{A70D1EB7-5766-464C-933F-BA6B83EE5B8E}"/>
    <cellStyle name="Percent 2 2 2 2 3 4 4" xfId="21790" xr:uid="{71FD38F1-78CF-4B7E-A6B4-23517203DD86}"/>
    <cellStyle name="Percent 2 2 2 2 3 4 4 2" xfId="35482" xr:uid="{C27AF357-84C4-4D33-8F0A-0D1B9116A3FB}"/>
    <cellStyle name="Percent 2 2 2 2 3 4 4 3" xfId="50366" xr:uid="{30BB4204-4167-4D20-9DCE-E04ABF2252CD}"/>
    <cellStyle name="Percent 2 2 2 2 3 4 5" xfId="14946" xr:uid="{62C70982-8E4A-429F-BBB4-7286C65847DF}"/>
    <cellStyle name="Percent 2 2 2 2 3 4 6" xfId="28636" xr:uid="{5DD50E1E-8311-4F8D-AF30-7E822F1855B7}"/>
    <cellStyle name="Percent 2 2 2 2 3 4 7" xfId="43520" xr:uid="{CDBCB6BD-391C-4228-B844-358A0B4E731D}"/>
    <cellStyle name="Percent 2 2 2 2 3 5" xfId="9808" xr:uid="{D79AC428-E292-43AC-A4BE-3612F3086C7D}"/>
    <cellStyle name="Percent 2 2 2 2 3 5 2" xfId="13230" xr:uid="{2D4CE5E1-A364-44D9-82B4-5779E3853A54}"/>
    <cellStyle name="Percent 2 2 2 2 3 5 2 2" xfId="26920" xr:uid="{259B2F60-B107-4769-A052-5288366EB72A}"/>
    <cellStyle name="Percent 2 2 2 2 3 5 2 2 2" xfId="40612" xr:uid="{07CA75A3-502B-48E3-8155-2DCEBABEFA48}"/>
    <cellStyle name="Percent 2 2 2 2 3 5 2 2 3" xfId="55496" xr:uid="{84797F2A-4CFB-4D04-BA86-40F3507A0672}"/>
    <cellStyle name="Percent 2 2 2 2 3 5 2 3" xfId="20076" xr:uid="{2161F0B0-8DDE-46C0-B44C-786BC9E915AD}"/>
    <cellStyle name="Percent 2 2 2 2 3 5 2 4" xfId="33766" xr:uid="{A17BE2B3-BFC5-4EB8-A252-BFD2E3A38075}"/>
    <cellStyle name="Percent 2 2 2 2 3 5 2 5" xfId="48650" xr:uid="{4E5C988F-4657-4EE0-BD56-3FE45E307E37}"/>
    <cellStyle name="Percent 2 2 2 2 3 5 3" xfId="23498" xr:uid="{B054B449-B948-4E09-B0CC-E2354C0624C8}"/>
    <cellStyle name="Percent 2 2 2 2 3 5 3 2" xfId="37190" xr:uid="{4FC08699-F211-4297-B967-FBB691AC1AE2}"/>
    <cellStyle name="Percent 2 2 2 2 3 5 3 3" xfId="52074" xr:uid="{93DAADB5-72E9-4923-B43F-C3AAB2D12227}"/>
    <cellStyle name="Percent 2 2 2 2 3 5 4" xfId="16654" xr:uid="{2AF0D816-31F5-4D5F-908C-C6E0EAEAFA7B}"/>
    <cellStyle name="Percent 2 2 2 2 3 5 5" xfId="30344" xr:uid="{7C248231-BC70-419F-939B-D07C936510A4}"/>
    <cellStyle name="Percent 2 2 2 2 3 5 6" xfId="45228" xr:uid="{328F6AB7-3A18-4D10-AB54-851C3307B8E6}"/>
    <cellStyle name="Percent 2 2 2 2 3 6" xfId="11518" xr:uid="{57B2F9BB-82CD-4511-886C-14178D20D136}"/>
    <cellStyle name="Percent 2 2 2 2 3 6 2" xfId="25208" xr:uid="{7DD82CB2-3337-4934-8BD4-33F005455262}"/>
    <cellStyle name="Percent 2 2 2 2 3 6 2 2" xfId="38900" xr:uid="{FC35406D-42DF-403A-A2F7-E567D9918F2D}"/>
    <cellStyle name="Percent 2 2 2 2 3 6 2 3" xfId="53784" xr:uid="{885ECF2D-D604-49C9-91B7-969A5DFF61F2}"/>
    <cellStyle name="Percent 2 2 2 2 3 6 3" xfId="18364" xr:uid="{DAFF28BA-F313-4A16-A74C-CECC517C348B}"/>
    <cellStyle name="Percent 2 2 2 2 3 6 4" xfId="32054" xr:uid="{170ED906-AC48-46C7-BE33-7759CE1BFB26}"/>
    <cellStyle name="Percent 2 2 2 2 3 6 5" xfId="46938" xr:uid="{8E7CA9C1-02AE-4757-9308-6763EB3D47F1}"/>
    <cellStyle name="Percent 2 2 2 2 3 7" xfId="21786" xr:uid="{B36E0F0B-14BB-4526-A1AC-961021AF7724}"/>
    <cellStyle name="Percent 2 2 2 2 3 7 2" xfId="35478" xr:uid="{A6D54358-CC32-43B6-B8E3-49BECCA338A9}"/>
    <cellStyle name="Percent 2 2 2 2 3 7 3" xfId="50362" xr:uid="{B96E3837-6A93-46A8-A819-910C03EF414D}"/>
    <cellStyle name="Percent 2 2 2 2 3 8" xfId="14942" xr:uid="{56D68D76-C218-4F0A-92D1-9D0F71BB85E5}"/>
    <cellStyle name="Percent 2 2 2 2 3 9" xfId="28632" xr:uid="{5CBA9633-8F08-4B24-99FA-1F47DA5F2CAD}"/>
    <cellStyle name="Percent 2 2 2 2 4" xfId="8101" xr:uid="{66A4FEC3-FD42-4505-94C5-57DA0600378C}"/>
    <cellStyle name="Percent 2 2 2 2 4 2" xfId="8102" xr:uid="{99780D6C-5534-4A20-9D48-5F65F10EB83C}"/>
    <cellStyle name="Percent 2 2 2 2 4 2 2" xfId="9814" xr:uid="{6A08B9CF-1B8B-4193-9083-D0A123067168}"/>
    <cellStyle name="Percent 2 2 2 2 4 2 2 2" xfId="13236" xr:uid="{A0B751C8-1E00-4BA9-87EE-E27D4CC11317}"/>
    <cellStyle name="Percent 2 2 2 2 4 2 2 2 2" xfId="26926" xr:uid="{0F4FB35C-EF0F-43C1-8BB0-FB1D6AF3FC93}"/>
    <cellStyle name="Percent 2 2 2 2 4 2 2 2 2 2" xfId="40618" xr:uid="{1614DBD1-D1AD-4396-B455-C3E40A6BA0CC}"/>
    <cellStyle name="Percent 2 2 2 2 4 2 2 2 2 3" xfId="55502" xr:uid="{5E7E8B77-3F0E-43F3-8212-21B755767D25}"/>
    <cellStyle name="Percent 2 2 2 2 4 2 2 2 3" xfId="20082" xr:uid="{356766E2-5E5B-4445-AD4D-B190F404CFD2}"/>
    <cellStyle name="Percent 2 2 2 2 4 2 2 2 4" xfId="33772" xr:uid="{EB62772F-A1B6-49E0-AE54-EE6F564490C7}"/>
    <cellStyle name="Percent 2 2 2 2 4 2 2 2 5" xfId="48656" xr:uid="{B21FED4C-02EC-44E7-AD43-E8555ECA0350}"/>
    <cellStyle name="Percent 2 2 2 2 4 2 2 3" xfId="23504" xr:uid="{38B25C37-2817-484B-8533-53341724E418}"/>
    <cellStyle name="Percent 2 2 2 2 4 2 2 3 2" xfId="37196" xr:uid="{F07FE8AF-7622-44B4-A8B1-F96E595A8DE7}"/>
    <cellStyle name="Percent 2 2 2 2 4 2 2 3 3" xfId="52080" xr:uid="{D1293926-8178-4761-8604-C5F96FEAA6DC}"/>
    <cellStyle name="Percent 2 2 2 2 4 2 2 4" xfId="16660" xr:uid="{E10BDC56-350A-4B3B-89ED-5B51547FDD93}"/>
    <cellStyle name="Percent 2 2 2 2 4 2 2 5" xfId="30350" xr:uid="{E0920FA9-14F8-4DA3-8278-57B426A45FAB}"/>
    <cellStyle name="Percent 2 2 2 2 4 2 2 6" xfId="45234" xr:uid="{513949EC-3D65-4D46-B9FC-DF88273750DE}"/>
    <cellStyle name="Percent 2 2 2 2 4 2 3" xfId="11524" xr:uid="{5F834C6B-4080-484C-BB86-2D0B5C478DA6}"/>
    <cellStyle name="Percent 2 2 2 2 4 2 3 2" xfId="25214" xr:uid="{15A60B66-C519-44B4-BFE4-8B8054C6FA3C}"/>
    <cellStyle name="Percent 2 2 2 2 4 2 3 2 2" xfId="38906" xr:uid="{6AD6F668-F2AD-4EEB-BE2F-6F78BCB4F7D7}"/>
    <cellStyle name="Percent 2 2 2 2 4 2 3 2 3" xfId="53790" xr:uid="{52D688FC-00D8-4FF8-A7CD-29AB8C1A420C}"/>
    <cellStyle name="Percent 2 2 2 2 4 2 3 3" xfId="18370" xr:uid="{ABFEF621-FFD5-4E9B-A16F-A45F9ACC12CC}"/>
    <cellStyle name="Percent 2 2 2 2 4 2 3 4" xfId="32060" xr:uid="{304ED815-5AD5-45CF-B66C-B8CC35D17E9B}"/>
    <cellStyle name="Percent 2 2 2 2 4 2 3 5" xfId="46944" xr:uid="{E603CB32-BAA1-4886-9B96-E87BE3E95034}"/>
    <cellStyle name="Percent 2 2 2 2 4 2 4" xfId="21792" xr:uid="{E6CF4906-01A3-4E45-B3B3-C949760AF0ED}"/>
    <cellStyle name="Percent 2 2 2 2 4 2 4 2" xfId="35484" xr:uid="{192F2EB5-131A-4820-A4FC-B6EC0589F8AC}"/>
    <cellStyle name="Percent 2 2 2 2 4 2 4 3" xfId="50368" xr:uid="{0861267E-13E0-4D1A-8801-94F0D153BBB2}"/>
    <cellStyle name="Percent 2 2 2 2 4 2 5" xfId="14948" xr:uid="{1223751A-7D25-4E7B-A22D-09FBAEE133F2}"/>
    <cellStyle name="Percent 2 2 2 2 4 2 6" xfId="28638" xr:uid="{B20093D8-ED9E-4B67-A7B4-72CDF2B422E9}"/>
    <cellStyle name="Percent 2 2 2 2 4 2 7" xfId="43522" xr:uid="{0F6DF532-F505-4026-91DD-EA8202BC397A}"/>
    <cellStyle name="Percent 2 2 2 2 4 3" xfId="9813" xr:uid="{C0790EEF-80A0-4A6F-B14E-21D0BC004970}"/>
    <cellStyle name="Percent 2 2 2 2 4 3 2" xfId="13235" xr:uid="{82E2118F-92EA-46AD-9CB0-E292B47EE506}"/>
    <cellStyle name="Percent 2 2 2 2 4 3 2 2" xfId="26925" xr:uid="{397F76FF-93E0-48B0-AC26-E998B6F12A0E}"/>
    <cellStyle name="Percent 2 2 2 2 4 3 2 2 2" xfId="40617" xr:uid="{3F6E3ED5-4549-4532-AE36-35E5CB1F81C2}"/>
    <cellStyle name="Percent 2 2 2 2 4 3 2 2 3" xfId="55501" xr:uid="{5BC5838A-ABF3-4752-80AF-EAFF1F749097}"/>
    <cellStyle name="Percent 2 2 2 2 4 3 2 3" xfId="20081" xr:uid="{1DFDB7EC-AB24-42A8-8C8A-C16F0EFA72DD}"/>
    <cellStyle name="Percent 2 2 2 2 4 3 2 4" xfId="33771" xr:uid="{81C5DB7F-0161-46C1-B955-9CCA8D8BA2D5}"/>
    <cellStyle name="Percent 2 2 2 2 4 3 2 5" xfId="48655" xr:uid="{5CBA79AF-33B2-421C-9048-224DFCF2CE7F}"/>
    <cellStyle name="Percent 2 2 2 2 4 3 3" xfId="23503" xr:uid="{28C982A1-62E4-4E9B-9A2C-16E882D82DB4}"/>
    <cellStyle name="Percent 2 2 2 2 4 3 3 2" xfId="37195" xr:uid="{55878299-77BE-4F5B-8321-347FA75F8B0A}"/>
    <cellStyle name="Percent 2 2 2 2 4 3 3 3" xfId="52079" xr:uid="{A14B7E68-B35A-4018-8C0A-93802E8E46F6}"/>
    <cellStyle name="Percent 2 2 2 2 4 3 4" xfId="16659" xr:uid="{F89C7535-4FF6-43DB-BBCD-D564BDD05D7E}"/>
    <cellStyle name="Percent 2 2 2 2 4 3 5" xfId="30349" xr:uid="{7D7205CE-6627-4C5D-B12E-E6A781DEDD48}"/>
    <cellStyle name="Percent 2 2 2 2 4 3 6" xfId="45233" xr:uid="{AEB90C69-203D-4886-B68D-8D631112C757}"/>
    <cellStyle name="Percent 2 2 2 2 4 4" xfId="11523" xr:uid="{1A0C4E6B-8333-4DF8-943B-EF61B79007A2}"/>
    <cellStyle name="Percent 2 2 2 2 4 4 2" xfId="25213" xr:uid="{9893556C-EF35-4E9F-AB98-6659FA122D6B}"/>
    <cellStyle name="Percent 2 2 2 2 4 4 2 2" xfId="38905" xr:uid="{F19CA7F6-8ACE-4E5F-A1C8-B74FFA19B0BF}"/>
    <cellStyle name="Percent 2 2 2 2 4 4 2 3" xfId="53789" xr:uid="{BEE43DA1-BA0C-4AB4-BF19-FE92975B01A1}"/>
    <cellStyle name="Percent 2 2 2 2 4 4 3" xfId="18369" xr:uid="{5550CF51-9A6C-4124-A387-15C01EE50E35}"/>
    <cellStyle name="Percent 2 2 2 2 4 4 4" xfId="32059" xr:uid="{94B285CB-9174-4F3D-AB64-070EC06D9506}"/>
    <cellStyle name="Percent 2 2 2 2 4 4 5" xfId="46943" xr:uid="{FF5D2AB3-7682-45C7-9623-39FA0CAE0F3F}"/>
    <cellStyle name="Percent 2 2 2 2 4 5" xfId="21791" xr:uid="{1C302768-0F77-45E5-AFDB-84E300C345FA}"/>
    <cellStyle name="Percent 2 2 2 2 4 5 2" xfId="35483" xr:uid="{B11E8518-B074-431E-A909-FCFA77C5012C}"/>
    <cellStyle name="Percent 2 2 2 2 4 5 3" xfId="50367" xr:uid="{DA097A8E-4C4D-443A-963A-313256A7F9B8}"/>
    <cellStyle name="Percent 2 2 2 2 4 6" xfId="14947" xr:uid="{55A8B291-4396-4D7E-9760-0CEDFF55E35C}"/>
    <cellStyle name="Percent 2 2 2 2 4 7" xfId="28637" xr:uid="{B54F857E-9ED6-49D7-8A33-01B0AB1CFD38}"/>
    <cellStyle name="Percent 2 2 2 2 4 8" xfId="43521" xr:uid="{45E41E22-C700-4281-894D-F2BBB3740344}"/>
    <cellStyle name="Percent 2 2 2 2 5" xfId="8103" xr:uid="{373D6C9C-3F0B-457F-9E32-D7CF7B8AD82F}"/>
    <cellStyle name="Percent 2 2 2 2 5 2" xfId="9815" xr:uid="{34910E82-DD9A-44BF-8CCF-AF9FAD1692AE}"/>
    <cellStyle name="Percent 2 2 2 2 5 2 2" xfId="13237" xr:uid="{3DD1C784-1D9B-44CB-8AA6-221CCF0B6269}"/>
    <cellStyle name="Percent 2 2 2 2 5 2 2 2" xfId="26927" xr:uid="{11CF1417-6810-423B-9325-99CFC8B7560A}"/>
    <cellStyle name="Percent 2 2 2 2 5 2 2 2 2" xfId="40619" xr:uid="{46BB4E3B-635C-49BF-8BCC-E35D07778AF4}"/>
    <cellStyle name="Percent 2 2 2 2 5 2 2 2 3" xfId="55503" xr:uid="{79B45722-B9DC-4A64-8EEF-40A5BEC0C6A6}"/>
    <cellStyle name="Percent 2 2 2 2 5 2 2 3" xfId="20083" xr:uid="{5B839785-7701-4C9E-9450-A12A1472BC79}"/>
    <cellStyle name="Percent 2 2 2 2 5 2 2 4" xfId="33773" xr:uid="{36294AB9-BA5E-4CE0-92A5-0ED5F08A52C6}"/>
    <cellStyle name="Percent 2 2 2 2 5 2 2 5" xfId="48657" xr:uid="{92F09E9F-1D79-42C3-878B-03C54E94C52C}"/>
    <cellStyle name="Percent 2 2 2 2 5 2 3" xfId="23505" xr:uid="{AFE2022A-E691-4579-8432-319E7E5DE6F0}"/>
    <cellStyle name="Percent 2 2 2 2 5 2 3 2" xfId="37197" xr:uid="{88FDEBB1-F9E0-4A1C-952F-4B13F2D1F16F}"/>
    <cellStyle name="Percent 2 2 2 2 5 2 3 3" xfId="52081" xr:uid="{41EBE751-632C-40DC-BFFC-8CDBF21D8AD8}"/>
    <cellStyle name="Percent 2 2 2 2 5 2 4" xfId="16661" xr:uid="{306BD508-7C4F-420D-9916-CBD247EFA7B1}"/>
    <cellStyle name="Percent 2 2 2 2 5 2 5" xfId="30351" xr:uid="{7CF625C4-EEA0-40BB-AE6D-19E0DD0F10D9}"/>
    <cellStyle name="Percent 2 2 2 2 5 2 6" xfId="45235" xr:uid="{451F84BD-80B7-4700-B05E-D890BA1830DF}"/>
    <cellStyle name="Percent 2 2 2 2 5 3" xfId="11525" xr:uid="{A55C1162-7C5B-47E2-A816-91A1303C4150}"/>
    <cellStyle name="Percent 2 2 2 2 5 3 2" xfId="25215" xr:uid="{AC6360D1-6C3B-449B-8BC8-54C346BD8A1D}"/>
    <cellStyle name="Percent 2 2 2 2 5 3 2 2" xfId="38907" xr:uid="{B958B2A4-A631-4F87-AA2F-6AFFFC50AEEB}"/>
    <cellStyle name="Percent 2 2 2 2 5 3 2 3" xfId="53791" xr:uid="{967E495A-0B7A-4D68-AABE-C1C322D6FBD7}"/>
    <cellStyle name="Percent 2 2 2 2 5 3 3" xfId="18371" xr:uid="{5AEF8097-CEC9-4858-ADAE-2D54A3448E43}"/>
    <cellStyle name="Percent 2 2 2 2 5 3 4" xfId="32061" xr:uid="{799EA667-6D04-4F64-89F1-BF9822A818B4}"/>
    <cellStyle name="Percent 2 2 2 2 5 3 5" xfId="46945" xr:uid="{F96D8695-7DAF-4E6F-B459-C68949FB195E}"/>
    <cellStyle name="Percent 2 2 2 2 5 4" xfId="21793" xr:uid="{0587B386-59EF-41E9-A83C-9367738ED0E1}"/>
    <cellStyle name="Percent 2 2 2 2 5 4 2" xfId="35485" xr:uid="{47B9BEB0-E2A5-4C09-BD05-B20CFC8595BB}"/>
    <cellStyle name="Percent 2 2 2 2 5 4 3" xfId="50369" xr:uid="{D94E3FDF-EA61-4B54-8B54-ECFF5C16923F}"/>
    <cellStyle name="Percent 2 2 2 2 5 5" xfId="14949" xr:uid="{80AAF879-A2CE-4A4F-9F03-A15B017248F6}"/>
    <cellStyle name="Percent 2 2 2 2 5 6" xfId="28639" xr:uid="{B4DC473E-AB1B-4BE3-BE96-734B0A51D850}"/>
    <cellStyle name="Percent 2 2 2 2 5 7" xfId="43523" xr:uid="{33B1D173-3B8A-40C5-8A14-5CF841EA8A43}"/>
    <cellStyle name="Percent 2 2 2 2 6" xfId="8104" xr:uid="{DAA3352F-1CFA-4D22-A7F7-E05C56369635}"/>
    <cellStyle name="Percent 2 2 2 2 6 2" xfId="9816" xr:uid="{916DEC25-E50A-4622-AEC3-8BDB1B0D4665}"/>
    <cellStyle name="Percent 2 2 2 2 6 2 2" xfId="13238" xr:uid="{5DC9C83A-BF11-4688-B7FF-AEF273BCBC2F}"/>
    <cellStyle name="Percent 2 2 2 2 6 2 2 2" xfId="26928" xr:uid="{E842BA1D-4427-4AFF-84F5-B26259D7CC35}"/>
    <cellStyle name="Percent 2 2 2 2 6 2 2 2 2" xfId="40620" xr:uid="{FC971A1D-3C9C-47F8-9F93-0670C89EB2B6}"/>
    <cellStyle name="Percent 2 2 2 2 6 2 2 2 3" xfId="55504" xr:uid="{16014EBF-6777-4073-B35D-BDF8F6F951B8}"/>
    <cellStyle name="Percent 2 2 2 2 6 2 2 3" xfId="20084" xr:uid="{9C86D5BB-0B53-42B2-AE5B-F72412939602}"/>
    <cellStyle name="Percent 2 2 2 2 6 2 2 4" xfId="33774" xr:uid="{9064ACCB-93F7-4D3B-842B-33383BB8C92F}"/>
    <cellStyle name="Percent 2 2 2 2 6 2 2 5" xfId="48658" xr:uid="{A194E9E3-AF3C-45BC-BE33-F8161C6D5160}"/>
    <cellStyle name="Percent 2 2 2 2 6 2 3" xfId="23506" xr:uid="{67348D4A-134F-458F-8AF1-238FE7E7043A}"/>
    <cellStyle name="Percent 2 2 2 2 6 2 3 2" xfId="37198" xr:uid="{646386D1-A4CB-4524-B66F-C82D4562902A}"/>
    <cellStyle name="Percent 2 2 2 2 6 2 3 3" xfId="52082" xr:uid="{2A827890-998E-4758-8868-54CFE7A30738}"/>
    <cellStyle name="Percent 2 2 2 2 6 2 4" xfId="16662" xr:uid="{313B5FAE-E03B-44DA-B53C-776E2099C72B}"/>
    <cellStyle name="Percent 2 2 2 2 6 2 5" xfId="30352" xr:uid="{095DEFB4-3DCF-43FE-BC16-27340693C627}"/>
    <cellStyle name="Percent 2 2 2 2 6 2 6" xfId="45236" xr:uid="{D334DE1A-241B-41D3-9BE9-4B587FA710EE}"/>
    <cellStyle name="Percent 2 2 2 2 6 3" xfId="11526" xr:uid="{67A5014E-4F91-4140-A3F1-AD3A4A4F20B7}"/>
    <cellStyle name="Percent 2 2 2 2 6 3 2" xfId="25216" xr:uid="{87A565EE-50FB-47E7-9375-344C77E71CB8}"/>
    <cellStyle name="Percent 2 2 2 2 6 3 2 2" xfId="38908" xr:uid="{37EC0EA3-9509-4970-95B1-AF9D977386C7}"/>
    <cellStyle name="Percent 2 2 2 2 6 3 2 3" xfId="53792" xr:uid="{11A34E01-FDC3-44A7-AF47-4D9C051261C3}"/>
    <cellStyle name="Percent 2 2 2 2 6 3 3" xfId="18372" xr:uid="{09448EC1-CCDD-4974-BD38-F2C144DC3595}"/>
    <cellStyle name="Percent 2 2 2 2 6 3 4" xfId="32062" xr:uid="{734CBBAC-7FF8-4101-A968-1B7552D7B655}"/>
    <cellStyle name="Percent 2 2 2 2 6 3 5" xfId="46946" xr:uid="{4D672CE2-92EF-4597-B400-DD7CD8396E44}"/>
    <cellStyle name="Percent 2 2 2 2 6 4" xfId="21794" xr:uid="{07CE799B-1F04-42EE-8027-610C24E4D5CB}"/>
    <cellStyle name="Percent 2 2 2 2 6 4 2" xfId="35486" xr:uid="{E0ECDEB5-2C23-4CDD-95DC-2F97E4C7196B}"/>
    <cellStyle name="Percent 2 2 2 2 6 4 3" xfId="50370" xr:uid="{00C32558-2467-4964-B0AE-138A20A1222D}"/>
    <cellStyle name="Percent 2 2 2 2 6 5" xfId="14950" xr:uid="{4FFCDC39-24C0-473E-92F7-A47447EC1DA3}"/>
    <cellStyle name="Percent 2 2 2 2 6 6" xfId="28640" xr:uid="{E3473417-C998-4615-BC99-4AAAED3BE562}"/>
    <cellStyle name="Percent 2 2 2 2 6 7" xfId="43524" xr:uid="{8AEE2DDC-6F06-4418-A413-C651D52E0E10}"/>
    <cellStyle name="Percent 2 2 2 2 7" xfId="9802" xr:uid="{B2347EFD-57E1-4ACF-B19D-322A59F04E8D}"/>
    <cellStyle name="Percent 2 2 2 2 7 2" xfId="13224" xr:uid="{B2B817FB-716A-4B41-86F6-AD1AE731705B}"/>
    <cellStyle name="Percent 2 2 2 2 7 2 2" xfId="26914" xr:uid="{6C6FE922-E850-448F-8AA4-E3B92779B1EB}"/>
    <cellStyle name="Percent 2 2 2 2 7 2 2 2" xfId="40606" xr:uid="{022A0C55-4C39-46D2-89AA-AAE5912FCF6C}"/>
    <cellStyle name="Percent 2 2 2 2 7 2 2 3" xfId="55490" xr:uid="{44CBE171-9611-43B5-AB93-D6EE514205F1}"/>
    <cellStyle name="Percent 2 2 2 2 7 2 3" xfId="20070" xr:uid="{FD32E1DF-C749-44D1-BA51-D7F6094B831A}"/>
    <cellStyle name="Percent 2 2 2 2 7 2 4" xfId="33760" xr:uid="{EF909790-AFC4-4791-8D05-86D573403712}"/>
    <cellStyle name="Percent 2 2 2 2 7 2 5" xfId="48644" xr:uid="{1FDC70A6-C39E-4E10-B6BF-8AF00193E8AD}"/>
    <cellStyle name="Percent 2 2 2 2 7 3" xfId="23492" xr:uid="{C55ABDFE-B9C9-4B98-A16D-0EF44A98E70A}"/>
    <cellStyle name="Percent 2 2 2 2 7 3 2" xfId="37184" xr:uid="{55C31D3A-7CCD-463E-BAFB-71A25CDE26CD}"/>
    <cellStyle name="Percent 2 2 2 2 7 3 3" xfId="52068" xr:uid="{68BF4757-856B-44AA-A288-3E9FE980716E}"/>
    <cellStyle name="Percent 2 2 2 2 7 4" xfId="16648" xr:uid="{85BF47EB-DA36-4EE1-933C-6742816EF3AC}"/>
    <cellStyle name="Percent 2 2 2 2 7 5" xfId="30338" xr:uid="{6938D501-6B34-45E8-9D41-463F24F74FDF}"/>
    <cellStyle name="Percent 2 2 2 2 7 6" xfId="45222" xr:uid="{0617F416-A943-419D-9F4E-5C1E25B52E94}"/>
    <cellStyle name="Percent 2 2 2 2 8" xfId="11512" xr:uid="{A2F2361B-BA70-4769-BD33-A1F4B4F1E2B3}"/>
    <cellStyle name="Percent 2 2 2 2 8 2" xfId="25202" xr:uid="{65565385-89B6-4428-A05A-B0026784DE0A}"/>
    <cellStyle name="Percent 2 2 2 2 8 2 2" xfId="38894" xr:uid="{23460E80-5475-47A2-B5A0-4840D29FFCC3}"/>
    <cellStyle name="Percent 2 2 2 2 8 2 3" xfId="53778" xr:uid="{F6AB1D12-8ECD-4C6A-A326-1AA4FBB95D45}"/>
    <cellStyle name="Percent 2 2 2 2 8 3" xfId="18358" xr:uid="{A4FCED37-2E60-4138-A358-CF39C371A4B0}"/>
    <cellStyle name="Percent 2 2 2 2 8 4" xfId="32048" xr:uid="{92115C72-2131-48DB-A3B0-E0ABC8BA7014}"/>
    <cellStyle name="Percent 2 2 2 2 8 5" xfId="46932" xr:uid="{CA58799F-713A-4891-95D4-BC7DAA179723}"/>
    <cellStyle name="Percent 2 2 2 2 9" xfId="21780" xr:uid="{6320519A-C338-48E5-828B-3F65D1AA0B20}"/>
    <cellStyle name="Percent 2 2 2 2 9 2" xfId="35472" xr:uid="{E35084D3-90CA-4507-8AC8-4BCCDAC219BB}"/>
    <cellStyle name="Percent 2 2 2 2 9 3" xfId="50356" xr:uid="{F6D888C7-6E6F-413B-87BB-5BDEB0800E5D}"/>
    <cellStyle name="Percent 2 2 2 3" xfId="8105" xr:uid="{D070187B-8BF5-458B-A8E8-822926C10739}"/>
    <cellStyle name="Percent 2 2 2 3 10" xfId="43525" xr:uid="{295EEA4F-2AFC-49EC-94BA-69EB5901DCE9}"/>
    <cellStyle name="Percent 2 2 2 3 2" xfId="8106" xr:uid="{D1FC186C-5C09-43A0-A541-1641A0C2EF3C}"/>
    <cellStyle name="Percent 2 2 2 3 2 2" xfId="8107" xr:uid="{8C9BF9F5-30EE-4978-A90A-8EF1598663EC}"/>
    <cellStyle name="Percent 2 2 2 3 2 2 2" xfId="9819" xr:uid="{BD9A2693-B31B-4365-8D16-C6D56D49A551}"/>
    <cellStyle name="Percent 2 2 2 3 2 2 2 2" xfId="13241" xr:uid="{9062CEF6-8719-4398-B388-9C6FAF354B46}"/>
    <cellStyle name="Percent 2 2 2 3 2 2 2 2 2" xfId="26931" xr:uid="{09951D11-6D0C-4AA2-9412-313A4BD127EB}"/>
    <cellStyle name="Percent 2 2 2 3 2 2 2 2 2 2" xfId="40623" xr:uid="{530567B6-DA0E-46B6-8C38-A9F46722AF2E}"/>
    <cellStyle name="Percent 2 2 2 3 2 2 2 2 2 3" xfId="55507" xr:uid="{1E45C95C-1D40-4035-8288-E5101BC7B1EC}"/>
    <cellStyle name="Percent 2 2 2 3 2 2 2 2 3" xfId="20087" xr:uid="{6ED1CA17-653C-475B-A66E-380DD94C5E17}"/>
    <cellStyle name="Percent 2 2 2 3 2 2 2 2 4" xfId="33777" xr:uid="{CCD3E526-4850-441C-976F-9D52E93FBC23}"/>
    <cellStyle name="Percent 2 2 2 3 2 2 2 2 5" xfId="48661" xr:uid="{3CDFE553-E9E8-4EB0-B8D5-1737E58E5351}"/>
    <cellStyle name="Percent 2 2 2 3 2 2 2 3" xfId="23509" xr:uid="{D298C383-EE11-4F83-BF52-CEB19CE27793}"/>
    <cellStyle name="Percent 2 2 2 3 2 2 2 3 2" xfId="37201" xr:uid="{A603B7E7-3B25-4E7D-85E4-41E6E104A01F}"/>
    <cellStyle name="Percent 2 2 2 3 2 2 2 3 3" xfId="52085" xr:uid="{F067502D-F50D-43D5-9167-A90F295FDF55}"/>
    <cellStyle name="Percent 2 2 2 3 2 2 2 4" xfId="16665" xr:uid="{EBF3E095-6C9C-49F6-A714-221DA35A07ED}"/>
    <cellStyle name="Percent 2 2 2 3 2 2 2 5" xfId="30355" xr:uid="{B2093427-F9B0-427B-83C3-12577EE994CE}"/>
    <cellStyle name="Percent 2 2 2 3 2 2 2 6" xfId="45239" xr:uid="{DB245D3C-8EDF-4EE6-8F29-FBB5C004EFB8}"/>
    <cellStyle name="Percent 2 2 2 3 2 2 3" xfId="11529" xr:uid="{D5B9E8E6-F029-4772-AB76-2607717B5B8E}"/>
    <cellStyle name="Percent 2 2 2 3 2 2 3 2" xfId="25219" xr:uid="{58A0E4F2-9966-450D-9E63-8654144564FE}"/>
    <cellStyle name="Percent 2 2 2 3 2 2 3 2 2" xfId="38911" xr:uid="{209D90B5-4C83-4278-B5C2-F9CA2B91A3B5}"/>
    <cellStyle name="Percent 2 2 2 3 2 2 3 2 3" xfId="53795" xr:uid="{EBC4350A-CD4A-423F-9F7B-8E60CC7F3756}"/>
    <cellStyle name="Percent 2 2 2 3 2 2 3 3" xfId="18375" xr:uid="{7DF7FAE7-7EBB-4CE9-BBF5-AD62B0B9F9B1}"/>
    <cellStyle name="Percent 2 2 2 3 2 2 3 4" xfId="32065" xr:uid="{C77DB8CC-9015-4EF2-97F4-CA552B900AE4}"/>
    <cellStyle name="Percent 2 2 2 3 2 2 3 5" xfId="46949" xr:uid="{A5064D78-8CD8-43FF-8EAD-E4BA8E6B2CB7}"/>
    <cellStyle name="Percent 2 2 2 3 2 2 4" xfId="21797" xr:uid="{34A57F3B-A9FB-4A52-AAF3-6427190EE517}"/>
    <cellStyle name="Percent 2 2 2 3 2 2 4 2" xfId="35489" xr:uid="{AFE43795-0D80-47F9-8DC6-F52916A0422A}"/>
    <cellStyle name="Percent 2 2 2 3 2 2 4 3" xfId="50373" xr:uid="{F0952DD9-7D56-4023-A14A-BF994BC3AABA}"/>
    <cellStyle name="Percent 2 2 2 3 2 2 5" xfId="14953" xr:uid="{FFD72CD9-86CA-426F-BF5D-186174DA8DD0}"/>
    <cellStyle name="Percent 2 2 2 3 2 2 6" xfId="28643" xr:uid="{94E9E993-BDA9-4F4E-89C2-5446E09357FD}"/>
    <cellStyle name="Percent 2 2 2 3 2 2 7" xfId="43527" xr:uid="{B9069716-118C-4078-88DD-02B12BFBB1F5}"/>
    <cellStyle name="Percent 2 2 2 3 2 3" xfId="9818" xr:uid="{1D4A686A-6C03-4816-BD73-D5CC22B7A5FB}"/>
    <cellStyle name="Percent 2 2 2 3 2 3 2" xfId="13240" xr:uid="{ADEE151C-BE1F-443C-B457-FED87711FDFF}"/>
    <cellStyle name="Percent 2 2 2 3 2 3 2 2" xfId="26930" xr:uid="{A61AD3A2-3692-40E1-BFF1-7EBBAA3D1B07}"/>
    <cellStyle name="Percent 2 2 2 3 2 3 2 2 2" xfId="40622" xr:uid="{A6A0113A-3932-4AFE-89CF-F833ED155B26}"/>
    <cellStyle name="Percent 2 2 2 3 2 3 2 2 3" xfId="55506" xr:uid="{951377DC-62E4-4BEA-84F4-E2222FF939EB}"/>
    <cellStyle name="Percent 2 2 2 3 2 3 2 3" xfId="20086" xr:uid="{6D2225AC-7786-4CC4-B901-2769AEB1304C}"/>
    <cellStyle name="Percent 2 2 2 3 2 3 2 4" xfId="33776" xr:uid="{A2D9A194-072E-49C3-BFD4-3C690101CB32}"/>
    <cellStyle name="Percent 2 2 2 3 2 3 2 5" xfId="48660" xr:uid="{FE510446-7929-4770-A243-73BAE2B6E478}"/>
    <cellStyle name="Percent 2 2 2 3 2 3 3" xfId="23508" xr:uid="{CB825F9F-CD38-456A-ADCD-69CF68C1EB0A}"/>
    <cellStyle name="Percent 2 2 2 3 2 3 3 2" xfId="37200" xr:uid="{49B9B97E-971F-476B-A5D2-B4D916CF91B7}"/>
    <cellStyle name="Percent 2 2 2 3 2 3 3 3" xfId="52084" xr:uid="{83C3C6FB-C691-4CEB-AEDE-E0FEEAAC40E3}"/>
    <cellStyle name="Percent 2 2 2 3 2 3 4" xfId="16664" xr:uid="{AE8ADFC6-093E-4592-9483-8FC20DE85808}"/>
    <cellStyle name="Percent 2 2 2 3 2 3 5" xfId="30354" xr:uid="{F11A0112-BF85-4A65-8CE4-A88506E9BDD0}"/>
    <cellStyle name="Percent 2 2 2 3 2 3 6" xfId="45238" xr:uid="{E703B41B-B1B8-4BAA-9C99-C8BD4AEE4403}"/>
    <cellStyle name="Percent 2 2 2 3 2 4" xfId="11528" xr:uid="{6DEA7127-4A57-4C22-A28D-A887C1D1C23D}"/>
    <cellStyle name="Percent 2 2 2 3 2 4 2" xfId="25218" xr:uid="{23F636B4-9ED2-4D55-A2FA-0B535A805187}"/>
    <cellStyle name="Percent 2 2 2 3 2 4 2 2" xfId="38910" xr:uid="{80925B73-1538-4C1F-B2D3-F35252131855}"/>
    <cellStyle name="Percent 2 2 2 3 2 4 2 3" xfId="53794" xr:uid="{B078E7BE-D1D1-4B96-9061-1D9595091E69}"/>
    <cellStyle name="Percent 2 2 2 3 2 4 3" xfId="18374" xr:uid="{68F2F536-D1BB-442D-8454-D00A481BC63D}"/>
    <cellStyle name="Percent 2 2 2 3 2 4 4" xfId="32064" xr:uid="{CCC1C3D1-12A5-42CC-8208-4BE5A323BE13}"/>
    <cellStyle name="Percent 2 2 2 3 2 4 5" xfId="46948" xr:uid="{E82A2F0C-DFD9-423F-9F0C-B224612700E0}"/>
    <cellStyle name="Percent 2 2 2 3 2 5" xfId="21796" xr:uid="{15A06E28-768E-4C59-9F91-0ABB64994161}"/>
    <cellStyle name="Percent 2 2 2 3 2 5 2" xfId="35488" xr:uid="{E9EE5D05-62D6-4438-9B3B-A8A2C640542D}"/>
    <cellStyle name="Percent 2 2 2 3 2 5 3" xfId="50372" xr:uid="{FB67173F-F6AF-4F28-A9B8-6B25271833C4}"/>
    <cellStyle name="Percent 2 2 2 3 2 6" xfId="14952" xr:uid="{98A5C9FB-E12F-4FFE-999B-8400D7B2133A}"/>
    <cellStyle name="Percent 2 2 2 3 2 7" xfId="28642" xr:uid="{7DC15201-8171-46A6-B5BE-4DA34DD73DE1}"/>
    <cellStyle name="Percent 2 2 2 3 2 8" xfId="43526" xr:uid="{5C679D24-1089-41CC-A68B-94C5BCFAAD1E}"/>
    <cellStyle name="Percent 2 2 2 3 3" xfId="8108" xr:uid="{48A0BD8B-E8E5-46CE-96CF-3EC9F03CE20C}"/>
    <cellStyle name="Percent 2 2 2 3 3 2" xfId="9820" xr:uid="{D150C928-6A79-4482-9605-0AED4692696F}"/>
    <cellStyle name="Percent 2 2 2 3 3 2 2" xfId="13242" xr:uid="{C76DE8CB-C965-400D-99DC-F58EC28ABBB9}"/>
    <cellStyle name="Percent 2 2 2 3 3 2 2 2" xfId="26932" xr:uid="{4F737BB4-9750-474B-BD60-EE7123EE92F1}"/>
    <cellStyle name="Percent 2 2 2 3 3 2 2 2 2" xfId="40624" xr:uid="{3526B02D-A84E-428C-8319-72B27E3336CC}"/>
    <cellStyle name="Percent 2 2 2 3 3 2 2 2 3" xfId="55508" xr:uid="{29089A3B-D60D-4055-8513-BB33730ADB52}"/>
    <cellStyle name="Percent 2 2 2 3 3 2 2 3" xfId="20088" xr:uid="{67A8BFC2-3FF2-4B2A-AC8C-6C60975FFE10}"/>
    <cellStyle name="Percent 2 2 2 3 3 2 2 4" xfId="33778" xr:uid="{7AB9293B-CC90-4875-9704-84FBE3F7D0EC}"/>
    <cellStyle name="Percent 2 2 2 3 3 2 2 5" xfId="48662" xr:uid="{C7341B37-5449-4BDB-B78B-949B96436AF0}"/>
    <cellStyle name="Percent 2 2 2 3 3 2 3" xfId="23510" xr:uid="{B9B03213-BFFD-4AF3-AEC0-3770567EEC99}"/>
    <cellStyle name="Percent 2 2 2 3 3 2 3 2" xfId="37202" xr:uid="{21B15EBF-2AB4-4FA4-9083-EC9F88F5B272}"/>
    <cellStyle name="Percent 2 2 2 3 3 2 3 3" xfId="52086" xr:uid="{2B96EAF7-792F-41DE-A9E1-28F0AAA2BA63}"/>
    <cellStyle name="Percent 2 2 2 3 3 2 4" xfId="16666" xr:uid="{F37C27ED-BFF1-4D51-8899-F1E39B75A4A3}"/>
    <cellStyle name="Percent 2 2 2 3 3 2 5" xfId="30356" xr:uid="{C7044023-CE1A-4AD1-8113-B2C5F5785804}"/>
    <cellStyle name="Percent 2 2 2 3 3 2 6" xfId="45240" xr:uid="{C3DA6E98-68B0-40D5-B34D-06F63DD43D3A}"/>
    <cellStyle name="Percent 2 2 2 3 3 3" xfId="11530" xr:uid="{F4BC5F5C-31B5-466C-9F3D-BA4E026053EE}"/>
    <cellStyle name="Percent 2 2 2 3 3 3 2" xfId="25220" xr:uid="{A87936A7-A66F-41CD-B959-FECF4425FA95}"/>
    <cellStyle name="Percent 2 2 2 3 3 3 2 2" xfId="38912" xr:uid="{0B84908B-D00A-46FC-8ECB-FA53DC310685}"/>
    <cellStyle name="Percent 2 2 2 3 3 3 2 3" xfId="53796" xr:uid="{E9CB55A8-DE87-4151-85EF-60541990364C}"/>
    <cellStyle name="Percent 2 2 2 3 3 3 3" xfId="18376" xr:uid="{30FA8BC4-F417-4A1F-A2A2-AD53E18BA36E}"/>
    <cellStyle name="Percent 2 2 2 3 3 3 4" xfId="32066" xr:uid="{DCF59BD8-E400-4A27-B075-62239223910A}"/>
    <cellStyle name="Percent 2 2 2 3 3 3 5" xfId="46950" xr:uid="{6F0C4F65-9729-40EE-991C-0C3669879B5F}"/>
    <cellStyle name="Percent 2 2 2 3 3 4" xfId="21798" xr:uid="{04765962-BFA4-4407-AE9E-814117456461}"/>
    <cellStyle name="Percent 2 2 2 3 3 4 2" xfId="35490" xr:uid="{269E04F1-B71B-4539-8C55-9D3EBC2A56CE}"/>
    <cellStyle name="Percent 2 2 2 3 3 4 3" xfId="50374" xr:uid="{153CCD71-D40F-4AD8-AD2D-64B61D1748F8}"/>
    <cellStyle name="Percent 2 2 2 3 3 5" xfId="14954" xr:uid="{8CFB07EF-752A-469A-97DE-A2E99FF0EE79}"/>
    <cellStyle name="Percent 2 2 2 3 3 6" xfId="28644" xr:uid="{329CB8D4-1885-460D-9DA4-EAF13B46B79D}"/>
    <cellStyle name="Percent 2 2 2 3 3 7" xfId="43528" xr:uid="{21ECF1B2-0B05-49D9-A041-1DAF3CD1EC74}"/>
    <cellStyle name="Percent 2 2 2 3 4" xfId="8109" xr:uid="{FD83D45D-78F3-414E-82E0-D2FAA28A9009}"/>
    <cellStyle name="Percent 2 2 2 3 4 2" xfId="9821" xr:uid="{8CBFE62F-F538-49D9-B110-5BB4AAB184B0}"/>
    <cellStyle name="Percent 2 2 2 3 4 2 2" xfId="13243" xr:uid="{2B7C1B2B-5451-43F2-889C-CC1759E5FDF7}"/>
    <cellStyle name="Percent 2 2 2 3 4 2 2 2" xfId="26933" xr:uid="{CA063EDB-3E48-4D89-B962-83B92FDA4498}"/>
    <cellStyle name="Percent 2 2 2 3 4 2 2 2 2" xfId="40625" xr:uid="{54AC2E74-FD96-4E29-8B1C-B8655136AD1A}"/>
    <cellStyle name="Percent 2 2 2 3 4 2 2 2 3" xfId="55509" xr:uid="{A957AD8D-5ED5-4E51-B8A0-1BB33E31F557}"/>
    <cellStyle name="Percent 2 2 2 3 4 2 2 3" xfId="20089" xr:uid="{458CAB57-EC31-40CC-97EF-701A4EF97D9B}"/>
    <cellStyle name="Percent 2 2 2 3 4 2 2 4" xfId="33779" xr:uid="{E56470C6-0121-41D1-8D0A-A8D10C6B63E4}"/>
    <cellStyle name="Percent 2 2 2 3 4 2 2 5" xfId="48663" xr:uid="{14CC76F7-6785-4752-ABAF-F25B4F0A53DD}"/>
    <cellStyle name="Percent 2 2 2 3 4 2 3" xfId="23511" xr:uid="{747980A0-D901-46D7-8723-773E0F7C84A2}"/>
    <cellStyle name="Percent 2 2 2 3 4 2 3 2" xfId="37203" xr:uid="{85040FA5-5526-4071-837B-4EC4E159D280}"/>
    <cellStyle name="Percent 2 2 2 3 4 2 3 3" xfId="52087" xr:uid="{FF6F3536-58E5-4907-90C1-695681CC2099}"/>
    <cellStyle name="Percent 2 2 2 3 4 2 4" xfId="16667" xr:uid="{D6B76422-6EB4-4EC9-B6EF-B9AAB2801519}"/>
    <cellStyle name="Percent 2 2 2 3 4 2 5" xfId="30357" xr:uid="{7405DA93-5AB7-4644-9D44-CE6F82CA4AB3}"/>
    <cellStyle name="Percent 2 2 2 3 4 2 6" xfId="45241" xr:uid="{98271461-5D8E-4974-9151-6D6C475830AB}"/>
    <cellStyle name="Percent 2 2 2 3 4 3" xfId="11531" xr:uid="{C642DA75-8E41-491B-84DF-87FB8F3D8A4F}"/>
    <cellStyle name="Percent 2 2 2 3 4 3 2" xfId="25221" xr:uid="{BC12EECD-B8E3-41A3-B3FE-7792B61CFA87}"/>
    <cellStyle name="Percent 2 2 2 3 4 3 2 2" xfId="38913" xr:uid="{1735931B-01DC-49D7-BD9F-31CE4428EE82}"/>
    <cellStyle name="Percent 2 2 2 3 4 3 2 3" xfId="53797" xr:uid="{A77A4203-65A9-46AC-86BC-EA9E7EBE419E}"/>
    <cellStyle name="Percent 2 2 2 3 4 3 3" xfId="18377" xr:uid="{51B48910-91F7-456A-A5E7-4DA8A2A14032}"/>
    <cellStyle name="Percent 2 2 2 3 4 3 4" xfId="32067" xr:uid="{F645B9A5-4AD6-40B5-8F8B-872681051A00}"/>
    <cellStyle name="Percent 2 2 2 3 4 3 5" xfId="46951" xr:uid="{78BC5A6F-B227-429C-ACD8-A064FB9F713A}"/>
    <cellStyle name="Percent 2 2 2 3 4 4" xfId="21799" xr:uid="{3333254A-DD6D-4DBD-9152-5AB028DD2C5A}"/>
    <cellStyle name="Percent 2 2 2 3 4 4 2" xfId="35491" xr:uid="{4031122E-6001-4435-BAAA-8A8572E0F3ED}"/>
    <cellStyle name="Percent 2 2 2 3 4 4 3" xfId="50375" xr:uid="{8EF36140-27C4-40AB-8DB0-B9E5329BA34E}"/>
    <cellStyle name="Percent 2 2 2 3 4 5" xfId="14955" xr:uid="{F123E22B-F685-454F-9BF9-1CB8D70443D0}"/>
    <cellStyle name="Percent 2 2 2 3 4 6" xfId="28645" xr:uid="{4CAD6A2D-B6F3-4EE0-8126-B8C081FD693C}"/>
    <cellStyle name="Percent 2 2 2 3 4 7" xfId="43529" xr:uid="{883DF381-D26A-42A8-BB2C-1A52B2F4330D}"/>
    <cellStyle name="Percent 2 2 2 3 5" xfId="9817" xr:uid="{83C5709F-BFC9-433C-AA19-549007B28C67}"/>
    <cellStyle name="Percent 2 2 2 3 5 2" xfId="13239" xr:uid="{5F380DB2-468A-4FDC-A390-6FFC4999CC80}"/>
    <cellStyle name="Percent 2 2 2 3 5 2 2" xfId="26929" xr:uid="{C476339D-ECD1-434D-AE46-22A07C01E43F}"/>
    <cellStyle name="Percent 2 2 2 3 5 2 2 2" xfId="40621" xr:uid="{E72BE0BA-4825-4F47-84D5-D386BA0FED97}"/>
    <cellStyle name="Percent 2 2 2 3 5 2 2 3" xfId="55505" xr:uid="{7304CC6B-9A8C-4B9E-ABB7-9D2CE0A20B3C}"/>
    <cellStyle name="Percent 2 2 2 3 5 2 3" xfId="20085" xr:uid="{FD4E52A9-7F39-4E15-B86C-167B7367FDB8}"/>
    <cellStyle name="Percent 2 2 2 3 5 2 4" xfId="33775" xr:uid="{06F80EBF-D06C-45C2-AC7F-520D08B20B13}"/>
    <cellStyle name="Percent 2 2 2 3 5 2 5" xfId="48659" xr:uid="{BCFEF4D9-3335-4DF8-A206-18C4D2FD2BA8}"/>
    <cellStyle name="Percent 2 2 2 3 5 3" xfId="23507" xr:uid="{83A7C88D-2636-4A34-8BEE-C7CA9E793A66}"/>
    <cellStyle name="Percent 2 2 2 3 5 3 2" xfId="37199" xr:uid="{F394F28D-08D6-4EDB-AF90-2C32D82E4992}"/>
    <cellStyle name="Percent 2 2 2 3 5 3 3" xfId="52083" xr:uid="{DE1D4A0A-7D4B-4AFC-9A7B-D2D984BB3E87}"/>
    <cellStyle name="Percent 2 2 2 3 5 4" xfId="16663" xr:uid="{022AB467-8529-44D8-B8FF-566A67716FF6}"/>
    <cellStyle name="Percent 2 2 2 3 5 5" xfId="30353" xr:uid="{4C1607CD-1655-4D21-9ACA-2771590E3CAD}"/>
    <cellStyle name="Percent 2 2 2 3 5 6" xfId="45237" xr:uid="{FB247A00-3CE0-44CA-955D-A194A10E186C}"/>
    <cellStyle name="Percent 2 2 2 3 6" xfId="11527" xr:uid="{5D803D5D-A490-48B7-97C4-7860819346E1}"/>
    <cellStyle name="Percent 2 2 2 3 6 2" xfId="25217" xr:uid="{D4B49880-57CC-4FEB-B1AF-42D1E7678B5A}"/>
    <cellStyle name="Percent 2 2 2 3 6 2 2" xfId="38909" xr:uid="{BEB82DBF-F71D-4563-B33C-6B74E5AA49DC}"/>
    <cellStyle name="Percent 2 2 2 3 6 2 3" xfId="53793" xr:uid="{10ABC78C-79D2-4741-B71F-6ABD3DEBA066}"/>
    <cellStyle name="Percent 2 2 2 3 6 3" xfId="18373" xr:uid="{0E72AE3E-B649-4F7A-A437-BC5F704A9B4B}"/>
    <cellStyle name="Percent 2 2 2 3 6 4" xfId="32063" xr:uid="{587A8A97-82CA-45D9-ADA6-E3644E5A6B0B}"/>
    <cellStyle name="Percent 2 2 2 3 6 5" xfId="46947" xr:uid="{95219AE8-943A-46D3-A510-CB60F45309DE}"/>
    <cellStyle name="Percent 2 2 2 3 7" xfId="21795" xr:uid="{4756C678-B602-400F-8136-D2C209A75927}"/>
    <cellStyle name="Percent 2 2 2 3 7 2" xfId="35487" xr:uid="{7B981522-BB5D-45CB-975B-33CE96E9AC25}"/>
    <cellStyle name="Percent 2 2 2 3 7 3" xfId="50371" xr:uid="{F7BD7D57-C600-4FA4-9ED3-246FDC0EBDEC}"/>
    <cellStyle name="Percent 2 2 2 3 8" xfId="14951" xr:uid="{0195A3A2-A270-4103-B6E2-0352E07FF788}"/>
    <cellStyle name="Percent 2 2 2 3 9" xfId="28641" xr:uid="{846DAD1A-FDF4-4EE8-AB44-E5AFA961AEF2}"/>
    <cellStyle name="Percent 2 2 2 4" xfId="8110" xr:uid="{4A2308E0-4C34-43CC-B0F9-877F4D953069}"/>
    <cellStyle name="Percent 2 2 2 4 10" xfId="43530" xr:uid="{B0C16F09-B81B-43A6-B8F2-57805FDC7D86}"/>
    <cellStyle name="Percent 2 2 2 4 2" xfId="8111" xr:uid="{36AB2FB0-7502-4AA5-AEB2-207B55D0E196}"/>
    <cellStyle name="Percent 2 2 2 4 2 2" xfId="8112" xr:uid="{6735B315-6CE9-4447-AFE3-865BF0A2A5BA}"/>
    <cellStyle name="Percent 2 2 2 4 2 2 2" xfId="9824" xr:uid="{258474D4-7375-4A80-814B-E89E4FE1BBD1}"/>
    <cellStyle name="Percent 2 2 2 4 2 2 2 2" xfId="13246" xr:uid="{F35BC8EB-0CAB-4EF8-B2DE-DC332A523062}"/>
    <cellStyle name="Percent 2 2 2 4 2 2 2 2 2" xfId="26936" xr:uid="{5EC169B4-7CCB-4EAC-B912-1B18EC011B38}"/>
    <cellStyle name="Percent 2 2 2 4 2 2 2 2 2 2" xfId="40628" xr:uid="{1C79E82A-B4BA-45BE-8906-720F8FDD5874}"/>
    <cellStyle name="Percent 2 2 2 4 2 2 2 2 2 3" xfId="55512" xr:uid="{1F89DB54-6D18-4622-9AC1-562EBA593FF5}"/>
    <cellStyle name="Percent 2 2 2 4 2 2 2 2 3" xfId="20092" xr:uid="{91247A85-1014-4266-916C-870BA1C260F0}"/>
    <cellStyle name="Percent 2 2 2 4 2 2 2 2 4" xfId="33782" xr:uid="{B81E4030-4A23-4241-B201-FFB6D2665DDE}"/>
    <cellStyle name="Percent 2 2 2 4 2 2 2 2 5" xfId="48666" xr:uid="{5A7CF0A1-AAC0-4672-B13A-F0ED3D69AEFD}"/>
    <cellStyle name="Percent 2 2 2 4 2 2 2 3" xfId="23514" xr:uid="{33C55ECF-7FC2-4A81-B47A-0C332C3775F3}"/>
    <cellStyle name="Percent 2 2 2 4 2 2 2 3 2" xfId="37206" xr:uid="{5CD65A4E-AADA-4B51-B14E-D3122DFD79F1}"/>
    <cellStyle name="Percent 2 2 2 4 2 2 2 3 3" xfId="52090" xr:uid="{82734994-620E-4A2B-866F-2B5DC88F7F55}"/>
    <cellStyle name="Percent 2 2 2 4 2 2 2 4" xfId="16670" xr:uid="{A652D910-40C8-43EE-B301-D8560127B491}"/>
    <cellStyle name="Percent 2 2 2 4 2 2 2 5" xfId="30360" xr:uid="{E6CF2D05-4FD2-407C-8DE7-A3B3CB213E56}"/>
    <cellStyle name="Percent 2 2 2 4 2 2 2 6" xfId="45244" xr:uid="{5A914BF1-BF67-4AC4-9E4B-870ECD0F5D08}"/>
    <cellStyle name="Percent 2 2 2 4 2 2 3" xfId="11534" xr:uid="{884355CA-F691-4BDC-ABF6-5B3B8BC183A5}"/>
    <cellStyle name="Percent 2 2 2 4 2 2 3 2" xfId="25224" xr:uid="{37442F80-1085-474E-A67A-214EE5471A84}"/>
    <cellStyle name="Percent 2 2 2 4 2 2 3 2 2" xfId="38916" xr:uid="{4DBF4FF4-241D-44AD-B46F-31EFACC31E2D}"/>
    <cellStyle name="Percent 2 2 2 4 2 2 3 2 3" xfId="53800" xr:uid="{9E6BD7BC-6019-4C47-A26C-99F9733481FC}"/>
    <cellStyle name="Percent 2 2 2 4 2 2 3 3" xfId="18380" xr:uid="{AA97151C-C4CD-45E1-BB28-58F4B1B180AF}"/>
    <cellStyle name="Percent 2 2 2 4 2 2 3 4" xfId="32070" xr:uid="{AAC1D45D-EDE5-4DC5-835F-99CD53DE5735}"/>
    <cellStyle name="Percent 2 2 2 4 2 2 3 5" xfId="46954" xr:uid="{356FBCBE-4730-4617-B9E9-C0F26364688E}"/>
    <cellStyle name="Percent 2 2 2 4 2 2 4" xfId="21802" xr:uid="{34DF64EA-6821-49D5-B125-F0BD6E4A36ED}"/>
    <cellStyle name="Percent 2 2 2 4 2 2 4 2" xfId="35494" xr:uid="{A02FBAF8-E4EF-46EB-83C4-14CB28140BF5}"/>
    <cellStyle name="Percent 2 2 2 4 2 2 4 3" xfId="50378" xr:uid="{DDF55FAF-84D2-4B7C-8027-9CA4DA55B1FC}"/>
    <cellStyle name="Percent 2 2 2 4 2 2 5" xfId="14958" xr:uid="{1E503458-997B-4143-991F-5383737E4D91}"/>
    <cellStyle name="Percent 2 2 2 4 2 2 6" xfId="28648" xr:uid="{FC963FF8-AB2B-4639-AA9C-F4451C531372}"/>
    <cellStyle name="Percent 2 2 2 4 2 2 7" xfId="43532" xr:uid="{730307CC-1EAE-49FA-AAC9-FA39B90DF8BC}"/>
    <cellStyle name="Percent 2 2 2 4 2 3" xfId="9823" xr:uid="{E0DFD9F3-09A2-4A08-98E7-EF5EAC4EF3FA}"/>
    <cellStyle name="Percent 2 2 2 4 2 3 2" xfId="13245" xr:uid="{A707D01A-204B-462B-B820-BAEB44AAE339}"/>
    <cellStyle name="Percent 2 2 2 4 2 3 2 2" xfId="26935" xr:uid="{50F4386C-32A3-4733-A11B-351620652720}"/>
    <cellStyle name="Percent 2 2 2 4 2 3 2 2 2" xfId="40627" xr:uid="{2F254E9B-579A-43EB-9B62-5811B59B75DE}"/>
    <cellStyle name="Percent 2 2 2 4 2 3 2 2 3" xfId="55511" xr:uid="{07C9D74D-C0B5-4B6E-BDBC-21F5FE180BEC}"/>
    <cellStyle name="Percent 2 2 2 4 2 3 2 3" xfId="20091" xr:uid="{F56B9C3D-A6D7-4B10-A8E2-57608E377766}"/>
    <cellStyle name="Percent 2 2 2 4 2 3 2 4" xfId="33781" xr:uid="{3F017C48-2155-41BD-88BA-08B790FA1687}"/>
    <cellStyle name="Percent 2 2 2 4 2 3 2 5" xfId="48665" xr:uid="{C2870C2F-79F4-4152-AD2C-64F99610C71A}"/>
    <cellStyle name="Percent 2 2 2 4 2 3 3" xfId="23513" xr:uid="{414A806F-2A02-4942-A9F6-95C5D576B065}"/>
    <cellStyle name="Percent 2 2 2 4 2 3 3 2" xfId="37205" xr:uid="{35799044-EFCC-45D2-B521-D9000D353D3D}"/>
    <cellStyle name="Percent 2 2 2 4 2 3 3 3" xfId="52089" xr:uid="{17D00A27-F861-4170-B3D8-97DA230E1C0D}"/>
    <cellStyle name="Percent 2 2 2 4 2 3 4" xfId="16669" xr:uid="{BCACAE1C-6D69-48E6-94EE-C1EFA75F9A98}"/>
    <cellStyle name="Percent 2 2 2 4 2 3 5" xfId="30359" xr:uid="{7C5F63F1-31CC-4AFD-AF44-E152E24095D0}"/>
    <cellStyle name="Percent 2 2 2 4 2 3 6" xfId="45243" xr:uid="{6F33EFE4-D00E-4D18-9AAC-517C472F8357}"/>
    <cellStyle name="Percent 2 2 2 4 2 4" xfId="11533" xr:uid="{D3DAFE95-B0EF-4F81-9874-1D97BCB7B89B}"/>
    <cellStyle name="Percent 2 2 2 4 2 4 2" xfId="25223" xr:uid="{78A199E8-6D4E-403C-81B2-8CBDF6AC9478}"/>
    <cellStyle name="Percent 2 2 2 4 2 4 2 2" xfId="38915" xr:uid="{B801BFFD-8CD4-4365-BA88-25CC31DCFD57}"/>
    <cellStyle name="Percent 2 2 2 4 2 4 2 3" xfId="53799" xr:uid="{DE9D6D92-3B81-49B0-8EDC-92F40CEA135A}"/>
    <cellStyle name="Percent 2 2 2 4 2 4 3" xfId="18379" xr:uid="{DD290729-84DC-4AB9-A416-5E564B861C58}"/>
    <cellStyle name="Percent 2 2 2 4 2 4 4" xfId="32069" xr:uid="{03A76FB6-0535-4365-A3BF-4A26A5AA1132}"/>
    <cellStyle name="Percent 2 2 2 4 2 4 5" xfId="46953" xr:uid="{E474C2CD-8359-4B80-BBFC-986FC08515FF}"/>
    <cellStyle name="Percent 2 2 2 4 2 5" xfId="21801" xr:uid="{3D71918B-2B75-4700-8B7D-1825AF0A5E77}"/>
    <cellStyle name="Percent 2 2 2 4 2 5 2" xfId="35493" xr:uid="{5DDBFDC7-460B-4871-8AE3-98C06263587E}"/>
    <cellStyle name="Percent 2 2 2 4 2 5 3" xfId="50377" xr:uid="{84AB77E9-D020-4A05-AF2F-D5F8D98A82A0}"/>
    <cellStyle name="Percent 2 2 2 4 2 6" xfId="14957" xr:uid="{64145D7B-993C-4D54-A89E-F3B20E4036FE}"/>
    <cellStyle name="Percent 2 2 2 4 2 7" xfId="28647" xr:uid="{476BC3EB-59FA-4059-8AB2-391E3E1CE338}"/>
    <cellStyle name="Percent 2 2 2 4 2 8" xfId="43531" xr:uid="{13F8E98E-8D62-4BEA-B1E3-A7D24DADDC5F}"/>
    <cellStyle name="Percent 2 2 2 4 3" xfId="8113" xr:uid="{8679EE88-CC2D-4901-95DE-DF3037D3926E}"/>
    <cellStyle name="Percent 2 2 2 4 3 2" xfId="9825" xr:uid="{313A8112-C129-4A51-B509-2ED0F49E66AC}"/>
    <cellStyle name="Percent 2 2 2 4 3 2 2" xfId="13247" xr:uid="{234BE331-81BF-4127-89DB-CEECAB19014B}"/>
    <cellStyle name="Percent 2 2 2 4 3 2 2 2" xfId="26937" xr:uid="{FF345FE5-CD6D-45F7-85D2-1D8DF4CCCCAD}"/>
    <cellStyle name="Percent 2 2 2 4 3 2 2 2 2" xfId="40629" xr:uid="{B00522FA-8D3F-4EE8-8350-AE7847C8A5A1}"/>
    <cellStyle name="Percent 2 2 2 4 3 2 2 2 3" xfId="55513" xr:uid="{5263EDD4-4AC7-4343-ADD1-E3E2DD1192B4}"/>
    <cellStyle name="Percent 2 2 2 4 3 2 2 3" xfId="20093" xr:uid="{C53658B9-8956-4450-B6A3-76C300ACC9D7}"/>
    <cellStyle name="Percent 2 2 2 4 3 2 2 4" xfId="33783" xr:uid="{C43BC1C2-6C85-41EA-87A7-391B0D85BE8B}"/>
    <cellStyle name="Percent 2 2 2 4 3 2 2 5" xfId="48667" xr:uid="{0F5E05E7-7260-4B18-BBBE-E8CBA45A6AB5}"/>
    <cellStyle name="Percent 2 2 2 4 3 2 3" xfId="23515" xr:uid="{C2E39BBD-3ABC-43C5-AFBC-545605BCD281}"/>
    <cellStyle name="Percent 2 2 2 4 3 2 3 2" xfId="37207" xr:uid="{844ACB52-B25A-4BDA-BD75-AA20A2FEA7E6}"/>
    <cellStyle name="Percent 2 2 2 4 3 2 3 3" xfId="52091" xr:uid="{CB69ECC0-0016-4E4A-B4D4-5223BA970611}"/>
    <cellStyle name="Percent 2 2 2 4 3 2 4" xfId="16671" xr:uid="{7FCDE83E-0DF0-4BF1-B335-190C89825FC9}"/>
    <cellStyle name="Percent 2 2 2 4 3 2 5" xfId="30361" xr:uid="{F596320D-F743-47C2-B361-61546BEA8F11}"/>
    <cellStyle name="Percent 2 2 2 4 3 2 6" xfId="45245" xr:uid="{82650910-A634-4AB6-AFAA-78B9A9BD5BC4}"/>
    <cellStyle name="Percent 2 2 2 4 3 3" xfId="11535" xr:uid="{7FE2D4DA-5F4A-4861-AEDC-F0E612CAF687}"/>
    <cellStyle name="Percent 2 2 2 4 3 3 2" xfId="25225" xr:uid="{5E120091-FCE6-46FE-AD8F-6EA93E982868}"/>
    <cellStyle name="Percent 2 2 2 4 3 3 2 2" xfId="38917" xr:uid="{803D2DC5-288A-4A11-8103-9231D0AB8A72}"/>
    <cellStyle name="Percent 2 2 2 4 3 3 2 3" xfId="53801" xr:uid="{3AE2CE2C-C4EB-47DC-B44A-F422568F14F0}"/>
    <cellStyle name="Percent 2 2 2 4 3 3 3" xfId="18381" xr:uid="{12C83138-6B05-4F9C-902C-71354F73FB8E}"/>
    <cellStyle name="Percent 2 2 2 4 3 3 4" xfId="32071" xr:uid="{F425559A-ED0D-47CC-A976-44DA7D7B01B0}"/>
    <cellStyle name="Percent 2 2 2 4 3 3 5" xfId="46955" xr:uid="{A22B546F-1D2E-4269-8615-E5C49B47A4EA}"/>
    <cellStyle name="Percent 2 2 2 4 3 4" xfId="21803" xr:uid="{856F0BE1-DCFF-4F9A-9F23-0C6A8DB0CF34}"/>
    <cellStyle name="Percent 2 2 2 4 3 4 2" xfId="35495" xr:uid="{F09E6545-C597-4B1F-851C-876BADFC76AF}"/>
    <cellStyle name="Percent 2 2 2 4 3 4 3" xfId="50379" xr:uid="{984FCA82-C779-46EF-804B-74C856A71DD8}"/>
    <cellStyle name="Percent 2 2 2 4 3 5" xfId="14959" xr:uid="{F02C2DFA-A7E3-4381-A9FC-94F421C48C0F}"/>
    <cellStyle name="Percent 2 2 2 4 3 6" xfId="28649" xr:uid="{AD03C6E1-381B-4DFA-A1D5-63E5315ACB2B}"/>
    <cellStyle name="Percent 2 2 2 4 3 7" xfId="43533" xr:uid="{3017C631-8813-49B2-BD7D-C0BF67CFA438}"/>
    <cellStyle name="Percent 2 2 2 4 4" xfId="8114" xr:uid="{AF7FDCC0-16C3-4B45-AA74-EB443D82DB12}"/>
    <cellStyle name="Percent 2 2 2 4 4 2" xfId="9826" xr:uid="{BB94262F-4D6F-4449-A982-247D2BF08409}"/>
    <cellStyle name="Percent 2 2 2 4 4 2 2" xfId="13248" xr:uid="{B8553564-D41A-44B2-A2D6-70FAAFC166BA}"/>
    <cellStyle name="Percent 2 2 2 4 4 2 2 2" xfId="26938" xr:uid="{00FE5B40-F1EE-455E-B1D5-EECC10E554D8}"/>
    <cellStyle name="Percent 2 2 2 4 4 2 2 2 2" xfId="40630" xr:uid="{20A0DA59-F6DB-47ED-916B-238883CF3D90}"/>
    <cellStyle name="Percent 2 2 2 4 4 2 2 2 3" xfId="55514" xr:uid="{1DB8A3D2-F330-4522-930F-EBB211C0147B}"/>
    <cellStyle name="Percent 2 2 2 4 4 2 2 3" xfId="20094" xr:uid="{50247CF9-2D1D-4376-BEA1-3A6F5DF9E7E7}"/>
    <cellStyle name="Percent 2 2 2 4 4 2 2 4" xfId="33784" xr:uid="{7ED16535-BC52-4C95-867C-3BD6872A1B40}"/>
    <cellStyle name="Percent 2 2 2 4 4 2 2 5" xfId="48668" xr:uid="{B0AE23CE-8A3D-4791-B78B-835F73EC7B1E}"/>
    <cellStyle name="Percent 2 2 2 4 4 2 3" xfId="23516" xr:uid="{1C2387A7-C25C-4986-8C4C-22CAAFBF78DB}"/>
    <cellStyle name="Percent 2 2 2 4 4 2 3 2" xfId="37208" xr:uid="{3D729EC7-F70F-49D6-9707-152706583CBE}"/>
    <cellStyle name="Percent 2 2 2 4 4 2 3 3" xfId="52092" xr:uid="{C4195DD7-0951-420A-8F8D-AEBF2F85C71C}"/>
    <cellStyle name="Percent 2 2 2 4 4 2 4" xfId="16672" xr:uid="{3BEE523B-DC05-4533-98D3-4203869AD311}"/>
    <cellStyle name="Percent 2 2 2 4 4 2 5" xfId="30362" xr:uid="{32D7F7E1-DB4F-449E-B367-42F10637D4DC}"/>
    <cellStyle name="Percent 2 2 2 4 4 2 6" xfId="45246" xr:uid="{72D4290B-CD73-4C29-9743-417D20AFA12F}"/>
    <cellStyle name="Percent 2 2 2 4 4 3" xfId="11536" xr:uid="{807BE015-459A-402C-B1C5-12A2D304D6BC}"/>
    <cellStyle name="Percent 2 2 2 4 4 3 2" xfId="25226" xr:uid="{8C0874A3-5B96-48EF-A2AB-56DECF4AA5ED}"/>
    <cellStyle name="Percent 2 2 2 4 4 3 2 2" xfId="38918" xr:uid="{0CEAC54E-83E2-4031-B94C-994749B8FC4C}"/>
    <cellStyle name="Percent 2 2 2 4 4 3 2 3" xfId="53802" xr:uid="{04600490-7462-4896-ACE3-8D16786AAD56}"/>
    <cellStyle name="Percent 2 2 2 4 4 3 3" xfId="18382" xr:uid="{E697D9C8-53FE-404E-AF35-967FC91D06D9}"/>
    <cellStyle name="Percent 2 2 2 4 4 3 4" xfId="32072" xr:uid="{5F928E2E-C32A-4A5A-81D9-E151DF8FCAE6}"/>
    <cellStyle name="Percent 2 2 2 4 4 3 5" xfId="46956" xr:uid="{743F8AA3-17C4-4497-A94B-BBECA6087A81}"/>
    <cellStyle name="Percent 2 2 2 4 4 4" xfId="21804" xr:uid="{9796C204-70F5-4615-BCEC-48AF169F3232}"/>
    <cellStyle name="Percent 2 2 2 4 4 4 2" xfId="35496" xr:uid="{728448E5-F7FB-4164-9779-54997C3C83CF}"/>
    <cellStyle name="Percent 2 2 2 4 4 4 3" xfId="50380" xr:uid="{E3EB0500-568D-4A6A-B0CC-6AC604023EAB}"/>
    <cellStyle name="Percent 2 2 2 4 4 5" xfId="14960" xr:uid="{E26D2A8E-4F8A-4031-A096-178FFB3C9029}"/>
    <cellStyle name="Percent 2 2 2 4 4 6" xfId="28650" xr:uid="{8891A1C3-342A-424F-BEB5-CD3788A92783}"/>
    <cellStyle name="Percent 2 2 2 4 4 7" xfId="43534" xr:uid="{C417BB46-EFE7-4D33-88AA-CA95E7C862CD}"/>
    <cellStyle name="Percent 2 2 2 4 5" xfId="9822" xr:uid="{CC794AB2-CC05-4B69-9913-399BA2D49D78}"/>
    <cellStyle name="Percent 2 2 2 4 5 2" xfId="13244" xr:uid="{4F35D14A-8AEA-4A25-A0F9-2F75EBA1FEAA}"/>
    <cellStyle name="Percent 2 2 2 4 5 2 2" xfId="26934" xr:uid="{D0F510A3-C3F6-4A3C-AD65-E19719ACD5C7}"/>
    <cellStyle name="Percent 2 2 2 4 5 2 2 2" xfId="40626" xr:uid="{9D29ABB6-D9A2-44B4-A268-72A9CB1CB249}"/>
    <cellStyle name="Percent 2 2 2 4 5 2 2 3" xfId="55510" xr:uid="{F40DF31D-30A2-49C1-84AD-D7AA1E2F67B5}"/>
    <cellStyle name="Percent 2 2 2 4 5 2 3" xfId="20090" xr:uid="{9B17ECCE-0E01-4865-86F6-61739303ABC8}"/>
    <cellStyle name="Percent 2 2 2 4 5 2 4" xfId="33780" xr:uid="{64D94AF0-5B89-4BEA-8F29-42BF3ACB8238}"/>
    <cellStyle name="Percent 2 2 2 4 5 2 5" xfId="48664" xr:uid="{E74425D3-7992-41A7-85E0-7A126D08401C}"/>
    <cellStyle name="Percent 2 2 2 4 5 3" xfId="23512" xr:uid="{E6A3A8AD-6488-43C5-B052-4C02AD3A3308}"/>
    <cellStyle name="Percent 2 2 2 4 5 3 2" xfId="37204" xr:uid="{70AF4CFF-BB25-48F3-BE6B-4DEEECD73C09}"/>
    <cellStyle name="Percent 2 2 2 4 5 3 3" xfId="52088" xr:uid="{F86934BF-287D-406D-969F-0C6E204E705A}"/>
    <cellStyle name="Percent 2 2 2 4 5 4" xfId="16668" xr:uid="{C6546BEF-F6F6-47E6-A9D4-F7C6B88827CE}"/>
    <cellStyle name="Percent 2 2 2 4 5 5" xfId="30358" xr:uid="{A6C65CBE-C5F4-4ABA-9303-9CA1B9003E65}"/>
    <cellStyle name="Percent 2 2 2 4 5 6" xfId="45242" xr:uid="{F076F1F1-78B4-4870-AEF1-55FFA8B46588}"/>
    <cellStyle name="Percent 2 2 2 4 6" xfId="11532" xr:uid="{39E96DCB-475B-41A1-88FA-CF8E749CC921}"/>
    <cellStyle name="Percent 2 2 2 4 6 2" xfId="25222" xr:uid="{A6F58C87-4B56-46C7-8953-BFAB8C9EAFBE}"/>
    <cellStyle name="Percent 2 2 2 4 6 2 2" xfId="38914" xr:uid="{188B2B4F-83C0-4FCC-BE48-2E115717E4EF}"/>
    <cellStyle name="Percent 2 2 2 4 6 2 3" xfId="53798" xr:uid="{A01F6F43-B697-4D76-A803-A37CA20072EE}"/>
    <cellStyle name="Percent 2 2 2 4 6 3" xfId="18378" xr:uid="{5BE612A9-99F5-4A19-A0BF-791282BBD6F1}"/>
    <cellStyle name="Percent 2 2 2 4 6 4" xfId="32068" xr:uid="{829C39E2-9A8D-4BE2-B35E-1B8E8E8602EB}"/>
    <cellStyle name="Percent 2 2 2 4 6 5" xfId="46952" xr:uid="{7AC6E703-6AF9-406C-BB9D-671FB69BE273}"/>
    <cellStyle name="Percent 2 2 2 4 7" xfId="21800" xr:uid="{EC2EECD4-7954-482F-A1D6-E6A91D84F446}"/>
    <cellStyle name="Percent 2 2 2 4 7 2" xfId="35492" xr:uid="{7167D588-146F-4168-A48C-F6B354A83862}"/>
    <cellStyle name="Percent 2 2 2 4 7 3" xfId="50376" xr:uid="{439010BD-A162-445A-9F60-ED7284831944}"/>
    <cellStyle name="Percent 2 2 2 4 8" xfId="14956" xr:uid="{94994DDA-274B-4591-A406-29CC2E4A1DA2}"/>
    <cellStyle name="Percent 2 2 2 4 9" xfId="28646" xr:uid="{F6D7C79C-51F7-4A6F-94D7-D57B42FEA35D}"/>
    <cellStyle name="Percent 2 2 2 5" xfId="8115" xr:uid="{1148C08A-9A84-4F79-B043-E65DD76FA168}"/>
    <cellStyle name="Percent 2 2 2 5 2" xfId="8116" xr:uid="{580B6C08-870C-45A3-AE2D-FE73E963459F}"/>
    <cellStyle name="Percent 2 2 2 5 2 2" xfId="9828" xr:uid="{5D417BBF-8624-425F-AEA7-3B08B82746AD}"/>
    <cellStyle name="Percent 2 2 2 5 2 2 2" xfId="13250" xr:uid="{B77E4A0D-1C0C-4A86-91D7-66607F05E21B}"/>
    <cellStyle name="Percent 2 2 2 5 2 2 2 2" xfId="26940" xr:uid="{D0F986CC-55A7-4AEA-B8D6-E1294B387F73}"/>
    <cellStyle name="Percent 2 2 2 5 2 2 2 2 2" xfId="40632" xr:uid="{D1DCD44F-231A-42FB-91F1-26645ABBB2FF}"/>
    <cellStyle name="Percent 2 2 2 5 2 2 2 2 3" xfId="55516" xr:uid="{111AE1D8-BF79-4DBE-A60A-9459F607D9C4}"/>
    <cellStyle name="Percent 2 2 2 5 2 2 2 3" xfId="20096" xr:uid="{05CED871-6F39-41FC-9B2B-995F07E7CE75}"/>
    <cellStyle name="Percent 2 2 2 5 2 2 2 4" xfId="33786" xr:uid="{B523F55B-8E6F-4509-8BB0-3620F1FAF94C}"/>
    <cellStyle name="Percent 2 2 2 5 2 2 2 5" xfId="48670" xr:uid="{05DACCB2-CF62-44F1-A805-00D9176F3B5F}"/>
    <cellStyle name="Percent 2 2 2 5 2 2 3" xfId="23518" xr:uid="{63CA521C-AB62-4F66-8747-8A32B9E784BC}"/>
    <cellStyle name="Percent 2 2 2 5 2 2 3 2" xfId="37210" xr:uid="{675AC721-D401-4C1C-BC9A-491CD056493A}"/>
    <cellStyle name="Percent 2 2 2 5 2 2 3 3" xfId="52094" xr:uid="{14F5F39A-1977-4DED-8BD2-D027DC079E90}"/>
    <cellStyle name="Percent 2 2 2 5 2 2 4" xfId="16674" xr:uid="{701937E2-E6DB-460A-BEDB-B3645F09D0D9}"/>
    <cellStyle name="Percent 2 2 2 5 2 2 5" xfId="30364" xr:uid="{B9136C00-D4C5-4AEB-9166-ED42B872CF1B}"/>
    <cellStyle name="Percent 2 2 2 5 2 2 6" xfId="45248" xr:uid="{797842A4-9EEB-422D-870F-417FCE05A070}"/>
    <cellStyle name="Percent 2 2 2 5 2 3" xfId="11538" xr:uid="{09DB0E1E-EBFE-4436-9513-0CF2373360A2}"/>
    <cellStyle name="Percent 2 2 2 5 2 3 2" xfId="25228" xr:uid="{CE1653BF-5AFD-4675-A55E-85B1BA97711D}"/>
    <cellStyle name="Percent 2 2 2 5 2 3 2 2" xfId="38920" xr:uid="{561A4846-CB53-45B9-A197-2E0B78918C36}"/>
    <cellStyle name="Percent 2 2 2 5 2 3 2 3" xfId="53804" xr:uid="{879131AA-EC8F-432E-BB44-7A3F8FEC3F12}"/>
    <cellStyle name="Percent 2 2 2 5 2 3 3" xfId="18384" xr:uid="{02C44B87-2CED-438F-9C47-6226BDC5A4E3}"/>
    <cellStyle name="Percent 2 2 2 5 2 3 4" xfId="32074" xr:uid="{69298507-D1F2-42BC-908D-069F29C55BF8}"/>
    <cellStyle name="Percent 2 2 2 5 2 3 5" xfId="46958" xr:uid="{9B31D0AE-0A06-41D2-8746-0F2B86DB2B19}"/>
    <cellStyle name="Percent 2 2 2 5 2 4" xfId="21806" xr:uid="{5AB12A8C-14E9-42A8-B814-C78497E6D7E1}"/>
    <cellStyle name="Percent 2 2 2 5 2 4 2" xfId="35498" xr:uid="{A19DF7F4-6BA4-4C36-93D5-E5026AF50562}"/>
    <cellStyle name="Percent 2 2 2 5 2 4 3" xfId="50382" xr:uid="{3C599734-4C58-4885-AA2F-3F6793AEBE1D}"/>
    <cellStyle name="Percent 2 2 2 5 2 5" xfId="14962" xr:uid="{CEC89DA0-54D9-4DD5-ACF0-725C53B28344}"/>
    <cellStyle name="Percent 2 2 2 5 2 6" xfId="28652" xr:uid="{5F071071-3CFB-496B-BC63-240C71020517}"/>
    <cellStyle name="Percent 2 2 2 5 2 7" xfId="43536" xr:uid="{02BCFD19-D168-4883-B49C-E6DBA78EF3BE}"/>
    <cellStyle name="Percent 2 2 2 5 3" xfId="9827" xr:uid="{D86E658C-C8BB-413F-89B9-15C40269EA8A}"/>
    <cellStyle name="Percent 2 2 2 5 3 2" xfId="13249" xr:uid="{8916B46A-6BDA-4AEA-B7F9-406584135A16}"/>
    <cellStyle name="Percent 2 2 2 5 3 2 2" xfId="26939" xr:uid="{0A661BAA-665F-4003-9F25-44ACE3ABA8F2}"/>
    <cellStyle name="Percent 2 2 2 5 3 2 2 2" xfId="40631" xr:uid="{CAA821BE-75F6-4865-A1DB-70F4992AB016}"/>
    <cellStyle name="Percent 2 2 2 5 3 2 2 3" xfId="55515" xr:uid="{FF7DC9AC-3A9E-4724-8C05-077C6D430B3C}"/>
    <cellStyle name="Percent 2 2 2 5 3 2 3" xfId="20095" xr:uid="{12F4ED4B-9DC8-4614-994C-073A1FBFEAB8}"/>
    <cellStyle name="Percent 2 2 2 5 3 2 4" xfId="33785" xr:uid="{20793A6B-6A5D-497C-ADC6-CA565884E9E2}"/>
    <cellStyle name="Percent 2 2 2 5 3 2 5" xfId="48669" xr:uid="{D7884217-4400-481D-B9AA-3B497A1CC20D}"/>
    <cellStyle name="Percent 2 2 2 5 3 3" xfId="23517" xr:uid="{FBFBCC5C-FDEC-4DAD-BD76-0F2372DB4A45}"/>
    <cellStyle name="Percent 2 2 2 5 3 3 2" xfId="37209" xr:uid="{D7D77FB7-698B-488B-882F-3A621DB8DD67}"/>
    <cellStyle name="Percent 2 2 2 5 3 3 3" xfId="52093" xr:uid="{7057DBDD-2CD5-4755-BF76-4B677DBCC53A}"/>
    <cellStyle name="Percent 2 2 2 5 3 4" xfId="16673" xr:uid="{76DBC669-E0BB-4992-BBCB-8CE62F45DB50}"/>
    <cellStyle name="Percent 2 2 2 5 3 5" xfId="30363" xr:uid="{8C8B645B-9F60-42A8-8745-E7863402ED8F}"/>
    <cellStyle name="Percent 2 2 2 5 3 6" xfId="45247" xr:uid="{6AEDF5B2-72E7-4743-9F75-9B34A873F414}"/>
    <cellStyle name="Percent 2 2 2 5 4" xfId="11537" xr:uid="{E8D445FD-482A-4C09-B7E7-7468C6C68E0A}"/>
    <cellStyle name="Percent 2 2 2 5 4 2" xfId="25227" xr:uid="{58A434F9-43E6-4891-A812-ABBB45F7842A}"/>
    <cellStyle name="Percent 2 2 2 5 4 2 2" xfId="38919" xr:uid="{25A9944A-0444-4F8D-9007-B2E9AFB2B76D}"/>
    <cellStyle name="Percent 2 2 2 5 4 2 3" xfId="53803" xr:uid="{12AF0E24-32C6-4C91-9EFF-C7CABA08815A}"/>
    <cellStyle name="Percent 2 2 2 5 4 3" xfId="18383" xr:uid="{2BF424DB-DE7C-4E1E-B015-F5A6C259EA30}"/>
    <cellStyle name="Percent 2 2 2 5 4 4" xfId="32073" xr:uid="{39D56CE5-5A65-45F2-B8B2-ED80B15F852C}"/>
    <cellStyle name="Percent 2 2 2 5 4 5" xfId="46957" xr:uid="{1218F34C-45D7-4809-B9F8-B50FAF5D8876}"/>
    <cellStyle name="Percent 2 2 2 5 5" xfId="21805" xr:uid="{6CEFAF06-545A-46B4-A949-8CDC6A833071}"/>
    <cellStyle name="Percent 2 2 2 5 5 2" xfId="35497" xr:uid="{C1D40B48-5159-4539-8299-D19085BCFF49}"/>
    <cellStyle name="Percent 2 2 2 5 5 3" xfId="50381" xr:uid="{75CEB7A7-FC39-4230-B34A-E1E0736DB5AA}"/>
    <cellStyle name="Percent 2 2 2 5 6" xfId="14961" xr:uid="{D73151D9-876C-441B-9773-4A7533E48DBA}"/>
    <cellStyle name="Percent 2 2 2 5 7" xfId="28651" xr:uid="{4D9C871B-3328-4FC9-B678-E87DE214B1C9}"/>
    <cellStyle name="Percent 2 2 2 5 8" xfId="43535" xr:uid="{5F68ADAD-7B8E-4EDB-9E8A-92AFE63AD0B9}"/>
    <cellStyle name="Percent 2 2 2 6" xfId="8117" xr:uid="{BA358F6C-D2EC-403D-A1CC-3EACEA2102B2}"/>
    <cellStyle name="Percent 2 2 2 6 2" xfId="9829" xr:uid="{170405DF-D43D-4AF5-A15B-18F13DB499E7}"/>
    <cellStyle name="Percent 2 2 2 6 2 2" xfId="13251" xr:uid="{5602E3D1-1276-46E8-9BAF-C9012B6BFC42}"/>
    <cellStyle name="Percent 2 2 2 6 2 2 2" xfId="26941" xr:uid="{054A3171-28EE-4745-A0A1-6259AF2DD3D9}"/>
    <cellStyle name="Percent 2 2 2 6 2 2 2 2" xfId="40633" xr:uid="{6EAA2729-A804-43D5-BFFF-2161244A40F4}"/>
    <cellStyle name="Percent 2 2 2 6 2 2 2 3" xfId="55517" xr:uid="{E292644E-7462-44A3-B18E-50189484BADF}"/>
    <cellStyle name="Percent 2 2 2 6 2 2 3" xfId="20097" xr:uid="{BF97ABC5-F075-48B2-8AB9-2F18545F6BB5}"/>
    <cellStyle name="Percent 2 2 2 6 2 2 4" xfId="33787" xr:uid="{555EF695-A385-45B2-BC10-6D77D2F037C9}"/>
    <cellStyle name="Percent 2 2 2 6 2 2 5" xfId="48671" xr:uid="{B697FB09-5C92-46F1-B883-42DF7E2690DD}"/>
    <cellStyle name="Percent 2 2 2 6 2 3" xfId="23519" xr:uid="{19479557-E4D3-4C86-936E-6110AEADA1A2}"/>
    <cellStyle name="Percent 2 2 2 6 2 3 2" xfId="37211" xr:uid="{51EEE51E-9102-4587-B388-27B3DB3B8B31}"/>
    <cellStyle name="Percent 2 2 2 6 2 3 3" xfId="52095" xr:uid="{8F327B0E-D052-43CB-B2E0-B65DFC99533D}"/>
    <cellStyle name="Percent 2 2 2 6 2 4" xfId="16675" xr:uid="{672B2310-02F0-4258-8608-5949E88173B0}"/>
    <cellStyle name="Percent 2 2 2 6 2 5" xfId="30365" xr:uid="{2598CC50-F9B3-495F-A2A7-129BFC96606A}"/>
    <cellStyle name="Percent 2 2 2 6 2 6" xfId="45249" xr:uid="{F2EDFA68-3998-40C4-9099-61516F88C92D}"/>
    <cellStyle name="Percent 2 2 2 6 3" xfId="11539" xr:uid="{3A489C5B-4D45-41B8-B24A-B9A18F368B8A}"/>
    <cellStyle name="Percent 2 2 2 6 3 2" xfId="25229" xr:uid="{1B8B698E-02A3-4E93-A8BF-12528EB7B293}"/>
    <cellStyle name="Percent 2 2 2 6 3 2 2" xfId="38921" xr:uid="{8FF722B4-361C-4202-9BF2-4BC80BAD2EB0}"/>
    <cellStyle name="Percent 2 2 2 6 3 2 3" xfId="53805" xr:uid="{B28CF39E-CEDF-4861-8E0F-6F136CD41CDE}"/>
    <cellStyle name="Percent 2 2 2 6 3 3" xfId="18385" xr:uid="{97523984-BFE4-4566-9031-E18C96CF39F4}"/>
    <cellStyle name="Percent 2 2 2 6 3 4" xfId="32075" xr:uid="{865EA4D7-A4EC-4A96-8FCD-A809714AD2AC}"/>
    <cellStyle name="Percent 2 2 2 6 3 5" xfId="46959" xr:uid="{6AAD808C-EE86-4556-B61B-2AD4E2FAE9A6}"/>
    <cellStyle name="Percent 2 2 2 6 4" xfId="21807" xr:uid="{6B3D4343-E835-45C0-9889-0CF1FF026FA8}"/>
    <cellStyle name="Percent 2 2 2 6 4 2" xfId="35499" xr:uid="{D1366353-35C5-4AA0-9474-619349893C28}"/>
    <cellStyle name="Percent 2 2 2 6 4 3" xfId="50383" xr:uid="{357453D4-30CA-4495-AA6B-5E06C70D3E24}"/>
    <cellStyle name="Percent 2 2 2 6 5" xfId="14963" xr:uid="{48CFE2D2-7F8B-4A6E-8AA4-F58F340AB9B4}"/>
    <cellStyle name="Percent 2 2 2 6 6" xfId="28653" xr:uid="{BAFEDD04-4582-4CFD-A3F3-D066BD1A17E3}"/>
    <cellStyle name="Percent 2 2 2 6 7" xfId="43537" xr:uid="{9D0120F1-F6C6-42BD-9245-6E0E567ED2AE}"/>
    <cellStyle name="Percent 2 2 2 7" xfId="8118" xr:uid="{F45ECC4E-14FF-436B-8479-9C5347A818B6}"/>
    <cellStyle name="Percent 2 2 2 7 2" xfId="9830" xr:uid="{4A35D46D-3E64-417B-A3E9-80D0230FFA28}"/>
    <cellStyle name="Percent 2 2 2 7 2 2" xfId="13252" xr:uid="{4ECE2F47-FEB7-486B-8037-0DEF7347FC11}"/>
    <cellStyle name="Percent 2 2 2 7 2 2 2" xfId="26942" xr:uid="{3404CB07-3EDF-43DA-838D-5AC026503F27}"/>
    <cellStyle name="Percent 2 2 2 7 2 2 2 2" xfId="40634" xr:uid="{B1D03C03-8DB7-4610-AC12-58344ACE8B8B}"/>
    <cellStyle name="Percent 2 2 2 7 2 2 2 3" xfId="55518" xr:uid="{9221CE6F-BA81-4BF8-A9E1-2354167E0162}"/>
    <cellStyle name="Percent 2 2 2 7 2 2 3" xfId="20098" xr:uid="{B0C50EAD-499B-432C-ACA2-114E2886EA35}"/>
    <cellStyle name="Percent 2 2 2 7 2 2 4" xfId="33788" xr:uid="{B1476850-DC65-4658-BDD3-F7DB4AD41E8B}"/>
    <cellStyle name="Percent 2 2 2 7 2 2 5" xfId="48672" xr:uid="{DC0D0CDC-CA1E-4FCF-BEBC-2A4EA9DAB16C}"/>
    <cellStyle name="Percent 2 2 2 7 2 3" xfId="23520" xr:uid="{F71E64CD-664C-4EF5-BD29-937C5E958021}"/>
    <cellStyle name="Percent 2 2 2 7 2 3 2" xfId="37212" xr:uid="{126CDFE1-B7B3-4C7B-8B43-BCDA1493B152}"/>
    <cellStyle name="Percent 2 2 2 7 2 3 3" xfId="52096" xr:uid="{107A0DD6-E3AA-40FA-B257-EC78EFCD444B}"/>
    <cellStyle name="Percent 2 2 2 7 2 4" xfId="16676" xr:uid="{8367F17D-2B0C-4281-A056-4336B428A1AD}"/>
    <cellStyle name="Percent 2 2 2 7 2 5" xfId="30366" xr:uid="{C7005554-ABA9-4902-9DC7-A45C8A7AA1DB}"/>
    <cellStyle name="Percent 2 2 2 7 2 6" xfId="45250" xr:uid="{911FC4B9-D24F-4A91-8EC1-339EA05DA591}"/>
    <cellStyle name="Percent 2 2 2 7 3" xfId="11540" xr:uid="{C0601B31-DEBB-453B-B402-A304F05191CD}"/>
    <cellStyle name="Percent 2 2 2 7 3 2" xfId="25230" xr:uid="{CA138A7B-2DF4-418B-A7CD-92660C18A5E0}"/>
    <cellStyle name="Percent 2 2 2 7 3 2 2" xfId="38922" xr:uid="{4CC5C549-D93F-4A8F-B0A4-E52A805804F4}"/>
    <cellStyle name="Percent 2 2 2 7 3 2 3" xfId="53806" xr:uid="{D1A8202F-35AC-444A-8733-E1D1496295E2}"/>
    <cellStyle name="Percent 2 2 2 7 3 3" xfId="18386" xr:uid="{CE7E3725-708F-4F60-A06A-20128438F292}"/>
    <cellStyle name="Percent 2 2 2 7 3 4" xfId="32076" xr:uid="{AC212711-F4A1-41F0-AAA1-271495AF5629}"/>
    <cellStyle name="Percent 2 2 2 7 3 5" xfId="46960" xr:uid="{A9518852-B731-462F-AE79-B50CC5B64265}"/>
    <cellStyle name="Percent 2 2 2 7 4" xfId="21808" xr:uid="{2ED2E591-F956-4350-8F9B-E7C5A7BD48D2}"/>
    <cellStyle name="Percent 2 2 2 7 4 2" xfId="35500" xr:uid="{938F14A3-1E02-4A9B-8AC9-AFA733D369F4}"/>
    <cellStyle name="Percent 2 2 2 7 4 3" xfId="50384" xr:uid="{F3425F53-7A6A-43C6-8902-F76E0932FC55}"/>
    <cellStyle name="Percent 2 2 2 7 5" xfId="14964" xr:uid="{CAA4D6E6-33A1-48EE-BBBE-654CBC115081}"/>
    <cellStyle name="Percent 2 2 2 7 6" xfId="28654" xr:uid="{77457EE5-7BA5-4A50-81D9-5101605583CD}"/>
    <cellStyle name="Percent 2 2 2 7 7" xfId="43538" xr:uid="{EA04943D-D6D0-47CA-BD0C-13055D80A17F}"/>
    <cellStyle name="Percent 2 2 2 8" xfId="9801" xr:uid="{901CC32D-0DC8-45DE-80D4-5EE2B9C77344}"/>
    <cellStyle name="Percent 2 2 2 8 2" xfId="13223" xr:uid="{14AE93F4-AB70-468F-AB7D-AC02F0E37634}"/>
    <cellStyle name="Percent 2 2 2 8 2 2" xfId="26913" xr:uid="{8A00DB2E-DDDC-49E0-882E-9767519A5ABD}"/>
    <cellStyle name="Percent 2 2 2 8 2 2 2" xfId="40605" xr:uid="{B799DFDF-8FD5-4429-9D5D-A66D9D137390}"/>
    <cellStyle name="Percent 2 2 2 8 2 2 3" xfId="55489" xr:uid="{4721E661-FDEE-4863-9322-B134D99A15DF}"/>
    <cellStyle name="Percent 2 2 2 8 2 3" xfId="20069" xr:uid="{4C15E455-974E-4660-98DE-731A860487AE}"/>
    <cellStyle name="Percent 2 2 2 8 2 4" xfId="33759" xr:uid="{CAC96CB0-5445-449C-83EA-2A86D3B9AFAA}"/>
    <cellStyle name="Percent 2 2 2 8 2 5" xfId="48643" xr:uid="{DEF909F3-2306-4F0D-B88B-5AE0557732DD}"/>
    <cellStyle name="Percent 2 2 2 8 3" xfId="23491" xr:uid="{F71EEE01-AAD2-45F1-B512-9F828554A184}"/>
    <cellStyle name="Percent 2 2 2 8 3 2" xfId="37183" xr:uid="{C0466BED-D34D-4DF5-B1F7-09D769520B85}"/>
    <cellStyle name="Percent 2 2 2 8 3 3" xfId="52067" xr:uid="{FBB5FBC0-2005-4FA6-9027-AEBDE22696E8}"/>
    <cellStyle name="Percent 2 2 2 8 4" xfId="16647" xr:uid="{CCDD1E8B-3E8E-413A-B53D-F01A3FF580C2}"/>
    <cellStyle name="Percent 2 2 2 8 5" xfId="30337" xr:uid="{46E7D5EC-3751-4D00-8D4E-1225CD34B69A}"/>
    <cellStyle name="Percent 2 2 2 8 6" xfId="45221" xr:uid="{97C5BD26-5C1C-425D-99C0-58F091F26DBE}"/>
    <cellStyle name="Percent 2 2 2 9" xfId="11511" xr:uid="{15880801-FBC4-4E9F-9423-CAC768937D4C}"/>
    <cellStyle name="Percent 2 2 2 9 2" xfId="25201" xr:uid="{B6FE4F32-75B9-4FD8-A451-AB51C4818EA0}"/>
    <cellStyle name="Percent 2 2 2 9 2 2" xfId="38893" xr:uid="{B36AC8DC-DB26-4BC9-9BF9-57A8515B4DF8}"/>
    <cellStyle name="Percent 2 2 2 9 2 3" xfId="53777" xr:uid="{30E88E7C-65A9-485C-8611-21AA0F091572}"/>
    <cellStyle name="Percent 2 2 2 9 3" xfId="18357" xr:uid="{C72700A4-6B01-4564-A2AA-4A7B263C0EF7}"/>
    <cellStyle name="Percent 2 2 2 9 4" xfId="32047" xr:uid="{A834A230-FE99-469A-A7F1-A1424E68461F}"/>
    <cellStyle name="Percent 2 2 2 9 5" xfId="46931" xr:uid="{819FB7F9-9ED7-4C70-8299-5CB381F0FCA6}"/>
    <cellStyle name="Percent 2 2 3" xfId="8119" xr:uid="{6F4B6C90-045E-4AEF-BEAB-BF270A234540}"/>
    <cellStyle name="Percent 2 2 3 10" xfId="14965" xr:uid="{B7377422-04FD-4F2E-838C-EA446C14B71B}"/>
    <cellStyle name="Percent 2 2 3 11" xfId="28655" xr:uid="{08926DD5-C300-4D0D-9713-AF4DEB82D046}"/>
    <cellStyle name="Percent 2 2 3 12" xfId="43539" xr:uid="{5D726C7D-FE80-4208-8DB2-46D1389B66C8}"/>
    <cellStyle name="Percent 2 2 3 13" xfId="56329" xr:uid="{4BEFE887-4FCA-497F-859B-9F313FD8A4E5}"/>
    <cellStyle name="Percent 2 2 3 2" xfId="8120" xr:uid="{5FC59CC6-605F-4E0C-A400-B79936D43326}"/>
    <cellStyle name="Percent 2 2 3 2 10" xfId="43540" xr:uid="{95D0CF3F-AFB1-4A99-97A7-E8ECCF3EB4A1}"/>
    <cellStyle name="Percent 2 2 3 2 2" xfId="8121" xr:uid="{9A9921D8-9818-474C-A2E9-ED0A3962465A}"/>
    <cellStyle name="Percent 2 2 3 2 2 2" xfId="8122" xr:uid="{4E8265D6-05CB-43DE-B895-F000C7B2F7EC}"/>
    <cellStyle name="Percent 2 2 3 2 2 2 2" xfId="9834" xr:uid="{D8B2A21D-CF31-4C72-A0BA-44EBF85A33A0}"/>
    <cellStyle name="Percent 2 2 3 2 2 2 2 2" xfId="13256" xr:uid="{6AFC1698-300F-422A-B585-6773FED99001}"/>
    <cellStyle name="Percent 2 2 3 2 2 2 2 2 2" xfId="26946" xr:uid="{A774B4DD-F455-4FF0-9117-29C86E532BF8}"/>
    <cellStyle name="Percent 2 2 3 2 2 2 2 2 2 2" xfId="40638" xr:uid="{6AAA118C-D983-488E-BF3D-C426FBD1A874}"/>
    <cellStyle name="Percent 2 2 3 2 2 2 2 2 2 3" xfId="55522" xr:uid="{225E9DAA-4603-4799-ADE8-AABF1EFA9343}"/>
    <cellStyle name="Percent 2 2 3 2 2 2 2 2 3" xfId="20102" xr:uid="{0C8B2330-AC66-4CAB-8621-0F7B4FF2264B}"/>
    <cellStyle name="Percent 2 2 3 2 2 2 2 2 4" xfId="33792" xr:uid="{B4A937AA-0BFF-4BB1-B131-DD4D44987235}"/>
    <cellStyle name="Percent 2 2 3 2 2 2 2 2 5" xfId="48676" xr:uid="{37ADA7E6-75F8-4887-BCD9-F13155D25E90}"/>
    <cellStyle name="Percent 2 2 3 2 2 2 2 3" xfId="23524" xr:uid="{0400965E-E2E2-4F0C-82FF-7528ED5E26DC}"/>
    <cellStyle name="Percent 2 2 3 2 2 2 2 3 2" xfId="37216" xr:uid="{89ADBEB9-881C-4667-BB98-653821657BFF}"/>
    <cellStyle name="Percent 2 2 3 2 2 2 2 3 3" xfId="52100" xr:uid="{5E726AD2-51A7-469C-83ED-850703111EA6}"/>
    <cellStyle name="Percent 2 2 3 2 2 2 2 4" xfId="16680" xr:uid="{257759DD-7BBA-4C92-8761-3D44248EFF9D}"/>
    <cellStyle name="Percent 2 2 3 2 2 2 2 5" xfId="30370" xr:uid="{82DEEFCA-9662-4B5D-BBBB-EEAD8FFCD617}"/>
    <cellStyle name="Percent 2 2 3 2 2 2 2 6" xfId="45254" xr:uid="{9A2FF2E4-5D69-4370-91A8-463321F93C10}"/>
    <cellStyle name="Percent 2 2 3 2 2 2 3" xfId="11544" xr:uid="{3E238066-0D2F-4D33-A14B-6F593943984B}"/>
    <cellStyle name="Percent 2 2 3 2 2 2 3 2" xfId="25234" xr:uid="{0622BD00-8A68-4216-A926-9AD4B3885CC5}"/>
    <cellStyle name="Percent 2 2 3 2 2 2 3 2 2" xfId="38926" xr:uid="{28311E46-8233-4EAF-B627-0210D8F2F31D}"/>
    <cellStyle name="Percent 2 2 3 2 2 2 3 2 3" xfId="53810" xr:uid="{1ACE4749-7D5C-43E5-B238-FE9A8A4183E1}"/>
    <cellStyle name="Percent 2 2 3 2 2 2 3 3" xfId="18390" xr:uid="{6760A273-0974-42C3-B0C7-2A04A6E0C9F8}"/>
    <cellStyle name="Percent 2 2 3 2 2 2 3 4" xfId="32080" xr:uid="{A1C87E90-45B8-46F5-BF0E-F99114F69A87}"/>
    <cellStyle name="Percent 2 2 3 2 2 2 3 5" xfId="46964" xr:uid="{99192BE4-AD67-4A2F-B84E-A3E467B9E403}"/>
    <cellStyle name="Percent 2 2 3 2 2 2 4" xfId="21812" xr:uid="{8C0F7B38-ACF8-43C5-8074-D7BF196F9178}"/>
    <cellStyle name="Percent 2 2 3 2 2 2 4 2" xfId="35504" xr:uid="{955581A1-1C4B-4164-8B75-3A13E25D44FC}"/>
    <cellStyle name="Percent 2 2 3 2 2 2 4 3" xfId="50388" xr:uid="{D820C215-4E41-4E05-8196-132D0F3DD16D}"/>
    <cellStyle name="Percent 2 2 3 2 2 2 5" xfId="14968" xr:uid="{29AF8A01-C04A-4653-A3BA-92B12B9F7E7C}"/>
    <cellStyle name="Percent 2 2 3 2 2 2 6" xfId="28658" xr:uid="{7FC8DD5F-AB71-491B-93F3-A7A74D412A0E}"/>
    <cellStyle name="Percent 2 2 3 2 2 2 7" xfId="43542" xr:uid="{3FE917A9-8FA7-4161-8760-D8BCFCDB78DB}"/>
    <cellStyle name="Percent 2 2 3 2 2 3" xfId="9833" xr:uid="{7305A680-9F8A-416C-A431-111823A306A9}"/>
    <cellStyle name="Percent 2 2 3 2 2 3 2" xfId="13255" xr:uid="{2FD6F707-6F2E-4274-B822-8DCC552FC01F}"/>
    <cellStyle name="Percent 2 2 3 2 2 3 2 2" xfId="26945" xr:uid="{821D0758-612A-4F59-BB9B-6AE1857A725D}"/>
    <cellStyle name="Percent 2 2 3 2 2 3 2 2 2" xfId="40637" xr:uid="{A2100F3B-5783-4A84-8824-4D5C6516AA6A}"/>
    <cellStyle name="Percent 2 2 3 2 2 3 2 2 3" xfId="55521" xr:uid="{470B6F94-F602-4CE2-929C-BFA9C59D8799}"/>
    <cellStyle name="Percent 2 2 3 2 2 3 2 3" xfId="20101" xr:uid="{093B58B9-51CA-46E7-BA2F-F452838B9DEB}"/>
    <cellStyle name="Percent 2 2 3 2 2 3 2 4" xfId="33791" xr:uid="{B2A900E0-DD5D-47FA-B03D-4CDF2C6DAA5C}"/>
    <cellStyle name="Percent 2 2 3 2 2 3 2 5" xfId="48675" xr:uid="{58DEBD4B-187D-4645-8154-7768D4B698AC}"/>
    <cellStyle name="Percent 2 2 3 2 2 3 3" xfId="23523" xr:uid="{C9D2C33F-F5D9-4056-9511-F579F67D9BB6}"/>
    <cellStyle name="Percent 2 2 3 2 2 3 3 2" xfId="37215" xr:uid="{B38560AC-3CB3-4EBF-95D6-DAB7784C4E7A}"/>
    <cellStyle name="Percent 2 2 3 2 2 3 3 3" xfId="52099" xr:uid="{01A30889-56C8-4407-A92F-D243A7145F28}"/>
    <cellStyle name="Percent 2 2 3 2 2 3 4" xfId="16679" xr:uid="{D189FA93-641D-4EF3-86D8-341F0A733224}"/>
    <cellStyle name="Percent 2 2 3 2 2 3 5" xfId="30369" xr:uid="{8D1A827F-4ABC-4443-ADF7-AE9AF936A84F}"/>
    <cellStyle name="Percent 2 2 3 2 2 3 6" xfId="45253" xr:uid="{F5C2D4F5-BB7B-45C1-A4DE-290ED2AA6833}"/>
    <cellStyle name="Percent 2 2 3 2 2 4" xfId="11543" xr:uid="{DF739ECD-F9D4-47C5-A8CF-52C581B7F13B}"/>
    <cellStyle name="Percent 2 2 3 2 2 4 2" xfId="25233" xr:uid="{62815481-5F34-4073-BC2B-8ADCDBA27FBB}"/>
    <cellStyle name="Percent 2 2 3 2 2 4 2 2" xfId="38925" xr:uid="{54925147-612C-4129-BDAF-590BE728AFA0}"/>
    <cellStyle name="Percent 2 2 3 2 2 4 2 3" xfId="53809" xr:uid="{8DA433B9-D107-4503-9AB4-2F9F58E0A2B2}"/>
    <cellStyle name="Percent 2 2 3 2 2 4 3" xfId="18389" xr:uid="{526DEC11-162B-4FCD-96C9-BEE9EB4DB626}"/>
    <cellStyle name="Percent 2 2 3 2 2 4 4" xfId="32079" xr:uid="{D119648B-AB2C-436C-B95C-A7C37E5EFC0D}"/>
    <cellStyle name="Percent 2 2 3 2 2 4 5" xfId="46963" xr:uid="{9CBDC477-93C2-49D6-836D-B8D1DBEDF247}"/>
    <cellStyle name="Percent 2 2 3 2 2 5" xfId="21811" xr:uid="{5D2ACD9D-A4C1-464B-B422-583395665803}"/>
    <cellStyle name="Percent 2 2 3 2 2 5 2" xfId="35503" xr:uid="{5057DB8F-A901-4F26-BA1A-B08A6BDFBEDA}"/>
    <cellStyle name="Percent 2 2 3 2 2 5 3" xfId="50387" xr:uid="{E1B959E6-3624-45D4-AAA4-EF8AECF817AF}"/>
    <cellStyle name="Percent 2 2 3 2 2 6" xfId="14967" xr:uid="{AD0D79C3-298E-4072-86C3-3A4E0AA849BD}"/>
    <cellStyle name="Percent 2 2 3 2 2 7" xfId="28657" xr:uid="{3B11B06A-6E01-4643-9EC3-EEB30CD082CF}"/>
    <cellStyle name="Percent 2 2 3 2 2 8" xfId="43541" xr:uid="{75921F07-C1A9-4608-AB49-AD07121150B5}"/>
    <cellStyle name="Percent 2 2 3 2 3" xfId="8123" xr:uid="{EFC3875A-F635-4561-83D3-BD757F6F8FFD}"/>
    <cellStyle name="Percent 2 2 3 2 3 2" xfId="9835" xr:uid="{493FFDB4-B965-4531-83CD-D7BEAC3DFEE2}"/>
    <cellStyle name="Percent 2 2 3 2 3 2 2" xfId="13257" xr:uid="{7BC9EA78-A5DB-47D4-8154-E4670E9936EE}"/>
    <cellStyle name="Percent 2 2 3 2 3 2 2 2" xfId="26947" xr:uid="{7C36DB60-6893-4C98-BD9C-764D7113FC53}"/>
    <cellStyle name="Percent 2 2 3 2 3 2 2 2 2" xfId="40639" xr:uid="{FE6D82DE-A654-4E32-B753-B7DE274543AC}"/>
    <cellStyle name="Percent 2 2 3 2 3 2 2 2 3" xfId="55523" xr:uid="{EAC2F116-F8A3-44BA-BD40-5126CDC4809C}"/>
    <cellStyle name="Percent 2 2 3 2 3 2 2 3" xfId="20103" xr:uid="{293C19B5-D438-41B9-8C15-04665D7E3EF2}"/>
    <cellStyle name="Percent 2 2 3 2 3 2 2 4" xfId="33793" xr:uid="{39B35BFA-C051-4C84-BAF6-0AA49F24C6D9}"/>
    <cellStyle name="Percent 2 2 3 2 3 2 2 5" xfId="48677" xr:uid="{AD4705A7-6151-44C7-9585-CE615B5D84C4}"/>
    <cellStyle name="Percent 2 2 3 2 3 2 3" xfId="23525" xr:uid="{FEA5E6F9-22AD-4BB6-8524-10EE4FAD6753}"/>
    <cellStyle name="Percent 2 2 3 2 3 2 3 2" xfId="37217" xr:uid="{BC6BD17D-5870-46F0-81F7-A8B8CE837D37}"/>
    <cellStyle name="Percent 2 2 3 2 3 2 3 3" xfId="52101" xr:uid="{ECE6FE1F-11D4-44FD-B4A6-28DC9FEDAE0B}"/>
    <cellStyle name="Percent 2 2 3 2 3 2 4" xfId="16681" xr:uid="{057C7B18-053F-4CE8-AAA2-7CCDB1DA8F62}"/>
    <cellStyle name="Percent 2 2 3 2 3 2 5" xfId="30371" xr:uid="{BDCA7655-371F-4840-9422-FDA2BF75FDAB}"/>
    <cellStyle name="Percent 2 2 3 2 3 2 6" xfId="45255" xr:uid="{B8CBF546-FA11-47DE-ADD5-98176BDFA1B9}"/>
    <cellStyle name="Percent 2 2 3 2 3 3" xfId="11545" xr:uid="{CE9EAF6A-D565-424D-A200-FD9E4F0A924C}"/>
    <cellStyle name="Percent 2 2 3 2 3 3 2" xfId="25235" xr:uid="{0E59FBD5-6444-4B5F-9245-56DB4853FD80}"/>
    <cellStyle name="Percent 2 2 3 2 3 3 2 2" xfId="38927" xr:uid="{F3C1AC11-A0CF-451A-9C60-133351DD7490}"/>
    <cellStyle name="Percent 2 2 3 2 3 3 2 3" xfId="53811" xr:uid="{74872B13-FB90-40A2-8992-31E2A120CC80}"/>
    <cellStyle name="Percent 2 2 3 2 3 3 3" xfId="18391" xr:uid="{E4F381C5-BEDA-4C51-8DD8-8A3A113475F3}"/>
    <cellStyle name="Percent 2 2 3 2 3 3 4" xfId="32081" xr:uid="{229BCA1B-75D4-4EE6-9382-831E813868D6}"/>
    <cellStyle name="Percent 2 2 3 2 3 3 5" xfId="46965" xr:uid="{3339EEBC-25EB-4079-A786-25059983F182}"/>
    <cellStyle name="Percent 2 2 3 2 3 4" xfId="21813" xr:uid="{0FC0CDB6-28CE-4F1B-8669-847FCB0723DF}"/>
    <cellStyle name="Percent 2 2 3 2 3 4 2" xfId="35505" xr:uid="{40315719-C299-468E-8AF3-721882A85452}"/>
    <cellStyle name="Percent 2 2 3 2 3 4 3" xfId="50389" xr:uid="{FBBE29BE-7531-4B3F-81E9-A2DC043D5A7E}"/>
    <cellStyle name="Percent 2 2 3 2 3 5" xfId="14969" xr:uid="{6AD71C8E-7F4E-460F-A0EE-19433D6B2488}"/>
    <cellStyle name="Percent 2 2 3 2 3 6" xfId="28659" xr:uid="{7B7BAD07-949A-406D-9E62-B2746E22EB88}"/>
    <cellStyle name="Percent 2 2 3 2 3 7" xfId="43543" xr:uid="{2ADFD2AD-D2C6-497B-A57F-8A4BA0B8AB23}"/>
    <cellStyle name="Percent 2 2 3 2 4" xfId="8124" xr:uid="{E3A7BC3C-2A01-45C2-890B-93C9910E8417}"/>
    <cellStyle name="Percent 2 2 3 2 4 2" xfId="9836" xr:uid="{E7D621DA-B3BB-4766-A064-767113144A1D}"/>
    <cellStyle name="Percent 2 2 3 2 4 2 2" xfId="13258" xr:uid="{6AF9EB23-A9C8-4011-A4E0-A0A01E619F15}"/>
    <cellStyle name="Percent 2 2 3 2 4 2 2 2" xfId="26948" xr:uid="{492363C9-D456-4954-B45E-FE4E279EB6D2}"/>
    <cellStyle name="Percent 2 2 3 2 4 2 2 2 2" xfId="40640" xr:uid="{237E71BB-21C8-4A48-8B88-3832B92CD123}"/>
    <cellStyle name="Percent 2 2 3 2 4 2 2 2 3" xfId="55524" xr:uid="{3EA63F89-A00D-49C5-B4AE-2AB7099E0E19}"/>
    <cellStyle name="Percent 2 2 3 2 4 2 2 3" xfId="20104" xr:uid="{F15A03F3-CE49-4C98-AD28-52E5D1B0975F}"/>
    <cellStyle name="Percent 2 2 3 2 4 2 2 4" xfId="33794" xr:uid="{E826475C-97A4-4CF8-B78B-332319FA9121}"/>
    <cellStyle name="Percent 2 2 3 2 4 2 2 5" xfId="48678" xr:uid="{46FC1DBD-EE83-4CCB-ACE7-660E72B28E79}"/>
    <cellStyle name="Percent 2 2 3 2 4 2 3" xfId="23526" xr:uid="{E5997978-11D4-45B7-83BF-7C1A73B9CF5F}"/>
    <cellStyle name="Percent 2 2 3 2 4 2 3 2" xfId="37218" xr:uid="{95A7F48E-CC47-4009-9731-38ADC80ED184}"/>
    <cellStyle name="Percent 2 2 3 2 4 2 3 3" xfId="52102" xr:uid="{994816AE-6E79-493C-9654-E2EFC1442830}"/>
    <cellStyle name="Percent 2 2 3 2 4 2 4" xfId="16682" xr:uid="{DDF167BF-8D96-4362-B9BB-F0D99CB2111D}"/>
    <cellStyle name="Percent 2 2 3 2 4 2 5" xfId="30372" xr:uid="{C65F3641-C94A-4A47-A4A7-2710840D7B28}"/>
    <cellStyle name="Percent 2 2 3 2 4 2 6" xfId="45256" xr:uid="{7EB3236C-2902-4432-9168-EAFCCDC45F5B}"/>
    <cellStyle name="Percent 2 2 3 2 4 3" xfId="11546" xr:uid="{BA1B6ACC-015E-48FF-AFA3-287790B8574F}"/>
    <cellStyle name="Percent 2 2 3 2 4 3 2" xfId="25236" xr:uid="{F36866DD-6D81-4AD3-833F-F35580450179}"/>
    <cellStyle name="Percent 2 2 3 2 4 3 2 2" xfId="38928" xr:uid="{86E5BE6D-DE0B-4739-91AD-661BB1F17F74}"/>
    <cellStyle name="Percent 2 2 3 2 4 3 2 3" xfId="53812" xr:uid="{5BD63D20-A079-4098-810E-CBE72BA720A7}"/>
    <cellStyle name="Percent 2 2 3 2 4 3 3" xfId="18392" xr:uid="{CCDF424E-F37E-4EAB-A6A8-812E3C27B1C6}"/>
    <cellStyle name="Percent 2 2 3 2 4 3 4" xfId="32082" xr:uid="{CC856D6B-C486-4685-8A6C-685F77CFF17B}"/>
    <cellStyle name="Percent 2 2 3 2 4 3 5" xfId="46966" xr:uid="{D1B99604-982E-4C5C-9BBF-B10C7A6190F2}"/>
    <cellStyle name="Percent 2 2 3 2 4 4" xfId="21814" xr:uid="{32E94537-58EB-4898-AA92-02FA6238F227}"/>
    <cellStyle name="Percent 2 2 3 2 4 4 2" xfId="35506" xr:uid="{CD1F1E71-2D67-458F-B19C-25F8F74D4E2C}"/>
    <cellStyle name="Percent 2 2 3 2 4 4 3" xfId="50390" xr:uid="{1AB2F797-ADD6-49AC-81B7-604B93884A0F}"/>
    <cellStyle name="Percent 2 2 3 2 4 5" xfId="14970" xr:uid="{44620F3F-307A-4EDC-8727-9ED2AB309BE0}"/>
    <cellStyle name="Percent 2 2 3 2 4 6" xfId="28660" xr:uid="{16AE1455-F8C2-4F58-B196-56E26A32600B}"/>
    <cellStyle name="Percent 2 2 3 2 4 7" xfId="43544" xr:uid="{6C810A99-079B-42A7-83DC-62CAA9910F37}"/>
    <cellStyle name="Percent 2 2 3 2 5" xfId="9832" xr:uid="{7B00D25B-E59E-412F-B07A-C7E8C9FFA945}"/>
    <cellStyle name="Percent 2 2 3 2 5 2" xfId="13254" xr:uid="{36AB8BCD-216E-4B3E-BE8E-FB2A40BCF179}"/>
    <cellStyle name="Percent 2 2 3 2 5 2 2" xfId="26944" xr:uid="{77F6A217-ED10-4A12-9998-5D13879BD3AE}"/>
    <cellStyle name="Percent 2 2 3 2 5 2 2 2" xfId="40636" xr:uid="{6892452F-C470-4B19-B610-04F2ABD25C15}"/>
    <cellStyle name="Percent 2 2 3 2 5 2 2 3" xfId="55520" xr:uid="{E0618706-7D7B-410D-AFC2-D0D0991F34E1}"/>
    <cellStyle name="Percent 2 2 3 2 5 2 3" xfId="20100" xr:uid="{CB03126E-D93C-4D44-94FD-DBBF9964F885}"/>
    <cellStyle name="Percent 2 2 3 2 5 2 4" xfId="33790" xr:uid="{92D2EA0B-5F2A-49AB-A6C7-20EDCAE16615}"/>
    <cellStyle name="Percent 2 2 3 2 5 2 5" xfId="48674" xr:uid="{CAB0A6C6-7AEC-4755-B838-66936FE65485}"/>
    <cellStyle name="Percent 2 2 3 2 5 3" xfId="23522" xr:uid="{A0602D1C-1DBA-4C0C-B72B-11BA73F09A31}"/>
    <cellStyle name="Percent 2 2 3 2 5 3 2" xfId="37214" xr:uid="{BE5D5972-5E1B-4491-9817-B1D7954B1025}"/>
    <cellStyle name="Percent 2 2 3 2 5 3 3" xfId="52098" xr:uid="{2A323E1B-DC70-4D8F-AD83-8B541EC27E0B}"/>
    <cellStyle name="Percent 2 2 3 2 5 4" xfId="16678" xr:uid="{26BDDFC7-2593-4AEA-BB2C-92993AB92AE3}"/>
    <cellStyle name="Percent 2 2 3 2 5 5" xfId="30368" xr:uid="{3F86899C-62C5-449E-9E7B-62CD596EC0E1}"/>
    <cellStyle name="Percent 2 2 3 2 5 6" xfId="45252" xr:uid="{DC44A027-B399-4541-A449-43AE6B1C3D71}"/>
    <cellStyle name="Percent 2 2 3 2 6" xfId="11542" xr:uid="{D8949452-B811-46E0-9ABA-F3E1665B4A8C}"/>
    <cellStyle name="Percent 2 2 3 2 6 2" xfId="25232" xr:uid="{F0A51682-B729-40DE-8154-BB4E2C75D438}"/>
    <cellStyle name="Percent 2 2 3 2 6 2 2" xfId="38924" xr:uid="{5BE2057C-7E15-4829-A0B7-7DB8CE64AA7B}"/>
    <cellStyle name="Percent 2 2 3 2 6 2 3" xfId="53808" xr:uid="{0B2503CD-3B1E-4518-BA29-A5FDBE3905D9}"/>
    <cellStyle name="Percent 2 2 3 2 6 3" xfId="18388" xr:uid="{BB3C3131-379B-43A8-801A-881DC1E89107}"/>
    <cellStyle name="Percent 2 2 3 2 6 4" xfId="32078" xr:uid="{C35D7266-1289-4607-AF4E-2F5C717F977C}"/>
    <cellStyle name="Percent 2 2 3 2 6 5" xfId="46962" xr:uid="{101F15F0-7822-4E6B-81B9-2C74F543CFB6}"/>
    <cellStyle name="Percent 2 2 3 2 7" xfId="21810" xr:uid="{9C9B5D80-7EA8-44B0-936E-6C04697A52FB}"/>
    <cellStyle name="Percent 2 2 3 2 7 2" xfId="35502" xr:uid="{E45B19B6-7CCE-4EBA-8321-E014EAF576AC}"/>
    <cellStyle name="Percent 2 2 3 2 7 3" xfId="50386" xr:uid="{3D4C1077-161E-4C89-AC98-03E3E1D7275E}"/>
    <cellStyle name="Percent 2 2 3 2 8" xfId="14966" xr:uid="{9606E8E7-197E-4438-9779-AF9DAB52DD7A}"/>
    <cellStyle name="Percent 2 2 3 2 9" xfId="28656" xr:uid="{86F95D09-F38E-4E43-B2EE-E1DBF645E6BC}"/>
    <cellStyle name="Percent 2 2 3 3" xfId="8125" xr:uid="{2F522E30-74EF-4ADC-A57D-C68D13DBFD88}"/>
    <cellStyle name="Percent 2 2 3 3 10" xfId="43545" xr:uid="{88EB061F-4855-448D-8093-F393A66178B5}"/>
    <cellStyle name="Percent 2 2 3 3 2" xfId="8126" xr:uid="{16DCA16A-A1BF-4230-B62E-56EDBCA684ED}"/>
    <cellStyle name="Percent 2 2 3 3 2 2" xfId="8127" xr:uid="{C7037CF9-117C-4F6C-94EF-6A8E8167D84C}"/>
    <cellStyle name="Percent 2 2 3 3 2 2 2" xfId="9839" xr:uid="{70174D3C-CB12-4264-B8FC-0CFDD4AEB8A4}"/>
    <cellStyle name="Percent 2 2 3 3 2 2 2 2" xfId="13261" xr:uid="{3CFF9E0E-574F-43F7-B42F-146C715C9ED2}"/>
    <cellStyle name="Percent 2 2 3 3 2 2 2 2 2" xfId="26951" xr:uid="{22806C87-A29E-496A-9959-A661549ED941}"/>
    <cellStyle name="Percent 2 2 3 3 2 2 2 2 2 2" xfId="40643" xr:uid="{1B72B0FD-9F2D-4086-ABBF-2DEFFE4C913D}"/>
    <cellStyle name="Percent 2 2 3 3 2 2 2 2 2 3" xfId="55527" xr:uid="{4966DDCB-A347-40AD-B32B-442534FACE58}"/>
    <cellStyle name="Percent 2 2 3 3 2 2 2 2 3" xfId="20107" xr:uid="{FFD61F0C-27EB-4E7F-A615-0BABD0C921B8}"/>
    <cellStyle name="Percent 2 2 3 3 2 2 2 2 4" xfId="33797" xr:uid="{2FEE8303-CE42-4FE7-8BB1-7FBBDE827078}"/>
    <cellStyle name="Percent 2 2 3 3 2 2 2 2 5" xfId="48681" xr:uid="{C1231899-F850-4196-B13B-235D1E28F114}"/>
    <cellStyle name="Percent 2 2 3 3 2 2 2 3" xfId="23529" xr:uid="{4F5626B8-D429-4636-93DB-5AB28BC6A1E0}"/>
    <cellStyle name="Percent 2 2 3 3 2 2 2 3 2" xfId="37221" xr:uid="{E9703112-9DEF-4B01-AFDF-E3C53504A91C}"/>
    <cellStyle name="Percent 2 2 3 3 2 2 2 3 3" xfId="52105" xr:uid="{F89D7ADD-F9ED-4F18-A6AD-5A513DB09551}"/>
    <cellStyle name="Percent 2 2 3 3 2 2 2 4" xfId="16685" xr:uid="{F850D250-D7F1-454A-8383-E21A6B21730B}"/>
    <cellStyle name="Percent 2 2 3 3 2 2 2 5" xfId="30375" xr:uid="{25301B70-9A73-4CC0-B8A7-77667988F382}"/>
    <cellStyle name="Percent 2 2 3 3 2 2 2 6" xfId="45259" xr:uid="{41A03FDA-99CD-49FB-8B71-7104EDAA377B}"/>
    <cellStyle name="Percent 2 2 3 3 2 2 3" xfId="11549" xr:uid="{0B2EB3E8-0DAD-43F6-99CF-0AD2AC81E2B3}"/>
    <cellStyle name="Percent 2 2 3 3 2 2 3 2" xfId="25239" xr:uid="{103E2349-24C0-4DC6-9EEE-E5C9961D665B}"/>
    <cellStyle name="Percent 2 2 3 3 2 2 3 2 2" xfId="38931" xr:uid="{A1DDC88D-F374-4A3D-8290-6B5E9B240B5F}"/>
    <cellStyle name="Percent 2 2 3 3 2 2 3 2 3" xfId="53815" xr:uid="{6C0154C6-C911-4887-8D0C-83D857C9D2EC}"/>
    <cellStyle name="Percent 2 2 3 3 2 2 3 3" xfId="18395" xr:uid="{E6661FC3-C4D3-4171-A936-A1C0AB80A08A}"/>
    <cellStyle name="Percent 2 2 3 3 2 2 3 4" xfId="32085" xr:uid="{750FCE4E-6C84-4D6A-9DF9-41C873FAA66C}"/>
    <cellStyle name="Percent 2 2 3 3 2 2 3 5" xfId="46969" xr:uid="{06DA642B-47A2-4BC5-9E0E-562B59049D1C}"/>
    <cellStyle name="Percent 2 2 3 3 2 2 4" xfId="21817" xr:uid="{EA222D26-0D56-472B-A5D1-87090F2C279A}"/>
    <cellStyle name="Percent 2 2 3 3 2 2 4 2" xfId="35509" xr:uid="{16876E54-FB26-4F4B-8B6A-B9746442F7DC}"/>
    <cellStyle name="Percent 2 2 3 3 2 2 4 3" xfId="50393" xr:uid="{1806F8A2-6BED-4124-BAF6-4FF4E822480A}"/>
    <cellStyle name="Percent 2 2 3 3 2 2 5" xfId="14973" xr:uid="{109FB8C2-95B5-48DD-85A9-BF7655A03E6C}"/>
    <cellStyle name="Percent 2 2 3 3 2 2 6" xfId="28663" xr:uid="{B4363F26-54CD-4A5C-9936-97A3474BC411}"/>
    <cellStyle name="Percent 2 2 3 3 2 2 7" xfId="43547" xr:uid="{146DDAC8-7791-4C48-BC4B-C507023E6069}"/>
    <cellStyle name="Percent 2 2 3 3 2 3" xfId="9838" xr:uid="{1E414F80-7832-48D3-B675-B1032DA3D602}"/>
    <cellStyle name="Percent 2 2 3 3 2 3 2" xfId="13260" xr:uid="{39A56B85-D23A-4399-B264-8D97BD033907}"/>
    <cellStyle name="Percent 2 2 3 3 2 3 2 2" xfId="26950" xr:uid="{8A0073F5-CA51-4273-A8B5-B91F4E1156A6}"/>
    <cellStyle name="Percent 2 2 3 3 2 3 2 2 2" xfId="40642" xr:uid="{7031AFFB-8634-4258-9AE9-AE9CBB769F3F}"/>
    <cellStyle name="Percent 2 2 3 3 2 3 2 2 3" xfId="55526" xr:uid="{64545656-2EE1-4EBA-A873-60056AE73F9F}"/>
    <cellStyle name="Percent 2 2 3 3 2 3 2 3" xfId="20106" xr:uid="{C6F92005-D146-48B5-A439-BB91747C76F5}"/>
    <cellStyle name="Percent 2 2 3 3 2 3 2 4" xfId="33796" xr:uid="{DDF58DC7-1823-40A8-AB01-1DB2A40D84EB}"/>
    <cellStyle name="Percent 2 2 3 3 2 3 2 5" xfId="48680" xr:uid="{C5992687-79E3-4FE4-8426-04ACD00244E9}"/>
    <cellStyle name="Percent 2 2 3 3 2 3 3" xfId="23528" xr:uid="{925AD12B-B255-4BFB-AE95-AFE0EC7DC7DB}"/>
    <cellStyle name="Percent 2 2 3 3 2 3 3 2" xfId="37220" xr:uid="{451411C9-2EDE-4A49-94BA-E9592EA657E8}"/>
    <cellStyle name="Percent 2 2 3 3 2 3 3 3" xfId="52104" xr:uid="{C1B87CEC-88C0-48BB-AE7B-F56F2525AC5F}"/>
    <cellStyle name="Percent 2 2 3 3 2 3 4" xfId="16684" xr:uid="{823F55BF-6A82-4CA1-B844-EEC6BC075B32}"/>
    <cellStyle name="Percent 2 2 3 3 2 3 5" xfId="30374" xr:uid="{1582172B-46D3-4D59-BC5D-C322AF8E65A8}"/>
    <cellStyle name="Percent 2 2 3 3 2 3 6" xfId="45258" xr:uid="{AD95F60B-21FC-4EFC-9264-0FF6127759AD}"/>
    <cellStyle name="Percent 2 2 3 3 2 4" xfId="11548" xr:uid="{C352D525-8E32-4E73-9B32-CA881912A08C}"/>
    <cellStyle name="Percent 2 2 3 3 2 4 2" xfId="25238" xr:uid="{25B70935-3BBA-4AB7-8DE6-7A8A2C75D68F}"/>
    <cellStyle name="Percent 2 2 3 3 2 4 2 2" xfId="38930" xr:uid="{A05CCB7F-EF8D-4E0D-B310-B74B1080F6AC}"/>
    <cellStyle name="Percent 2 2 3 3 2 4 2 3" xfId="53814" xr:uid="{4B53254F-FFED-4636-BA8B-D87C512E30E8}"/>
    <cellStyle name="Percent 2 2 3 3 2 4 3" xfId="18394" xr:uid="{13FE5829-AAAE-434B-9BED-8DDF04F9A52E}"/>
    <cellStyle name="Percent 2 2 3 3 2 4 4" xfId="32084" xr:uid="{AB1D2ED8-95A3-487D-84D2-5BD7F50F005D}"/>
    <cellStyle name="Percent 2 2 3 3 2 4 5" xfId="46968" xr:uid="{108713E0-36E3-45B2-A905-505E822D79ED}"/>
    <cellStyle name="Percent 2 2 3 3 2 5" xfId="21816" xr:uid="{717A9C4F-21D2-4BF9-BD2F-CA4DC56F39CA}"/>
    <cellStyle name="Percent 2 2 3 3 2 5 2" xfId="35508" xr:uid="{922D289A-2E58-495E-BDEE-47CD0307ADBE}"/>
    <cellStyle name="Percent 2 2 3 3 2 5 3" xfId="50392" xr:uid="{AD4C659F-03B0-468C-8DED-89E1C8A58C12}"/>
    <cellStyle name="Percent 2 2 3 3 2 6" xfId="14972" xr:uid="{A4FC8BAC-66B2-4CCB-AF6B-5A16F9C45617}"/>
    <cellStyle name="Percent 2 2 3 3 2 7" xfId="28662" xr:uid="{74FC6B9F-0C10-49DE-BD78-BC7DE5E45752}"/>
    <cellStyle name="Percent 2 2 3 3 2 8" xfId="43546" xr:uid="{D22A633B-BA28-4270-9088-67831523B824}"/>
    <cellStyle name="Percent 2 2 3 3 3" xfId="8128" xr:uid="{7B1588AC-A534-4378-8414-C20CA4413ABC}"/>
    <cellStyle name="Percent 2 2 3 3 3 2" xfId="9840" xr:uid="{E24C852C-72E3-4E85-988B-862BFB5928A6}"/>
    <cellStyle name="Percent 2 2 3 3 3 2 2" xfId="13262" xr:uid="{55E52C37-4E42-46DE-ADA7-31707F8FD8D8}"/>
    <cellStyle name="Percent 2 2 3 3 3 2 2 2" xfId="26952" xr:uid="{665E0803-1F0B-4DEF-9B73-350EE8A2921B}"/>
    <cellStyle name="Percent 2 2 3 3 3 2 2 2 2" xfId="40644" xr:uid="{244DA967-FBA3-49C6-9E19-4D9D83272134}"/>
    <cellStyle name="Percent 2 2 3 3 3 2 2 2 3" xfId="55528" xr:uid="{CCADE4E1-9658-4857-ACAB-9D641399FA0E}"/>
    <cellStyle name="Percent 2 2 3 3 3 2 2 3" xfId="20108" xr:uid="{D4B537D7-E77E-483F-B03A-6378A0ED827E}"/>
    <cellStyle name="Percent 2 2 3 3 3 2 2 4" xfId="33798" xr:uid="{585445F7-2B28-43F5-B2AC-A34FC413FA52}"/>
    <cellStyle name="Percent 2 2 3 3 3 2 2 5" xfId="48682" xr:uid="{E120F061-5359-427F-B709-FA0D8F594B3F}"/>
    <cellStyle name="Percent 2 2 3 3 3 2 3" xfId="23530" xr:uid="{35E1A04C-FC54-45C9-BA01-650AE3F5BDA9}"/>
    <cellStyle name="Percent 2 2 3 3 3 2 3 2" xfId="37222" xr:uid="{439065C0-1518-491E-B210-CBC6272B666F}"/>
    <cellStyle name="Percent 2 2 3 3 3 2 3 3" xfId="52106" xr:uid="{40DD9F5B-D0DB-42EE-906B-B52B94475647}"/>
    <cellStyle name="Percent 2 2 3 3 3 2 4" xfId="16686" xr:uid="{222D6D8D-B583-4077-AE5F-61E3D0F77715}"/>
    <cellStyle name="Percent 2 2 3 3 3 2 5" xfId="30376" xr:uid="{B054FE4D-269A-447C-AB8B-CFE3385B947C}"/>
    <cellStyle name="Percent 2 2 3 3 3 2 6" xfId="45260" xr:uid="{F831F7BA-D810-4400-AB07-D4A13F907723}"/>
    <cellStyle name="Percent 2 2 3 3 3 3" xfId="11550" xr:uid="{855C3C5D-8FD9-44DE-82A5-C0508239B889}"/>
    <cellStyle name="Percent 2 2 3 3 3 3 2" xfId="25240" xr:uid="{82866FE5-BDE5-4B6F-9841-24D5B821D4A1}"/>
    <cellStyle name="Percent 2 2 3 3 3 3 2 2" xfId="38932" xr:uid="{D2059827-5F89-42F3-BD01-C8EFB7FB6CFB}"/>
    <cellStyle name="Percent 2 2 3 3 3 3 2 3" xfId="53816" xr:uid="{AC2D0A6A-C7CC-450B-BA20-AE012F9F000F}"/>
    <cellStyle name="Percent 2 2 3 3 3 3 3" xfId="18396" xr:uid="{48E8BBAA-AA8E-411A-900F-1EDFD338BA98}"/>
    <cellStyle name="Percent 2 2 3 3 3 3 4" xfId="32086" xr:uid="{DF4A9EF9-81E8-4939-AFC5-E8BB6BEBCD9E}"/>
    <cellStyle name="Percent 2 2 3 3 3 3 5" xfId="46970" xr:uid="{BCF3709F-222B-403F-AA19-668921134CEC}"/>
    <cellStyle name="Percent 2 2 3 3 3 4" xfId="21818" xr:uid="{15193FAF-F2BA-4FF6-BCC5-1CF0F740E67C}"/>
    <cellStyle name="Percent 2 2 3 3 3 4 2" xfId="35510" xr:uid="{EA1CEDCD-58C4-4E8E-8A78-1F3ADA1E93D0}"/>
    <cellStyle name="Percent 2 2 3 3 3 4 3" xfId="50394" xr:uid="{C00A9BA7-115E-45A8-AB92-865FAB99A1B9}"/>
    <cellStyle name="Percent 2 2 3 3 3 5" xfId="14974" xr:uid="{73552296-A666-425A-A6F1-D02A23E939EF}"/>
    <cellStyle name="Percent 2 2 3 3 3 6" xfId="28664" xr:uid="{9599111E-BE1C-4F79-B69E-6F5A56B69BF3}"/>
    <cellStyle name="Percent 2 2 3 3 3 7" xfId="43548" xr:uid="{18331832-8FAD-4EB6-B69F-CE636C66D95C}"/>
    <cellStyle name="Percent 2 2 3 3 4" xfId="8129" xr:uid="{ED3E1502-6BD6-441C-89B0-B1EF92710D93}"/>
    <cellStyle name="Percent 2 2 3 3 4 2" xfId="9841" xr:uid="{F64BE0E3-7B42-42D5-A1F8-C18F1492E871}"/>
    <cellStyle name="Percent 2 2 3 3 4 2 2" xfId="13263" xr:uid="{F83B068F-2D8F-4E9F-AD01-99730C47EBD8}"/>
    <cellStyle name="Percent 2 2 3 3 4 2 2 2" xfId="26953" xr:uid="{CA81E587-5A2E-49FF-B116-9DEE15042567}"/>
    <cellStyle name="Percent 2 2 3 3 4 2 2 2 2" xfId="40645" xr:uid="{FD97EC38-F2EE-4898-B911-43ED01EF4C88}"/>
    <cellStyle name="Percent 2 2 3 3 4 2 2 2 3" xfId="55529" xr:uid="{3CB26D35-F805-49E4-8041-CEE3571B297D}"/>
    <cellStyle name="Percent 2 2 3 3 4 2 2 3" xfId="20109" xr:uid="{00D5C76C-DBCA-4A13-B1D1-0C30BCF7B552}"/>
    <cellStyle name="Percent 2 2 3 3 4 2 2 4" xfId="33799" xr:uid="{BD7BFADF-6785-4406-AB86-88795204BBF6}"/>
    <cellStyle name="Percent 2 2 3 3 4 2 2 5" xfId="48683" xr:uid="{354E20ED-08D9-4951-A998-99A11D68E935}"/>
    <cellStyle name="Percent 2 2 3 3 4 2 3" xfId="23531" xr:uid="{31420787-9C55-4DB4-A86A-6359E68A9DA9}"/>
    <cellStyle name="Percent 2 2 3 3 4 2 3 2" xfId="37223" xr:uid="{7C2F6C57-265B-47A2-AC77-65A940A466D6}"/>
    <cellStyle name="Percent 2 2 3 3 4 2 3 3" xfId="52107" xr:uid="{D65A4ADB-898D-4329-9930-50DFC562D6C0}"/>
    <cellStyle name="Percent 2 2 3 3 4 2 4" xfId="16687" xr:uid="{6118E7BF-82CE-4FC3-AEA2-E68070A4172E}"/>
    <cellStyle name="Percent 2 2 3 3 4 2 5" xfId="30377" xr:uid="{BA9524E7-7E76-4CA5-A0F7-C66F99C70064}"/>
    <cellStyle name="Percent 2 2 3 3 4 2 6" xfId="45261" xr:uid="{BA4A0F8C-62B0-4E7C-8D9B-C53EA43F2060}"/>
    <cellStyle name="Percent 2 2 3 3 4 3" xfId="11551" xr:uid="{6648AA39-4C54-49AF-A95D-FE5F3787AD4D}"/>
    <cellStyle name="Percent 2 2 3 3 4 3 2" xfId="25241" xr:uid="{BA71D901-8E19-4343-834B-3CC143B29740}"/>
    <cellStyle name="Percent 2 2 3 3 4 3 2 2" xfId="38933" xr:uid="{3DC86A3A-0BF8-4B87-9371-BD383F4C99DD}"/>
    <cellStyle name="Percent 2 2 3 3 4 3 2 3" xfId="53817" xr:uid="{3F68E8D9-F393-461B-9FE3-276FA697A786}"/>
    <cellStyle name="Percent 2 2 3 3 4 3 3" xfId="18397" xr:uid="{8CDF3F68-9448-413D-A4A9-F658480CD3B0}"/>
    <cellStyle name="Percent 2 2 3 3 4 3 4" xfId="32087" xr:uid="{0CA06882-899F-45B5-A405-404F76605450}"/>
    <cellStyle name="Percent 2 2 3 3 4 3 5" xfId="46971" xr:uid="{CBA261CF-3A7B-49DE-857B-E3ACF1A76439}"/>
    <cellStyle name="Percent 2 2 3 3 4 4" xfId="21819" xr:uid="{EFEABE7E-85FF-4428-A128-82A46B11194A}"/>
    <cellStyle name="Percent 2 2 3 3 4 4 2" xfId="35511" xr:uid="{40D3E38C-AAFE-40D9-923E-6CDAE36196B3}"/>
    <cellStyle name="Percent 2 2 3 3 4 4 3" xfId="50395" xr:uid="{18975E02-ABFB-43B1-B213-D58F788B1BE3}"/>
    <cellStyle name="Percent 2 2 3 3 4 5" xfId="14975" xr:uid="{8EB1D755-09FA-42C4-A75A-462A3DF0B75D}"/>
    <cellStyle name="Percent 2 2 3 3 4 6" xfId="28665" xr:uid="{F96AD41E-AC09-4461-B726-5E96EC4FD1C4}"/>
    <cellStyle name="Percent 2 2 3 3 4 7" xfId="43549" xr:uid="{18B0E63B-F520-44CB-951C-BA65DBD39FBE}"/>
    <cellStyle name="Percent 2 2 3 3 5" xfId="9837" xr:uid="{75E6B586-3FF3-4A33-8E4E-958B72985876}"/>
    <cellStyle name="Percent 2 2 3 3 5 2" xfId="13259" xr:uid="{5B9BA120-CDE3-4C04-BBEC-3D8C17CB6449}"/>
    <cellStyle name="Percent 2 2 3 3 5 2 2" xfId="26949" xr:uid="{E0FA5E68-CBB5-40A4-93D9-339098DF5775}"/>
    <cellStyle name="Percent 2 2 3 3 5 2 2 2" xfId="40641" xr:uid="{10F76382-014F-4F28-BFBA-A21C000C9185}"/>
    <cellStyle name="Percent 2 2 3 3 5 2 2 3" xfId="55525" xr:uid="{8BAE39F3-2BC4-4D0F-92A8-E5FD2CAC4497}"/>
    <cellStyle name="Percent 2 2 3 3 5 2 3" xfId="20105" xr:uid="{9215A1E5-E098-45A5-9931-3AE4D6F66C5A}"/>
    <cellStyle name="Percent 2 2 3 3 5 2 4" xfId="33795" xr:uid="{E2249ADF-6E25-4124-A5C9-C12FA4E3E144}"/>
    <cellStyle name="Percent 2 2 3 3 5 2 5" xfId="48679" xr:uid="{D13CC932-4929-4EAF-B23B-FC509C114090}"/>
    <cellStyle name="Percent 2 2 3 3 5 3" xfId="23527" xr:uid="{5F9E13E2-AB19-4B0D-9819-A53A4CD961E2}"/>
    <cellStyle name="Percent 2 2 3 3 5 3 2" xfId="37219" xr:uid="{A818BF10-2554-44B1-A379-CD4F4CB587C4}"/>
    <cellStyle name="Percent 2 2 3 3 5 3 3" xfId="52103" xr:uid="{2F22EA19-4F6C-4D1F-9FF0-8A21AD9FE352}"/>
    <cellStyle name="Percent 2 2 3 3 5 4" xfId="16683" xr:uid="{C1009148-403D-4AAA-9561-A8AF1FC73456}"/>
    <cellStyle name="Percent 2 2 3 3 5 5" xfId="30373" xr:uid="{B698045B-DA94-4BDE-B309-89A4BD905DBF}"/>
    <cellStyle name="Percent 2 2 3 3 5 6" xfId="45257" xr:uid="{17CB5A0D-4BAE-4869-9CD5-3051D27D3E65}"/>
    <cellStyle name="Percent 2 2 3 3 6" xfId="11547" xr:uid="{A89648DF-2DB3-40BF-9A6C-6FBDC70C2BB3}"/>
    <cellStyle name="Percent 2 2 3 3 6 2" xfId="25237" xr:uid="{8B854FE3-5F1F-462A-A8B8-4151AF46A45C}"/>
    <cellStyle name="Percent 2 2 3 3 6 2 2" xfId="38929" xr:uid="{EE0BADDC-EE23-44F6-AC63-46FA525899ED}"/>
    <cellStyle name="Percent 2 2 3 3 6 2 3" xfId="53813" xr:uid="{9DE2BDEF-6B20-4E78-AD03-FE30EDE3B6D2}"/>
    <cellStyle name="Percent 2 2 3 3 6 3" xfId="18393" xr:uid="{F2FE2F23-309A-4D2A-AFC7-CA7D3205748F}"/>
    <cellStyle name="Percent 2 2 3 3 6 4" xfId="32083" xr:uid="{98248F5C-9AB8-4898-8B07-68A7CE65D985}"/>
    <cellStyle name="Percent 2 2 3 3 6 5" xfId="46967" xr:uid="{E58888F9-8450-4A31-A709-44562AA41C91}"/>
    <cellStyle name="Percent 2 2 3 3 7" xfId="21815" xr:uid="{5A80DE8B-570B-4C04-B856-2A1F3CB996A0}"/>
    <cellStyle name="Percent 2 2 3 3 7 2" xfId="35507" xr:uid="{EA036EA1-EDB9-491A-A17F-3E5C98A94D38}"/>
    <cellStyle name="Percent 2 2 3 3 7 3" xfId="50391" xr:uid="{99459EC3-BBA5-4EB4-B8B2-E9454E41D613}"/>
    <cellStyle name="Percent 2 2 3 3 8" xfId="14971" xr:uid="{BD8033A7-2179-4257-9FEB-491309F010BF}"/>
    <cellStyle name="Percent 2 2 3 3 9" xfId="28661" xr:uid="{BBC5A027-86AE-4AE5-B462-FCF3838AA2E9}"/>
    <cellStyle name="Percent 2 2 3 4" xfId="8130" xr:uid="{EB7E6B63-4AA4-4FB6-B32E-CA44A461A9D7}"/>
    <cellStyle name="Percent 2 2 3 4 2" xfId="8131" xr:uid="{A0705EAC-5C93-4B5C-BB30-5F680D3C271B}"/>
    <cellStyle name="Percent 2 2 3 4 2 2" xfId="9843" xr:uid="{0FDB1329-43ED-4C86-8DC3-34A0FFE22D8D}"/>
    <cellStyle name="Percent 2 2 3 4 2 2 2" xfId="13265" xr:uid="{0A519A36-2054-4D0B-AF63-CE3F4BA2AEF9}"/>
    <cellStyle name="Percent 2 2 3 4 2 2 2 2" xfId="26955" xr:uid="{9A8C0A47-5213-4A70-8015-2937644C55C7}"/>
    <cellStyle name="Percent 2 2 3 4 2 2 2 2 2" xfId="40647" xr:uid="{9DFAB435-6906-4DA5-92BE-B0142576929A}"/>
    <cellStyle name="Percent 2 2 3 4 2 2 2 2 3" xfId="55531" xr:uid="{7CA5C7F0-4D22-45CA-9C3C-2A46F69F6F89}"/>
    <cellStyle name="Percent 2 2 3 4 2 2 2 3" xfId="20111" xr:uid="{65015B1E-1C67-4254-B3F7-A00AF2DBCBF1}"/>
    <cellStyle name="Percent 2 2 3 4 2 2 2 4" xfId="33801" xr:uid="{67D0EA51-EFC8-4D5A-A3D7-0A9E49F94A70}"/>
    <cellStyle name="Percent 2 2 3 4 2 2 2 5" xfId="48685" xr:uid="{59C27EF3-FCC8-4084-AAFA-7DA743C4C16F}"/>
    <cellStyle name="Percent 2 2 3 4 2 2 3" xfId="23533" xr:uid="{F45520F7-BC4D-49BC-9363-0711914B2F54}"/>
    <cellStyle name="Percent 2 2 3 4 2 2 3 2" xfId="37225" xr:uid="{4FB77BA6-0288-4D77-BA5B-4C49DADD125C}"/>
    <cellStyle name="Percent 2 2 3 4 2 2 3 3" xfId="52109" xr:uid="{BC7E7745-70CF-440C-B52A-A23A3365EE9E}"/>
    <cellStyle name="Percent 2 2 3 4 2 2 4" xfId="16689" xr:uid="{31A89106-5A4D-4FF3-A3C2-64661E415625}"/>
    <cellStyle name="Percent 2 2 3 4 2 2 5" xfId="30379" xr:uid="{DDA7732B-882A-45E4-B5DC-6877CD53AB9A}"/>
    <cellStyle name="Percent 2 2 3 4 2 2 6" xfId="45263" xr:uid="{F8189472-FF19-48C6-A627-A6A334065218}"/>
    <cellStyle name="Percent 2 2 3 4 2 3" xfId="11553" xr:uid="{A89778D3-53DE-4178-BB02-164907213C79}"/>
    <cellStyle name="Percent 2 2 3 4 2 3 2" xfId="25243" xr:uid="{84AC961D-105C-46EA-BFDB-A237FFF8D7E1}"/>
    <cellStyle name="Percent 2 2 3 4 2 3 2 2" xfId="38935" xr:uid="{22DE122D-3785-4749-9C0A-D8C097ED1C95}"/>
    <cellStyle name="Percent 2 2 3 4 2 3 2 3" xfId="53819" xr:uid="{5B223975-2A40-49A5-8DF2-BDA3A4B7C378}"/>
    <cellStyle name="Percent 2 2 3 4 2 3 3" xfId="18399" xr:uid="{5BC137CB-DE75-458F-8BC5-2920B6807E0B}"/>
    <cellStyle name="Percent 2 2 3 4 2 3 4" xfId="32089" xr:uid="{7E603CBD-38A7-4CDC-B37F-CE38B865879D}"/>
    <cellStyle name="Percent 2 2 3 4 2 3 5" xfId="46973" xr:uid="{36931DC5-D6E8-41DA-BBB2-C05146DA5AEA}"/>
    <cellStyle name="Percent 2 2 3 4 2 4" xfId="21821" xr:uid="{ABC69FBD-C817-4342-B97E-F15290CC6F2C}"/>
    <cellStyle name="Percent 2 2 3 4 2 4 2" xfId="35513" xr:uid="{5EBDF548-CF3B-4F13-933F-E4A6073B938C}"/>
    <cellStyle name="Percent 2 2 3 4 2 4 3" xfId="50397" xr:uid="{403DB69D-C1D3-4671-BADF-F7F23A7E1BEB}"/>
    <cellStyle name="Percent 2 2 3 4 2 5" xfId="14977" xr:uid="{DA8AA209-7DD8-4E5E-A1B6-2639E517108D}"/>
    <cellStyle name="Percent 2 2 3 4 2 6" xfId="28667" xr:uid="{F242B995-D360-4E4C-A57A-486CF9C9EDC1}"/>
    <cellStyle name="Percent 2 2 3 4 2 7" xfId="43551" xr:uid="{5758DF03-BAF3-46A0-87DB-2E558CCF58D8}"/>
    <cellStyle name="Percent 2 2 3 4 3" xfId="9842" xr:uid="{CDAC81A9-1C55-47B2-BA6B-78E68ABE8B3D}"/>
    <cellStyle name="Percent 2 2 3 4 3 2" xfId="13264" xr:uid="{994106C4-35C1-4599-B0D3-E8A997E4BD77}"/>
    <cellStyle name="Percent 2 2 3 4 3 2 2" xfId="26954" xr:uid="{795EFC64-502F-4537-A06B-426BC9FA2173}"/>
    <cellStyle name="Percent 2 2 3 4 3 2 2 2" xfId="40646" xr:uid="{847AF0D0-0CC4-482D-8DD8-300905FA39F4}"/>
    <cellStyle name="Percent 2 2 3 4 3 2 2 3" xfId="55530" xr:uid="{FE442CB4-71C9-4EAF-9065-529D05BBE71C}"/>
    <cellStyle name="Percent 2 2 3 4 3 2 3" xfId="20110" xr:uid="{28BA5EA1-317E-4AD1-AB32-82E8CB008821}"/>
    <cellStyle name="Percent 2 2 3 4 3 2 4" xfId="33800" xr:uid="{DEC9FB27-2103-4595-9784-47286A06769D}"/>
    <cellStyle name="Percent 2 2 3 4 3 2 5" xfId="48684" xr:uid="{A8F7BA1B-579F-4B08-9D64-AEBF49EDB429}"/>
    <cellStyle name="Percent 2 2 3 4 3 3" xfId="23532" xr:uid="{E45C2F33-1CD7-424A-9081-DF4898587276}"/>
    <cellStyle name="Percent 2 2 3 4 3 3 2" xfId="37224" xr:uid="{51E3AA9D-3460-43F6-B1DC-791296352874}"/>
    <cellStyle name="Percent 2 2 3 4 3 3 3" xfId="52108" xr:uid="{57976CFF-D908-4DE1-9668-FEA2E276AB88}"/>
    <cellStyle name="Percent 2 2 3 4 3 4" xfId="16688" xr:uid="{B884F3DA-895F-42F6-9F7C-848D160EB79C}"/>
    <cellStyle name="Percent 2 2 3 4 3 5" xfId="30378" xr:uid="{07E78CA4-37B0-4D24-A193-44703C4E1558}"/>
    <cellStyle name="Percent 2 2 3 4 3 6" xfId="45262" xr:uid="{64A3D705-9DEC-4132-B543-97E290E90F98}"/>
    <cellStyle name="Percent 2 2 3 4 4" xfId="11552" xr:uid="{A1674FB8-5F89-488D-83FC-A316574F0F76}"/>
    <cellStyle name="Percent 2 2 3 4 4 2" xfId="25242" xr:uid="{68878B63-1C7F-42DC-BE4B-3EBEFCC46840}"/>
    <cellStyle name="Percent 2 2 3 4 4 2 2" xfId="38934" xr:uid="{028A2592-1481-4A73-8FBE-08356290602E}"/>
    <cellStyle name="Percent 2 2 3 4 4 2 3" xfId="53818" xr:uid="{6175FAD2-429D-476C-85BF-992A88B89FCF}"/>
    <cellStyle name="Percent 2 2 3 4 4 3" xfId="18398" xr:uid="{1D715867-B3CE-49CA-B7DE-0D16245E7B71}"/>
    <cellStyle name="Percent 2 2 3 4 4 4" xfId="32088" xr:uid="{4360C3CF-FEA5-4DF2-A768-8BF23934FEAD}"/>
    <cellStyle name="Percent 2 2 3 4 4 5" xfId="46972" xr:uid="{0197677B-792F-4BD8-937A-FCD8A682467E}"/>
    <cellStyle name="Percent 2 2 3 4 5" xfId="21820" xr:uid="{E110D434-6783-41A4-89DE-88A4EF7B4F54}"/>
    <cellStyle name="Percent 2 2 3 4 5 2" xfId="35512" xr:uid="{E1D45029-EA06-45FE-8332-E6AD67C7F83B}"/>
    <cellStyle name="Percent 2 2 3 4 5 3" xfId="50396" xr:uid="{9A29ED0A-6B34-4B05-A50B-EE663B4C8DB3}"/>
    <cellStyle name="Percent 2 2 3 4 6" xfId="14976" xr:uid="{DA15FA13-2F7B-4E67-A158-643BF69391C9}"/>
    <cellStyle name="Percent 2 2 3 4 7" xfId="28666" xr:uid="{4C9DD2BC-BF5C-4997-91B2-0C582A37190B}"/>
    <cellStyle name="Percent 2 2 3 4 8" xfId="43550" xr:uid="{3D42EDED-54C0-4754-B6BD-42187AF3B751}"/>
    <cellStyle name="Percent 2 2 3 5" xfId="8132" xr:uid="{4DA9576A-CC54-48F4-B38A-8E3615627A71}"/>
    <cellStyle name="Percent 2 2 3 5 2" xfId="9844" xr:uid="{2A18A7BD-41E9-45B9-B947-CDD404FDB94F}"/>
    <cellStyle name="Percent 2 2 3 5 2 2" xfId="13266" xr:uid="{5C9F3AAE-D1B8-42B6-8DDA-3CB622BF4AA4}"/>
    <cellStyle name="Percent 2 2 3 5 2 2 2" xfId="26956" xr:uid="{D22627E6-9EE6-451C-869D-92833688A85F}"/>
    <cellStyle name="Percent 2 2 3 5 2 2 2 2" xfId="40648" xr:uid="{8413E7B0-8708-4F26-A207-3A74667F97BA}"/>
    <cellStyle name="Percent 2 2 3 5 2 2 2 3" xfId="55532" xr:uid="{4C05C751-1A17-41A1-98B9-89517F47D668}"/>
    <cellStyle name="Percent 2 2 3 5 2 2 3" xfId="20112" xr:uid="{DB43F8F6-5508-4FE5-AF36-F479E621A3DD}"/>
    <cellStyle name="Percent 2 2 3 5 2 2 4" xfId="33802" xr:uid="{EC1625FD-CBCD-4204-BAD9-88E2EE76C1E4}"/>
    <cellStyle name="Percent 2 2 3 5 2 2 5" xfId="48686" xr:uid="{D73374CE-FFEC-4351-B170-DBCF0F325EAB}"/>
    <cellStyle name="Percent 2 2 3 5 2 3" xfId="23534" xr:uid="{DD1B682D-BAB3-43CE-8275-2F6D9A9FE368}"/>
    <cellStyle name="Percent 2 2 3 5 2 3 2" xfId="37226" xr:uid="{C9B4C294-FFBF-4CDA-89C4-BAEB852E31F0}"/>
    <cellStyle name="Percent 2 2 3 5 2 3 3" xfId="52110" xr:uid="{722FEEBF-60C5-45F7-86D8-3AEE3B82DFE2}"/>
    <cellStyle name="Percent 2 2 3 5 2 4" xfId="16690" xr:uid="{02D31ACE-1A01-4C0C-92DE-034C1C2688E3}"/>
    <cellStyle name="Percent 2 2 3 5 2 5" xfId="30380" xr:uid="{A44ED8A8-9739-43F5-AFBC-7AB781504654}"/>
    <cellStyle name="Percent 2 2 3 5 2 6" xfId="45264" xr:uid="{51BAE7EE-2680-4916-BDDA-ACAD9D7B9E1E}"/>
    <cellStyle name="Percent 2 2 3 5 3" xfId="11554" xr:uid="{D69304BD-276B-4373-B090-22F87672051F}"/>
    <cellStyle name="Percent 2 2 3 5 3 2" xfId="25244" xr:uid="{B6EE20E7-5969-4E93-993D-86DB5324E11A}"/>
    <cellStyle name="Percent 2 2 3 5 3 2 2" xfId="38936" xr:uid="{D51CF3A3-52FC-47CB-8711-B056589EE76A}"/>
    <cellStyle name="Percent 2 2 3 5 3 2 3" xfId="53820" xr:uid="{410CCAC2-7218-43BF-B553-87B0C4B139C8}"/>
    <cellStyle name="Percent 2 2 3 5 3 3" xfId="18400" xr:uid="{EF9335A7-4A8E-42FA-B2AB-C3D8AEE56EE7}"/>
    <cellStyle name="Percent 2 2 3 5 3 4" xfId="32090" xr:uid="{329BB26B-D1B6-44E9-9BEF-48FCE515F066}"/>
    <cellStyle name="Percent 2 2 3 5 3 5" xfId="46974" xr:uid="{4F1DFABD-092A-49C6-9DB8-04605632E4A4}"/>
    <cellStyle name="Percent 2 2 3 5 4" xfId="21822" xr:uid="{7BAFFB01-337D-4D82-B991-D4E7FB99C3AB}"/>
    <cellStyle name="Percent 2 2 3 5 4 2" xfId="35514" xr:uid="{D1FB623C-3E2D-484B-ACCD-D19C1A5043A4}"/>
    <cellStyle name="Percent 2 2 3 5 4 3" xfId="50398" xr:uid="{288E47E4-C64E-4836-9168-46A3FAA0557F}"/>
    <cellStyle name="Percent 2 2 3 5 5" xfId="14978" xr:uid="{CE981AC8-36EB-41EC-B0D8-7865543BCB46}"/>
    <cellStyle name="Percent 2 2 3 5 6" xfId="28668" xr:uid="{C69E4C4C-115B-4726-96A8-CDF301DF67CE}"/>
    <cellStyle name="Percent 2 2 3 5 7" xfId="43552" xr:uid="{44EF9348-B2EC-4358-BF22-2A44FE03B7F1}"/>
    <cellStyle name="Percent 2 2 3 6" xfId="8133" xr:uid="{05D4AF98-508E-46DF-BB2F-F8D037C06F19}"/>
    <cellStyle name="Percent 2 2 3 6 2" xfId="9845" xr:uid="{35A1F6A9-2A0F-4C57-B17A-19B7C204769F}"/>
    <cellStyle name="Percent 2 2 3 6 2 2" xfId="13267" xr:uid="{F4345828-FCE6-40EE-ADDB-A26BE5A4EA47}"/>
    <cellStyle name="Percent 2 2 3 6 2 2 2" xfId="26957" xr:uid="{AA9EF7B8-9401-4655-A1E4-5513B9A654BB}"/>
    <cellStyle name="Percent 2 2 3 6 2 2 2 2" xfId="40649" xr:uid="{32C20526-37FC-4ADE-A580-9222A4C0CA00}"/>
    <cellStyle name="Percent 2 2 3 6 2 2 2 3" xfId="55533" xr:uid="{3C69E81B-9C0E-42FB-9490-38739EC14A54}"/>
    <cellStyle name="Percent 2 2 3 6 2 2 3" xfId="20113" xr:uid="{39E53015-8DAF-4F45-8298-DC3D3F62160D}"/>
    <cellStyle name="Percent 2 2 3 6 2 2 4" xfId="33803" xr:uid="{E6F479CE-FCAB-41E9-AD40-1377801CC471}"/>
    <cellStyle name="Percent 2 2 3 6 2 2 5" xfId="48687" xr:uid="{63869246-8940-4D41-90C8-3841DC3F035B}"/>
    <cellStyle name="Percent 2 2 3 6 2 3" xfId="23535" xr:uid="{639B6829-E82E-4984-B89D-11081E56E4F5}"/>
    <cellStyle name="Percent 2 2 3 6 2 3 2" xfId="37227" xr:uid="{31682B81-60E6-4F48-9849-ECD8EB07E58A}"/>
    <cellStyle name="Percent 2 2 3 6 2 3 3" xfId="52111" xr:uid="{48B0257B-0B89-481F-B592-B3833B052C05}"/>
    <cellStyle name="Percent 2 2 3 6 2 4" xfId="16691" xr:uid="{463A00D6-2C43-4ECB-B3F6-7A1C3F4A9348}"/>
    <cellStyle name="Percent 2 2 3 6 2 5" xfId="30381" xr:uid="{0F6DE4CF-03DB-4CE5-BFA8-384E27F73A6A}"/>
    <cellStyle name="Percent 2 2 3 6 2 6" xfId="45265" xr:uid="{20FD725F-2944-4675-BCAC-661FAE784307}"/>
    <cellStyle name="Percent 2 2 3 6 3" xfId="11555" xr:uid="{BE9E265D-59DC-40A3-9ED7-2E1198952155}"/>
    <cellStyle name="Percent 2 2 3 6 3 2" xfId="25245" xr:uid="{73124619-AAD6-4159-9723-C05FDCB34A19}"/>
    <cellStyle name="Percent 2 2 3 6 3 2 2" xfId="38937" xr:uid="{C4A6A01B-D126-407D-85B5-5550123247AB}"/>
    <cellStyle name="Percent 2 2 3 6 3 2 3" xfId="53821" xr:uid="{C06D7174-8B82-4E3B-B3D5-77C5142FE716}"/>
    <cellStyle name="Percent 2 2 3 6 3 3" xfId="18401" xr:uid="{C9124A28-04D1-4C92-90F5-A1308EA7EE45}"/>
    <cellStyle name="Percent 2 2 3 6 3 4" xfId="32091" xr:uid="{D960EF26-8320-4C27-95FA-381A327D9197}"/>
    <cellStyle name="Percent 2 2 3 6 3 5" xfId="46975" xr:uid="{D97F5CD7-DE64-4DE1-9CC3-0BC6784D2F99}"/>
    <cellStyle name="Percent 2 2 3 6 4" xfId="21823" xr:uid="{3DC74297-E7C5-4BFC-8115-3981A7945764}"/>
    <cellStyle name="Percent 2 2 3 6 4 2" xfId="35515" xr:uid="{85B596EF-FB77-4D22-A84F-EA258B44BC08}"/>
    <cellStyle name="Percent 2 2 3 6 4 3" xfId="50399" xr:uid="{498E03AB-06D5-49BC-895E-BA126F1B2DDA}"/>
    <cellStyle name="Percent 2 2 3 6 5" xfId="14979" xr:uid="{59FE075D-3B99-400D-BB90-43CEFC2569FC}"/>
    <cellStyle name="Percent 2 2 3 6 6" xfId="28669" xr:uid="{B05E8778-9BD0-466C-99F5-48EF616F6558}"/>
    <cellStyle name="Percent 2 2 3 6 7" xfId="43553" xr:uid="{30268C1E-0D82-42E7-B772-44DC81CC9475}"/>
    <cellStyle name="Percent 2 2 3 7" xfId="9831" xr:uid="{76AB952B-FE39-49DA-A237-052866A3AF1B}"/>
    <cellStyle name="Percent 2 2 3 7 2" xfId="13253" xr:uid="{4AA4433F-DC19-4256-BE9D-BE5542E478DC}"/>
    <cellStyle name="Percent 2 2 3 7 2 2" xfId="26943" xr:uid="{44D68685-1000-4412-86AD-4FB2AAEA50DB}"/>
    <cellStyle name="Percent 2 2 3 7 2 2 2" xfId="40635" xr:uid="{4008034D-0CAE-4824-B344-502F33029E40}"/>
    <cellStyle name="Percent 2 2 3 7 2 2 3" xfId="55519" xr:uid="{7CB1DC2A-E841-46D1-8355-3FE545FCFA58}"/>
    <cellStyle name="Percent 2 2 3 7 2 3" xfId="20099" xr:uid="{3113BD76-BCD5-46DC-9526-A57489A71947}"/>
    <cellStyle name="Percent 2 2 3 7 2 4" xfId="33789" xr:uid="{7395F41A-E19A-487D-A10C-0FF26E965F2D}"/>
    <cellStyle name="Percent 2 2 3 7 2 5" xfId="48673" xr:uid="{A2CE7C6A-FBB4-49AC-BC1C-6688262541B2}"/>
    <cellStyle name="Percent 2 2 3 7 3" xfId="23521" xr:uid="{7E534DBD-CDC7-4717-BD2E-528534D0801A}"/>
    <cellStyle name="Percent 2 2 3 7 3 2" xfId="37213" xr:uid="{DB7B3115-2264-4E59-8545-A8AEBE4B2601}"/>
    <cellStyle name="Percent 2 2 3 7 3 3" xfId="52097" xr:uid="{FD23EA4D-3370-47AD-B17B-A7870A12A183}"/>
    <cellStyle name="Percent 2 2 3 7 4" xfId="16677" xr:uid="{C7EB83AC-48B5-4040-80D2-CC417FE38D2D}"/>
    <cellStyle name="Percent 2 2 3 7 5" xfId="30367" xr:uid="{8EB36BBA-90E8-4F87-A3FD-1EF8788B69B8}"/>
    <cellStyle name="Percent 2 2 3 7 6" xfId="45251" xr:uid="{20F9E42E-A7C5-46C5-B9BB-E45901E596FE}"/>
    <cellStyle name="Percent 2 2 3 8" xfId="11541" xr:uid="{780080C5-6C8B-4041-843F-3B31EB80D398}"/>
    <cellStyle name="Percent 2 2 3 8 2" xfId="25231" xr:uid="{F5082614-222D-4E4A-92BD-0F5300EFD4B0}"/>
    <cellStyle name="Percent 2 2 3 8 2 2" xfId="38923" xr:uid="{34A847D1-5260-45DF-A4E1-4307EFAFD6BE}"/>
    <cellStyle name="Percent 2 2 3 8 2 3" xfId="53807" xr:uid="{4DFC060A-84CA-4BDA-BB0D-45D4EC511AD5}"/>
    <cellStyle name="Percent 2 2 3 8 3" xfId="18387" xr:uid="{90425E21-5936-455E-8E0C-148AA5DAC59C}"/>
    <cellStyle name="Percent 2 2 3 8 4" xfId="32077" xr:uid="{82B82BAC-EF9C-4E57-861C-A24BE422DDA1}"/>
    <cellStyle name="Percent 2 2 3 8 5" xfId="46961" xr:uid="{6BC8F88E-2B4A-4EB6-9397-AED3BC2BA23B}"/>
    <cellStyle name="Percent 2 2 3 9" xfId="21809" xr:uid="{FDD64E1F-08FE-452D-A6E5-003B054B91E9}"/>
    <cellStyle name="Percent 2 2 3 9 2" xfId="35501" xr:uid="{1D8E7AD8-AA53-48C6-856A-1894592FC4AB}"/>
    <cellStyle name="Percent 2 2 3 9 3" xfId="50385" xr:uid="{CFA7F59A-534B-4491-BAE4-8B3B96259C5B}"/>
    <cellStyle name="Percent 2 2 4" xfId="8134" xr:uid="{4998D45D-449C-47E0-8CF8-83BABA354CA3}"/>
    <cellStyle name="Percent 2 2 4 10" xfId="14980" xr:uid="{D30964D9-ABFC-4B2D-9054-2459064334C4}"/>
    <cellStyle name="Percent 2 2 4 11" xfId="28670" xr:uid="{7BD9E154-FAC0-4484-9263-84FE2216206B}"/>
    <cellStyle name="Percent 2 2 4 12" xfId="43554" xr:uid="{3D6CB3D9-EEE9-4490-9143-96C094525796}"/>
    <cellStyle name="Percent 2 2 4 13" xfId="56931" xr:uid="{7D9919E4-3E91-4BD2-99D7-A5B3E9C810C1}"/>
    <cellStyle name="Percent 2 2 4 2" xfId="8135" xr:uid="{FF87E5F2-AB2F-4347-83B0-2F4A65ADA5A1}"/>
    <cellStyle name="Percent 2 2 4 2 10" xfId="43555" xr:uid="{764B8036-367A-4066-879F-0471F1CF56F9}"/>
    <cellStyle name="Percent 2 2 4 2 2" xfId="8136" xr:uid="{741F47D7-6A7B-48E6-9A3C-7A948250647A}"/>
    <cellStyle name="Percent 2 2 4 2 2 2" xfId="8137" xr:uid="{8F8AD236-135F-4744-8C74-0AB00BBA51A3}"/>
    <cellStyle name="Percent 2 2 4 2 2 2 2" xfId="9849" xr:uid="{549113B3-D91A-4A11-8CD1-C4D2EF760090}"/>
    <cellStyle name="Percent 2 2 4 2 2 2 2 2" xfId="13271" xr:uid="{0DD2E1B3-F5AC-4815-A7D6-F422527D6490}"/>
    <cellStyle name="Percent 2 2 4 2 2 2 2 2 2" xfId="26961" xr:uid="{41EE22F6-4C26-4532-8240-E4CE1B1CB743}"/>
    <cellStyle name="Percent 2 2 4 2 2 2 2 2 2 2" xfId="40653" xr:uid="{7B4F4AA3-78FB-45CA-AFDC-90ACAFE69682}"/>
    <cellStyle name="Percent 2 2 4 2 2 2 2 2 2 3" xfId="55537" xr:uid="{A7748576-6520-408C-882F-B2651D87E3EA}"/>
    <cellStyle name="Percent 2 2 4 2 2 2 2 2 3" xfId="20117" xr:uid="{F97955EE-8E64-4C7E-A6F2-BE3739F589EE}"/>
    <cellStyle name="Percent 2 2 4 2 2 2 2 2 4" xfId="33807" xr:uid="{014E4A8D-8C85-4E3F-AD8C-11406ECEEDFC}"/>
    <cellStyle name="Percent 2 2 4 2 2 2 2 2 5" xfId="48691" xr:uid="{29B897AF-45B0-4D28-80F2-EE21910EF148}"/>
    <cellStyle name="Percent 2 2 4 2 2 2 2 3" xfId="23539" xr:uid="{3AB30495-361A-4604-8882-FEB06F314134}"/>
    <cellStyle name="Percent 2 2 4 2 2 2 2 3 2" xfId="37231" xr:uid="{6EE5678E-6668-46B5-AA39-D478A49348D2}"/>
    <cellStyle name="Percent 2 2 4 2 2 2 2 3 3" xfId="52115" xr:uid="{B9DE5733-0606-49BA-B2CD-9528888FE3FD}"/>
    <cellStyle name="Percent 2 2 4 2 2 2 2 4" xfId="16695" xr:uid="{B73A8076-B6E9-4873-9412-3B89EBFD3D54}"/>
    <cellStyle name="Percent 2 2 4 2 2 2 2 5" xfId="30385" xr:uid="{E370690A-2FF6-425A-AC22-76A22BFBB659}"/>
    <cellStyle name="Percent 2 2 4 2 2 2 2 6" xfId="45269" xr:uid="{D965A074-1A4A-4FAD-B394-8AFC0BD4C70C}"/>
    <cellStyle name="Percent 2 2 4 2 2 2 3" xfId="11559" xr:uid="{C2ACB483-FDE9-4690-B01B-9D4F4273FE67}"/>
    <cellStyle name="Percent 2 2 4 2 2 2 3 2" xfId="25249" xr:uid="{4DC620E5-9988-4AF0-B960-18C7F43402F8}"/>
    <cellStyle name="Percent 2 2 4 2 2 2 3 2 2" xfId="38941" xr:uid="{98C112E8-7BCA-44A7-8570-FED9D28B5D24}"/>
    <cellStyle name="Percent 2 2 4 2 2 2 3 2 3" xfId="53825" xr:uid="{464EA402-4B92-4C1A-A4B2-58884A8CA2F7}"/>
    <cellStyle name="Percent 2 2 4 2 2 2 3 3" xfId="18405" xr:uid="{0A815AEF-21AA-45D3-89FA-0439E030A2DA}"/>
    <cellStyle name="Percent 2 2 4 2 2 2 3 4" xfId="32095" xr:uid="{690972DB-B69B-4984-B366-1E7EFD944F94}"/>
    <cellStyle name="Percent 2 2 4 2 2 2 3 5" xfId="46979" xr:uid="{3A4D2661-5D1E-4A75-9292-E9A93AA76DE0}"/>
    <cellStyle name="Percent 2 2 4 2 2 2 4" xfId="21827" xr:uid="{078CFBE1-AE68-47B1-9EF5-F2010466EF48}"/>
    <cellStyle name="Percent 2 2 4 2 2 2 4 2" xfId="35519" xr:uid="{A4D73360-8910-453B-AF83-90D094593860}"/>
    <cellStyle name="Percent 2 2 4 2 2 2 4 3" xfId="50403" xr:uid="{8DDCC723-0A6C-4A80-AD97-6B5D776A872C}"/>
    <cellStyle name="Percent 2 2 4 2 2 2 5" xfId="14983" xr:uid="{A1808D02-13DC-4764-B57F-A87D55BEDDF5}"/>
    <cellStyle name="Percent 2 2 4 2 2 2 6" xfId="28673" xr:uid="{92AC3F73-7240-4A41-AADB-D0873EB259DF}"/>
    <cellStyle name="Percent 2 2 4 2 2 2 7" xfId="43557" xr:uid="{388FE42A-9362-429C-B336-3CCEB54B7F90}"/>
    <cellStyle name="Percent 2 2 4 2 2 3" xfId="9848" xr:uid="{3E69D90E-495A-4262-9958-90AD8181B08E}"/>
    <cellStyle name="Percent 2 2 4 2 2 3 2" xfId="13270" xr:uid="{699E9B4F-9BE9-47B6-9664-DA2E0C42FB72}"/>
    <cellStyle name="Percent 2 2 4 2 2 3 2 2" xfId="26960" xr:uid="{1537F499-0F40-4979-B71F-E4C1C1F33AC4}"/>
    <cellStyle name="Percent 2 2 4 2 2 3 2 2 2" xfId="40652" xr:uid="{3CE1D841-CA7B-49BC-8160-EC8AEA1E0D72}"/>
    <cellStyle name="Percent 2 2 4 2 2 3 2 2 3" xfId="55536" xr:uid="{46CD25FA-8796-4B13-A3EF-BAB55CC795B5}"/>
    <cellStyle name="Percent 2 2 4 2 2 3 2 3" xfId="20116" xr:uid="{4C8114F5-F48B-4145-B291-CE1F25D9D507}"/>
    <cellStyle name="Percent 2 2 4 2 2 3 2 4" xfId="33806" xr:uid="{F137E37B-3256-437C-B517-A05EA253B793}"/>
    <cellStyle name="Percent 2 2 4 2 2 3 2 5" xfId="48690" xr:uid="{229D4CEA-3134-4E8F-ADA8-15F6394BE0F0}"/>
    <cellStyle name="Percent 2 2 4 2 2 3 3" xfId="23538" xr:uid="{19AE4D30-777E-41D5-B3F0-61D43E9AB88F}"/>
    <cellStyle name="Percent 2 2 4 2 2 3 3 2" xfId="37230" xr:uid="{BA614997-E890-4025-8544-71964F975B33}"/>
    <cellStyle name="Percent 2 2 4 2 2 3 3 3" xfId="52114" xr:uid="{3CF41BD9-4B88-48E4-8B41-CD5E448C960F}"/>
    <cellStyle name="Percent 2 2 4 2 2 3 4" xfId="16694" xr:uid="{F033E728-7198-4C7D-8F58-9DD672E78E02}"/>
    <cellStyle name="Percent 2 2 4 2 2 3 5" xfId="30384" xr:uid="{561E9A17-29A7-49CF-B3FC-FEF26D61802A}"/>
    <cellStyle name="Percent 2 2 4 2 2 3 6" xfId="45268" xr:uid="{B867AB6F-B59B-48F2-913C-DDD278580435}"/>
    <cellStyle name="Percent 2 2 4 2 2 4" xfId="11558" xr:uid="{5EAD9B3D-76D5-4245-B75F-58900CC04599}"/>
    <cellStyle name="Percent 2 2 4 2 2 4 2" xfId="25248" xr:uid="{3B1335A7-B6FD-4D0C-8D63-C1811EA79740}"/>
    <cellStyle name="Percent 2 2 4 2 2 4 2 2" xfId="38940" xr:uid="{BC0D4B65-7522-49D6-8840-BC6CAA1FE823}"/>
    <cellStyle name="Percent 2 2 4 2 2 4 2 3" xfId="53824" xr:uid="{ABC4794D-E374-446D-A820-DB307EAF35C4}"/>
    <cellStyle name="Percent 2 2 4 2 2 4 3" xfId="18404" xr:uid="{73EE040F-B0AF-471C-B7F5-BD0565947305}"/>
    <cellStyle name="Percent 2 2 4 2 2 4 4" xfId="32094" xr:uid="{E38EBAB2-7EE6-4D5A-9585-B5B4B4C7F33A}"/>
    <cellStyle name="Percent 2 2 4 2 2 4 5" xfId="46978" xr:uid="{A5A705A5-4D0B-4128-91A3-EE14CDEEDFB7}"/>
    <cellStyle name="Percent 2 2 4 2 2 5" xfId="21826" xr:uid="{8DB44DDF-356A-49B8-94BF-DD93814DA017}"/>
    <cellStyle name="Percent 2 2 4 2 2 5 2" xfId="35518" xr:uid="{A096556B-BB85-4118-8D11-8CB8BC5175F0}"/>
    <cellStyle name="Percent 2 2 4 2 2 5 3" xfId="50402" xr:uid="{EAD5A015-CDF7-4389-AE8B-AC8D216F521C}"/>
    <cellStyle name="Percent 2 2 4 2 2 6" xfId="14982" xr:uid="{E9ECB55C-F4CA-4F22-B158-7A50AB03124B}"/>
    <cellStyle name="Percent 2 2 4 2 2 7" xfId="28672" xr:uid="{ADB0D819-4276-4607-AAD5-C200ED89A506}"/>
    <cellStyle name="Percent 2 2 4 2 2 8" xfId="43556" xr:uid="{7CE2EC82-2FF3-4538-A0CF-8030590E254E}"/>
    <cellStyle name="Percent 2 2 4 2 3" xfId="8138" xr:uid="{08583BE5-BF41-4D37-8B55-FB659D94DF05}"/>
    <cellStyle name="Percent 2 2 4 2 3 2" xfId="9850" xr:uid="{5487DE60-BB53-43C2-B349-744DEDA15820}"/>
    <cellStyle name="Percent 2 2 4 2 3 2 2" xfId="13272" xr:uid="{29980A02-D39D-4CF7-A589-621C34B3C087}"/>
    <cellStyle name="Percent 2 2 4 2 3 2 2 2" xfId="26962" xr:uid="{41B4E428-0C00-4A3E-AAA9-4582235B746D}"/>
    <cellStyle name="Percent 2 2 4 2 3 2 2 2 2" xfId="40654" xr:uid="{BA771C56-B344-423E-926D-187830FF167B}"/>
    <cellStyle name="Percent 2 2 4 2 3 2 2 2 3" xfId="55538" xr:uid="{EC7388FC-B98B-4A16-9480-10367FBB6250}"/>
    <cellStyle name="Percent 2 2 4 2 3 2 2 3" xfId="20118" xr:uid="{BAEA0A22-FB20-4135-857B-F47B49D9C39F}"/>
    <cellStyle name="Percent 2 2 4 2 3 2 2 4" xfId="33808" xr:uid="{0850D216-9862-4754-A770-F3DE72789D2F}"/>
    <cellStyle name="Percent 2 2 4 2 3 2 2 5" xfId="48692" xr:uid="{0119BE62-0FC4-4224-8E43-035AFE6424F5}"/>
    <cellStyle name="Percent 2 2 4 2 3 2 3" xfId="23540" xr:uid="{27532540-36DE-42BB-A3F6-9F27C4581CF2}"/>
    <cellStyle name="Percent 2 2 4 2 3 2 3 2" xfId="37232" xr:uid="{ACD3D06F-9FC5-4C81-9387-CD8A6866578D}"/>
    <cellStyle name="Percent 2 2 4 2 3 2 3 3" xfId="52116" xr:uid="{B339E772-B06F-4250-9A2C-840F80AA3FA8}"/>
    <cellStyle name="Percent 2 2 4 2 3 2 4" xfId="16696" xr:uid="{D662E55B-5D3B-44F6-8CEA-7B599B9F1FEC}"/>
    <cellStyle name="Percent 2 2 4 2 3 2 5" xfId="30386" xr:uid="{90E98EB5-855E-46D1-8168-3BD9CFB6D0A3}"/>
    <cellStyle name="Percent 2 2 4 2 3 2 6" xfId="45270" xr:uid="{4F49C62B-C007-452A-A3B3-B23BE9C35C34}"/>
    <cellStyle name="Percent 2 2 4 2 3 3" xfId="11560" xr:uid="{62D5E916-72A2-4FEA-B847-AD6A7361AFE0}"/>
    <cellStyle name="Percent 2 2 4 2 3 3 2" xfId="25250" xr:uid="{8754FB2E-353B-45AC-BBBC-E33CBAA54C79}"/>
    <cellStyle name="Percent 2 2 4 2 3 3 2 2" xfId="38942" xr:uid="{4608184C-F3C1-4B91-BAFE-BB638779DF4D}"/>
    <cellStyle name="Percent 2 2 4 2 3 3 2 3" xfId="53826" xr:uid="{E73D637B-1689-4319-BB9F-0B8DF5EFCB5E}"/>
    <cellStyle name="Percent 2 2 4 2 3 3 3" xfId="18406" xr:uid="{6E72997C-ADA0-40F0-B02F-354429B2E628}"/>
    <cellStyle name="Percent 2 2 4 2 3 3 4" xfId="32096" xr:uid="{0FD06161-B815-4765-8F9A-5B0C1E4785A3}"/>
    <cellStyle name="Percent 2 2 4 2 3 3 5" xfId="46980" xr:uid="{7EE2330F-5E38-4D25-9BD1-C9AB67B63450}"/>
    <cellStyle name="Percent 2 2 4 2 3 4" xfId="21828" xr:uid="{EB378B64-7D91-4710-8921-81AED0144741}"/>
    <cellStyle name="Percent 2 2 4 2 3 4 2" xfId="35520" xr:uid="{A5B0276C-4795-4DCB-AB6A-542052837CAE}"/>
    <cellStyle name="Percent 2 2 4 2 3 4 3" xfId="50404" xr:uid="{3A839CE9-AB4C-436F-BAFD-E48CB46CD9C9}"/>
    <cellStyle name="Percent 2 2 4 2 3 5" xfId="14984" xr:uid="{72B9947C-0AA9-42F0-A210-6CA1D478EAAF}"/>
    <cellStyle name="Percent 2 2 4 2 3 6" xfId="28674" xr:uid="{3B0931CD-6D67-4157-AC03-31BAE1978946}"/>
    <cellStyle name="Percent 2 2 4 2 3 7" xfId="43558" xr:uid="{F0DC8B80-E9A5-44A9-8A96-DA83F3ABF821}"/>
    <cellStyle name="Percent 2 2 4 2 4" xfId="8139" xr:uid="{940F0283-F3A3-42BA-8040-AFA5AEC7CA63}"/>
    <cellStyle name="Percent 2 2 4 2 4 2" xfId="9851" xr:uid="{4C621D87-1E7A-413E-8376-5733308E2720}"/>
    <cellStyle name="Percent 2 2 4 2 4 2 2" xfId="13273" xr:uid="{22E3CC05-3252-4EB4-9C58-46BEA3406B83}"/>
    <cellStyle name="Percent 2 2 4 2 4 2 2 2" xfId="26963" xr:uid="{6C17280F-A2FB-4FE7-B364-6EA15AD8A189}"/>
    <cellStyle name="Percent 2 2 4 2 4 2 2 2 2" xfId="40655" xr:uid="{F26C8D80-7688-4454-8AB4-8838F04972F0}"/>
    <cellStyle name="Percent 2 2 4 2 4 2 2 2 3" xfId="55539" xr:uid="{D2C0E507-16AC-4906-867E-D5E66909A54C}"/>
    <cellStyle name="Percent 2 2 4 2 4 2 2 3" xfId="20119" xr:uid="{4426F215-CFE4-41C6-AB83-D1AE41FD6CEA}"/>
    <cellStyle name="Percent 2 2 4 2 4 2 2 4" xfId="33809" xr:uid="{6A47CCA3-F2CA-4C40-9A70-EF250D15609C}"/>
    <cellStyle name="Percent 2 2 4 2 4 2 2 5" xfId="48693" xr:uid="{60BED98B-F8AB-4F05-9398-3D1815CFCD9A}"/>
    <cellStyle name="Percent 2 2 4 2 4 2 3" xfId="23541" xr:uid="{1C9F1EBA-E4BF-4A0A-AB10-FD1284D1500B}"/>
    <cellStyle name="Percent 2 2 4 2 4 2 3 2" xfId="37233" xr:uid="{1BAF251E-DC64-4714-B548-569CEF2C00FD}"/>
    <cellStyle name="Percent 2 2 4 2 4 2 3 3" xfId="52117" xr:uid="{7F01AF05-C9F4-46CA-95F7-AD8AA8EA0D75}"/>
    <cellStyle name="Percent 2 2 4 2 4 2 4" xfId="16697" xr:uid="{BD704ABB-8E17-4F0C-8269-BA68DA4AE473}"/>
    <cellStyle name="Percent 2 2 4 2 4 2 5" xfId="30387" xr:uid="{69F27FB8-8EA3-46D9-B86C-52F3997AB867}"/>
    <cellStyle name="Percent 2 2 4 2 4 2 6" xfId="45271" xr:uid="{17EBA397-60FD-4FB1-AC93-680E9E95FAE6}"/>
    <cellStyle name="Percent 2 2 4 2 4 3" xfId="11561" xr:uid="{930C7000-53A1-48F4-A212-91C3A04A5F85}"/>
    <cellStyle name="Percent 2 2 4 2 4 3 2" xfId="25251" xr:uid="{D83199DD-5A43-4037-9582-96DD1BA9CA73}"/>
    <cellStyle name="Percent 2 2 4 2 4 3 2 2" xfId="38943" xr:uid="{A5EF96CD-7EE9-49BF-95C0-F119A511C7C2}"/>
    <cellStyle name="Percent 2 2 4 2 4 3 2 3" xfId="53827" xr:uid="{0F204472-F880-4268-9C0A-686985692B22}"/>
    <cellStyle name="Percent 2 2 4 2 4 3 3" xfId="18407" xr:uid="{47315FAD-2F16-4F85-B555-9971590385F6}"/>
    <cellStyle name="Percent 2 2 4 2 4 3 4" xfId="32097" xr:uid="{25E0C4A5-A785-4A1A-824D-D59D25D729CE}"/>
    <cellStyle name="Percent 2 2 4 2 4 3 5" xfId="46981" xr:uid="{CF22E047-8FA5-45D9-882B-09B4FE38A512}"/>
    <cellStyle name="Percent 2 2 4 2 4 4" xfId="21829" xr:uid="{6DA53762-E4B0-4E47-9170-0D3B3ED7EC37}"/>
    <cellStyle name="Percent 2 2 4 2 4 4 2" xfId="35521" xr:uid="{C443F805-AA1E-4EFE-A723-4ACF21EF8E9A}"/>
    <cellStyle name="Percent 2 2 4 2 4 4 3" xfId="50405" xr:uid="{883E1C6D-DA1D-48D4-A618-15CFE69FE066}"/>
    <cellStyle name="Percent 2 2 4 2 4 5" xfId="14985" xr:uid="{5F73BC86-15D5-443D-A2A0-0460C86973AE}"/>
    <cellStyle name="Percent 2 2 4 2 4 6" xfId="28675" xr:uid="{36C455B2-C705-43C4-8204-0B21BCA66E45}"/>
    <cellStyle name="Percent 2 2 4 2 4 7" xfId="43559" xr:uid="{5F037DBF-A238-4E1D-ABF2-86B2A538D309}"/>
    <cellStyle name="Percent 2 2 4 2 5" xfId="9847" xr:uid="{78BB1887-8F7E-469D-95F0-D23EC2519883}"/>
    <cellStyle name="Percent 2 2 4 2 5 2" xfId="13269" xr:uid="{06B86289-5E88-43D3-A6E4-8ACBBEB607C4}"/>
    <cellStyle name="Percent 2 2 4 2 5 2 2" xfId="26959" xr:uid="{9D1081E5-B9D0-4400-93BD-A9A8EF0DF260}"/>
    <cellStyle name="Percent 2 2 4 2 5 2 2 2" xfId="40651" xr:uid="{1D50835D-87EE-492B-B0DD-728A403E455E}"/>
    <cellStyle name="Percent 2 2 4 2 5 2 2 3" xfId="55535" xr:uid="{49BF598E-645D-414C-BFD2-84BF24DA11EE}"/>
    <cellStyle name="Percent 2 2 4 2 5 2 3" xfId="20115" xr:uid="{A37D8F2A-741C-4FB4-B564-6DAA6652397F}"/>
    <cellStyle name="Percent 2 2 4 2 5 2 4" xfId="33805" xr:uid="{47445C64-1AF2-4FED-BA8F-CDD6863339CA}"/>
    <cellStyle name="Percent 2 2 4 2 5 2 5" xfId="48689" xr:uid="{5BEBF06F-46B7-4BDB-94D5-D1831318D17A}"/>
    <cellStyle name="Percent 2 2 4 2 5 3" xfId="23537" xr:uid="{EB4A4798-403B-4EF4-855C-34781409A9A9}"/>
    <cellStyle name="Percent 2 2 4 2 5 3 2" xfId="37229" xr:uid="{5B27D3F6-C916-45F7-85B9-3F0F478CB9D9}"/>
    <cellStyle name="Percent 2 2 4 2 5 3 3" xfId="52113" xr:uid="{27E3FB61-8F4C-4E49-8C70-054BB074B8F1}"/>
    <cellStyle name="Percent 2 2 4 2 5 4" xfId="16693" xr:uid="{CA68E362-0FBD-48E7-8695-AF0F1ED1F2B5}"/>
    <cellStyle name="Percent 2 2 4 2 5 5" xfId="30383" xr:uid="{B79CF507-BE23-4A9D-8564-819963A5EE82}"/>
    <cellStyle name="Percent 2 2 4 2 5 6" xfId="45267" xr:uid="{4D759C6B-CA59-4142-8047-3EACE2DF3399}"/>
    <cellStyle name="Percent 2 2 4 2 6" xfId="11557" xr:uid="{82ADF66B-A36A-46AF-ACF3-70B20DF4E6DC}"/>
    <cellStyle name="Percent 2 2 4 2 6 2" xfId="25247" xr:uid="{0B9F6796-253B-48CB-B330-248BF1C0CA11}"/>
    <cellStyle name="Percent 2 2 4 2 6 2 2" xfId="38939" xr:uid="{C6E174C2-50F2-4E4B-AC0B-0066719D99A6}"/>
    <cellStyle name="Percent 2 2 4 2 6 2 3" xfId="53823" xr:uid="{B6AC8B9C-0DB2-45FB-9ACF-2122D1F36325}"/>
    <cellStyle name="Percent 2 2 4 2 6 3" xfId="18403" xr:uid="{95386377-E7A9-4E8A-A588-01182567E74B}"/>
    <cellStyle name="Percent 2 2 4 2 6 4" xfId="32093" xr:uid="{66774729-1EEF-4D08-AF86-CDD7D7259A29}"/>
    <cellStyle name="Percent 2 2 4 2 6 5" xfId="46977" xr:uid="{BE8A4D46-04C2-4EDC-A4C5-5BA199129697}"/>
    <cellStyle name="Percent 2 2 4 2 7" xfId="21825" xr:uid="{356857D8-528E-42E6-8854-CA1FFEDAA7E7}"/>
    <cellStyle name="Percent 2 2 4 2 7 2" xfId="35517" xr:uid="{3CBBF314-CFB7-4430-B50E-B49E61310FC0}"/>
    <cellStyle name="Percent 2 2 4 2 7 3" xfId="50401" xr:uid="{CDB50361-67BD-4351-BFF9-2FD7733A77C6}"/>
    <cellStyle name="Percent 2 2 4 2 8" xfId="14981" xr:uid="{91E506E8-FF70-4E51-BFCA-45E81888908E}"/>
    <cellStyle name="Percent 2 2 4 2 9" xfId="28671" xr:uid="{97B35703-BEBA-41AB-8B8B-48D4A010A8AA}"/>
    <cellStyle name="Percent 2 2 4 3" xfId="8140" xr:uid="{EDBC7C10-A623-4DF9-80F3-1451A72F2334}"/>
    <cellStyle name="Percent 2 2 4 3 10" xfId="43560" xr:uid="{BBC706AD-8F43-44CF-9839-176A7F243D4E}"/>
    <cellStyle name="Percent 2 2 4 3 2" xfId="8141" xr:uid="{BF24492B-D5FD-4547-80AC-0A456476C241}"/>
    <cellStyle name="Percent 2 2 4 3 2 2" xfId="8142" xr:uid="{5082C7C2-AF83-46C1-928F-CABCE5A00FC9}"/>
    <cellStyle name="Percent 2 2 4 3 2 2 2" xfId="9854" xr:uid="{9546E8B1-FC30-44C7-B4A2-EE0D2EFFE616}"/>
    <cellStyle name="Percent 2 2 4 3 2 2 2 2" xfId="13276" xr:uid="{4A23E39D-A097-4242-9E5C-BEFF5B328B64}"/>
    <cellStyle name="Percent 2 2 4 3 2 2 2 2 2" xfId="26966" xr:uid="{E0FC9430-97F8-4663-9785-64CBF81DB88F}"/>
    <cellStyle name="Percent 2 2 4 3 2 2 2 2 2 2" xfId="40658" xr:uid="{DBD734AB-BB59-461A-B35E-49EBB928F06A}"/>
    <cellStyle name="Percent 2 2 4 3 2 2 2 2 2 3" xfId="55542" xr:uid="{BA40311B-ABCE-40CC-8123-EDD4F92D301A}"/>
    <cellStyle name="Percent 2 2 4 3 2 2 2 2 3" xfId="20122" xr:uid="{05F14DC9-847C-4481-B141-B206EAD26D36}"/>
    <cellStyle name="Percent 2 2 4 3 2 2 2 2 4" xfId="33812" xr:uid="{5084CCE9-42AB-4DC6-A59F-65080DE57A17}"/>
    <cellStyle name="Percent 2 2 4 3 2 2 2 2 5" xfId="48696" xr:uid="{03B6C899-E24C-434F-82CC-95830C4B4E97}"/>
    <cellStyle name="Percent 2 2 4 3 2 2 2 3" xfId="23544" xr:uid="{15E5620E-7ADE-4618-834D-EEF3A675799B}"/>
    <cellStyle name="Percent 2 2 4 3 2 2 2 3 2" xfId="37236" xr:uid="{FC7F4A76-CFE1-4A0A-950B-5F60F13AA211}"/>
    <cellStyle name="Percent 2 2 4 3 2 2 2 3 3" xfId="52120" xr:uid="{47393358-EF95-4DBF-9914-B56CC399C9DB}"/>
    <cellStyle name="Percent 2 2 4 3 2 2 2 4" xfId="16700" xr:uid="{C6E7036B-4104-4F47-922C-C6B501A73AB6}"/>
    <cellStyle name="Percent 2 2 4 3 2 2 2 5" xfId="30390" xr:uid="{6BF2E612-37E2-4C7F-91A8-C27CC0DAF68C}"/>
    <cellStyle name="Percent 2 2 4 3 2 2 2 6" xfId="45274" xr:uid="{015A0315-1B73-4968-8721-4E8B5520F08E}"/>
    <cellStyle name="Percent 2 2 4 3 2 2 3" xfId="11564" xr:uid="{F7DD8E6F-5DC7-475C-996F-ADB4BE43934E}"/>
    <cellStyle name="Percent 2 2 4 3 2 2 3 2" xfId="25254" xr:uid="{1F934EE8-D6C3-49FC-9DC5-5192CCDAC9CA}"/>
    <cellStyle name="Percent 2 2 4 3 2 2 3 2 2" xfId="38946" xr:uid="{595A551B-2CB2-4679-A6C6-B081ACD00FCA}"/>
    <cellStyle name="Percent 2 2 4 3 2 2 3 2 3" xfId="53830" xr:uid="{07488EEF-FD37-4C71-8123-B1DACE70C52D}"/>
    <cellStyle name="Percent 2 2 4 3 2 2 3 3" xfId="18410" xr:uid="{956365F9-2BD4-4B08-AB61-89FF420E2097}"/>
    <cellStyle name="Percent 2 2 4 3 2 2 3 4" xfId="32100" xr:uid="{40FA0A6D-DDA6-4DC1-B22B-EA4F6360A3CB}"/>
    <cellStyle name="Percent 2 2 4 3 2 2 3 5" xfId="46984" xr:uid="{30B39079-A734-4D01-BA21-5F3744C97A11}"/>
    <cellStyle name="Percent 2 2 4 3 2 2 4" xfId="21832" xr:uid="{D4C94DB6-578F-47EE-8AA6-B55500194859}"/>
    <cellStyle name="Percent 2 2 4 3 2 2 4 2" xfId="35524" xr:uid="{382E3B20-A5A5-4886-9D71-9291BA3B0B81}"/>
    <cellStyle name="Percent 2 2 4 3 2 2 4 3" xfId="50408" xr:uid="{28930C78-9976-4240-BE58-BFA0CC6CBCCA}"/>
    <cellStyle name="Percent 2 2 4 3 2 2 5" xfId="14988" xr:uid="{E19E990A-C4BE-44FA-99B6-4CD641667C99}"/>
    <cellStyle name="Percent 2 2 4 3 2 2 6" xfId="28678" xr:uid="{ADF95F93-716D-4573-9E80-47708C6CA398}"/>
    <cellStyle name="Percent 2 2 4 3 2 2 7" xfId="43562" xr:uid="{DC7447CD-97F0-4795-85E8-151C8035DEB9}"/>
    <cellStyle name="Percent 2 2 4 3 2 3" xfId="9853" xr:uid="{A7CA9E8C-71AE-4635-B486-C76399FBAAD5}"/>
    <cellStyle name="Percent 2 2 4 3 2 3 2" xfId="13275" xr:uid="{39925E6F-CAF6-4823-9040-AC0693665652}"/>
    <cellStyle name="Percent 2 2 4 3 2 3 2 2" xfId="26965" xr:uid="{05FA20DD-55FA-4C12-9D8E-7E6B0F25DBB1}"/>
    <cellStyle name="Percent 2 2 4 3 2 3 2 2 2" xfId="40657" xr:uid="{0290A8C0-A015-46BF-A2A9-5F9A6E79A44B}"/>
    <cellStyle name="Percent 2 2 4 3 2 3 2 2 3" xfId="55541" xr:uid="{740F7453-CE62-43FF-BD67-AAED54B7A785}"/>
    <cellStyle name="Percent 2 2 4 3 2 3 2 3" xfId="20121" xr:uid="{A39A9F6B-846D-485A-A673-2AA70903D229}"/>
    <cellStyle name="Percent 2 2 4 3 2 3 2 4" xfId="33811" xr:uid="{F238D0EB-F6C3-4820-9807-9D4AE82CC3D8}"/>
    <cellStyle name="Percent 2 2 4 3 2 3 2 5" xfId="48695" xr:uid="{19696BA7-CDA6-4A66-9DAB-1417FC2237C2}"/>
    <cellStyle name="Percent 2 2 4 3 2 3 3" xfId="23543" xr:uid="{B825CABC-2AFA-4095-AB35-96CEBF4CA890}"/>
    <cellStyle name="Percent 2 2 4 3 2 3 3 2" xfId="37235" xr:uid="{37EF9967-4B7E-422B-BCA4-5629D3C6C3C4}"/>
    <cellStyle name="Percent 2 2 4 3 2 3 3 3" xfId="52119" xr:uid="{0DCE4EA8-6457-4D13-8E6A-78EB00156497}"/>
    <cellStyle name="Percent 2 2 4 3 2 3 4" xfId="16699" xr:uid="{3A8AB096-7B7E-4963-B77B-BC5C0E161485}"/>
    <cellStyle name="Percent 2 2 4 3 2 3 5" xfId="30389" xr:uid="{8F437AC0-559A-4186-9005-766CEB06AA44}"/>
    <cellStyle name="Percent 2 2 4 3 2 3 6" xfId="45273" xr:uid="{72C3A627-8C67-4B1F-95FE-8FDFCBB6DF20}"/>
    <cellStyle name="Percent 2 2 4 3 2 4" xfId="11563" xr:uid="{E85CCDFF-660F-4411-A63F-BD61ED84BDF3}"/>
    <cellStyle name="Percent 2 2 4 3 2 4 2" xfId="25253" xr:uid="{3E59E13B-B6AA-4D79-BD21-889C7BFAEFCD}"/>
    <cellStyle name="Percent 2 2 4 3 2 4 2 2" xfId="38945" xr:uid="{00DBBBB1-58C5-4234-9938-E49284B1E8D3}"/>
    <cellStyle name="Percent 2 2 4 3 2 4 2 3" xfId="53829" xr:uid="{10CCA9F2-C726-4886-BAD3-B065E670C373}"/>
    <cellStyle name="Percent 2 2 4 3 2 4 3" xfId="18409" xr:uid="{89004E5A-6674-45DE-BC2A-C14C92AC92C0}"/>
    <cellStyle name="Percent 2 2 4 3 2 4 4" xfId="32099" xr:uid="{474C9D0F-170B-493E-B559-4F3FEFED81D6}"/>
    <cellStyle name="Percent 2 2 4 3 2 4 5" xfId="46983" xr:uid="{A55C54F0-9828-46C6-B05A-AAC94D1AA99C}"/>
    <cellStyle name="Percent 2 2 4 3 2 5" xfId="21831" xr:uid="{2EA19756-D33B-4966-A842-7F9F90F682AB}"/>
    <cellStyle name="Percent 2 2 4 3 2 5 2" xfId="35523" xr:uid="{B55BB439-8711-49C5-9DCA-3ED255D77498}"/>
    <cellStyle name="Percent 2 2 4 3 2 5 3" xfId="50407" xr:uid="{DF53DFA2-0109-4821-A961-CFEFEE7200F4}"/>
    <cellStyle name="Percent 2 2 4 3 2 6" xfId="14987" xr:uid="{87EB6DCD-F569-4E56-94DA-54DEE51EAE76}"/>
    <cellStyle name="Percent 2 2 4 3 2 7" xfId="28677" xr:uid="{A729DCB2-B699-4545-8CF6-2802FCBB1404}"/>
    <cellStyle name="Percent 2 2 4 3 2 8" xfId="43561" xr:uid="{B90B2FB5-A49C-4522-95D1-89224C90C462}"/>
    <cellStyle name="Percent 2 2 4 3 3" xfId="8143" xr:uid="{C944B009-21A9-4728-95EA-28CD6937DE54}"/>
    <cellStyle name="Percent 2 2 4 3 3 2" xfId="9855" xr:uid="{6973D198-B1FE-4EE6-A6BA-57E4CC75DAEE}"/>
    <cellStyle name="Percent 2 2 4 3 3 2 2" xfId="13277" xr:uid="{4DA190C0-776D-4978-B9F4-D84107ACC760}"/>
    <cellStyle name="Percent 2 2 4 3 3 2 2 2" xfId="26967" xr:uid="{4135D668-D315-4B7E-86D0-893E6A87648E}"/>
    <cellStyle name="Percent 2 2 4 3 3 2 2 2 2" xfId="40659" xr:uid="{A23E23F3-7E97-41FC-8933-0C28E65292B0}"/>
    <cellStyle name="Percent 2 2 4 3 3 2 2 2 3" xfId="55543" xr:uid="{1635ABE0-8344-4F71-B9CC-E5A308B9C2F1}"/>
    <cellStyle name="Percent 2 2 4 3 3 2 2 3" xfId="20123" xr:uid="{20FB1898-8D41-4764-B15C-36C7D4E50B0E}"/>
    <cellStyle name="Percent 2 2 4 3 3 2 2 4" xfId="33813" xr:uid="{3B574DEC-F204-4EDC-A703-2F54CBAF2D9B}"/>
    <cellStyle name="Percent 2 2 4 3 3 2 2 5" xfId="48697" xr:uid="{FE3A052E-C0B3-4E58-9109-76AD9C2BA312}"/>
    <cellStyle name="Percent 2 2 4 3 3 2 3" xfId="23545" xr:uid="{72499EFD-33A7-4800-A626-9E275D116D1A}"/>
    <cellStyle name="Percent 2 2 4 3 3 2 3 2" xfId="37237" xr:uid="{4041F5C2-C8A3-4A6E-8409-9A7920B98A73}"/>
    <cellStyle name="Percent 2 2 4 3 3 2 3 3" xfId="52121" xr:uid="{A80676CB-0053-4F7E-B12C-AF2FEEA6594F}"/>
    <cellStyle name="Percent 2 2 4 3 3 2 4" xfId="16701" xr:uid="{E8E8267F-6506-40C4-8EB7-BA1D6AD302D0}"/>
    <cellStyle name="Percent 2 2 4 3 3 2 5" xfId="30391" xr:uid="{CB53F99E-2125-4F32-B74E-01116450164F}"/>
    <cellStyle name="Percent 2 2 4 3 3 2 6" xfId="45275" xr:uid="{776FFCB5-C380-4438-838A-7E81B3AABC4C}"/>
    <cellStyle name="Percent 2 2 4 3 3 3" xfId="11565" xr:uid="{128E9C24-35C0-4293-9EC0-4F2B51E2CD32}"/>
    <cellStyle name="Percent 2 2 4 3 3 3 2" xfId="25255" xr:uid="{3655CA16-9ECA-43CE-BE74-DC0142F04E08}"/>
    <cellStyle name="Percent 2 2 4 3 3 3 2 2" xfId="38947" xr:uid="{DD0511EB-2E5E-40F3-B0B8-917C7AED517C}"/>
    <cellStyle name="Percent 2 2 4 3 3 3 2 3" xfId="53831" xr:uid="{DFC5BC8F-CEEA-4394-9077-59F0E5D798CA}"/>
    <cellStyle name="Percent 2 2 4 3 3 3 3" xfId="18411" xr:uid="{0552AE82-37B7-4503-A742-5F727AD2226B}"/>
    <cellStyle name="Percent 2 2 4 3 3 3 4" xfId="32101" xr:uid="{8FB91F85-2A6E-49C4-9787-BA1C8DFEFF39}"/>
    <cellStyle name="Percent 2 2 4 3 3 3 5" xfId="46985" xr:uid="{559CFBBB-5EC9-4BDE-A92C-4E46520DC503}"/>
    <cellStyle name="Percent 2 2 4 3 3 4" xfId="21833" xr:uid="{68B08D1A-5932-43F0-AF7E-D8935D534896}"/>
    <cellStyle name="Percent 2 2 4 3 3 4 2" xfId="35525" xr:uid="{54284854-930F-4CA7-BE8D-7BF9F3238A44}"/>
    <cellStyle name="Percent 2 2 4 3 3 4 3" xfId="50409" xr:uid="{A6AF2D70-1FBD-4022-ACD3-8C90BEF16956}"/>
    <cellStyle name="Percent 2 2 4 3 3 5" xfId="14989" xr:uid="{C35F7516-30AC-455D-BAB1-63FA2802566C}"/>
    <cellStyle name="Percent 2 2 4 3 3 6" xfId="28679" xr:uid="{EA52F4A5-46B6-437F-B027-7962301EA49F}"/>
    <cellStyle name="Percent 2 2 4 3 3 7" xfId="43563" xr:uid="{3BD76113-1405-41C6-B449-083DD544CC6C}"/>
    <cellStyle name="Percent 2 2 4 3 4" xfId="8144" xr:uid="{F8DFE678-AF27-4945-BCBC-6EA9075636A2}"/>
    <cellStyle name="Percent 2 2 4 3 4 2" xfId="9856" xr:uid="{EB5C5BC2-C6A6-46F1-A1A9-A0D77345D08C}"/>
    <cellStyle name="Percent 2 2 4 3 4 2 2" xfId="13278" xr:uid="{E7810EF1-A8F6-43C7-89E2-C1239D667474}"/>
    <cellStyle name="Percent 2 2 4 3 4 2 2 2" xfId="26968" xr:uid="{A7027DBF-D00D-4081-BD51-5FE9FA6BEFCA}"/>
    <cellStyle name="Percent 2 2 4 3 4 2 2 2 2" xfId="40660" xr:uid="{D0079526-5B87-49B8-B0CE-2579F2C61BA2}"/>
    <cellStyle name="Percent 2 2 4 3 4 2 2 2 3" xfId="55544" xr:uid="{B6EE38B6-CA25-4BDF-91FA-A4C361D646E5}"/>
    <cellStyle name="Percent 2 2 4 3 4 2 2 3" xfId="20124" xr:uid="{5037F564-F2B8-40C9-8CC2-A7A68A9CA1D2}"/>
    <cellStyle name="Percent 2 2 4 3 4 2 2 4" xfId="33814" xr:uid="{486568AE-64A0-485F-820A-12C79852A3ED}"/>
    <cellStyle name="Percent 2 2 4 3 4 2 2 5" xfId="48698" xr:uid="{4866B432-6ED1-403A-957F-9F4AFB4339AF}"/>
    <cellStyle name="Percent 2 2 4 3 4 2 3" xfId="23546" xr:uid="{90E80573-8295-42B9-A274-6015E59BA362}"/>
    <cellStyle name="Percent 2 2 4 3 4 2 3 2" xfId="37238" xr:uid="{E641719F-1229-46F3-B55D-CD73E5B3CCCB}"/>
    <cellStyle name="Percent 2 2 4 3 4 2 3 3" xfId="52122" xr:uid="{393031B4-AE8E-464C-94BC-79D89979F343}"/>
    <cellStyle name="Percent 2 2 4 3 4 2 4" xfId="16702" xr:uid="{FF5BB64A-B750-45F0-B40F-533ED0319E20}"/>
    <cellStyle name="Percent 2 2 4 3 4 2 5" xfId="30392" xr:uid="{1BC54116-F3BA-453A-A64E-12D4944005CD}"/>
    <cellStyle name="Percent 2 2 4 3 4 2 6" xfId="45276" xr:uid="{AAE4F40D-C9AA-44E7-A4E4-24A3D3499338}"/>
    <cellStyle name="Percent 2 2 4 3 4 3" xfId="11566" xr:uid="{83450DF9-EB49-435C-B90A-CB7489A5C6DE}"/>
    <cellStyle name="Percent 2 2 4 3 4 3 2" xfId="25256" xr:uid="{0EF7F668-1621-4DD6-BB7C-ACDA50B88A07}"/>
    <cellStyle name="Percent 2 2 4 3 4 3 2 2" xfId="38948" xr:uid="{FE384087-48BD-494F-9B6D-7E05EAE16AD2}"/>
    <cellStyle name="Percent 2 2 4 3 4 3 2 3" xfId="53832" xr:uid="{0E1CBF7B-0226-4CFB-B6F2-315489DCEA49}"/>
    <cellStyle name="Percent 2 2 4 3 4 3 3" xfId="18412" xr:uid="{3D93AD51-DE41-4401-9555-7CB9EB60A811}"/>
    <cellStyle name="Percent 2 2 4 3 4 3 4" xfId="32102" xr:uid="{1E562C3D-D4BD-4F63-8DB1-7141EE1153E1}"/>
    <cellStyle name="Percent 2 2 4 3 4 3 5" xfId="46986" xr:uid="{BE5B27E3-4AD2-43BD-9DA8-67C083F99669}"/>
    <cellStyle name="Percent 2 2 4 3 4 4" xfId="21834" xr:uid="{575DB9E4-B755-46E3-BCFD-551EBD8080BD}"/>
    <cellStyle name="Percent 2 2 4 3 4 4 2" xfId="35526" xr:uid="{FCE7D3BD-6248-4B39-900D-1AA91A2D8D68}"/>
    <cellStyle name="Percent 2 2 4 3 4 4 3" xfId="50410" xr:uid="{E8173C61-B2EF-4FA7-8F21-EAE3D703D181}"/>
    <cellStyle name="Percent 2 2 4 3 4 5" xfId="14990" xr:uid="{D676E7FB-8240-43CD-A651-4F763AEDFDBF}"/>
    <cellStyle name="Percent 2 2 4 3 4 6" xfId="28680" xr:uid="{5D07660A-C6BF-40AC-8BC2-95F7561BB200}"/>
    <cellStyle name="Percent 2 2 4 3 4 7" xfId="43564" xr:uid="{B8BBED7B-E5ED-4304-B8D4-B0803E9ECEFE}"/>
    <cellStyle name="Percent 2 2 4 3 5" xfId="9852" xr:uid="{E57ACC4E-1C11-4D55-8F53-9CA1BEDC6225}"/>
    <cellStyle name="Percent 2 2 4 3 5 2" xfId="13274" xr:uid="{9F8DA903-8695-4799-BA9D-F7C8D67F5089}"/>
    <cellStyle name="Percent 2 2 4 3 5 2 2" xfId="26964" xr:uid="{CA3FD2F4-8E9E-45EA-9B87-4414E850BEB5}"/>
    <cellStyle name="Percent 2 2 4 3 5 2 2 2" xfId="40656" xr:uid="{B5F146F8-EE8A-4842-B3F8-3FAB47CB49BE}"/>
    <cellStyle name="Percent 2 2 4 3 5 2 2 3" xfId="55540" xr:uid="{F9069970-72D8-4B2F-92EC-14CB8A51884C}"/>
    <cellStyle name="Percent 2 2 4 3 5 2 3" xfId="20120" xr:uid="{E7D0B627-AC48-4C13-BA75-3A396B7F5325}"/>
    <cellStyle name="Percent 2 2 4 3 5 2 4" xfId="33810" xr:uid="{BAA1B24F-0E0C-45EF-AE88-95C927C6B02E}"/>
    <cellStyle name="Percent 2 2 4 3 5 2 5" xfId="48694" xr:uid="{9BEF6A0B-44D7-497F-8866-13BB9CA490BF}"/>
    <cellStyle name="Percent 2 2 4 3 5 3" xfId="23542" xr:uid="{53BC510B-EDC5-4E4D-92A6-4CC4A6D02C34}"/>
    <cellStyle name="Percent 2 2 4 3 5 3 2" xfId="37234" xr:uid="{C5BBD4E4-4A15-47F5-9509-E90CEAD1958C}"/>
    <cellStyle name="Percent 2 2 4 3 5 3 3" xfId="52118" xr:uid="{B30680D6-8D7F-4E2A-953E-5AE6B3FA497A}"/>
    <cellStyle name="Percent 2 2 4 3 5 4" xfId="16698" xr:uid="{9EF45278-788C-43A6-8F0E-18C0C5478438}"/>
    <cellStyle name="Percent 2 2 4 3 5 5" xfId="30388" xr:uid="{C5697875-C845-4943-8A2B-DC7294E22BDE}"/>
    <cellStyle name="Percent 2 2 4 3 5 6" xfId="45272" xr:uid="{04E2A5D8-7079-4FC2-BE4B-09A368DB0E10}"/>
    <cellStyle name="Percent 2 2 4 3 6" xfId="11562" xr:uid="{9AF75917-0EC6-49E2-ABB5-F7B2383509E1}"/>
    <cellStyle name="Percent 2 2 4 3 6 2" xfId="25252" xr:uid="{277CB0C6-B3A8-44F1-9E4B-D0ED6056CC83}"/>
    <cellStyle name="Percent 2 2 4 3 6 2 2" xfId="38944" xr:uid="{07D8CD24-9D50-4298-8AD4-7F02012AB5DD}"/>
    <cellStyle name="Percent 2 2 4 3 6 2 3" xfId="53828" xr:uid="{2075A0D1-CA32-4620-8ECD-49351C157F97}"/>
    <cellStyle name="Percent 2 2 4 3 6 3" xfId="18408" xr:uid="{F61A9CA9-C819-40B9-A7EB-BD2660E2238F}"/>
    <cellStyle name="Percent 2 2 4 3 6 4" xfId="32098" xr:uid="{AEABFD6E-1C51-4ED2-88A3-4739C7E14205}"/>
    <cellStyle name="Percent 2 2 4 3 6 5" xfId="46982" xr:uid="{C17E1363-260E-48B5-A13C-CA9A55863447}"/>
    <cellStyle name="Percent 2 2 4 3 7" xfId="21830" xr:uid="{186D3AF0-A521-4EF0-A9CA-3F2AA375F089}"/>
    <cellStyle name="Percent 2 2 4 3 7 2" xfId="35522" xr:uid="{93A16ECC-4213-402C-A282-7363C6F9D529}"/>
    <cellStyle name="Percent 2 2 4 3 7 3" xfId="50406" xr:uid="{D3423C79-A7FD-42E2-B7F8-CF3C3BC85EB5}"/>
    <cellStyle name="Percent 2 2 4 3 8" xfId="14986" xr:uid="{69D797DD-8C55-4B26-AE4B-87437129879D}"/>
    <cellStyle name="Percent 2 2 4 3 9" xfId="28676" xr:uid="{04F0E5DC-2522-4001-AF8D-43C0F9A79051}"/>
    <cellStyle name="Percent 2 2 4 4" xfId="8145" xr:uid="{6A0D68B4-43A4-48CE-85C8-A59EF7175647}"/>
    <cellStyle name="Percent 2 2 4 4 2" xfId="8146" xr:uid="{D9714E3C-DD59-449B-BEB0-746CF8930234}"/>
    <cellStyle name="Percent 2 2 4 4 2 2" xfId="9858" xr:uid="{ABABFE06-F814-4D0F-96D4-B9500C1BE0D8}"/>
    <cellStyle name="Percent 2 2 4 4 2 2 2" xfId="13280" xr:uid="{A48003F3-339E-4241-9F33-31D5D3480132}"/>
    <cellStyle name="Percent 2 2 4 4 2 2 2 2" xfId="26970" xr:uid="{ACA5C499-7C59-42F5-9731-604873695E2A}"/>
    <cellStyle name="Percent 2 2 4 4 2 2 2 2 2" xfId="40662" xr:uid="{6F6311C5-2329-4E45-988D-F515041F19DF}"/>
    <cellStyle name="Percent 2 2 4 4 2 2 2 2 3" xfId="55546" xr:uid="{386783A1-126B-4599-836D-43962272E5A1}"/>
    <cellStyle name="Percent 2 2 4 4 2 2 2 3" xfId="20126" xr:uid="{90E6B9B9-72BB-404D-9A32-F6FBB6849648}"/>
    <cellStyle name="Percent 2 2 4 4 2 2 2 4" xfId="33816" xr:uid="{A4FE3A32-6D5C-4113-BE78-2873BD712117}"/>
    <cellStyle name="Percent 2 2 4 4 2 2 2 5" xfId="48700" xr:uid="{DBAB4EE6-823C-45AE-A9BE-11C7D4F114A1}"/>
    <cellStyle name="Percent 2 2 4 4 2 2 3" xfId="23548" xr:uid="{C9E975B5-552C-46E6-8433-4CADC41670B0}"/>
    <cellStyle name="Percent 2 2 4 4 2 2 3 2" xfId="37240" xr:uid="{8EE6E039-3327-4C65-B6FB-A368F779C1E3}"/>
    <cellStyle name="Percent 2 2 4 4 2 2 3 3" xfId="52124" xr:uid="{DFB2D1CC-3F50-45AB-A63A-C70F7040C119}"/>
    <cellStyle name="Percent 2 2 4 4 2 2 4" xfId="16704" xr:uid="{ED424A77-EA75-471D-B45A-1C140841165D}"/>
    <cellStyle name="Percent 2 2 4 4 2 2 5" xfId="30394" xr:uid="{920C3F09-749A-4601-B5D8-C9CAB4E1B2A8}"/>
    <cellStyle name="Percent 2 2 4 4 2 2 6" xfId="45278" xr:uid="{C3DAE24A-C957-432B-A430-0D3871D704E8}"/>
    <cellStyle name="Percent 2 2 4 4 2 3" xfId="11568" xr:uid="{10A7D2E4-299B-4CD6-970B-ADA6F57FE87C}"/>
    <cellStyle name="Percent 2 2 4 4 2 3 2" xfId="25258" xr:uid="{EE6551D3-FB42-45A4-B41F-84C6C93195B6}"/>
    <cellStyle name="Percent 2 2 4 4 2 3 2 2" xfId="38950" xr:uid="{CD0B6194-011A-4ED2-A051-298B9E060032}"/>
    <cellStyle name="Percent 2 2 4 4 2 3 2 3" xfId="53834" xr:uid="{EA6E2CE1-DC27-438F-AC74-E24DE0ADD466}"/>
    <cellStyle name="Percent 2 2 4 4 2 3 3" xfId="18414" xr:uid="{E0878596-C2C6-4E04-8958-6DDA5A5F70B1}"/>
    <cellStyle name="Percent 2 2 4 4 2 3 4" xfId="32104" xr:uid="{4B10C18C-787B-47ED-8B82-26260881BB32}"/>
    <cellStyle name="Percent 2 2 4 4 2 3 5" xfId="46988" xr:uid="{DF73E844-E6E2-4EBD-B466-FBD59233ECAC}"/>
    <cellStyle name="Percent 2 2 4 4 2 4" xfId="21836" xr:uid="{A13EC9EB-BFE3-4DFC-862D-24C99864D971}"/>
    <cellStyle name="Percent 2 2 4 4 2 4 2" xfId="35528" xr:uid="{7A96B0D4-6264-4136-B3DB-236DCFF41154}"/>
    <cellStyle name="Percent 2 2 4 4 2 4 3" xfId="50412" xr:uid="{3768C42B-377F-4AF9-9A41-04B415938B5A}"/>
    <cellStyle name="Percent 2 2 4 4 2 5" xfId="14992" xr:uid="{8D76966B-E4EF-4191-BCCB-1D27067A3E0C}"/>
    <cellStyle name="Percent 2 2 4 4 2 6" xfId="28682" xr:uid="{BF8E1C45-F45E-40FA-9958-9C7A01BA0099}"/>
    <cellStyle name="Percent 2 2 4 4 2 7" xfId="43566" xr:uid="{4D1841CF-F21B-40C8-BB55-A98EAA89DAA0}"/>
    <cellStyle name="Percent 2 2 4 4 3" xfId="9857" xr:uid="{C2593826-2F0B-4FED-AD1D-996A0D24CE4C}"/>
    <cellStyle name="Percent 2 2 4 4 3 2" xfId="13279" xr:uid="{C1A2B02E-9B52-491D-8926-974901CB3B64}"/>
    <cellStyle name="Percent 2 2 4 4 3 2 2" xfId="26969" xr:uid="{0E9659AA-D36C-42A2-BE69-9E1F9FE5C152}"/>
    <cellStyle name="Percent 2 2 4 4 3 2 2 2" xfId="40661" xr:uid="{69B14DDF-CE0B-4593-A38B-9AEF84EC256C}"/>
    <cellStyle name="Percent 2 2 4 4 3 2 2 3" xfId="55545" xr:uid="{85988148-0499-4FB4-BCAF-9C972097168A}"/>
    <cellStyle name="Percent 2 2 4 4 3 2 3" xfId="20125" xr:uid="{96FD6E46-0D7A-4008-9345-6FE46CF1B199}"/>
    <cellStyle name="Percent 2 2 4 4 3 2 4" xfId="33815" xr:uid="{1F902B25-9904-4D7C-8D86-EA75A49A4BE5}"/>
    <cellStyle name="Percent 2 2 4 4 3 2 5" xfId="48699" xr:uid="{B7AE4678-5797-4498-85EC-2355F53AE9C4}"/>
    <cellStyle name="Percent 2 2 4 4 3 3" xfId="23547" xr:uid="{22AE4AFA-3D08-46C8-B5C3-CC005E7DB326}"/>
    <cellStyle name="Percent 2 2 4 4 3 3 2" xfId="37239" xr:uid="{7A4D6DCA-B518-4770-B603-0CF5AAAD58F7}"/>
    <cellStyle name="Percent 2 2 4 4 3 3 3" xfId="52123" xr:uid="{3186AC3C-D1F8-4E8D-9C4C-16A9C6532A23}"/>
    <cellStyle name="Percent 2 2 4 4 3 4" xfId="16703" xr:uid="{C5AFC102-82AF-4474-AB6F-C30028FC0291}"/>
    <cellStyle name="Percent 2 2 4 4 3 5" xfId="30393" xr:uid="{F5EDB2D7-10F0-4B78-9420-9DBCDCE75212}"/>
    <cellStyle name="Percent 2 2 4 4 3 6" xfId="45277" xr:uid="{F0E6EE25-47EB-4B69-AB25-458F53990398}"/>
    <cellStyle name="Percent 2 2 4 4 4" xfId="11567" xr:uid="{78FE80FD-7921-4FC8-934B-0F83370ECD7C}"/>
    <cellStyle name="Percent 2 2 4 4 4 2" xfId="25257" xr:uid="{7324BA75-4A64-4F23-AA90-DB07D3B9FB08}"/>
    <cellStyle name="Percent 2 2 4 4 4 2 2" xfId="38949" xr:uid="{D06A4DBD-A796-4FC2-9325-EC3E384E48CF}"/>
    <cellStyle name="Percent 2 2 4 4 4 2 3" xfId="53833" xr:uid="{214E162E-1D3B-4793-8AFD-F16412AA096F}"/>
    <cellStyle name="Percent 2 2 4 4 4 3" xfId="18413" xr:uid="{6CC200A2-5692-4406-9E5E-EA8170323A4C}"/>
    <cellStyle name="Percent 2 2 4 4 4 4" xfId="32103" xr:uid="{F313AAE9-4263-4DBC-A277-595071A2E1E0}"/>
    <cellStyle name="Percent 2 2 4 4 4 5" xfId="46987" xr:uid="{42C19E10-F86F-456B-8DBF-0D2DA789964F}"/>
    <cellStyle name="Percent 2 2 4 4 5" xfId="21835" xr:uid="{39FD1B9B-7EA0-4EBA-96CB-A0BC7A92D6EA}"/>
    <cellStyle name="Percent 2 2 4 4 5 2" xfId="35527" xr:uid="{219AE752-D874-4764-99A5-205EAE2F8744}"/>
    <cellStyle name="Percent 2 2 4 4 5 3" xfId="50411" xr:uid="{3A63D092-3C0F-4954-A3F9-A412D835A002}"/>
    <cellStyle name="Percent 2 2 4 4 6" xfId="14991" xr:uid="{4B22250B-0019-410B-BF7D-5CECA3FE6AF2}"/>
    <cellStyle name="Percent 2 2 4 4 7" xfId="28681" xr:uid="{AC30F0B8-8947-4EE6-8004-BCB1A17D64D0}"/>
    <cellStyle name="Percent 2 2 4 4 8" xfId="43565" xr:uid="{BD453C7D-ACDF-446D-BBBB-8AF5AB6D22A0}"/>
    <cellStyle name="Percent 2 2 4 5" xfId="8147" xr:uid="{EFD76B49-E347-4703-BC42-043A56CE2B7C}"/>
    <cellStyle name="Percent 2 2 4 5 2" xfId="9859" xr:uid="{93513BD1-40E1-4703-B687-4C1771B6ACED}"/>
    <cellStyle name="Percent 2 2 4 5 2 2" xfId="13281" xr:uid="{525A1E2F-0107-4184-983F-6F40B9F89B2D}"/>
    <cellStyle name="Percent 2 2 4 5 2 2 2" xfId="26971" xr:uid="{506FE2C3-FA7D-46A9-A974-A33C61D3E8E1}"/>
    <cellStyle name="Percent 2 2 4 5 2 2 2 2" xfId="40663" xr:uid="{ECBFBE12-D46D-4BED-B520-7A9D0A8F9776}"/>
    <cellStyle name="Percent 2 2 4 5 2 2 2 3" xfId="55547" xr:uid="{E5D4ECF0-82A6-4A64-957F-BAB0C7878874}"/>
    <cellStyle name="Percent 2 2 4 5 2 2 3" xfId="20127" xr:uid="{D854C33E-6F7D-45DB-9B18-DE41391DF2EA}"/>
    <cellStyle name="Percent 2 2 4 5 2 2 4" xfId="33817" xr:uid="{AF22B840-336F-4B80-BA2C-C172677265E5}"/>
    <cellStyle name="Percent 2 2 4 5 2 2 5" xfId="48701" xr:uid="{3DD421C6-7CDC-4943-8F72-E28D6C49DBBC}"/>
    <cellStyle name="Percent 2 2 4 5 2 3" xfId="23549" xr:uid="{A8F9743E-2FE4-4EB2-97F0-C098AF784593}"/>
    <cellStyle name="Percent 2 2 4 5 2 3 2" xfId="37241" xr:uid="{32245E71-61F1-4631-A242-3D5A264461B5}"/>
    <cellStyle name="Percent 2 2 4 5 2 3 3" xfId="52125" xr:uid="{AE152E5E-E08E-4D61-86AA-0BEC4A2DA59A}"/>
    <cellStyle name="Percent 2 2 4 5 2 4" xfId="16705" xr:uid="{AA87636D-268C-49B6-A20C-12AC984BCAD4}"/>
    <cellStyle name="Percent 2 2 4 5 2 5" xfId="30395" xr:uid="{D160CBF2-DF22-4B97-BC8A-193175E236C0}"/>
    <cellStyle name="Percent 2 2 4 5 2 6" xfId="45279" xr:uid="{C3A0FD78-35B7-4EE8-BCF7-B7262E20B058}"/>
    <cellStyle name="Percent 2 2 4 5 3" xfId="11569" xr:uid="{CB5B4C8A-8318-499D-AAA7-C4DF47124808}"/>
    <cellStyle name="Percent 2 2 4 5 3 2" xfId="25259" xr:uid="{DCA5E2B4-30F3-4D15-9037-BF40DB02C719}"/>
    <cellStyle name="Percent 2 2 4 5 3 2 2" xfId="38951" xr:uid="{F99A9770-2DD3-416A-AC81-A9AA559E5981}"/>
    <cellStyle name="Percent 2 2 4 5 3 2 3" xfId="53835" xr:uid="{3F08F8CA-5BBB-4CB0-90F4-2345A8361894}"/>
    <cellStyle name="Percent 2 2 4 5 3 3" xfId="18415" xr:uid="{D70F9814-112F-4116-AA8F-65699B5E5374}"/>
    <cellStyle name="Percent 2 2 4 5 3 4" xfId="32105" xr:uid="{1AA6BA52-4B95-4D39-AEE5-6EC77CD91D32}"/>
    <cellStyle name="Percent 2 2 4 5 3 5" xfId="46989" xr:uid="{675AE875-5AFD-4799-9B86-DFF6A4137E59}"/>
    <cellStyle name="Percent 2 2 4 5 4" xfId="21837" xr:uid="{22335D13-5B5B-45A6-B021-7415AF5ECFAF}"/>
    <cellStyle name="Percent 2 2 4 5 4 2" xfId="35529" xr:uid="{B0EA01A3-D9A9-4283-BC23-900DBE25F41C}"/>
    <cellStyle name="Percent 2 2 4 5 4 3" xfId="50413" xr:uid="{2625FA83-793C-4D8F-B6F0-7B6F9454A6E0}"/>
    <cellStyle name="Percent 2 2 4 5 5" xfId="14993" xr:uid="{6785DC1F-DB12-403D-B783-9439FD23DBCF}"/>
    <cellStyle name="Percent 2 2 4 5 6" xfId="28683" xr:uid="{80C6DD62-C775-4ECC-9842-3D368F88E573}"/>
    <cellStyle name="Percent 2 2 4 5 7" xfId="43567" xr:uid="{DA774EED-3EB1-45D4-9B9F-1A98F51BE7B8}"/>
    <cellStyle name="Percent 2 2 4 6" xfId="8148" xr:uid="{3B9D2D51-616A-4EEA-8A46-4811B3F07830}"/>
    <cellStyle name="Percent 2 2 4 6 2" xfId="9860" xr:uid="{3C100C54-B13E-482C-8DC9-A71D65A0692D}"/>
    <cellStyle name="Percent 2 2 4 6 2 2" xfId="13282" xr:uid="{37D462F5-20D2-40D6-9113-CE717712DF60}"/>
    <cellStyle name="Percent 2 2 4 6 2 2 2" xfId="26972" xr:uid="{A32FE041-D6CB-4685-A6D7-5D9959C88A30}"/>
    <cellStyle name="Percent 2 2 4 6 2 2 2 2" xfId="40664" xr:uid="{36A9FDA7-8ED2-45A3-8B84-360799396199}"/>
    <cellStyle name="Percent 2 2 4 6 2 2 2 3" xfId="55548" xr:uid="{FCCFF559-D43C-401B-92AF-68E4174FF3E6}"/>
    <cellStyle name="Percent 2 2 4 6 2 2 3" xfId="20128" xr:uid="{217FF276-BFEB-489F-8DDD-AC8C204A96CD}"/>
    <cellStyle name="Percent 2 2 4 6 2 2 4" xfId="33818" xr:uid="{3FA50703-A828-4152-BA28-4E75B1A9B251}"/>
    <cellStyle name="Percent 2 2 4 6 2 2 5" xfId="48702" xr:uid="{ACFEB527-7CB2-4433-B888-1E5601358884}"/>
    <cellStyle name="Percent 2 2 4 6 2 3" xfId="23550" xr:uid="{1069DEB1-9713-4BBC-BBBB-E1D9277333ED}"/>
    <cellStyle name="Percent 2 2 4 6 2 3 2" xfId="37242" xr:uid="{D86BC28A-6DF3-40CA-88D8-D09D230AD895}"/>
    <cellStyle name="Percent 2 2 4 6 2 3 3" xfId="52126" xr:uid="{303E62B6-DC88-42AA-BD76-72742989C6C5}"/>
    <cellStyle name="Percent 2 2 4 6 2 4" xfId="16706" xr:uid="{942CC3C9-4824-4AC7-9EBF-8F85BB96C50D}"/>
    <cellStyle name="Percent 2 2 4 6 2 5" xfId="30396" xr:uid="{F55ADC58-DC4D-444C-B71A-56158F4753FC}"/>
    <cellStyle name="Percent 2 2 4 6 2 6" xfId="45280" xr:uid="{EC1747F5-CD6D-4C5A-90ED-BCDC41EB563F}"/>
    <cellStyle name="Percent 2 2 4 6 3" xfId="11570" xr:uid="{D1CEAB71-D750-40A6-B57A-4B7C68A07AB9}"/>
    <cellStyle name="Percent 2 2 4 6 3 2" xfId="25260" xr:uid="{D97A8EC0-C8AD-47D8-9A51-CC7FBAE965D3}"/>
    <cellStyle name="Percent 2 2 4 6 3 2 2" xfId="38952" xr:uid="{D2AB13F0-8CE5-4A5F-B797-CE5EE218BD3C}"/>
    <cellStyle name="Percent 2 2 4 6 3 2 3" xfId="53836" xr:uid="{A19C6D13-D3D6-4E8C-BD54-E63C6A70FAAA}"/>
    <cellStyle name="Percent 2 2 4 6 3 3" xfId="18416" xr:uid="{ACEA5305-CB0A-4475-BC0E-E90AC8D352DA}"/>
    <cellStyle name="Percent 2 2 4 6 3 4" xfId="32106" xr:uid="{AE9345BC-D08A-461D-9C79-79B8BC600C06}"/>
    <cellStyle name="Percent 2 2 4 6 3 5" xfId="46990" xr:uid="{518B71F8-1AC5-40EF-B196-928AF4CD94A1}"/>
    <cellStyle name="Percent 2 2 4 6 4" xfId="21838" xr:uid="{925E6B16-0505-4C19-91D6-4AA341EF4859}"/>
    <cellStyle name="Percent 2 2 4 6 4 2" xfId="35530" xr:uid="{EB30E579-D284-45C8-B1A8-7BD70C071110}"/>
    <cellStyle name="Percent 2 2 4 6 4 3" xfId="50414" xr:uid="{A61D0457-D152-494B-9E7A-7FE0D63F70C7}"/>
    <cellStyle name="Percent 2 2 4 6 5" xfId="14994" xr:uid="{DEE81C44-9469-48E1-9AE8-7711176A9670}"/>
    <cellStyle name="Percent 2 2 4 6 6" xfId="28684" xr:uid="{8906E5F8-37BC-482E-834E-570EE668143D}"/>
    <cellStyle name="Percent 2 2 4 6 7" xfId="43568" xr:uid="{43AADF6A-EE34-4970-865D-35C92B830A94}"/>
    <cellStyle name="Percent 2 2 4 7" xfId="9846" xr:uid="{62256505-33E6-4965-9122-56FC4E36E4A1}"/>
    <cellStyle name="Percent 2 2 4 7 2" xfId="13268" xr:uid="{9D5ACF60-8DAD-454F-9894-200CD5A6ABDF}"/>
    <cellStyle name="Percent 2 2 4 7 2 2" xfId="26958" xr:uid="{D1158999-8039-4CE6-9136-1549AB3CEC9E}"/>
    <cellStyle name="Percent 2 2 4 7 2 2 2" xfId="40650" xr:uid="{86C60AE3-2593-4DDA-B89F-462DF9D6B604}"/>
    <cellStyle name="Percent 2 2 4 7 2 2 3" xfId="55534" xr:uid="{AD3FBFB5-F5DF-4642-ABAA-2199B64306E9}"/>
    <cellStyle name="Percent 2 2 4 7 2 3" xfId="20114" xr:uid="{FB93E5B4-88C6-4A7B-9A30-F57AC9E65D1E}"/>
    <cellStyle name="Percent 2 2 4 7 2 4" xfId="33804" xr:uid="{C9B7AAF7-6801-4451-B68C-B39E9D674739}"/>
    <cellStyle name="Percent 2 2 4 7 2 5" xfId="48688" xr:uid="{FB11E00C-8E5E-4748-9F73-3DC27E30AAC8}"/>
    <cellStyle name="Percent 2 2 4 7 3" xfId="23536" xr:uid="{B4F42639-AE21-49CF-8E49-DD679D840A4F}"/>
    <cellStyle name="Percent 2 2 4 7 3 2" xfId="37228" xr:uid="{F7C8A464-4774-4CDD-A157-6700B2C455E6}"/>
    <cellStyle name="Percent 2 2 4 7 3 3" xfId="52112" xr:uid="{B20C0D26-9CFD-4090-8F59-D2BCCFAB1D3C}"/>
    <cellStyle name="Percent 2 2 4 7 4" xfId="16692" xr:uid="{4681FEFF-97F0-45C0-B7EA-2C36CC2F01F1}"/>
    <cellStyle name="Percent 2 2 4 7 5" xfId="30382" xr:uid="{43630CAC-F39E-4079-AC76-9B0CF9E7FE7D}"/>
    <cellStyle name="Percent 2 2 4 7 6" xfId="45266" xr:uid="{27101A40-2DD3-4BF7-BE51-0FF804D36E95}"/>
    <cellStyle name="Percent 2 2 4 8" xfId="11556" xr:uid="{15A17324-7433-4E8B-B9D7-5DB7BCF5B1D7}"/>
    <cellStyle name="Percent 2 2 4 8 2" xfId="25246" xr:uid="{224645B9-254F-40EE-B750-F6E81A2EC225}"/>
    <cellStyle name="Percent 2 2 4 8 2 2" xfId="38938" xr:uid="{A6CD710A-1695-4F03-8992-B97C61344B13}"/>
    <cellStyle name="Percent 2 2 4 8 2 3" xfId="53822" xr:uid="{3A80DA87-0C3A-4BF0-A030-BD4EFD7E06DB}"/>
    <cellStyle name="Percent 2 2 4 8 3" xfId="18402" xr:uid="{083A8400-6856-4654-8CAC-B414D5AADAFB}"/>
    <cellStyle name="Percent 2 2 4 8 4" xfId="32092" xr:uid="{885FC710-2A18-4B12-8B10-75BB341E0352}"/>
    <cellStyle name="Percent 2 2 4 8 5" xfId="46976" xr:uid="{90BBEC1A-3D8C-401E-8D65-C7DA230B4983}"/>
    <cellStyle name="Percent 2 2 4 9" xfId="21824" xr:uid="{0888E51D-3FA5-4B5D-878E-35A8B0531AC5}"/>
    <cellStyle name="Percent 2 2 4 9 2" xfId="35516" xr:uid="{8FA035DA-BF40-4CCB-8DA6-4323F2BD23D8}"/>
    <cellStyle name="Percent 2 2 4 9 3" xfId="50400" xr:uid="{AFE58A5A-F192-4DE9-A183-B6A69D6EF344}"/>
    <cellStyle name="Percent 2 2 5" xfId="8149" xr:uid="{3FD6D08E-723A-4C98-B93A-4B1432B09AD9}"/>
    <cellStyle name="Percent 2 2 5 10" xfId="43569" xr:uid="{8CD37C0A-09B9-45D8-8DE0-EC84A70A1527}"/>
    <cellStyle name="Percent 2 2 5 2" xfId="8150" xr:uid="{C4353E6F-9B32-4400-9F79-C5426E22902B}"/>
    <cellStyle name="Percent 2 2 5 2 2" xfId="8151" xr:uid="{8AD93FDA-DF14-4E18-8B9C-3662D587B456}"/>
    <cellStyle name="Percent 2 2 5 2 2 2" xfId="9863" xr:uid="{18B9A5C4-BA98-4AC7-9F3E-4F8A34293399}"/>
    <cellStyle name="Percent 2 2 5 2 2 2 2" xfId="13285" xr:uid="{38177D5F-3A3C-42CB-B927-ED2135B7C9C1}"/>
    <cellStyle name="Percent 2 2 5 2 2 2 2 2" xfId="26975" xr:uid="{02052FA1-C8EE-4E1E-908A-5DC3F9D195CF}"/>
    <cellStyle name="Percent 2 2 5 2 2 2 2 2 2" xfId="40667" xr:uid="{0E337041-3BD0-4B21-8C53-F9C6C3BE9033}"/>
    <cellStyle name="Percent 2 2 5 2 2 2 2 2 3" xfId="55551" xr:uid="{89E40988-E7F3-4630-8567-3C06E957630B}"/>
    <cellStyle name="Percent 2 2 5 2 2 2 2 3" xfId="20131" xr:uid="{45CDBE76-4D71-4E4A-9C8D-5375FAFDF2B6}"/>
    <cellStyle name="Percent 2 2 5 2 2 2 2 4" xfId="33821" xr:uid="{17FB7227-6AC3-4CDE-A1A9-FD461E4F6E56}"/>
    <cellStyle name="Percent 2 2 5 2 2 2 2 5" xfId="48705" xr:uid="{D7ADF034-4C9E-4661-B49F-7CCA7C0A7DA1}"/>
    <cellStyle name="Percent 2 2 5 2 2 2 3" xfId="23553" xr:uid="{00A560C0-8A52-4A08-8724-8B156F75AF68}"/>
    <cellStyle name="Percent 2 2 5 2 2 2 3 2" xfId="37245" xr:uid="{E237F614-E687-4A31-9C21-7F490CE0EA84}"/>
    <cellStyle name="Percent 2 2 5 2 2 2 3 3" xfId="52129" xr:uid="{E3AF5417-720E-4DD5-BE55-E96A9FFDB555}"/>
    <cellStyle name="Percent 2 2 5 2 2 2 4" xfId="16709" xr:uid="{AECE03DD-E2BA-4B1E-8945-BF26A8AE6BD2}"/>
    <cellStyle name="Percent 2 2 5 2 2 2 5" xfId="30399" xr:uid="{D9A1BBBD-E558-404E-9553-8B1F998EEF12}"/>
    <cellStyle name="Percent 2 2 5 2 2 2 6" xfId="45283" xr:uid="{EF2176D9-6263-46AC-80D9-49FD5355A100}"/>
    <cellStyle name="Percent 2 2 5 2 2 3" xfId="11573" xr:uid="{7823593E-F4E8-4561-8B25-A88E0E3938F1}"/>
    <cellStyle name="Percent 2 2 5 2 2 3 2" xfId="25263" xr:uid="{D768304B-08FB-4D6C-B2AC-CF85603D0750}"/>
    <cellStyle name="Percent 2 2 5 2 2 3 2 2" xfId="38955" xr:uid="{F828BCCF-91DD-4FF3-AEF6-A07EB9B912A7}"/>
    <cellStyle name="Percent 2 2 5 2 2 3 2 3" xfId="53839" xr:uid="{EC30A4C2-353B-4477-812E-2D0EF7567083}"/>
    <cellStyle name="Percent 2 2 5 2 2 3 3" xfId="18419" xr:uid="{2CB50EE8-27C0-42BF-99FC-BC950F7C7E91}"/>
    <cellStyle name="Percent 2 2 5 2 2 3 4" xfId="32109" xr:uid="{F22929EB-0435-4D32-94A2-7E6215311E6B}"/>
    <cellStyle name="Percent 2 2 5 2 2 3 5" xfId="46993" xr:uid="{D4357C27-EAAB-410F-886D-F05D14F667E3}"/>
    <cellStyle name="Percent 2 2 5 2 2 4" xfId="21841" xr:uid="{73A1C31B-4D2D-42A1-9AFD-4B354FB9545D}"/>
    <cellStyle name="Percent 2 2 5 2 2 4 2" xfId="35533" xr:uid="{E17CB3E7-2DD5-46F7-8D9D-F17B1B523364}"/>
    <cellStyle name="Percent 2 2 5 2 2 4 3" xfId="50417" xr:uid="{A7C5BE8C-ADB2-4C2D-9EA5-AB600F87AFA5}"/>
    <cellStyle name="Percent 2 2 5 2 2 5" xfId="14997" xr:uid="{EE2BA2F0-3239-44D6-985E-AEEE6CFF3D47}"/>
    <cellStyle name="Percent 2 2 5 2 2 6" xfId="28687" xr:uid="{7CD0A0EB-A454-42AB-967F-48233CD1FA50}"/>
    <cellStyle name="Percent 2 2 5 2 2 7" xfId="43571" xr:uid="{3401BF90-284C-4BAB-897F-CACD2D34AAA2}"/>
    <cellStyle name="Percent 2 2 5 2 3" xfId="9862" xr:uid="{A4A175C5-56C3-4509-9A22-7DF616296D34}"/>
    <cellStyle name="Percent 2 2 5 2 3 2" xfId="13284" xr:uid="{1569AE45-695D-4EFE-BF71-128A97D4CF3E}"/>
    <cellStyle name="Percent 2 2 5 2 3 2 2" xfId="26974" xr:uid="{0FD3A67B-A7F4-4BD3-B360-64B60877D0AC}"/>
    <cellStyle name="Percent 2 2 5 2 3 2 2 2" xfId="40666" xr:uid="{FE56DB4B-07C7-46F4-9F70-E872C286EE1A}"/>
    <cellStyle name="Percent 2 2 5 2 3 2 2 3" xfId="55550" xr:uid="{6460090D-5D06-4B91-8D85-CA9FAB3D5400}"/>
    <cellStyle name="Percent 2 2 5 2 3 2 3" xfId="20130" xr:uid="{F6BEC026-3248-48FE-8133-D247A937B34E}"/>
    <cellStyle name="Percent 2 2 5 2 3 2 4" xfId="33820" xr:uid="{B77696C5-5B34-47E5-9CF1-228E88E3C7B8}"/>
    <cellStyle name="Percent 2 2 5 2 3 2 5" xfId="48704" xr:uid="{16D37FD4-32AF-42C1-88FE-8B4CBD1ECC3B}"/>
    <cellStyle name="Percent 2 2 5 2 3 3" xfId="23552" xr:uid="{01D0C747-B689-4783-ABBA-01F90B850FF4}"/>
    <cellStyle name="Percent 2 2 5 2 3 3 2" xfId="37244" xr:uid="{7476A184-25D4-45A2-A65E-2E135D82EC79}"/>
    <cellStyle name="Percent 2 2 5 2 3 3 3" xfId="52128" xr:uid="{88A8024E-EF91-4673-BF4E-DB65528F27D2}"/>
    <cellStyle name="Percent 2 2 5 2 3 4" xfId="16708" xr:uid="{4025C1AE-0D9D-4931-9C0E-CB68F140F48D}"/>
    <cellStyle name="Percent 2 2 5 2 3 5" xfId="30398" xr:uid="{9F96EFCA-2EE6-4ED8-B018-DBC4A5614CEB}"/>
    <cellStyle name="Percent 2 2 5 2 3 6" xfId="45282" xr:uid="{7D883DBF-5947-446C-84C2-096FD916C87D}"/>
    <cellStyle name="Percent 2 2 5 2 4" xfId="11572" xr:uid="{A9A29F97-CB5E-4477-9C76-A53E9463BD18}"/>
    <cellStyle name="Percent 2 2 5 2 4 2" xfId="25262" xr:uid="{47D48D26-DEE9-4243-AA94-C9E8F619BE57}"/>
    <cellStyle name="Percent 2 2 5 2 4 2 2" xfId="38954" xr:uid="{1B300C3E-2AF7-4286-8B2F-D9A415E77E50}"/>
    <cellStyle name="Percent 2 2 5 2 4 2 3" xfId="53838" xr:uid="{5AFE00AC-34AD-44B7-965F-0809B09639EA}"/>
    <cellStyle name="Percent 2 2 5 2 4 3" xfId="18418" xr:uid="{5B495AF9-B88F-4FF9-869D-487791C5CBC3}"/>
    <cellStyle name="Percent 2 2 5 2 4 4" xfId="32108" xr:uid="{416CA249-4DDD-4E81-9E23-9D25CAFC4FC1}"/>
    <cellStyle name="Percent 2 2 5 2 4 5" xfId="46992" xr:uid="{3587A374-6699-4AA7-8630-34830953DDDA}"/>
    <cellStyle name="Percent 2 2 5 2 5" xfId="21840" xr:uid="{B8CE9136-5073-4334-AB0E-2F783AA79163}"/>
    <cellStyle name="Percent 2 2 5 2 5 2" xfId="35532" xr:uid="{5F33AD2C-B9CC-4C5B-8323-5066B9623920}"/>
    <cellStyle name="Percent 2 2 5 2 5 3" xfId="50416" xr:uid="{F25A045C-55BF-4887-91FE-9CD183F087D0}"/>
    <cellStyle name="Percent 2 2 5 2 6" xfId="14996" xr:uid="{B78D7FBE-7BAF-4D12-A1DD-C2A8BF5C976F}"/>
    <cellStyle name="Percent 2 2 5 2 7" xfId="28686" xr:uid="{176AD5B7-9C05-4548-AE02-308F9C7336C0}"/>
    <cellStyle name="Percent 2 2 5 2 8" xfId="43570" xr:uid="{9F67C907-5B8A-46B8-88BC-48AE8759D509}"/>
    <cellStyle name="Percent 2 2 5 3" xfId="8152" xr:uid="{5AED7BBE-D937-4CBE-8BF7-DFEEFEC81678}"/>
    <cellStyle name="Percent 2 2 5 3 2" xfId="9864" xr:uid="{57564AE3-93AF-4619-8FBE-D01EF38A1A33}"/>
    <cellStyle name="Percent 2 2 5 3 2 2" xfId="13286" xr:uid="{C109E686-58EE-4FD8-B311-81BCBBB89490}"/>
    <cellStyle name="Percent 2 2 5 3 2 2 2" xfId="26976" xr:uid="{6D419917-00A6-4EF9-A3EA-F57C59DAC8E7}"/>
    <cellStyle name="Percent 2 2 5 3 2 2 2 2" xfId="40668" xr:uid="{9C5CCCD4-376E-4366-B970-125A1590AE3A}"/>
    <cellStyle name="Percent 2 2 5 3 2 2 2 3" xfId="55552" xr:uid="{B9470ECF-9AE9-4DA3-9CDE-2F4DC9E76C4A}"/>
    <cellStyle name="Percent 2 2 5 3 2 2 3" xfId="20132" xr:uid="{2C9F291C-3936-4CE2-92AD-3A253A41804B}"/>
    <cellStyle name="Percent 2 2 5 3 2 2 4" xfId="33822" xr:uid="{D38352D3-7F48-4D5C-AA15-0E1E0150E050}"/>
    <cellStyle name="Percent 2 2 5 3 2 2 5" xfId="48706" xr:uid="{41236574-A640-446E-8157-C2B1E2380889}"/>
    <cellStyle name="Percent 2 2 5 3 2 3" xfId="23554" xr:uid="{C3DC391C-B331-4A64-864D-EA2897B546E3}"/>
    <cellStyle name="Percent 2 2 5 3 2 3 2" xfId="37246" xr:uid="{426CA6C2-D4DA-4196-AAF0-0E711AB96EBB}"/>
    <cellStyle name="Percent 2 2 5 3 2 3 3" xfId="52130" xr:uid="{048591CA-BFC6-4B7B-9B3E-E3AE1B7DAFCB}"/>
    <cellStyle name="Percent 2 2 5 3 2 4" xfId="16710" xr:uid="{BD31F799-6ADB-46CB-AF50-8C156B5D976F}"/>
    <cellStyle name="Percent 2 2 5 3 2 5" xfId="30400" xr:uid="{E98EB458-6A07-4317-A282-3C40497C4633}"/>
    <cellStyle name="Percent 2 2 5 3 2 6" xfId="45284" xr:uid="{E23BBDCD-9B4B-45BD-BDD1-852C812B162B}"/>
    <cellStyle name="Percent 2 2 5 3 3" xfId="11574" xr:uid="{3FF4E633-8670-4397-AD0A-52BFACB7CBF4}"/>
    <cellStyle name="Percent 2 2 5 3 3 2" xfId="25264" xr:uid="{B5C43B99-B005-4D14-A10A-1DE441423B9B}"/>
    <cellStyle name="Percent 2 2 5 3 3 2 2" xfId="38956" xr:uid="{E0344636-2B6C-4F12-8B8D-8ED55E6DDC5B}"/>
    <cellStyle name="Percent 2 2 5 3 3 2 3" xfId="53840" xr:uid="{B3936C6A-36F4-4622-8792-D2D2B93C7855}"/>
    <cellStyle name="Percent 2 2 5 3 3 3" xfId="18420" xr:uid="{871CD4FF-67E1-49BD-93FC-D8FC0BB03EFE}"/>
    <cellStyle name="Percent 2 2 5 3 3 4" xfId="32110" xr:uid="{965B6A91-7393-4401-AB1C-020128A601EB}"/>
    <cellStyle name="Percent 2 2 5 3 3 5" xfId="46994" xr:uid="{17546CBC-2A86-4152-9DFE-0370C071365E}"/>
    <cellStyle name="Percent 2 2 5 3 4" xfId="21842" xr:uid="{4E949A83-E2D2-4A7F-A2B6-53EE73A35406}"/>
    <cellStyle name="Percent 2 2 5 3 4 2" xfId="35534" xr:uid="{85241F3E-FF7D-40CE-9CFA-897ED9734C4D}"/>
    <cellStyle name="Percent 2 2 5 3 4 3" xfId="50418" xr:uid="{CCE89E3F-F447-45FF-9B21-03E10FE67D57}"/>
    <cellStyle name="Percent 2 2 5 3 5" xfId="14998" xr:uid="{098A664E-D684-4488-A9A0-D22BD921E514}"/>
    <cellStyle name="Percent 2 2 5 3 6" xfId="28688" xr:uid="{A301BD37-A0CD-4125-9EDF-8127E19D588C}"/>
    <cellStyle name="Percent 2 2 5 3 7" xfId="43572" xr:uid="{FF1249B9-5286-40B5-A82E-CC97FFD6D303}"/>
    <cellStyle name="Percent 2 2 5 4" xfId="8153" xr:uid="{BE2A743D-7400-45B6-86BE-30CA8038ED31}"/>
    <cellStyle name="Percent 2 2 5 4 2" xfId="9865" xr:uid="{071AD427-F6D5-4FFD-8CC4-D1806328AEEE}"/>
    <cellStyle name="Percent 2 2 5 4 2 2" xfId="13287" xr:uid="{68DB13A2-F226-4869-BA24-3009B8EBD1D6}"/>
    <cellStyle name="Percent 2 2 5 4 2 2 2" xfId="26977" xr:uid="{7D9B0C41-237B-40AD-8B8F-79A50B2786D7}"/>
    <cellStyle name="Percent 2 2 5 4 2 2 2 2" xfId="40669" xr:uid="{BF1FA2DE-6CF9-4F7B-AEF7-4D6D5EF05DFE}"/>
    <cellStyle name="Percent 2 2 5 4 2 2 2 3" xfId="55553" xr:uid="{ACF6261E-CDA2-4EB9-8748-76BC6074BE9D}"/>
    <cellStyle name="Percent 2 2 5 4 2 2 3" xfId="20133" xr:uid="{466BDA38-670F-4F57-BCAC-081E80DCABFC}"/>
    <cellStyle name="Percent 2 2 5 4 2 2 4" xfId="33823" xr:uid="{B4D2DCF0-A25D-46E9-9254-B7529FA27032}"/>
    <cellStyle name="Percent 2 2 5 4 2 2 5" xfId="48707" xr:uid="{5AFE2363-86F4-4E0A-9727-C76675F3B34F}"/>
    <cellStyle name="Percent 2 2 5 4 2 3" xfId="23555" xr:uid="{CDA5BB73-46DC-4309-BD72-184F99EB8F89}"/>
    <cellStyle name="Percent 2 2 5 4 2 3 2" xfId="37247" xr:uid="{1764B0B2-F681-46CE-82A4-A25806EEA18E}"/>
    <cellStyle name="Percent 2 2 5 4 2 3 3" xfId="52131" xr:uid="{684C51DC-93D9-4CA9-8136-604697CBECFA}"/>
    <cellStyle name="Percent 2 2 5 4 2 4" xfId="16711" xr:uid="{262820CE-FF36-4BCD-9C52-512E82F435CD}"/>
    <cellStyle name="Percent 2 2 5 4 2 5" xfId="30401" xr:uid="{911FB8DD-57CE-4F02-B363-A2D6F5289AF8}"/>
    <cellStyle name="Percent 2 2 5 4 2 6" xfId="45285" xr:uid="{872C3A6E-1FE1-4202-A84A-D1E5EAE2B7D2}"/>
    <cellStyle name="Percent 2 2 5 4 3" xfId="11575" xr:uid="{BA524EFE-D0C2-4D44-9704-97A9647C1152}"/>
    <cellStyle name="Percent 2 2 5 4 3 2" xfId="25265" xr:uid="{C632F31F-05A4-4791-ABC3-86C115961BE1}"/>
    <cellStyle name="Percent 2 2 5 4 3 2 2" xfId="38957" xr:uid="{F8E57C00-FA03-4B99-9A81-D7086CA82995}"/>
    <cellStyle name="Percent 2 2 5 4 3 2 3" xfId="53841" xr:uid="{4D6F6F70-F087-42A3-AD5F-32C31AAC72CD}"/>
    <cellStyle name="Percent 2 2 5 4 3 3" xfId="18421" xr:uid="{D24AAE70-FFC8-4F7B-9B4B-13317F37F6C2}"/>
    <cellStyle name="Percent 2 2 5 4 3 4" xfId="32111" xr:uid="{DCC9EC96-9D27-49CE-86B7-2F4F77D7E4F3}"/>
    <cellStyle name="Percent 2 2 5 4 3 5" xfId="46995" xr:uid="{A0ECDDA3-6CCF-40D1-8304-126D412A46D8}"/>
    <cellStyle name="Percent 2 2 5 4 4" xfId="21843" xr:uid="{ABE3E6CC-2FFA-499C-BDCF-AEF18F830049}"/>
    <cellStyle name="Percent 2 2 5 4 4 2" xfId="35535" xr:uid="{2D9D2471-4998-488C-BD3F-8D3E54A04747}"/>
    <cellStyle name="Percent 2 2 5 4 4 3" xfId="50419" xr:uid="{AB28A154-4774-4A08-AB50-0C80240AC8D9}"/>
    <cellStyle name="Percent 2 2 5 4 5" xfId="14999" xr:uid="{7617BA2A-1DA8-4F68-985C-B32E6D8A3570}"/>
    <cellStyle name="Percent 2 2 5 4 6" xfId="28689" xr:uid="{445E2148-047A-497A-852D-8A8DB69037E4}"/>
    <cellStyle name="Percent 2 2 5 4 7" xfId="43573" xr:uid="{8F61D201-92D2-4C7D-AEB8-8D45BA9BABF0}"/>
    <cellStyle name="Percent 2 2 5 5" xfId="9861" xr:uid="{09210082-035A-443D-B429-9F48134EABF9}"/>
    <cellStyle name="Percent 2 2 5 5 2" xfId="13283" xr:uid="{CC159DDC-4D64-4E5D-9C19-110240DF82D6}"/>
    <cellStyle name="Percent 2 2 5 5 2 2" xfId="26973" xr:uid="{0E7E48BB-235C-49A6-99AD-90F6DC477F5F}"/>
    <cellStyle name="Percent 2 2 5 5 2 2 2" xfId="40665" xr:uid="{35A38220-9F34-410E-9B2B-DC7D15658D0D}"/>
    <cellStyle name="Percent 2 2 5 5 2 2 3" xfId="55549" xr:uid="{D3C042FB-6F2E-4F20-AADF-FC051C7F2E29}"/>
    <cellStyle name="Percent 2 2 5 5 2 3" xfId="20129" xr:uid="{D0176EED-F921-4C59-931A-2AD583E8354B}"/>
    <cellStyle name="Percent 2 2 5 5 2 4" xfId="33819" xr:uid="{92473FC1-BC0D-448E-950F-98EFA96D346B}"/>
    <cellStyle name="Percent 2 2 5 5 2 5" xfId="48703" xr:uid="{B301C429-9B83-4A9F-A796-C210064F091D}"/>
    <cellStyle name="Percent 2 2 5 5 3" xfId="23551" xr:uid="{6748BDB0-AF97-412A-BF19-5677EEE34748}"/>
    <cellStyle name="Percent 2 2 5 5 3 2" xfId="37243" xr:uid="{5A13CCEC-5542-4F69-9DF4-F312409B86A9}"/>
    <cellStyle name="Percent 2 2 5 5 3 3" xfId="52127" xr:uid="{8BE6637B-268C-4E40-B832-5A59CA37D493}"/>
    <cellStyle name="Percent 2 2 5 5 4" xfId="16707" xr:uid="{3858E559-02A8-4758-BE31-3FC08A175EFB}"/>
    <cellStyle name="Percent 2 2 5 5 5" xfId="30397" xr:uid="{3C290B5B-0219-401F-ACCE-CED147C5E8F5}"/>
    <cellStyle name="Percent 2 2 5 5 6" xfId="45281" xr:uid="{FF04AC19-57CA-4FB3-A8DE-4D1751794C63}"/>
    <cellStyle name="Percent 2 2 5 6" xfId="11571" xr:uid="{DAF30E3A-53F7-45F5-8C68-9D1F011F5730}"/>
    <cellStyle name="Percent 2 2 5 6 2" xfId="25261" xr:uid="{DA1D20DE-92E6-4D1C-BA4D-498245927371}"/>
    <cellStyle name="Percent 2 2 5 6 2 2" xfId="38953" xr:uid="{217A4062-5AAF-4EA7-B0C3-462C17AF2839}"/>
    <cellStyle name="Percent 2 2 5 6 2 3" xfId="53837" xr:uid="{CFB96E0B-CCA7-4B09-A67D-498D00BB9223}"/>
    <cellStyle name="Percent 2 2 5 6 3" xfId="18417" xr:uid="{5D043E6D-B42F-4114-8EBC-947C3F010274}"/>
    <cellStyle name="Percent 2 2 5 6 4" xfId="32107" xr:uid="{64A9AAE7-2AFE-40CD-B0E6-4A542ECA1155}"/>
    <cellStyle name="Percent 2 2 5 6 5" xfId="46991" xr:uid="{8EF48BE9-7C10-48AE-B159-AB2FA6833101}"/>
    <cellStyle name="Percent 2 2 5 7" xfId="21839" xr:uid="{4A1E4C79-E0FD-4998-8D69-53F40401B8D8}"/>
    <cellStyle name="Percent 2 2 5 7 2" xfId="35531" xr:uid="{6C6E9AD7-F65B-4E8B-A045-E4D73A4FEE95}"/>
    <cellStyle name="Percent 2 2 5 7 3" xfId="50415" xr:uid="{C95BFBB1-97C9-4B3D-85EE-B5FB0E8369AE}"/>
    <cellStyle name="Percent 2 2 5 8" xfId="14995" xr:uid="{041CCC72-751A-4D33-BED9-8509F4DC8BBB}"/>
    <cellStyle name="Percent 2 2 5 9" xfId="28685" xr:uid="{D6A9DFFA-95C1-4BD2-BC10-B57CE295B2C5}"/>
    <cellStyle name="Percent 2 2 6" xfId="8154" xr:uid="{AF1F662F-67A7-49DF-8247-E6C919B55F40}"/>
    <cellStyle name="Percent 2 2 6 10" xfId="43574" xr:uid="{907D2178-018F-417C-BF43-3EAF820D0AC8}"/>
    <cellStyle name="Percent 2 2 6 2" xfId="8155" xr:uid="{5149FB5B-7D9F-4A6D-B96B-54AF5BD45AF9}"/>
    <cellStyle name="Percent 2 2 6 2 2" xfId="8156" xr:uid="{C0323CFA-2ACF-4949-AB46-417EA1C097FF}"/>
    <cellStyle name="Percent 2 2 6 2 2 2" xfId="9868" xr:uid="{B433F968-4997-482B-8020-301CABF7D6FB}"/>
    <cellStyle name="Percent 2 2 6 2 2 2 2" xfId="13290" xr:uid="{3B00718C-61DB-4FF2-BA2E-6928B8E940E1}"/>
    <cellStyle name="Percent 2 2 6 2 2 2 2 2" xfId="26980" xr:uid="{F71100C7-A2DB-438A-A2EF-7B7E88F581E5}"/>
    <cellStyle name="Percent 2 2 6 2 2 2 2 2 2" xfId="40672" xr:uid="{9152BB9C-C80A-4FAF-A615-21E26C7C26F1}"/>
    <cellStyle name="Percent 2 2 6 2 2 2 2 2 3" xfId="55556" xr:uid="{B5B4550A-5776-4427-B882-D54EA6FAB8F4}"/>
    <cellStyle name="Percent 2 2 6 2 2 2 2 3" xfId="20136" xr:uid="{B98607C5-1376-43E4-80D8-59701C550AB6}"/>
    <cellStyle name="Percent 2 2 6 2 2 2 2 4" xfId="33826" xr:uid="{04063FEB-8757-4DA9-B137-70FE512FF894}"/>
    <cellStyle name="Percent 2 2 6 2 2 2 2 5" xfId="48710" xr:uid="{A7564584-924C-4566-83A6-FB089B9460B0}"/>
    <cellStyle name="Percent 2 2 6 2 2 2 3" xfId="23558" xr:uid="{87EFF82B-33B6-4018-B81E-477281FBE43E}"/>
    <cellStyle name="Percent 2 2 6 2 2 2 3 2" xfId="37250" xr:uid="{DA2B9170-1185-4838-8D78-116ACA97CE46}"/>
    <cellStyle name="Percent 2 2 6 2 2 2 3 3" xfId="52134" xr:uid="{6436F1D9-B2E2-4FEA-B008-C3F444973D77}"/>
    <cellStyle name="Percent 2 2 6 2 2 2 4" xfId="16714" xr:uid="{CC2193D7-833E-4909-B05E-C63CFD860FEB}"/>
    <cellStyle name="Percent 2 2 6 2 2 2 5" xfId="30404" xr:uid="{0F0E0B7F-DAD0-4680-90C4-830C41FCD359}"/>
    <cellStyle name="Percent 2 2 6 2 2 2 6" xfId="45288" xr:uid="{F5F63BC1-3265-4016-A64F-144DAAD1E896}"/>
    <cellStyle name="Percent 2 2 6 2 2 3" xfId="11578" xr:uid="{D232DEDA-B07D-424E-9C21-1CA2450C7F90}"/>
    <cellStyle name="Percent 2 2 6 2 2 3 2" xfId="25268" xr:uid="{926006B4-EBB6-4246-8C3C-9BFB12EA612C}"/>
    <cellStyle name="Percent 2 2 6 2 2 3 2 2" xfId="38960" xr:uid="{C4680B63-501D-4AD9-ADCF-0B2518BF01A8}"/>
    <cellStyle name="Percent 2 2 6 2 2 3 2 3" xfId="53844" xr:uid="{837EA83E-0096-4BE1-8231-96FC28E7243E}"/>
    <cellStyle name="Percent 2 2 6 2 2 3 3" xfId="18424" xr:uid="{3C351863-79DC-45BB-B96E-01EBF83E5F23}"/>
    <cellStyle name="Percent 2 2 6 2 2 3 4" xfId="32114" xr:uid="{6EC807A2-4A66-4D64-93AF-5A409A69655E}"/>
    <cellStyle name="Percent 2 2 6 2 2 3 5" xfId="46998" xr:uid="{C80D1F9D-7104-4E93-B80C-3BDBFE9C2625}"/>
    <cellStyle name="Percent 2 2 6 2 2 4" xfId="21846" xr:uid="{F2629EDC-4492-4469-9C0D-788C67DAD924}"/>
    <cellStyle name="Percent 2 2 6 2 2 4 2" xfId="35538" xr:uid="{43A37714-4051-4DB5-92D8-4D26B82D7B31}"/>
    <cellStyle name="Percent 2 2 6 2 2 4 3" xfId="50422" xr:uid="{EA3710AE-D3C1-4409-85D2-8F4288C92B21}"/>
    <cellStyle name="Percent 2 2 6 2 2 5" xfId="15002" xr:uid="{0E8FA3D0-6B71-4A76-A934-C81A41551383}"/>
    <cellStyle name="Percent 2 2 6 2 2 6" xfId="28692" xr:uid="{1C7F4049-A49B-48B1-8E63-8281A7AA5D0D}"/>
    <cellStyle name="Percent 2 2 6 2 2 7" xfId="43576" xr:uid="{7C1AC132-E054-443F-B0A8-2BE5FC503D02}"/>
    <cellStyle name="Percent 2 2 6 2 3" xfId="9867" xr:uid="{75A49724-3E00-40F2-A3AE-0E1E52A2450B}"/>
    <cellStyle name="Percent 2 2 6 2 3 2" xfId="13289" xr:uid="{968E2EAF-8512-460D-A9C9-BA1FC75264DB}"/>
    <cellStyle name="Percent 2 2 6 2 3 2 2" xfId="26979" xr:uid="{EB4B9254-3AB9-45C4-85C9-6DAEBF6585D1}"/>
    <cellStyle name="Percent 2 2 6 2 3 2 2 2" xfId="40671" xr:uid="{D3B69B50-0D25-4C73-9E0A-D6B41102E237}"/>
    <cellStyle name="Percent 2 2 6 2 3 2 2 3" xfId="55555" xr:uid="{F9251C3C-3458-48EF-BC2C-EB8EC6706164}"/>
    <cellStyle name="Percent 2 2 6 2 3 2 3" xfId="20135" xr:uid="{76860EA8-9161-47FD-B848-C766F03029D4}"/>
    <cellStyle name="Percent 2 2 6 2 3 2 4" xfId="33825" xr:uid="{6979C524-7A59-4811-8D7A-CA240939B919}"/>
    <cellStyle name="Percent 2 2 6 2 3 2 5" xfId="48709" xr:uid="{DA6FBD48-28D3-452B-A174-F5704228569A}"/>
    <cellStyle name="Percent 2 2 6 2 3 3" xfId="23557" xr:uid="{93F5BA02-8332-45F7-8E89-C30EA227C333}"/>
    <cellStyle name="Percent 2 2 6 2 3 3 2" xfId="37249" xr:uid="{7F45A530-4723-4FC6-913C-0EE99579810A}"/>
    <cellStyle name="Percent 2 2 6 2 3 3 3" xfId="52133" xr:uid="{CD28C5DF-4F84-407E-8150-4C722F6E6486}"/>
    <cellStyle name="Percent 2 2 6 2 3 4" xfId="16713" xr:uid="{96F3CCFD-09B7-4690-B5F5-BA8CF078EF63}"/>
    <cellStyle name="Percent 2 2 6 2 3 5" xfId="30403" xr:uid="{90171D58-20A9-404A-9C83-F46363C6E74E}"/>
    <cellStyle name="Percent 2 2 6 2 3 6" xfId="45287" xr:uid="{81C22382-C68A-4DD5-B6EE-8173C93D661B}"/>
    <cellStyle name="Percent 2 2 6 2 4" xfId="11577" xr:uid="{4609153B-4CE2-476F-A25E-5CD939A488CE}"/>
    <cellStyle name="Percent 2 2 6 2 4 2" xfId="25267" xr:uid="{2F0E9DAC-1E12-40D6-8865-7454FB27DA63}"/>
    <cellStyle name="Percent 2 2 6 2 4 2 2" xfId="38959" xr:uid="{9FFFD602-2E89-4BFB-B077-1FEDC5DBB7A3}"/>
    <cellStyle name="Percent 2 2 6 2 4 2 3" xfId="53843" xr:uid="{5D6A869A-F190-4186-9EE6-CD365AC653CF}"/>
    <cellStyle name="Percent 2 2 6 2 4 3" xfId="18423" xr:uid="{A65794C7-D471-40A3-81D3-CCB9A320EC76}"/>
    <cellStyle name="Percent 2 2 6 2 4 4" xfId="32113" xr:uid="{CE7B8E77-27F7-4F6C-8109-F071E52ED00B}"/>
    <cellStyle name="Percent 2 2 6 2 4 5" xfId="46997" xr:uid="{08B058F8-C620-40CC-992C-EEF970D3C0D1}"/>
    <cellStyle name="Percent 2 2 6 2 5" xfId="21845" xr:uid="{5820EE1E-6138-4608-8610-B702748AA917}"/>
    <cellStyle name="Percent 2 2 6 2 5 2" xfId="35537" xr:uid="{30024C9F-5ECC-479D-96A9-2BD45D5ED2C2}"/>
    <cellStyle name="Percent 2 2 6 2 5 3" xfId="50421" xr:uid="{263BDAA9-AA1C-4463-9F56-5DB5DE8AB34F}"/>
    <cellStyle name="Percent 2 2 6 2 6" xfId="15001" xr:uid="{12628CF2-BE7F-4E9A-AE18-656A003D9DD4}"/>
    <cellStyle name="Percent 2 2 6 2 7" xfId="28691" xr:uid="{D775F91D-A3B9-4D46-86ED-A89933E2F3FE}"/>
    <cellStyle name="Percent 2 2 6 2 8" xfId="43575" xr:uid="{3CAC22E1-9C3D-489D-8415-2364325D63F0}"/>
    <cellStyle name="Percent 2 2 6 3" xfId="8157" xr:uid="{43745AE3-C420-4656-B667-E6316435DF47}"/>
    <cellStyle name="Percent 2 2 6 3 2" xfId="9869" xr:uid="{AFC08F5C-8A01-4FB6-854A-011090D0C806}"/>
    <cellStyle name="Percent 2 2 6 3 2 2" xfId="13291" xr:uid="{E3387326-E09A-48AF-8652-69318A64724B}"/>
    <cellStyle name="Percent 2 2 6 3 2 2 2" xfId="26981" xr:uid="{1B6528AB-F115-4D24-81A7-62ED77D65022}"/>
    <cellStyle name="Percent 2 2 6 3 2 2 2 2" xfId="40673" xr:uid="{98573FC4-2162-4A08-8521-E61ADC03DE4E}"/>
    <cellStyle name="Percent 2 2 6 3 2 2 2 3" xfId="55557" xr:uid="{75788244-3B27-4631-A2CB-4A4513304D16}"/>
    <cellStyle name="Percent 2 2 6 3 2 2 3" xfId="20137" xr:uid="{D60C7360-7B4B-45AA-B457-B8D8957B56AB}"/>
    <cellStyle name="Percent 2 2 6 3 2 2 4" xfId="33827" xr:uid="{55473EE9-2B52-4B8D-88F1-E5A4526A1589}"/>
    <cellStyle name="Percent 2 2 6 3 2 2 5" xfId="48711" xr:uid="{089AC5C4-83CA-4A36-B800-1CE0C5E83640}"/>
    <cellStyle name="Percent 2 2 6 3 2 3" xfId="23559" xr:uid="{BDE8F226-F40C-4E92-BD2E-B993C104F7D1}"/>
    <cellStyle name="Percent 2 2 6 3 2 3 2" xfId="37251" xr:uid="{BF3F4696-8B88-4E21-8CF6-6507CE290ACE}"/>
    <cellStyle name="Percent 2 2 6 3 2 3 3" xfId="52135" xr:uid="{CC288AEB-72E2-401F-828E-D671393AB982}"/>
    <cellStyle name="Percent 2 2 6 3 2 4" xfId="16715" xr:uid="{5E3F6FE6-011A-4026-8BCF-03E22FAE1656}"/>
    <cellStyle name="Percent 2 2 6 3 2 5" xfId="30405" xr:uid="{E7A47324-3B82-4B04-8927-F0A58DE323B3}"/>
    <cellStyle name="Percent 2 2 6 3 2 6" xfId="45289" xr:uid="{E06511CB-9988-49BE-BE96-6690D7F82B73}"/>
    <cellStyle name="Percent 2 2 6 3 3" xfId="11579" xr:uid="{9367A3FB-323A-46F9-944B-0A89A8ADF94C}"/>
    <cellStyle name="Percent 2 2 6 3 3 2" xfId="25269" xr:uid="{B7BCD0F0-48C3-4202-B87A-92656421F8CC}"/>
    <cellStyle name="Percent 2 2 6 3 3 2 2" xfId="38961" xr:uid="{D049EED5-611C-4EC3-B4CE-6CB37E537482}"/>
    <cellStyle name="Percent 2 2 6 3 3 2 3" xfId="53845" xr:uid="{A3FAECAE-1FDD-4306-9903-5024C194DDA0}"/>
    <cellStyle name="Percent 2 2 6 3 3 3" xfId="18425" xr:uid="{8EF07404-D1B7-4892-8257-9EA494C00B58}"/>
    <cellStyle name="Percent 2 2 6 3 3 4" xfId="32115" xr:uid="{3D7BFED3-B395-4C75-80DE-5C6B98698C82}"/>
    <cellStyle name="Percent 2 2 6 3 3 5" xfId="46999" xr:uid="{3536E06F-B6F6-4341-B8FC-5C8046ADFBD7}"/>
    <cellStyle name="Percent 2 2 6 3 4" xfId="21847" xr:uid="{354F1AEC-87B7-40CD-B356-CCC7863ADD3B}"/>
    <cellStyle name="Percent 2 2 6 3 4 2" xfId="35539" xr:uid="{2B2FDD86-4E25-4F76-B2CE-1EB0E99A1D65}"/>
    <cellStyle name="Percent 2 2 6 3 4 3" xfId="50423" xr:uid="{021A8F88-A396-48F1-84A1-88789B14691E}"/>
    <cellStyle name="Percent 2 2 6 3 5" xfId="15003" xr:uid="{E6BFC44E-2EE6-434F-B7E8-64342C613B81}"/>
    <cellStyle name="Percent 2 2 6 3 6" xfId="28693" xr:uid="{7CF0E011-B840-4144-A9F5-6FCA3049C428}"/>
    <cellStyle name="Percent 2 2 6 3 7" xfId="43577" xr:uid="{07ED3F63-45DE-4EA4-ABC7-E01EBE877D04}"/>
    <cellStyle name="Percent 2 2 6 4" xfId="8158" xr:uid="{1C3A4851-8A59-42B4-92AF-A987E946D38B}"/>
    <cellStyle name="Percent 2 2 6 4 2" xfId="9870" xr:uid="{1C244156-DF01-4D20-9A52-CBC8CA09B881}"/>
    <cellStyle name="Percent 2 2 6 4 2 2" xfId="13292" xr:uid="{0F7CA6B4-6815-49D8-8389-5E9DA5178DAB}"/>
    <cellStyle name="Percent 2 2 6 4 2 2 2" xfId="26982" xr:uid="{4E147575-933D-4FD2-90EF-7579B3B03541}"/>
    <cellStyle name="Percent 2 2 6 4 2 2 2 2" xfId="40674" xr:uid="{DBFCDA73-6DFC-43ED-A7AB-B85D12F4BD0E}"/>
    <cellStyle name="Percent 2 2 6 4 2 2 2 3" xfId="55558" xr:uid="{0E982801-A4E4-4A3A-B9A4-AB8D8143B384}"/>
    <cellStyle name="Percent 2 2 6 4 2 2 3" xfId="20138" xr:uid="{EB0E079E-AD5E-4638-9E58-4882FB3E4130}"/>
    <cellStyle name="Percent 2 2 6 4 2 2 4" xfId="33828" xr:uid="{1C4E32CE-59C3-4E64-A969-FB2858D0E45A}"/>
    <cellStyle name="Percent 2 2 6 4 2 2 5" xfId="48712" xr:uid="{C3CF64B2-B8AA-4B5E-961A-6B287F71520E}"/>
    <cellStyle name="Percent 2 2 6 4 2 3" xfId="23560" xr:uid="{DE5C8C2E-38C6-4913-AC83-49D23F803E40}"/>
    <cellStyle name="Percent 2 2 6 4 2 3 2" xfId="37252" xr:uid="{6EE941E3-8DEC-4C0A-A1D1-B55DF730031D}"/>
    <cellStyle name="Percent 2 2 6 4 2 3 3" xfId="52136" xr:uid="{188B60C9-EB4D-430B-A606-5A20339DAC54}"/>
    <cellStyle name="Percent 2 2 6 4 2 4" xfId="16716" xr:uid="{1B3C4F10-306E-4793-B03A-DA30F8893FD4}"/>
    <cellStyle name="Percent 2 2 6 4 2 5" xfId="30406" xr:uid="{843BB739-72BF-4158-8677-1ED6F9A81061}"/>
    <cellStyle name="Percent 2 2 6 4 2 6" xfId="45290" xr:uid="{3926F464-B8B9-46E7-8058-42A66620B720}"/>
    <cellStyle name="Percent 2 2 6 4 3" xfId="11580" xr:uid="{B8DBA2A6-744B-4E51-87CE-63F878A7B847}"/>
    <cellStyle name="Percent 2 2 6 4 3 2" xfId="25270" xr:uid="{A1A6D22C-024E-4A6C-BB75-73E03470C7AF}"/>
    <cellStyle name="Percent 2 2 6 4 3 2 2" xfId="38962" xr:uid="{0B17616D-7CBB-49DF-A210-66572A9DD4AC}"/>
    <cellStyle name="Percent 2 2 6 4 3 2 3" xfId="53846" xr:uid="{A09AFA9D-8E25-47DD-AEB2-7CC7678AE644}"/>
    <cellStyle name="Percent 2 2 6 4 3 3" xfId="18426" xr:uid="{B4253A29-5345-4BF4-AB20-A7017DEAEC2F}"/>
    <cellStyle name="Percent 2 2 6 4 3 4" xfId="32116" xr:uid="{48C5B715-F340-4C42-BDD1-EEC18F1738A0}"/>
    <cellStyle name="Percent 2 2 6 4 3 5" xfId="47000" xr:uid="{76CAD3E5-A0E8-4037-9130-F24F6AE2CC43}"/>
    <cellStyle name="Percent 2 2 6 4 4" xfId="21848" xr:uid="{99B8BD70-CF75-477F-9E80-AD9CAD74919C}"/>
    <cellStyle name="Percent 2 2 6 4 4 2" xfId="35540" xr:uid="{C93A4D81-AE05-44BB-A199-3A743C779350}"/>
    <cellStyle name="Percent 2 2 6 4 4 3" xfId="50424" xr:uid="{9C2A05A1-6932-498A-8633-34A51D9B4E75}"/>
    <cellStyle name="Percent 2 2 6 4 5" xfId="15004" xr:uid="{CD403D76-3E50-4B78-A304-2F690CCCB9B0}"/>
    <cellStyle name="Percent 2 2 6 4 6" xfId="28694" xr:uid="{733D59C9-387B-44B7-B0AB-11FEE4B59436}"/>
    <cellStyle name="Percent 2 2 6 4 7" xfId="43578" xr:uid="{62D83B0D-8EBA-46FF-8A62-4886FD17CD4F}"/>
    <cellStyle name="Percent 2 2 6 5" xfId="9866" xr:uid="{A6B3F16A-05C0-4709-A108-13AFBCABCEBA}"/>
    <cellStyle name="Percent 2 2 6 5 2" xfId="13288" xr:uid="{3F01093D-4389-42FC-9BB9-3B7CE182A59E}"/>
    <cellStyle name="Percent 2 2 6 5 2 2" xfId="26978" xr:uid="{01250078-740E-415F-A6D4-4036A089863B}"/>
    <cellStyle name="Percent 2 2 6 5 2 2 2" xfId="40670" xr:uid="{21E48F92-4820-4708-A75B-5D7D5EC37767}"/>
    <cellStyle name="Percent 2 2 6 5 2 2 3" xfId="55554" xr:uid="{D6F6634C-84E1-4D46-8929-5BBB318CEDD7}"/>
    <cellStyle name="Percent 2 2 6 5 2 3" xfId="20134" xr:uid="{E346C6B5-0B3F-45B5-820C-D10D241F4505}"/>
    <cellStyle name="Percent 2 2 6 5 2 4" xfId="33824" xr:uid="{0294E8BC-005B-4569-87B7-E32E20B57586}"/>
    <cellStyle name="Percent 2 2 6 5 2 5" xfId="48708" xr:uid="{C48F427B-AF4B-44E3-9247-B3D818DF8677}"/>
    <cellStyle name="Percent 2 2 6 5 3" xfId="23556" xr:uid="{CFF0E465-7472-46FC-A2AF-66C10C78BD3F}"/>
    <cellStyle name="Percent 2 2 6 5 3 2" xfId="37248" xr:uid="{C852F6B8-9FE2-4F51-BD5E-CC2E34E410CA}"/>
    <cellStyle name="Percent 2 2 6 5 3 3" xfId="52132" xr:uid="{D075F2EF-4178-4478-95E6-AF33BADD5EAB}"/>
    <cellStyle name="Percent 2 2 6 5 4" xfId="16712" xr:uid="{7B3DC04E-1793-4ED5-BF89-6CE240CCAAF1}"/>
    <cellStyle name="Percent 2 2 6 5 5" xfId="30402" xr:uid="{BC0203A8-903B-48EE-BE87-7AE04E19C007}"/>
    <cellStyle name="Percent 2 2 6 5 6" xfId="45286" xr:uid="{FD3D2DD3-C604-406B-AE9E-2B28652FCAEE}"/>
    <cellStyle name="Percent 2 2 6 6" xfId="11576" xr:uid="{3925D2B8-7FA9-4B18-8E8C-8DF51F538063}"/>
    <cellStyle name="Percent 2 2 6 6 2" xfId="25266" xr:uid="{7CDB6C09-5F2F-4997-BA96-B5BB971DDF7B}"/>
    <cellStyle name="Percent 2 2 6 6 2 2" xfId="38958" xr:uid="{FB19A1AA-8CD2-4CF8-80DA-6785CDF9F0DD}"/>
    <cellStyle name="Percent 2 2 6 6 2 3" xfId="53842" xr:uid="{BA381A07-6A54-432B-A402-DE375BD7BA48}"/>
    <cellStyle name="Percent 2 2 6 6 3" xfId="18422" xr:uid="{F658A790-755F-423C-88E5-1B15035E0FEE}"/>
    <cellStyle name="Percent 2 2 6 6 4" xfId="32112" xr:uid="{1738C823-1056-4822-A4B1-68AFE9CCCD41}"/>
    <cellStyle name="Percent 2 2 6 6 5" xfId="46996" xr:uid="{EB42C954-A611-4180-856A-B4CE789EC2BF}"/>
    <cellStyle name="Percent 2 2 6 7" xfId="21844" xr:uid="{D7E6E2C3-2D24-40CC-B2B2-BCF1FF7EA891}"/>
    <cellStyle name="Percent 2 2 6 7 2" xfId="35536" xr:uid="{0A2B6DD6-8EE1-48B1-BD6F-3F113B5403E1}"/>
    <cellStyle name="Percent 2 2 6 7 3" xfId="50420" xr:uid="{FECA0600-D82B-4CB6-8A10-6C56D6CF583D}"/>
    <cellStyle name="Percent 2 2 6 8" xfId="15000" xr:uid="{33CDB358-CD89-41BC-AFA8-35D18A7C2014}"/>
    <cellStyle name="Percent 2 2 6 9" xfId="28690" xr:uid="{19EBBA16-2DF9-44CF-A3CF-16129FCD09F2}"/>
    <cellStyle name="Percent 2 2 7" xfId="8159" xr:uid="{8EB327EA-704C-49DB-9C96-5E5AB25F2EA4}"/>
    <cellStyle name="Percent 2 2 7 2" xfId="8160" xr:uid="{C45B6351-0AFE-4247-8BD3-4B20513869B2}"/>
    <cellStyle name="Percent 2 2 7 2 2" xfId="9872" xr:uid="{67B6C7B9-D43A-43F1-94E1-FC9087BAC66A}"/>
    <cellStyle name="Percent 2 2 7 2 2 2" xfId="13294" xr:uid="{131445C6-5496-4C1E-A3B3-D8187EC9CFC8}"/>
    <cellStyle name="Percent 2 2 7 2 2 2 2" xfId="26984" xr:uid="{30C44195-B4AB-40BC-8599-F3A2F27AF95E}"/>
    <cellStyle name="Percent 2 2 7 2 2 2 2 2" xfId="40676" xr:uid="{9058C2CC-9258-4ED4-912A-D28D5AFD179C}"/>
    <cellStyle name="Percent 2 2 7 2 2 2 2 3" xfId="55560" xr:uid="{F29B45AE-E4F0-4689-8EBB-AE83B3FD102F}"/>
    <cellStyle name="Percent 2 2 7 2 2 2 3" xfId="20140" xr:uid="{E52C2C69-9D65-4A48-940D-EF7DD7E9FE8E}"/>
    <cellStyle name="Percent 2 2 7 2 2 2 4" xfId="33830" xr:uid="{59EEED68-3E17-47F9-B912-8CCE90F28E05}"/>
    <cellStyle name="Percent 2 2 7 2 2 2 5" xfId="48714" xr:uid="{50138EED-FA43-4C81-B2F8-772E057A9AB7}"/>
    <cellStyle name="Percent 2 2 7 2 2 3" xfId="23562" xr:uid="{9DC711DE-0046-4659-9F6D-3EB52ED362A0}"/>
    <cellStyle name="Percent 2 2 7 2 2 3 2" xfId="37254" xr:uid="{D7A6AF91-8EBE-49B1-9CB6-3321771A6581}"/>
    <cellStyle name="Percent 2 2 7 2 2 3 3" xfId="52138" xr:uid="{B68D3814-6442-4A86-B74E-F97B038AECF2}"/>
    <cellStyle name="Percent 2 2 7 2 2 4" xfId="16718" xr:uid="{24F7DA22-F53D-40FC-B706-C9DEED76F513}"/>
    <cellStyle name="Percent 2 2 7 2 2 5" xfId="30408" xr:uid="{F460F262-7D15-45D6-865A-A49C2EA03BE6}"/>
    <cellStyle name="Percent 2 2 7 2 2 6" xfId="45292" xr:uid="{EC6DC10F-0C3F-4826-A3CB-295F57FD5D9A}"/>
    <cellStyle name="Percent 2 2 7 2 3" xfId="11582" xr:uid="{E7CF6BD9-0088-49A0-8C39-0EF42A3F4100}"/>
    <cellStyle name="Percent 2 2 7 2 3 2" xfId="25272" xr:uid="{53DF1019-141D-4ABD-B543-1F7505B74195}"/>
    <cellStyle name="Percent 2 2 7 2 3 2 2" xfId="38964" xr:uid="{D32A79A1-749D-47ED-BC3D-B05A60597F07}"/>
    <cellStyle name="Percent 2 2 7 2 3 2 3" xfId="53848" xr:uid="{C3946A38-EEE0-4481-BDAF-742248B7FA89}"/>
    <cellStyle name="Percent 2 2 7 2 3 3" xfId="18428" xr:uid="{3BED9322-A1ED-46ED-9772-8A3B9519DF41}"/>
    <cellStyle name="Percent 2 2 7 2 3 4" xfId="32118" xr:uid="{8E893D42-3335-4889-A2CE-C3F3A8E93D0C}"/>
    <cellStyle name="Percent 2 2 7 2 3 5" xfId="47002" xr:uid="{7878FF0E-FA36-45A9-9B7B-9D04C10C65E4}"/>
    <cellStyle name="Percent 2 2 7 2 4" xfId="21850" xr:uid="{B9D1BBB8-5A20-4BD3-8479-7A88F146F0B9}"/>
    <cellStyle name="Percent 2 2 7 2 4 2" xfId="35542" xr:uid="{A4761C38-E8FD-4D7F-B979-C79D7B12BC6B}"/>
    <cellStyle name="Percent 2 2 7 2 4 3" xfId="50426" xr:uid="{6858041E-CB28-47B7-B3BA-BDA52C7BB0D1}"/>
    <cellStyle name="Percent 2 2 7 2 5" xfId="15006" xr:uid="{BE2C4D7C-03A1-45B1-B10B-6ADF96B7EFF2}"/>
    <cellStyle name="Percent 2 2 7 2 6" xfId="28696" xr:uid="{085FE2EE-455D-4186-8037-BB0804359219}"/>
    <cellStyle name="Percent 2 2 7 2 7" xfId="43580" xr:uid="{A0DD48D8-513D-4895-AAC9-B0111E9ACE9C}"/>
    <cellStyle name="Percent 2 2 7 3" xfId="9871" xr:uid="{CCD79850-10E4-4DD7-BDCD-272B64073CC2}"/>
    <cellStyle name="Percent 2 2 7 3 2" xfId="13293" xr:uid="{1D79FA66-BB43-4E64-AE3F-F7F8A853B924}"/>
    <cellStyle name="Percent 2 2 7 3 2 2" xfId="26983" xr:uid="{03BDC0B9-0701-4F05-AB1F-25CDF3C19E3B}"/>
    <cellStyle name="Percent 2 2 7 3 2 2 2" xfId="40675" xr:uid="{A7A619D0-A8F0-4B86-A2D1-BF99D98F5966}"/>
    <cellStyle name="Percent 2 2 7 3 2 2 3" xfId="55559" xr:uid="{AFDBCFE6-D37E-41C4-A182-FE67BC80C6F3}"/>
    <cellStyle name="Percent 2 2 7 3 2 3" xfId="20139" xr:uid="{8EAB9428-1FDF-4456-B148-A43C8211C2C0}"/>
    <cellStyle name="Percent 2 2 7 3 2 4" xfId="33829" xr:uid="{D8F3339C-EAEF-4E43-AD43-56508DC9948E}"/>
    <cellStyle name="Percent 2 2 7 3 2 5" xfId="48713" xr:uid="{B4EF891C-AB00-4F75-ABE4-DCD8A887FC37}"/>
    <cellStyle name="Percent 2 2 7 3 3" xfId="23561" xr:uid="{7924A0FB-CFCE-4CF5-A55F-B87239F7EB0D}"/>
    <cellStyle name="Percent 2 2 7 3 3 2" xfId="37253" xr:uid="{E9EC3F81-F4EC-4FEF-A8C5-D92909DA39C9}"/>
    <cellStyle name="Percent 2 2 7 3 3 3" xfId="52137" xr:uid="{5325075D-97F4-46C1-83C5-81EB7D51B33B}"/>
    <cellStyle name="Percent 2 2 7 3 4" xfId="16717" xr:uid="{98EC4D10-4ED9-4B98-A653-9864D33C0A08}"/>
    <cellStyle name="Percent 2 2 7 3 5" xfId="30407" xr:uid="{ADA16CF9-0E97-43E2-BBEF-FF76E610D835}"/>
    <cellStyle name="Percent 2 2 7 3 6" xfId="45291" xr:uid="{BFA81C12-7764-4A7F-856F-6D4C56D11613}"/>
    <cellStyle name="Percent 2 2 7 4" xfId="11581" xr:uid="{BCE715FC-F92F-431A-ACA0-38EA13EECEC5}"/>
    <cellStyle name="Percent 2 2 7 4 2" xfId="25271" xr:uid="{4A5602F4-3652-4E53-B3B9-B156CCBC3BBD}"/>
    <cellStyle name="Percent 2 2 7 4 2 2" xfId="38963" xr:uid="{01223112-DF28-4582-894C-DB1F0167DF0F}"/>
    <cellStyle name="Percent 2 2 7 4 2 3" xfId="53847" xr:uid="{C9446BCB-42FB-4D93-B52D-5687FA6D0B07}"/>
    <cellStyle name="Percent 2 2 7 4 3" xfId="18427" xr:uid="{EF159B70-5104-4538-824D-2EF648B8D7A9}"/>
    <cellStyle name="Percent 2 2 7 4 4" xfId="32117" xr:uid="{43ACE12E-EC81-46F9-9DF7-1396D7C0B6FD}"/>
    <cellStyle name="Percent 2 2 7 4 5" xfId="47001" xr:uid="{53C31A71-F5A0-49F5-AFDF-3328E357B9FB}"/>
    <cellStyle name="Percent 2 2 7 5" xfId="21849" xr:uid="{AAB08ED4-D623-4A76-938E-A940D37C9D7A}"/>
    <cellStyle name="Percent 2 2 7 5 2" xfId="35541" xr:uid="{982FC59E-C719-4B02-B692-3823A0692766}"/>
    <cellStyle name="Percent 2 2 7 5 3" xfId="50425" xr:uid="{28EA2C6E-F29E-4DB9-B5F4-D96AE0F4D6BF}"/>
    <cellStyle name="Percent 2 2 7 6" xfId="15005" xr:uid="{3FE8D3AC-B930-4C3E-80CB-27B7D4294D05}"/>
    <cellStyle name="Percent 2 2 7 7" xfId="28695" xr:uid="{755EC81E-0B45-40DA-B1DA-B8DA347F4504}"/>
    <cellStyle name="Percent 2 2 7 8" xfId="43579" xr:uid="{C4E996AC-C133-4C86-AC59-62A00D122534}"/>
    <cellStyle name="Percent 2 2 8" xfId="8161" xr:uid="{DFDDC699-508B-4B29-B9CE-5C5DF1B68BEA}"/>
    <cellStyle name="Percent 2 2 8 2" xfId="9873" xr:uid="{481FF864-5C0D-42DF-B6A8-06AACF5FE84D}"/>
    <cellStyle name="Percent 2 2 8 2 2" xfId="13295" xr:uid="{F0C3148E-5851-4837-AEEC-B57CA49FD37E}"/>
    <cellStyle name="Percent 2 2 8 2 2 2" xfId="26985" xr:uid="{A3FAC425-7351-45FF-A121-D61018657450}"/>
    <cellStyle name="Percent 2 2 8 2 2 2 2" xfId="40677" xr:uid="{7DC03BA4-691B-4351-B1D1-4F342C903A7F}"/>
    <cellStyle name="Percent 2 2 8 2 2 2 3" xfId="55561" xr:uid="{7182A3B5-6A12-4001-83C0-2C093EB82A4C}"/>
    <cellStyle name="Percent 2 2 8 2 2 3" xfId="20141" xr:uid="{7153D0D1-63B5-4E2B-B0B0-FBB80A4DE38B}"/>
    <cellStyle name="Percent 2 2 8 2 2 4" xfId="33831" xr:uid="{CEC997B0-6851-4017-93D3-DD313F734188}"/>
    <cellStyle name="Percent 2 2 8 2 2 5" xfId="48715" xr:uid="{6DAC3DB8-EA71-467E-8AFA-FC17E1A5C637}"/>
    <cellStyle name="Percent 2 2 8 2 3" xfId="23563" xr:uid="{3FC80FFC-D2D0-4509-82F4-A58E7BD466F2}"/>
    <cellStyle name="Percent 2 2 8 2 3 2" xfId="37255" xr:uid="{8AF69CA1-4E6E-4B1F-961C-9CCE1797A7CD}"/>
    <cellStyle name="Percent 2 2 8 2 3 3" xfId="52139" xr:uid="{28A10B5A-04C8-4397-BFFE-65D10C0525DB}"/>
    <cellStyle name="Percent 2 2 8 2 4" xfId="16719" xr:uid="{8F57BF62-7396-4E73-A126-476E1C390A52}"/>
    <cellStyle name="Percent 2 2 8 2 5" xfId="30409" xr:uid="{AEBE53F3-CBAB-4217-A82B-A13610271663}"/>
    <cellStyle name="Percent 2 2 8 2 6" xfId="45293" xr:uid="{2C215D3A-6339-47CC-8F29-C0F0B935F276}"/>
    <cellStyle name="Percent 2 2 8 3" xfId="11583" xr:uid="{32676216-94A3-42FA-A3F9-216D19A9B798}"/>
    <cellStyle name="Percent 2 2 8 3 2" xfId="25273" xr:uid="{9F1CA982-86A5-4633-A3FB-1253131531F9}"/>
    <cellStyle name="Percent 2 2 8 3 2 2" xfId="38965" xr:uid="{802E7C96-E1F4-4CE8-A346-79F4A008D592}"/>
    <cellStyle name="Percent 2 2 8 3 2 3" xfId="53849" xr:uid="{BAD5E8D6-BC57-45C5-8648-2D59DBAACEF9}"/>
    <cellStyle name="Percent 2 2 8 3 3" xfId="18429" xr:uid="{45DED905-5D3A-47F3-B80E-A0FD464414EC}"/>
    <cellStyle name="Percent 2 2 8 3 4" xfId="32119" xr:uid="{D226B8CA-D459-47D3-84B2-D292908CAFA8}"/>
    <cellStyle name="Percent 2 2 8 3 5" xfId="47003" xr:uid="{BA0B924F-469F-447E-B023-02AD8B229B74}"/>
    <cellStyle name="Percent 2 2 8 4" xfId="21851" xr:uid="{873D5291-D43D-47F7-9312-2F23F82E34AF}"/>
    <cellStyle name="Percent 2 2 8 4 2" xfId="35543" xr:uid="{0AC40984-87C7-4F88-BA47-2461E0B69F1C}"/>
    <cellStyle name="Percent 2 2 8 4 3" xfId="50427" xr:uid="{897BC451-C3D4-4D2C-AD8F-FE6B990BE1F8}"/>
    <cellStyle name="Percent 2 2 8 5" xfId="15007" xr:uid="{6D265F8B-506C-4444-9978-20CBD5F79680}"/>
    <cellStyle name="Percent 2 2 8 6" xfId="28697" xr:uid="{FE90FAF7-BCFD-4A80-8FEA-416BD675144D}"/>
    <cellStyle name="Percent 2 2 8 7" xfId="43581" xr:uid="{E7BD8FB7-10BF-4B94-A932-59D716DAAC80}"/>
    <cellStyle name="Percent 2 2 9" xfId="8162" xr:uid="{BD1A44D8-EBBC-4BA7-8ED4-F647C348AA0B}"/>
    <cellStyle name="Percent 2 2 9 2" xfId="9874" xr:uid="{B0109255-CC25-4EF2-B6E6-DBF61F185FD4}"/>
    <cellStyle name="Percent 2 2 9 2 2" xfId="13296" xr:uid="{AB553AC2-9AC6-4258-847F-833216833A4D}"/>
    <cellStyle name="Percent 2 2 9 2 2 2" xfId="26986" xr:uid="{5EB98EED-D5EA-47C7-B9BB-5C6BCB2E517D}"/>
    <cellStyle name="Percent 2 2 9 2 2 2 2" xfId="40678" xr:uid="{4160A78A-83BB-4D20-A30B-1359C412841E}"/>
    <cellStyle name="Percent 2 2 9 2 2 2 3" xfId="55562" xr:uid="{FC7FB98D-1D89-461E-8FFA-22C4788D53A3}"/>
    <cellStyle name="Percent 2 2 9 2 2 3" xfId="20142" xr:uid="{47397070-B684-4969-973E-A5417970B443}"/>
    <cellStyle name="Percent 2 2 9 2 2 4" xfId="33832" xr:uid="{E6F259AA-9522-4F03-BA24-AF57D72FA31B}"/>
    <cellStyle name="Percent 2 2 9 2 2 5" xfId="48716" xr:uid="{ACC283FC-23BB-4E70-B501-BB75B1250FB0}"/>
    <cellStyle name="Percent 2 2 9 2 3" xfId="23564" xr:uid="{8F283F07-A8AD-44CE-A4B9-ADEB33024D33}"/>
    <cellStyle name="Percent 2 2 9 2 3 2" xfId="37256" xr:uid="{55F2F0AE-EC5B-47C2-88A1-76E69C0D2523}"/>
    <cellStyle name="Percent 2 2 9 2 3 3" xfId="52140" xr:uid="{53AE849D-8FC1-4843-B5A7-7389C31C49D3}"/>
    <cellStyle name="Percent 2 2 9 2 4" xfId="16720" xr:uid="{75ACB53E-DF32-4DB4-A352-589A0151851A}"/>
    <cellStyle name="Percent 2 2 9 2 5" xfId="30410" xr:uid="{C94693BB-B296-4366-BCEA-18B97F9BFE1C}"/>
    <cellStyle name="Percent 2 2 9 2 6" xfId="45294" xr:uid="{E7BD3F53-29F1-4CAC-BEA5-B1CD2CD8FB1A}"/>
    <cellStyle name="Percent 2 2 9 3" xfId="11584" xr:uid="{7C687488-BCA9-443A-9EE0-92550D84D2B0}"/>
    <cellStyle name="Percent 2 2 9 3 2" xfId="25274" xr:uid="{7C4DECBA-0E30-4798-8D3F-99060A9D770D}"/>
    <cellStyle name="Percent 2 2 9 3 2 2" xfId="38966" xr:uid="{97436AF4-B3E8-458D-84B1-51ADE9796CD2}"/>
    <cellStyle name="Percent 2 2 9 3 2 3" xfId="53850" xr:uid="{AF6F0302-1988-47B0-A474-849804E595AF}"/>
    <cellStyle name="Percent 2 2 9 3 3" xfId="18430" xr:uid="{CB488B72-5D56-439E-9C7F-E67658E858CD}"/>
    <cellStyle name="Percent 2 2 9 3 4" xfId="32120" xr:uid="{CB97265E-EE15-48E1-8CA2-165D30F4C7F8}"/>
    <cellStyle name="Percent 2 2 9 3 5" xfId="47004" xr:uid="{485DC9D9-7614-4043-ACC7-FD4C0ABBC1D2}"/>
    <cellStyle name="Percent 2 2 9 4" xfId="21852" xr:uid="{2B0F1E74-FD91-4E41-B63C-AD3039ED0E53}"/>
    <cellStyle name="Percent 2 2 9 4 2" xfId="35544" xr:uid="{BE2B5119-D680-4919-BC9D-793D41988D88}"/>
    <cellStyle name="Percent 2 2 9 4 3" xfId="50428" xr:uid="{1F63E46C-9095-4784-9B79-8AD10AE7A419}"/>
    <cellStyle name="Percent 2 2 9 5" xfId="15008" xr:uid="{13D1B8A2-79A0-47D7-9725-1416AD392BA9}"/>
    <cellStyle name="Percent 2 2 9 6" xfId="28698" xr:uid="{82BA0C28-0273-4953-88EF-B872543DD7E3}"/>
    <cellStyle name="Percent 2 2 9 7" xfId="43582" xr:uid="{B3CDCD5D-373A-4830-8F62-1016DF067F64}"/>
    <cellStyle name="Percent 2 20" xfId="55647" xr:uid="{39555CAC-8191-4CB9-9079-582F01DA2B2F}"/>
    <cellStyle name="Percent 2 3" xfId="8163" xr:uid="{2BA72CF4-8677-4C2A-89B3-C0D7DEA4FA70}"/>
    <cellStyle name="Percent 2 3 10" xfId="21853" xr:uid="{45AB3CA0-5524-4742-A07F-3D4B883E92E5}"/>
    <cellStyle name="Percent 2 3 10 2" xfId="35545" xr:uid="{50F0FD93-43D5-48B0-8879-26AB87A97CED}"/>
    <cellStyle name="Percent 2 3 10 3" xfId="50429" xr:uid="{F11897CD-735B-4C43-813E-28E506AC6B63}"/>
    <cellStyle name="Percent 2 3 11" xfId="15009" xr:uid="{124C8657-1DA4-4046-8BF2-A32063EDA158}"/>
    <cellStyle name="Percent 2 3 12" xfId="28699" xr:uid="{28B0C2F5-7257-443D-8525-8E7EDE5E640E}"/>
    <cellStyle name="Percent 2 3 13" xfId="43583" xr:uid="{653C36CC-FB93-49A4-A232-761FB3CD45AF}"/>
    <cellStyle name="Percent 2 3 14" xfId="56239" xr:uid="{7ED9EDC6-6BDF-40D5-A3F0-05B4E28DDB2E}"/>
    <cellStyle name="Percent 2 3 2" xfId="8164" xr:uid="{37937589-FF56-4158-BBED-CA1EED2B73D5}"/>
    <cellStyle name="Percent 2 3 2 10" xfId="15010" xr:uid="{F3ABC22C-2370-4484-9682-277012DC5E91}"/>
    <cellStyle name="Percent 2 3 2 11" xfId="28700" xr:uid="{FA14B94C-C259-4053-8667-985947D328F8}"/>
    <cellStyle name="Percent 2 3 2 12" xfId="43584" xr:uid="{59F3CF34-3E4E-4210-B673-1FF5249D545E}"/>
    <cellStyle name="Percent 2 3 2 2" xfId="8165" xr:uid="{37AE1C83-9861-418D-9E3E-8990A7952CED}"/>
    <cellStyle name="Percent 2 3 2 2 10" xfId="43585" xr:uid="{F2133A49-F09D-494D-A94E-F3CE2EBB687E}"/>
    <cellStyle name="Percent 2 3 2 2 2" xfId="8166" xr:uid="{1D2E472E-12DD-4F77-834C-95C7D8FBC140}"/>
    <cellStyle name="Percent 2 3 2 2 2 2" xfId="8167" xr:uid="{DA2F90E9-6007-4812-A60C-553D93593AF1}"/>
    <cellStyle name="Percent 2 3 2 2 2 2 2" xfId="9879" xr:uid="{2ED450CF-0883-4E2C-A4AD-D9097A1793D6}"/>
    <cellStyle name="Percent 2 3 2 2 2 2 2 2" xfId="13301" xr:uid="{40EAB759-E3F7-4BCD-A9FE-2714FF240EC6}"/>
    <cellStyle name="Percent 2 3 2 2 2 2 2 2 2" xfId="26991" xr:uid="{574CAF03-D177-4204-9446-E7AE851413DA}"/>
    <cellStyle name="Percent 2 3 2 2 2 2 2 2 2 2" xfId="40683" xr:uid="{4EC3FF7A-481D-417F-B816-59831EEA78A8}"/>
    <cellStyle name="Percent 2 3 2 2 2 2 2 2 2 3" xfId="55567" xr:uid="{F30560E2-4E7A-49C0-92C7-8A5A9A79886B}"/>
    <cellStyle name="Percent 2 3 2 2 2 2 2 2 3" xfId="20147" xr:uid="{E8A02BCE-D776-432E-87EB-748FFF732717}"/>
    <cellStyle name="Percent 2 3 2 2 2 2 2 2 4" xfId="33837" xr:uid="{834E1262-3CD0-428C-BA0F-AE23030448EE}"/>
    <cellStyle name="Percent 2 3 2 2 2 2 2 2 5" xfId="48721" xr:uid="{475826CD-8368-43C9-829C-06DDFEC26956}"/>
    <cellStyle name="Percent 2 3 2 2 2 2 2 3" xfId="23569" xr:uid="{91216435-9D3C-425F-916D-8EE2DF49C9D2}"/>
    <cellStyle name="Percent 2 3 2 2 2 2 2 3 2" xfId="37261" xr:uid="{893E447A-766D-4532-A074-7664C321F5CB}"/>
    <cellStyle name="Percent 2 3 2 2 2 2 2 3 3" xfId="52145" xr:uid="{66329DE9-B5E2-4A5C-9671-EAB19ABD36CF}"/>
    <cellStyle name="Percent 2 3 2 2 2 2 2 4" xfId="16725" xr:uid="{1F7E6902-2A19-4F2E-B611-DFE631D50D26}"/>
    <cellStyle name="Percent 2 3 2 2 2 2 2 5" xfId="30415" xr:uid="{3BC97EAA-E05C-4B00-AFD6-2FA1B1CC1E55}"/>
    <cellStyle name="Percent 2 3 2 2 2 2 2 6" xfId="45299" xr:uid="{D4AF9AAA-7C2B-4D16-8300-48C1574E97B3}"/>
    <cellStyle name="Percent 2 3 2 2 2 2 3" xfId="11589" xr:uid="{A6D2D85D-7190-4B9F-84BD-83CF44E00D23}"/>
    <cellStyle name="Percent 2 3 2 2 2 2 3 2" xfId="25279" xr:uid="{44BA739D-62C0-4303-86F7-E2DBD0B84B4B}"/>
    <cellStyle name="Percent 2 3 2 2 2 2 3 2 2" xfId="38971" xr:uid="{AE600AA5-AB3E-4AFC-B5CA-02DD59C80113}"/>
    <cellStyle name="Percent 2 3 2 2 2 2 3 2 3" xfId="53855" xr:uid="{640127BA-4670-49F2-B07B-8AAD0805B75E}"/>
    <cellStyle name="Percent 2 3 2 2 2 2 3 3" xfId="18435" xr:uid="{21380C06-313C-4A13-8FE4-4303E4FFD911}"/>
    <cellStyle name="Percent 2 3 2 2 2 2 3 4" xfId="32125" xr:uid="{C5E14309-525D-48F9-9F6B-865F972E7911}"/>
    <cellStyle name="Percent 2 3 2 2 2 2 3 5" xfId="47009" xr:uid="{A7CB39C1-C284-45C1-95CF-44C1D1571311}"/>
    <cellStyle name="Percent 2 3 2 2 2 2 4" xfId="21857" xr:uid="{19C32A7B-AA4F-4FB4-875D-357DB2DD981E}"/>
    <cellStyle name="Percent 2 3 2 2 2 2 4 2" xfId="35549" xr:uid="{C981EB78-140D-4C22-A8FE-45D670C40811}"/>
    <cellStyle name="Percent 2 3 2 2 2 2 4 3" xfId="50433" xr:uid="{106F66D5-D31E-4882-9825-0221546919C8}"/>
    <cellStyle name="Percent 2 3 2 2 2 2 5" xfId="15013" xr:uid="{4B8C467C-C7C5-4F2C-86B5-48850F5D1488}"/>
    <cellStyle name="Percent 2 3 2 2 2 2 6" xfId="28703" xr:uid="{B8522ED2-1A94-4BE5-9E05-5BDE5591A639}"/>
    <cellStyle name="Percent 2 3 2 2 2 2 7" xfId="43587" xr:uid="{419C1011-736D-44FE-B613-7FD439909638}"/>
    <cellStyle name="Percent 2 3 2 2 2 3" xfId="9878" xr:uid="{096A35A6-FD45-4D15-AB59-960A871F8084}"/>
    <cellStyle name="Percent 2 3 2 2 2 3 2" xfId="13300" xr:uid="{245DD6DB-B8F6-47E5-80F1-1B1254AA77B0}"/>
    <cellStyle name="Percent 2 3 2 2 2 3 2 2" xfId="26990" xr:uid="{F438C3CA-6189-41BB-9655-A3FD2E2FCA3D}"/>
    <cellStyle name="Percent 2 3 2 2 2 3 2 2 2" xfId="40682" xr:uid="{D4B41F8B-7D95-41BD-AA6B-3E552132E954}"/>
    <cellStyle name="Percent 2 3 2 2 2 3 2 2 3" xfId="55566" xr:uid="{A1B6AAFC-68F5-4471-A23B-4D569722F229}"/>
    <cellStyle name="Percent 2 3 2 2 2 3 2 3" xfId="20146" xr:uid="{27A1937D-6EEE-4EE9-AAA4-CE0225915E99}"/>
    <cellStyle name="Percent 2 3 2 2 2 3 2 4" xfId="33836" xr:uid="{832DCCD2-7E24-409C-9FB1-BC1BC8EA38B6}"/>
    <cellStyle name="Percent 2 3 2 2 2 3 2 5" xfId="48720" xr:uid="{94116E98-0096-47A6-8368-F07447729E9F}"/>
    <cellStyle name="Percent 2 3 2 2 2 3 3" xfId="23568" xr:uid="{1D5F5973-CB18-43E2-889F-9DC2B5FA3A72}"/>
    <cellStyle name="Percent 2 3 2 2 2 3 3 2" xfId="37260" xr:uid="{2387FC3C-D8EF-4F99-92FD-19F9A72441C4}"/>
    <cellStyle name="Percent 2 3 2 2 2 3 3 3" xfId="52144" xr:uid="{81796C0B-A2EF-499B-945A-0BBB29A5E752}"/>
    <cellStyle name="Percent 2 3 2 2 2 3 4" xfId="16724" xr:uid="{FD46C16D-F6DD-44E9-BB04-09B325B07E94}"/>
    <cellStyle name="Percent 2 3 2 2 2 3 5" xfId="30414" xr:uid="{7BBE3907-5FD0-44ED-8F67-9E26987815AA}"/>
    <cellStyle name="Percent 2 3 2 2 2 3 6" xfId="45298" xr:uid="{B29B9ACA-B4F8-4299-8E66-EB61E8200CA3}"/>
    <cellStyle name="Percent 2 3 2 2 2 4" xfId="11588" xr:uid="{8CE70754-45F4-4F89-8049-5C96DDC071FC}"/>
    <cellStyle name="Percent 2 3 2 2 2 4 2" xfId="25278" xr:uid="{47CB3E55-A73F-4CB2-BBDD-1018AA9BFBE3}"/>
    <cellStyle name="Percent 2 3 2 2 2 4 2 2" xfId="38970" xr:uid="{11099559-5941-4557-9938-F5C7E6ECFDA8}"/>
    <cellStyle name="Percent 2 3 2 2 2 4 2 3" xfId="53854" xr:uid="{E97D95E6-B426-42EF-96FD-914684E6EB4B}"/>
    <cellStyle name="Percent 2 3 2 2 2 4 3" xfId="18434" xr:uid="{5E7BD847-F45C-4BD5-9E32-4FE5A9373FEF}"/>
    <cellStyle name="Percent 2 3 2 2 2 4 4" xfId="32124" xr:uid="{4DE2609B-3DF6-4532-B5DB-9AC78819468B}"/>
    <cellStyle name="Percent 2 3 2 2 2 4 5" xfId="47008" xr:uid="{2F51587D-97DB-4FE4-8FD7-6D0EB739B2D4}"/>
    <cellStyle name="Percent 2 3 2 2 2 5" xfId="21856" xr:uid="{24597752-C7C8-4446-8E11-37079BDBB79C}"/>
    <cellStyle name="Percent 2 3 2 2 2 5 2" xfId="35548" xr:uid="{0467412B-79B5-448A-993A-D508F1B73325}"/>
    <cellStyle name="Percent 2 3 2 2 2 5 3" xfId="50432" xr:uid="{27493629-EA16-4E10-B49D-9E7AF2B49B97}"/>
    <cellStyle name="Percent 2 3 2 2 2 6" xfId="15012" xr:uid="{8923BD98-4E85-4749-BB0B-7037991637B6}"/>
    <cellStyle name="Percent 2 3 2 2 2 7" xfId="28702" xr:uid="{A3AA2FF6-2663-43F3-9AD0-C3A3C374B25D}"/>
    <cellStyle name="Percent 2 3 2 2 2 8" xfId="43586" xr:uid="{4600985E-6B80-480A-9318-9A610255A7A6}"/>
    <cellStyle name="Percent 2 3 2 2 3" xfId="8168" xr:uid="{A775BD14-2F50-450F-9C0D-AF0894DFF706}"/>
    <cellStyle name="Percent 2 3 2 2 3 2" xfId="9880" xr:uid="{88FA3A3A-3AA3-4E06-9093-CBA426FA7B57}"/>
    <cellStyle name="Percent 2 3 2 2 3 2 2" xfId="13302" xr:uid="{141A408D-4BFA-4880-B7A3-0C2D10D7D0ED}"/>
    <cellStyle name="Percent 2 3 2 2 3 2 2 2" xfId="26992" xr:uid="{F4ABCEA4-5A65-49BD-8B88-B7C2F8A258B2}"/>
    <cellStyle name="Percent 2 3 2 2 3 2 2 2 2" xfId="40684" xr:uid="{FF385302-FAF3-4035-A54C-957DDE24CA1C}"/>
    <cellStyle name="Percent 2 3 2 2 3 2 2 2 3" xfId="55568" xr:uid="{63BFEDE3-2EC2-45B3-83BA-994BA633C1B4}"/>
    <cellStyle name="Percent 2 3 2 2 3 2 2 3" xfId="20148" xr:uid="{5639397A-C995-4372-9509-73222DB49036}"/>
    <cellStyle name="Percent 2 3 2 2 3 2 2 4" xfId="33838" xr:uid="{4B984ADD-8464-4768-B338-9B15D6ECCE8C}"/>
    <cellStyle name="Percent 2 3 2 2 3 2 2 5" xfId="48722" xr:uid="{2F1E7327-D27B-4C26-827D-93689F325F88}"/>
    <cellStyle name="Percent 2 3 2 2 3 2 3" xfId="23570" xr:uid="{FF7E9C9C-D47A-4046-AD01-74647B282298}"/>
    <cellStyle name="Percent 2 3 2 2 3 2 3 2" xfId="37262" xr:uid="{4B50F605-3E31-4683-BDE9-434BA54E905F}"/>
    <cellStyle name="Percent 2 3 2 2 3 2 3 3" xfId="52146" xr:uid="{4D7A81D7-7938-4F9F-95C8-458A054D5ED0}"/>
    <cellStyle name="Percent 2 3 2 2 3 2 4" xfId="16726" xr:uid="{8374C609-2A95-43B5-92E8-9790A1BC7727}"/>
    <cellStyle name="Percent 2 3 2 2 3 2 5" xfId="30416" xr:uid="{737A8C14-1A5B-43A8-ACC8-51EB15EEE6F2}"/>
    <cellStyle name="Percent 2 3 2 2 3 2 6" xfId="45300" xr:uid="{993BEB2E-E32B-44AD-936C-5CDCE81F07BC}"/>
    <cellStyle name="Percent 2 3 2 2 3 3" xfId="11590" xr:uid="{9352558B-51DC-4CF9-B2B4-BA8950C67018}"/>
    <cellStyle name="Percent 2 3 2 2 3 3 2" xfId="25280" xr:uid="{1DE06247-77ED-4BAA-BC14-8001ED532E5F}"/>
    <cellStyle name="Percent 2 3 2 2 3 3 2 2" xfId="38972" xr:uid="{C1416AC4-8BE8-4E0F-9930-4DC2FE465CB5}"/>
    <cellStyle name="Percent 2 3 2 2 3 3 2 3" xfId="53856" xr:uid="{32C4A8BE-758B-4A87-982D-A93E7FCF9EC1}"/>
    <cellStyle name="Percent 2 3 2 2 3 3 3" xfId="18436" xr:uid="{2DAE48F1-16C8-4709-9FE9-EF18D0F3568A}"/>
    <cellStyle name="Percent 2 3 2 2 3 3 4" xfId="32126" xr:uid="{2B6C40BA-5663-4E70-B516-EC2E56D24B7D}"/>
    <cellStyle name="Percent 2 3 2 2 3 3 5" xfId="47010" xr:uid="{2905610E-1081-4C3A-9DF8-D2F12DA86098}"/>
    <cellStyle name="Percent 2 3 2 2 3 4" xfId="21858" xr:uid="{968DE63E-7A24-49C5-B112-FC8B8CFC829A}"/>
    <cellStyle name="Percent 2 3 2 2 3 4 2" xfId="35550" xr:uid="{5F723361-F027-4871-80C3-A16EA1A01C29}"/>
    <cellStyle name="Percent 2 3 2 2 3 4 3" xfId="50434" xr:uid="{119709BF-2B52-42F0-B5CF-5C860D20C08C}"/>
    <cellStyle name="Percent 2 3 2 2 3 5" xfId="15014" xr:uid="{140A6733-56E7-4E46-BD6D-B5CFAB4F72FC}"/>
    <cellStyle name="Percent 2 3 2 2 3 6" xfId="28704" xr:uid="{8DB6F385-5DA3-4A3A-974C-C31BBD6C014B}"/>
    <cellStyle name="Percent 2 3 2 2 3 7" xfId="43588" xr:uid="{194CD9DB-2459-4001-BF1A-7E6593A9AE75}"/>
    <cellStyle name="Percent 2 3 2 2 4" xfId="8169" xr:uid="{927883E0-8B2D-4B34-AE94-6B23856BEBD0}"/>
    <cellStyle name="Percent 2 3 2 2 4 2" xfId="9881" xr:uid="{B09F7ECD-1E46-4734-B9E4-B76A0DA60E1D}"/>
    <cellStyle name="Percent 2 3 2 2 4 2 2" xfId="13303" xr:uid="{8F5DB909-1E29-4664-AAB6-4E83F574E1F4}"/>
    <cellStyle name="Percent 2 3 2 2 4 2 2 2" xfId="26993" xr:uid="{A2B4029A-10C3-486D-BC55-5EC74AD16C62}"/>
    <cellStyle name="Percent 2 3 2 2 4 2 2 2 2" xfId="40685" xr:uid="{0D40E4B7-0902-4F3F-A1D3-6BA0A66C988D}"/>
    <cellStyle name="Percent 2 3 2 2 4 2 2 2 3" xfId="55569" xr:uid="{ED655AFB-7472-4462-8C7D-F0E6993BEF12}"/>
    <cellStyle name="Percent 2 3 2 2 4 2 2 3" xfId="20149" xr:uid="{DF2229E5-0EF5-4FDB-87ED-CAD1F86AC70C}"/>
    <cellStyle name="Percent 2 3 2 2 4 2 2 4" xfId="33839" xr:uid="{FB69CE1C-C3C6-49A2-9A6C-E7650B00E66B}"/>
    <cellStyle name="Percent 2 3 2 2 4 2 2 5" xfId="48723" xr:uid="{F58BDAE8-6005-4843-A399-DFE7D3E55002}"/>
    <cellStyle name="Percent 2 3 2 2 4 2 3" xfId="23571" xr:uid="{BBDE7149-2B4B-4EB7-A4AD-B9AA0C0B42BF}"/>
    <cellStyle name="Percent 2 3 2 2 4 2 3 2" xfId="37263" xr:uid="{B412EF11-B8DE-4028-B5E3-88CA9718B2F3}"/>
    <cellStyle name="Percent 2 3 2 2 4 2 3 3" xfId="52147" xr:uid="{7770FC89-1E73-4956-BAFC-A742B7A7400B}"/>
    <cellStyle name="Percent 2 3 2 2 4 2 4" xfId="16727" xr:uid="{B6200446-29FB-4A1D-A01F-CD6B0E441301}"/>
    <cellStyle name="Percent 2 3 2 2 4 2 5" xfId="30417" xr:uid="{D256E829-1F73-4502-AC61-802E6224607B}"/>
    <cellStyle name="Percent 2 3 2 2 4 2 6" xfId="45301" xr:uid="{BE671FEA-60DC-499A-BF7F-9D9A1792006A}"/>
    <cellStyle name="Percent 2 3 2 2 4 3" xfId="11591" xr:uid="{09696291-DA3C-4B1A-9F25-B8E981BD012F}"/>
    <cellStyle name="Percent 2 3 2 2 4 3 2" xfId="25281" xr:uid="{D8B5927D-8839-424A-B36C-02870AB11CF3}"/>
    <cellStyle name="Percent 2 3 2 2 4 3 2 2" xfId="38973" xr:uid="{C8B40DB5-1CCD-41FB-9EC7-482C06AF1D0B}"/>
    <cellStyle name="Percent 2 3 2 2 4 3 2 3" xfId="53857" xr:uid="{FCBC4902-F04C-40F4-9FD2-F7CC8202918F}"/>
    <cellStyle name="Percent 2 3 2 2 4 3 3" xfId="18437" xr:uid="{D23CED88-DF2B-4000-BAF6-6AA4586DB4D8}"/>
    <cellStyle name="Percent 2 3 2 2 4 3 4" xfId="32127" xr:uid="{642BA4BF-4D93-4591-99F0-E0B184E4682D}"/>
    <cellStyle name="Percent 2 3 2 2 4 3 5" xfId="47011" xr:uid="{F68D08C4-C4C3-4C4D-B116-4D88CE5E2055}"/>
    <cellStyle name="Percent 2 3 2 2 4 4" xfId="21859" xr:uid="{589FC367-E5BE-448D-AD48-2A80FA552C07}"/>
    <cellStyle name="Percent 2 3 2 2 4 4 2" xfId="35551" xr:uid="{258869B7-B4D2-40A8-90EE-C41A0534333F}"/>
    <cellStyle name="Percent 2 3 2 2 4 4 3" xfId="50435" xr:uid="{10D9B01F-C8A7-4F31-AE6B-A0F75E7C2E3D}"/>
    <cellStyle name="Percent 2 3 2 2 4 5" xfId="15015" xr:uid="{42758D9B-5C35-4185-B66C-70BD5C33654C}"/>
    <cellStyle name="Percent 2 3 2 2 4 6" xfId="28705" xr:uid="{25FCB14C-BED4-4E3B-AA46-D91BB909F7A7}"/>
    <cellStyle name="Percent 2 3 2 2 4 7" xfId="43589" xr:uid="{DBFFC47D-67DB-46F2-8935-92303526E49F}"/>
    <cellStyle name="Percent 2 3 2 2 5" xfId="9877" xr:uid="{8061FDEC-2C74-4F03-AE6E-08AB4C07C515}"/>
    <cellStyle name="Percent 2 3 2 2 5 2" xfId="13299" xr:uid="{4E9EE265-7D04-4E20-828A-03CEF48FF662}"/>
    <cellStyle name="Percent 2 3 2 2 5 2 2" xfId="26989" xr:uid="{257C079E-993C-467B-978A-1FB929D83F5F}"/>
    <cellStyle name="Percent 2 3 2 2 5 2 2 2" xfId="40681" xr:uid="{8860A713-F172-4F54-813D-A903112445FE}"/>
    <cellStyle name="Percent 2 3 2 2 5 2 2 3" xfId="55565" xr:uid="{2D5A37FD-D915-4B89-A58D-E1BEECAB8183}"/>
    <cellStyle name="Percent 2 3 2 2 5 2 3" xfId="20145" xr:uid="{5426B31F-BF68-4E41-BA85-9A3C0291CC04}"/>
    <cellStyle name="Percent 2 3 2 2 5 2 4" xfId="33835" xr:uid="{D3C7F9C1-0E08-434B-A5A2-A34774666801}"/>
    <cellStyle name="Percent 2 3 2 2 5 2 5" xfId="48719" xr:uid="{3E989AE7-73F9-4AE6-A59E-A4DC267A074B}"/>
    <cellStyle name="Percent 2 3 2 2 5 3" xfId="23567" xr:uid="{87C25E1A-BCEB-44B8-A620-7991DA0E6510}"/>
    <cellStyle name="Percent 2 3 2 2 5 3 2" xfId="37259" xr:uid="{B4F028CE-B104-4BFF-9127-84914C28FBBA}"/>
    <cellStyle name="Percent 2 3 2 2 5 3 3" xfId="52143" xr:uid="{5EAF12D5-33E1-4039-9006-6C3388F9AC29}"/>
    <cellStyle name="Percent 2 3 2 2 5 4" xfId="16723" xr:uid="{03A8F59B-37B4-4E12-ACE4-61E23C86AF92}"/>
    <cellStyle name="Percent 2 3 2 2 5 5" xfId="30413" xr:uid="{D405B83F-4238-4AF5-AF8B-A1F8460C7CC2}"/>
    <cellStyle name="Percent 2 3 2 2 5 6" xfId="45297" xr:uid="{F67B493B-9A6D-4F1B-A0E5-BA3CDE81BAD2}"/>
    <cellStyle name="Percent 2 3 2 2 6" xfId="11587" xr:uid="{FEEAD179-3F5F-4179-BE9E-186710A1BD89}"/>
    <cellStyle name="Percent 2 3 2 2 6 2" xfId="25277" xr:uid="{C5639F79-8FDE-47E8-8E51-2908AC07D831}"/>
    <cellStyle name="Percent 2 3 2 2 6 2 2" xfId="38969" xr:uid="{98B930BD-3166-4711-AC2C-4BDC49CC3DBE}"/>
    <cellStyle name="Percent 2 3 2 2 6 2 3" xfId="53853" xr:uid="{B8E014C2-2C57-467D-9328-6504B290B60F}"/>
    <cellStyle name="Percent 2 3 2 2 6 3" xfId="18433" xr:uid="{0753E61D-D227-438A-8CCA-072423EA8089}"/>
    <cellStyle name="Percent 2 3 2 2 6 4" xfId="32123" xr:uid="{4844D3F2-3DE2-4F46-B54B-6440EF2D8527}"/>
    <cellStyle name="Percent 2 3 2 2 6 5" xfId="47007" xr:uid="{91D36901-745C-4D4B-8866-E5DDE75250B0}"/>
    <cellStyle name="Percent 2 3 2 2 7" xfId="21855" xr:uid="{B6BA064F-CE4A-43FA-A0F1-AD4633C725FC}"/>
    <cellStyle name="Percent 2 3 2 2 7 2" xfId="35547" xr:uid="{DCDC694E-0307-4A06-ACD4-7F613394F527}"/>
    <cellStyle name="Percent 2 3 2 2 7 3" xfId="50431" xr:uid="{778B678F-7B77-43E6-B404-6205247258C6}"/>
    <cellStyle name="Percent 2 3 2 2 8" xfId="15011" xr:uid="{F44A89D8-CA7A-4488-B47E-D7B5DF0D9F1B}"/>
    <cellStyle name="Percent 2 3 2 2 9" xfId="28701" xr:uid="{D5F00A81-757C-45E7-A35E-6AEBC87C865E}"/>
    <cellStyle name="Percent 2 3 2 3" xfId="8170" xr:uid="{30BE8697-EFBB-4E96-9D0F-3738F0C883B9}"/>
    <cellStyle name="Percent 2 3 2 3 10" xfId="43590" xr:uid="{B3FFECAE-22E4-4890-9568-E45C579C759B}"/>
    <cellStyle name="Percent 2 3 2 3 2" xfId="8171" xr:uid="{4E58EE3C-968C-4E75-80AD-FBF1297A1DFE}"/>
    <cellStyle name="Percent 2 3 2 3 2 2" xfId="8172" xr:uid="{12607D9D-9563-4EF9-882A-FEAAC0917244}"/>
    <cellStyle name="Percent 2 3 2 3 2 2 2" xfId="9884" xr:uid="{DF714A33-36DB-47D0-9B0E-24AD228BCAAB}"/>
    <cellStyle name="Percent 2 3 2 3 2 2 2 2" xfId="13306" xr:uid="{269657DC-DC5A-4426-9EC8-979D935290A1}"/>
    <cellStyle name="Percent 2 3 2 3 2 2 2 2 2" xfId="26996" xr:uid="{DC1618BF-AE6C-4831-AB12-5EEC97CCC204}"/>
    <cellStyle name="Percent 2 3 2 3 2 2 2 2 2 2" xfId="40688" xr:uid="{70740B3F-626B-4150-BCF5-BE31732A8F74}"/>
    <cellStyle name="Percent 2 3 2 3 2 2 2 2 2 3" xfId="55572" xr:uid="{9AAD28E9-6E71-4CB6-916C-8EA6735216A9}"/>
    <cellStyle name="Percent 2 3 2 3 2 2 2 2 3" xfId="20152" xr:uid="{18D7F710-E036-49EB-89A1-6147C3822571}"/>
    <cellStyle name="Percent 2 3 2 3 2 2 2 2 4" xfId="33842" xr:uid="{25924CAA-4474-4E3C-9BA8-EE23C9E634D7}"/>
    <cellStyle name="Percent 2 3 2 3 2 2 2 2 5" xfId="48726" xr:uid="{8CCDF47B-A251-4FC2-BEF7-9BF67D631527}"/>
    <cellStyle name="Percent 2 3 2 3 2 2 2 3" xfId="23574" xr:uid="{829CCE2A-8C35-47CD-97C3-C2F5E514D590}"/>
    <cellStyle name="Percent 2 3 2 3 2 2 2 3 2" xfId="37266" xr:uid="{267FEB87-DF9D-4EE8-B9F6-4FF658AD93BE}"/>
    <cellStyle name="Percent 2 3 2 3 2 2 2 3 3" xfId="52150" xr:uid="{C2AEEE5C-A93E-4BCE-817A-0F728BEA0E75}"/>
    <cellStyle name="Percent 2 3 2 3 2 2 2 4" xfId="16730" xr:uid="{044F10CB-75E6-4F66-90E5-EAAD5CEE4586}"/>
    <cellStyle name="Percent 2 3 2 3 2 2 2 5" xfId="30420" xr:uid="{921DAC2A-CA63-4006-8A5D-96560992126C}"/>
    <cellStyle name="Percent 2 3 2 3 2 2 2 6" xfId="45304" xr:uid="{EBEDD06D-6E41-472F-B6D8-9423B5C3B40B}"/>
    <cellStyle name="Percent 2 3 2 3 2 2 3" xfId="11594" xr:uid="{326BA456-1DDD-4802-A0ED-875B888A4F52}"/>
    <cellStyle name="Percent 2 3 2 3 2 2 3 2" xfId="25284" xr:uid="{BB573973-E45D-4F47-8CD4-837BB26F7FE8}"/>
    <cellStyle name="Percent 2 3 2 3 2 2 3 2 2" xfId="38976" xr:uid="{5E79924E-9E4F-448A-9542-C8F2D4F5A1D8}"/>
    <cellStyle name="Percent 2 3 2 3 2 2 3 2 3" xfId="53860" xr:uid="{103B7DC2-2681-447B-86AA-2C79ECBA929B}"/>
    <cellStyle name="Percent 2 3 2 3 2 2 3 3" xfId="18440" xr:uid="{1D39E872-A94A-45D1-99BA-2CEA5E0ECD4F}"/>
    <cellStyle name="Percent 2 3 2 3 2 2 3 4" xfId="32130" xr:uid="{EEB36F2C-A4FB-4E19-9FB5-F0CC5DD60F9E}"/>
    <cellStyle name="Percent 2 3 2 3 2 2 3 5" xfId="47014" xr:uid="{3819C3DD-163F-4720-9579-5A36EA7BF7A7}"/>
    <cellStyle name="Percent 2 3 2 3 2 2 4" xfId="21862" xr:uid="{E0178066-591F-44D4-8975-DC863A738B57}"/>
    <cellStyle name="Percent 2 3 2 3 2 2 4 2" xfId="35554" xr:uid="{6FBE5FF8-1AF6-43B5-8CEB-CEF76564B17E}"/>
    <cellStyle name="Percent 2 3 2 3 2 2 4 3" xfId="50438" xr:uid="{BD0CDFD8-CEC4-4C03-965F-C061A54951E8}"/>
    <cellStyle name="Percent 2 3 2 3 2 2 5" xfId="15018" xr:uid="{9768125F-CDAA-45BD-A66A-6EC495EB8394}"/>
    <cellStyle name="Percent 2 3 2 3 2 2 6" xfId="28708" xr:uid="{B6C56982-6796-4D2F-8C01-97AE07117E46}"/>
    <cellStyle name="Percent 2 3 2 3 2 2 7" xfId="43592" xr:uid="{ED5EA13E-BA89-4D60-93FC-31C28AD0CC05}"/>
    <cellStyle name="Percent 2 3 2 3 2 3" xfId="9883" xr:uid="{03B02150-7362-4ED4-BB97-3AB9A4025E63}"/>
    <cellStyle name="Percent 2 3 2 3 2 3 2" xfId="13305" xr:uid="{BED22F3E-DF3B-4BE4-810F-C2E957B52970}"/>
    <cellStyle name="Percent 2 3 2 3 2 3 2 2" xfId="26995" xr:uid="{87ACB7C3-17BF-48DC-887B-CF84B88617E0}"/>
    <cellStyle name="Percent 2 3 2 3 2 3 2 2 2" xfId="40687" xr:uid="{4487C0CE-518B-4EDB-9732-56779A3A6522}"/>
    <cellStyle name="Percent 2 3 2 3 2 3 2 2 3" xfId="55571" xr:uid="{64D54335-45C4-4E12-BE9B-0F16A6C4320D}"/>
    <cellStyle name="Percent 2 3 2 3 2 3 2 3" xfId="20151" xr:uid="{C6884331-420A-4113-AE10-78820492D857}"/>
    <cellStyle name="Percent 2 3 2 3 2 3 2 4" xfId="33841" xr:uid="{A22C630F-859A-4ECF-BE8E-30F3385AEF44}"/>
    <cellStyle name="Percent 2 3 2 3 2 3 2 5" xfId="48725" xr:uid="{931F119A-7BA3-4ACE-B31A-ECEA9450B7B1}"/>
    <cellStyle name="Percent 2 3 2 3 2 3 3" xfId="23573" xr:uid="{190BA65B-E571-40F6-8E4D-F27066385C87}"/>
    <cellStyle name="Percent 2 3 2 3 2 3 3 2" xfId="37265" xr:uid="{E008F8FE-37AD-4EF2-B9DE-60D3D5BEA53D}"/>
    <cellStyle name="Percent 2 3 2 3 2 3 3 3" xfId="52149" xr:uid="{004D88D1-F899-4803-91A7-1DBB26CD020F}"/>
    <cellStyle name="Percent 2 3 2 3 2 3 4" xfId="16729" xr:uid="{89E7C6D9-477C-437D-B28C-3424CCCDF9D4}"/>
    <cellStyle name="Percent 2 3 2 3 2 3 5" xfId="30419" xr:uid="{C55CB2F2-A322-434C-8EF8-687F7843F21C}"/>
    <cellStyle name="Percent 2 3 2 3 2 3 6" xfId="45303" xr:uid="{11B35024-6FB2-4037-9646-935385E273E9}"/>
    <cellStyle name="Percent 2 3 2 3 2 4" xfId="11593" xr:uid="{FCCC5C08-27AE-4358-A334-AB3FFABA0E94}"/>
    <cellStyle name="Percent 2 3 2 3 2 4 2" xfId="25283" xr:uid="{0F19397A-8F3C-4A0B-9DB8-55FC7087961B}"/>
    <cellStyle name="Percent 2 3 2 3 2 4 2 2" xfId="38975" xr:uid="{C342AF9A-4DD1-4A62-888A-E679785C40A5}"/>
    <cellStyle name="Percent 2 3 2 3 2 4 2 3" xfId="53859" xr:uid="{F1CE6823-75D6-44B5-9FD4-04131FD43811}"/>
    <cellStyle name="Percent 2 3 2 3 2 4 3" xfId="18439" xr:uid="{9122685A-8C7F-42FC-9A71-7ABB7F9E7105}"/>
    <cellStyle name="Percent 2 3 2 3 2 4 4" xfId="32129" xr:uid="{5894303F-BA62-4F86-B5EF-A0FDA131CD71}"/>
    <cellStyle name="Percent 2 3 2 3 2 4 5" xfId="47013" xr:uid="{6A40BE57-56AC-4716-A558-409BC05BCD83}"/>
    <cellStyle name="Percent 2 3 2 3 2 5" xfId="21861" xr:uid="{9D3B5AC3-9AF8-4B50-9C3B-3BDED97E9DA4}"/>
    <cellStyle name="Percent 2 3 2 3 2 5 2" xfId="35553" xr:uid="{68325AC5-42E4-49D5-A55F-AA15E1CDC61D}"/>
    <cellStyle name="Percent 2 3 2 3 2 5 3" xfId="50437" xr:uid="{A513498C-51F6-4834-99E0-EDA62D78A30A}"/>
    <cellStyle name="Percent 2 3 2 3 2 6" xfId="15017" xr:uid="{BB4D8583-A13F-4195-AE77-6D6BCB5309F2}"/>
    <cellStyle name="Percent 2 3 2 3 2 7" xfId="28707" xr:uid="{47F6FCD1-4273-4A8B-BB75-CCE7F949923B}"/>
    <cellStyle name="Percent 2 3 2 3 2 8" xfId="43591" xr:uid="{E6B15D9E-D3D3-40D8-BAF8-852CD105583E}"/>
    <cellStyle name="Percent 2 3 2 3 3" xfId="8173" xr:uid="{4B4373A1-5C7B-4266-B946-F3837F218A76}"/>
    <cellStyle name="Percent 2 3 2 3 3 2" xfId="9885" xr:uid="{F33A66A7-032C-4049-B21E-9C2A5C607283}"/>
    <cellStyle name="Percent 2 3 2 3 3 2 2" xfId="13307" xr:uid="{8F2CAE97-4842-4A25-AEAB-09372B6D0AEA}"/>
    <cellStyle name="Percent 2 3 2 3 3 2 2 2" xfId="26997" xr:uid="{5E973EB2-EC31-407E-A5AB-BA7A86829BB5}"/>
    <cellStyle name="Percent 2 3 2 3 3 2 2 2 2" xfId="40689" xr:uid="{D8542671-EC00-4A8A-A541-762DD43350E5}"/>
    <cellStyle name="Percent 2 3 2 3 3 2 2 2 3" xfId="55573" xr:uid="{A571D621-3B14-4AFE-A226-120DE971B6E0}"/>
    <cellStyle name="Percent 2 3 2 3 3 2 2 3" xfId="20153" xr:uid="{92AC357B-F020-43F5-B978-F2ACF2C457FE}"/>
    <cellStyle name="Percent 2 3 2 3 3 2 2 4" xfId="33843" xr:uid="{8E097A5C-3E1E-4B8B-A309-96D4FE291DB4}"/>
    <cellStyle name="Percent 2 3 2 3 3 2 2 5" xfId="48727" xr:uid="{E61BE17F-DD1B-4132-BAE8-E90F6C27B289}"/>
    <cellStyle name="Percent 2 3 2 3 3 2 3" xfId="23575" xr:uid="{56490855-D5F6-4A4E-9306-DF60721D3AC7}"/>
    <cellStyle name="Percent 2 3 2 3 3 2 3 2" xfId="37267" xr:uid="{B4DF61E2-B8A6-4573-B566-CD10AA6B8DD1}"/>
    <cellStyle name="Percent 2 3 2 3 3 2 3 3" xfId="52151" xr:uid="{73E1F17F-0B5F-46A1-8F62-2F8EBF20D10E}"/>
    <cellStyle name="Percent 2 3 2 3 3 2 4" xfId="16731" xr:uid="{D2648E8D-1B7B-4755-8F1A-DD2DA8CC210C}"/>
    <cellStyle name="Percent 2 3 2 3 3 2 5" xfId="30421" xr:uid="{5121AF1F-6171-49DD-BB50-646953C23D01}"/>
    <cellStyle name="Percent 2 3 2 3 3 2 6" xfId="45305" xr:uid="{6F4305BB-53DE-49B1-8CA8-7ADDE5C789DE}"/>
    <cellStyle name="Percent 2 3 2 3 3 3" xfId="11595" xr:uid="{4A2DB220-4F9E-4237-9382-0D30D04FA863}"/>
    <cellStyle name="Percent 2 3 2 3 3 3 2" xfId="25285" xr:uid="{3CCB3F66-4F15-4E37-A426-B84AC9576A5E}"/>
    <cellStyle name="Percent 2 3 2 3 3 3 2 2" xfId="38977" xr:uid="{2B19E822-9182-4ADB-90F3-B0984B1A1FEE}"/>
    <cellStyle name="Percent 2 3 2 3 3 3 2 3" xfId="53861" xr:uid="{6E180BE0-D0AF-493A-AAF6-11DC3CC1D57F}"/>
    <cellStyle name="Percent 2 3 2 3 3 3 3" xfId="18441" xr:uid="{7E50D7F8-C64E-418B-8D2F-585CEED7365E}"/>
    <cellStyle name="Percent 2 3 2 3 3 3 4" xfId="32131" xr:uid="{F4ECF857-B7A5-431C-952D-0AF30C2F6649}"/>
    <cellStyle name="Percent 2 3 2 3 3 3 5" xfId="47015" xr:uid="{84844512-15BB-4DA8-8740-EDFC00381A42}"/>
    <cellStyle name="Percent 2 3 2 3 3 4" xfId="21863" xr:uid="{99400965-B7F4-4567-B08A-5DAB6A1B1801}"/>
    <cellStyle name="Percent 2 3 2 3 3 4 2" xfId="35555" xr:uid="{B7500CEC-C178-44D6-907E-052E6C661C4D}"/>
    <cellStyle name="Percent 2 3 2 3 3 4 3" xfId="50439" xr:uid="{553588A2-D05A-44B2-9D0C-2EF8FA439794}"/>
    <cellStyle name="Percent 2 3 2 3 3 5" xfId="15019" xr:uid="{A7BB894C-ED91-4DE3-8A5A-FDEA22DD2BC4}"/>
    <cellStyle name="Percent 2 3 2 3 3 6" xfId="28709" xr:uid="{26708BDE-9815-4481-BB6E-EB6050A3E8CD}"/>
    <cellStyle name="Percent 2 3 2 3 3 7" xfId="43593" xr:uid="{18AF1A7D-A545-4033-ADD4-260DFB701829}"/>
    <cellStyle name="Percent 2 3 2 3 4" xfId="8174" xr:uid="{9C4DC879-1E6E-42B6-81C0-2BCAC63B292E}"/>
    <cellStyle name="Percent 2 3 2 3 4 2" xfId="9886" xr:uid="{2E8E7D55-2B7B-412B-B71C-8D3D12F6E54A}"/>
    <cellStyle name="Percent 2 3 2 3 4 2 2" xfId="13308" xr:uid="{1BFD6D5E-A1FD-4F98-A26E-A630D7B4CCB9}"/>
    <cellStyle name="Percent 2 3 2 3 4 2 2 2" xfId="26998" xr:uid="{5A4086BA-D4D6-4940-AF2B-6EA03DF0293F}"/>
    <cellStyle name="Percent 2 3 2 3 4 2 2 2 2" xfId="40690" xr:uid="{F445F136-E613-4306-A727-0A4B32522CCD}"/>
    <cellStyle name="Percent 2 3 2 3 4 2 2 2 3" xfId="55574" xr:uid="{EBE4E0AC-9EAB-447D-9A83-798219912B93}"/>
    <cellStyle name="Percent 2 3 2 3 4 2 2 3" xfId="20154" xr:uid="{3CA28BC3-F22E-454C-9956-BDAA00C1DC03}"/>
    <cellStyle name="Percent 2 3 2 3 4 2 2 4" xfId="33844" xr:uid="{1E4C4381-8A81-4D48-931D-C6DF69B5B848}"/>
    <cellStyle name="Percent 2 3 2 3 4 2 2 5" xfId="48728" xr:uid="{5FC12F9A-A3EA-49D4-9050-2C4BF16BCCFE}"/>
    <cellStyle name="Percent 2 3 2 3 4 2 3" xfId="23576" xr:uid="{8E7FC7BA-84A9-419C-8E9A-7668AEAD3EF0}"/>
    <cellStyle name="Percent 2 3 2 3 4 2 3 2" xfId="37268" xr:uid="{76A06355-CC17-47E9-AC90-98C616F19A55}"/>
    <cellStyle name="Percent 2 3 2 3 4 2 3 3" xfId="52152" xr:uid="{7FB2F0F6-2D73-4F34-9B24-5D8051B71794}"/>
    <cellStyle name="Percent 2 3 2 3 4 2 4" xfId="16732" xr:uid="{07B08978-4C3C-4EB4-B3B5-A457EAB00129}"/>
    <cellStyle name="Percent 2 3 2 3 4 2 5" xfId="30422" xr:uid="{E7BC4046-1587-4425-A921-6481FEB8944B}"/>
    <cellStyle name="Percent 2 3 2 3 4 2 6" xfId="45306" xr:uid="{B32B765D-60F4-4DB8-95A4-66A5631D634A}"/>
    <cellStyle name="Percent 2 3 2 3 4 3" xfId="11596" xr:uid="{B3971248-14AA-44E0-BFEE-44C2ED204709}"/>
    <cellStyle name="Percent 2 3 2 3 4 3 2" xfId="25286" xr:uid="{BFE34431-43CC-47F7-A286-43381CD5E9D4}"/>
    <cellStyle name="Percent 2 3 2 3 4 3 2 2" xfId="38978" xr:uid="{E7C3145B-67AC-4A8E-90BB-95E99E411D30}"/>
    <cellStyle name="Percent 2 3 2 3 4 3 2 3" xfId="53862" xr:uid="{E3012AC7-FE9F-4311-A559-859F98FE6E1F}"/>
    <cellStyle name="Percent 2 3 2 3 4 3 3" xfId="18442" xr:uid="{225265DF-1D43-405A-A264-F6C886603519}"/>
    <cellStyle name="Percent 2 3 2 3 4 3 4" xfId="32132" xr:uid="{A8940BF8-C225-455D-85A9-6DE514DE5268}"/>
    <cellStyle name="Percent 2 3 2 3 4 3 5" xfId="47016" xr:uid="{CF95CF7A-F965-40F1-87D3-8DD90CCACCFB}"/>
    <cellStyle name="Percent 2 3 2 3 4 4" xfId="21864" xr:uid="{249A9B55-9D37-4302-B7D7-E3600F4B9659}"/>
    <cellStyle name="Percent 2 3 2 3 4 4 2" xfId="35556" xr:uid="{516BFC8E-1969-4D46-9188-DB885100428B}"/>
    <cellStyle name="Percent 2 3 2 3 4 4 3" xfId="50440" xr:uid="{325806FD-F46A-4B00-9D0F-8E7E1F954BDE}"/>
    <cellStyle name="Percent 2 3 2 3 4 5" xfId="15020" xr:uid="{26920DF9-13FC-428F-AEFC-9404BB4C251A}"/>
    <cellStyle name="Percent 2 3 2 3 4 6" xfId="28710" xr:uid="{1F9DD1B6-42BB-4601-BD71-3A20D2890EE8}"/>
    <cellStyle name="Percent 2 3 2 3 4 7" xfId="43594" xr:uid="{1E5C3961-0555-4E4C-8E07-AB4CA01E1224}"/>
    <cellStyle name="Percent 2 3 2 3 5" xfId="9882" xr:uid="{E0646280-DF15-4F8C-B6A0-7C4CC58363AC}"/>
    <cellStyle name="Percent 2 3 2 3 5 2" xfId="13304" xr:uid="{6829155D-B1A6-42F9-86B9-9BC13380E336}"/>
    <cellStyle name="Percent 2 3 2 3 5 2 2" xfId="26994" xr:uid="{5DC406AF-888C-4661-BE44-17AA20F0DBB1}"/>
    <cellStyle name="Percent 2 3 2 3 5 2 2 2" xfId="40686" xr:uid="{73DCA050-1191-41B1-AB3C-B0BEFDB149C0}"/>
    <cellStyle name="Percent 2 3 2 3 5 2 2 3" xfId="55570" xr:uid="{48EF2AC2-39C0-479A-9473-45CA2B8C547E}"/>
    <cellStyle name="Percent 2 3 2 3 5 2 3" xfId="20150" xr:uid="{6EAE11BD-6E79-46DF-81A3-637A4581F156}"/>
    <cellStyle name="Percent 2 3 2 3 5 2 4" xfId="33840" xr:uid="{DE4445DC-E256-48F0-BCDB-A7B3FE4F21FC}"/>
    <cellStyle name="Percent 2 3 2 3 5 2 5" xfId="48724" xr:uid="{F697CD66-09B6-46C5-9628-51C978E49BA6}"/>
    <cellStyle name="Percent 2 3 2 3 5 3" xfId="23572" xr:uid="{70115BEE-103C-4DA5-B8D7-8515D46A0C7D}"/>
    <cellStyle name="Percent 2 3 2 3 5 3 2" xfId="37264" xr:uid="{BCD1A87B-9B9F-4B37-875F-5D434C09D2A9}"/>
    <cellStyle name="Percent 2 3 2 3 5 3 3" xfId="52148" xr:uid="{B5D0A972-24DA-4822-833F-7B2A778926D6}"/>
    <cellStyle name="Percent 2 3 2 3 5 4" xfId="16728" xr:uid="{02D3F18D-FC04-459E-A550-CB2A87194D90}"/>
    <cellStyle name="Percent 2 3 2 3 5 5" xfId="30418" xr:uid="{E3F39026-315F-4CA5-9044-076A655D4072}"/>
    <cellStyle name="Percent 2 3 2 3 5 6" xfId="45302" xr:uid="{AC64E18E-CA48-42AE-B855-E2692433168E}"/>
    <cellStyle name="Percent 2 3 2 3 6" xfId="11592" xr:uid="{E59AD90E-B937-4C78-AC7D-3A3045D2195D}"/>
    <cellStyle name="Percent 2 3 2 3 6 2" xfId="25282" xr:uid="{D061A7AE-0C04-46D8-8E82-D1F7BF1F1BB1}"/>
    <cellStyle name="Percent 2 3 2 3 6 2 2" xfId="38974" xr:uid="{0221BE66-4FFC-4ADC-9173-DF677B1A1314}"/>
    <cellStyle name="Percent 2 3 2 3 6 2 3" xfId="53858" xr:uid="{DC46BE6E-F321-4BC0-BF03-BB0FDD23864D}"/>
    <cellStyle name="Percent 2 3 2 3 6 3" xfId="18438" xr:uid="{8D65F9EA-30BD-4A29-BAA4-80BECF9D55B8}"/>
    <cellStyle name="Percent 2 3 2 3 6 4" xfId="32128" xr:uid="{A682A791-A9F8-438E-B25F-59EE4C09A087}"/>
    <cellStyle name="Percent 2 3 2 3 6 5" xfId="47012" xr:uid="{CD29DCBF-E205-4485-88A9-33B5A9E9907E}"/>
    <cellStyle name="Percent 2 3 2 3 7" xfId="21860" xr:uid="{22A06CFD-09EC-48F0-91D6-B072B67B616D}"/>
    <cellStyle name="Percent 2 3 2 3 7 2" xfId="35552" xr:uid="{CD5E828D-E89A-48BC-81AE-BF4550D87A0B}"/>
    <cellStyle name="Percent 2 3 2 3 7 3" xfId="50436" xr:uid="{71A3F027-8E32-4412-BBDC-E1EC095F1C62}"/>
    <cellStyle name="Percent 2 3 2 3 8" xfId="15016" xr:uid="{FB98DE72-6EAC-4B0F-97AB-48363C80527D}"/>
    <cellStyle name="Percent 2 3 2 3 9" xfId="28706" xr:uid="{1D19CD4A-D901-422C-AE08-CC3014D87708}"/>
    <cellStyle name="Percent 2 3 2 4" xfId="8175" xr:uid="{5FD7B4BC-FFCD-4F3C-8211-5F51EAB74D0A}"/>
    <cellStyle name="Percent 2 3 2 4 2" xfId="8176" xr:uid="{93E5B810-B0B9-4C07-8F3D-C02B6A71A068}"/>
    <cellStyle name="Percent 2 3 2 4 2 2" xfId="9888" xr:uid="{7B09A2E5-3A1B-4829-B926-56C581974224}"/>
    <cellStyle name="Percent 2 3 2 4 2 2 2" xfId="13310" xr:uid="{CC0B3106-C08F-4902-9249-D06124A70F2D}"/>
    <cellStyle name="Percent 2 3 2 4 2 2 2 2" xfId="27000" xr:uid="{4170540E-3CB2-4DCE-9BCE-B75650B3E434}"/>
    <cellStyle name="Percent 2 3 2 4 2 2 2 2 2" xfId="40692" xr:uid="{86869BE3-DF9E-44A8-92FF-3F929149DECD}"/>
    <cellStyle name="Percent 2 3 2 4 2 2 2 2 3" xfId="55576" xr:uid="{52A4CF7D-5164-406D-B7AF-E3F3018226B9}"/>
    <cellStyle name="Percent 2 3 2 4 2 2 2 3" xfId="20156" xr:uid="{B7C5E61E-EA1D-4707-A08C-79AB2DBF8E99}"/>
    <cellStyle name="Percent 2 3 2 4 2 2 2 4" xfId="33846" xr:uid="{F5D6F1CB-0FEF-4A7D-A95F-45AE20E504EF}"/>
    <cellStyle name="Percent 2 3 2 4 2 2 2 5" xfId="48730" xr:uid="{0825DE92-EE1C-455A-8D0E-32761DB6D11A}"/>
    <cellStyle name="Percent 2 3 2 4 2 2 3" xfId="23578" xr:uid="{FE4D4190-90AA-4EAC-97AE-CE7BEA451964}"/>
    <cellStyle name="Percent 2 3 2 4 2 2 3 2" xfId="37270" xr:uid="{AC0CA3C0-73EE-4A35-9D9C-B76621D90406}"/>
    <cellStyle name="Percent 2 3 2 4 2 2 3 3" xfId="52154" xr:uid="{241F4056-C128-4A39-9131-AA25570181F5}"/>
    <cellStyle name="Percent 2 3 2 4 2 2 4" xfId="16734" xr:uid="{85EDA964-34BF-4A73-840A-7EE18487E1B3}"/>
    <cellStyle name="Percent 2 3 2 4 2 2 5" xfId="30424" xr:uid="{BB46210E-BE93-4845-A75F-2075A3DB7288}"/>
    <cellStyle name="Percent 2 3 2 4 2 2 6" xfId="45308" xr:uid="{5D45A958-50BA-4A08-8F54-86C15F6BCF24}"/>
    <cellStyle name="Percent 2 3 2 4 2 3" xfId="11598" xr:uid="{D00AC963-38C2-4A9C-94D6-C906DA0196C5}"/>
    <cellStyle name="Percent 2 3 2 4 2 3 2" xfId="25288" xr:uid="{E7A0E395-6818-475D-9F7F-DD1636B98A09}"/>
    <cellStyle name="Percent 2 3 2 4 2 3 2 2" xfId="38980" xr:uid="{8499DFE1-077C-40FE-9A77-026616A374E2}"/>
    <cellStyle name="Percent 2 3 2 4 2 3 2 3" xfId="53864" xr:uid="{A20C7C44-C864-4F74-90AF-60C3B5985DF7}"/>
    <cellStyle name="Percent 2 3 2 4 2 3 3" xfId="18444" xr:uid="{69F839F1-D079-422B-B9F8-5D1CF617A905}"/>
    <cellStyle name="Percent 2 3 2 4 2 3 4" xfId="32134" xr:uid="{3D4506E6-E254-44BE-98F7-543ABBF14017}"/>
    <cellStyle name="Percent 2 3 2 4 2 3 5" xfId="47018" xr:uid="{EB228D18-43DE-4937-B71A-73C2516C743F}"/>
    <cellStyle name="Percent 2 3 2 4 2 4" xfId="21866" xr:uid="{6DA10A29-56EB-4ED6-BB93-322A108C58A5}"/>
    <cellStyle name="Percent 2 3 2 4 2 4 2" xfId="35558" xr:uid="{8017CF7F-0812-4709-ACF0-F428B1EE722E}"/>
    <cellStyle name="Percent 2 3 2 4 2 4 3" xfId="50442" xr:uid="{A99A1514-C903-43A5-9F76-D8A3CACD63A2}"/>
    <cellStyle name="Percent 2 3 2 4 2 5" xfId="15022" xr:uid="{CBE312E2-409A-42BF-8B79-B7E1778F77DF}"/>
    <cellStyle name="Percent 2 3 2 4 2 6" xfId="28712" xr:uid="{742AEFEB-3360-476F-87BE-EEC3A9BAF60F}"/>
    <cellStyle name="Percent 2 3 2 4 2 7" xfId="43596" xr:uid="{B052BB89-E249-4054-BAD3-3F58B46196D7}"/>
    <cellStyle name="Percent 2 3 2 4 3" xfId="9887" xr:uid="{F916E7D1-6302-4D42-B660-5EB68D82C3D3}"/>
    <cellStyle name="Percent 2 3 2 4 3 2" xfId="13309" xr:uid="{C0A27552-0511-4BC2-9556-736E0643B890}"/>
    <cellStyle name="Percent 2 3 2 4 3 2 2" xfId="26999" xr:uid="{F84A0359-0229-4825-92C4-5290917A63F7}"/>
    <cellStyle name="Percent 2 3 2 4 3 2 2 2" xfId="40691" xr:uid="{94563335-437C-406E-923D-8B680C8A2451}"/>
    <cellStyle name="Percent 2 3 2 4 3 2 2 3" xfId="55575" xr:uid="{F0DE0C6E-0CB2-437B-85B3-86B6EA00A36B}"/>
    <cellStyle name="Percent 2 3 2 4 3 2 3" xfId="20155" xr:uid="{4E9FA525-286D-4557-B90E-AD0AB10A70E9}"/>
    <cellStyle name="Percent 2 3 2 4 3 2 4" xfId="33845" xr:uid="{265896D9-438E-4F84-AEFD-95DA6AD90E9F}"/>
    <cellStyle name="Percent 2 3 2 4 3 2 5" xfId="48729" xr:uid="{944F38D3-C94F-4067-8FDF-A1E163897AC4}"/>
    <cellStyle name="Percent 2 3 2 4 3 3" xfId="23577" xr:uid="{A78EA314-A472-4EF5-8340-AB773895AEC7}"/>
    <cellStyle name="Percent 2 3 2 4 3 3 2" xfId="37269" xr:uid="{2C34419A-03B5-4787-A1C7-276276864B19}"/>
    <cellStyle name="Percent 2 3 2 4 3 3 3" xfId="52153" xr:uid="{08AC37EB-C5D9-4C08-A33C-CDC9512089E9}"/>
    <cellStyle name="Percent 2 3 2 4 3 4" xfId="16733" xr:uid="{F2AD9B83-0B14-44CA-828A-F78313768759}"/>
    <cellStyle name="Percent 2 3 2 4 3 5" xfId="30423" xr:uid="{12F245F9-9833-450D-BBE7-0AC85CA8B342}"/>
    <cellStyle name="Percent 2 3 2 4 3 6" xfId="45307" xr:uid="{ED13DE15-A479-49D6-A025-C36D14EBF0BF}"/>
    <cellStyle name="Percent 2 3 2 4 4" xfId="11597" xr:uid="{FF17BBB1-66D8-4E67-9334-FF9A9E34DA16}"/>
    <cellStyle name="Percent 2 3 2 4 4 2" xfId="25287" xr:uid="{79F408CA-10D7-4421-B891-504D7FE16271}"/>
    <cellStyle name="Percent 2 3 2 4 4 2 2" xfId="38979" xr:uid="{6CB72444-E227-40E4-B79C-5A82BC97D09D}"/>
    <cellStyle name="Percent 2 3 2 4 4 2 3" xfId="53863" xr:uid="{4E3ED93F-FB83-46A6-903E-0F24846A6438}"/>
    <cellStyle name="Percent 2 3 2 4 4 3" xfId="18443" xr:uid="{895EF620-C40D-4DB4-8FE0-3FF766F9354E}"/>
    <cellStyle name="Percent 2 3 2 4 4 4" xfId="32133" xr:uid="{D8ABCAC7-9EBA-4555-B17F-D2F431F6A821}"/>
    <cellStyle name="Percent 2 3 2 4 4 5" xfId="47017" xr:uid="{BB49897D-2498-4C9F-9BEE-8B9A1F0DFCFC}"/>
    <cellStyle name="Percent 2 3 2 4 5" xfId="21865" xr:uid="{028580A7-F44A-4151-9DD4-3423C802D82F}"/>
    <cellStyle name="Percent 2 3 2 4 5 2" xfId="35557" xr:uid="{7802E495-A998-4270-927F-F4C356938821}"/>
    <cellStyle name="Percent 2 3 2 4 5 3" xfId="50441" xr:uid="{2100B4CB-0B26-4C18-8E11-ABC318E35529}"/>
    <cellStyle name="Percent 2 3 2 4 6" xfId="15021" xr:uid="{9159DCA0-2D63-4DE9-B6FB-C16A435B1E26}"/>
    <cellStyle name="Percent 2 3 2 4 7" xfId="28711" xr:uid="{3DB85518-FFE7-49A4-9075-D9DB04B5AEEF}"/>
    <cellStyle name="Percent 2 3 2 4 8" xfId="43595" xr:uid="{7827A08F-30FF-4106-A2F9-4A2EEF0C1531}"/>
    <cellStyle name="Percent 2 3 2 5" xfId="8177" xr:uid="{5B337D5C-3B1C-46ED-94D7-E20788C58A86}"/>
    <cellStyle name="Percent 2 3 2 5 2" xfId="9889" xr:uid="{257AB738-0FFC-4AA3-BC7E-6ACC467EFEA1}"/>
    <cellStyle name="Percent 2 3 2 5 2 2" xfId="13311" xr:uid="{969A6BA2-A0DB-4BDE-BB27-77E63080392E}"/>
    <cellStyle name="Percent 2 3 2 5 2 2 2" xfId="27001" xr:uid="{EAE00561-F063-4C22-9FEF-8A9D767D062C}"/>
    <cellStyle name="Percent 2 3 2 5 2 2 2 2" xfId="40693" xr:uid="{7249B6B0-2E8A-4EAF-B197-3324A1A0739D}"/>
    <cellStyle name="Percent 2 3 2 5 2 2 2 3" xfId="55577" xr:uid="{13EF1EAE-CA6E-4DD6-87B8-F6320C8C9212}"/>
    <cellStyle name="Percent 2 3 2 5 2 2 3" xfId="20157" xr:uid="{C6237B91-8FB5-4A04-97EC-E77AEA035781}"/>
    <cellStyle name="Percent 2 3 2 5 2 2 4" xfId="33847" xr:uid="{4724A852-CAF9-4972-8BB5-4A5722BAAB00}"/>
    <cellStyle name="Percent 2 3 2 5 2 2 5" xfId="48731" xr:uid="{E9B3ADCE-6D25-44B2-85C3-CED75030A2DD}"/>
    <cellStyle name="Percent 2 3 2 5 2 3" xfId="23579" xr:uid="{C35CA767-A4FE-4981-8C6B-888A1B799ED1}"/>
    <cellStyle name="Percent 2 3 2 5 2 3 2" xfId="37271" xr:uid="{4FB0470C-3788-401A-A03B-0332D5C71E91}"/>
    <cellStyle name="Percent 2 3 2 5 2 3 3" xfId="52155" xr:uid="{792882A7-FCA8-40A2-8A01-E789179791B1}"/>
    <cellStyle name="Percent 2 3 2 5 2 4" xfId="16735" xr:uid="{A6728140-781C-49DB-A949-1EA4248D42D4}"/>
    <cellStyle name="Percent 2 3 2 5 2 5" xfId="30425" xr:uid="{038AD04E-4CE5-4207-AD6B-895ABE617591}"/>
    <cellStyle name="Percent 2 3 2 5 2 6" xfId="45309" xr:uid="{8D486C54-4B7D-4186-B478-86BC65D0CC42}"/>
    <cellStyle name="Percent 2 3 2 5 3" xfId="11599" xr:uid="{AEE87130-0104-46AA-81E4-3A12AA3B6B96}"/>
    <cellStyle name="Percent 2 3 2 5 3 2" xfId="25289" xr:uid="{BB2C0EE6-A19B-41C2-91C7-8FDEDDBCA246}"/>
    <cellStyle name="Percent 2 3 2 5 3 2 2" xfId="38981" xr:uid="{1960FD00-AFCA-41E0-A5BF-EBB111270751}"/>
    <cellStyle name="Percent 2 3 2 5 3 2 3" xfId="53865" xr:uid="{E52B5D8F-6216-438C-AD38-7A80E20A2F31}"/>
    <cellStyle name="Percent 2 3 2 5 3 3" xfId="18445" xr:uid="{CEB55872-C2EC-4DF1-B470-360F4B2DD856}"/>
    <cellStyle name="Percent 2 3 2 5 3 4" xfId="32135" xr:uid="{22A6511F-443A-4A60-8764-B5EEA60207B9}"/>
    <cellStyle name="Percent 2 3 2 5 3 5" xfId="47019" xr:uid="{F912B3C2-789F-45D2-96D6-020E653B6AC5}"/>
    <cellStyle name="Percent 2 3 2 5 4" xfId="21867" xr:uid="{52991622-8293-4711-81D6-648D89133BC0}"/>
    <cellStyle name="Percent 2 3 2 5 4 2" xfId="35559" xr:uid="{D24629DB-3666-4697-B6F2-38E1CE60016E}"/>
    <cellStyle name="Percent 2 3 2 5 4 3" xfId="50443" xr:uid="{A38D8A0D-76FA-4969-BE37-83C6EB657E0C}"/>
    <cellStyle name="Percent 2 3 2 5 5" xfId="15023" xr:uid="{88F0E4EE-D00E-4B94-B0C0-0AB67B337186}"/>
    <cellStyle name="Percent 2 3 2 5 6" xfId="28713" xr:uid="{745C7DC5-EFE2-40C0-A391-0E7D47CF6EA8}"/>
    <cellStyle name="Percent 2 3 2 5 7" xfId="43597" xr:uid="{CD7CB7C8-AD8B-4B1E-9F9F-268616EBE4B0}"/>
    <cellStyle name="Percent 2 3 2 6" xfId="8178" xr:uid="{F56EF859-DACE-48ED-8AA2-F0EDFF7BFA55}"/>
    <cellStyle name="Percent 2 3 2 6 2" xfId="9890" xr:uid="{D01B3F1A-BC99-4E2B-953A-81DDEB5344B4}"/>
    <cellStyle name="Percent 2 3 2 6 2 2" xfId="13312" xr:uid="{242247C5-02A2-4DC9-A505-86B7E34BA464}"/>
    <cellStyle name="Percent 2 3 2 6 2 2 2" xfId="27002" xr:uid="{CC746C2A-A89F-4967-A240-0CC85355A40B}"/>
    <cellStyle name="Percent 2 3 2 6 2 2 2 2" xfId="40694" xr:uid="{5531FDA8-98E7-4C21-8342-50BC1A97A253}"/>
    <cellStyle name="Percent 2 3 2 6 2 2 2 3" xfId="55578" xr:uid="{91613D9E-F246-4F99-85BE-CFB7BCA1BF3B}"/>
    <cellStyle name="Percent 2 3 2 6 2 2 3" xfId="20158" xr:uid="{D2D01BA4-F6BE-4D99-A70C-BE4481258ECF}"/>
    <cellStyle name="Percent 2 3 2 6 2 2 4" xfId="33848" xr:uid="{EA1D1755-4B29-4CB4-AFDD-6F6D8446C19D}"/>
    <cellStyle name="Percent 2 3 2 6 2 2 5" xfId="48732" xr:uid="{F8747A34-43EB-47D3-A88D-21872EACDBEC}"/>
    <cellStyle name="Percent 2 3 2 6 2 3" xfId="23580" xr:uid="{1B087F8B-112B-4420-88E2-716818BC9730}"/>
    <cellStyle name="Percent 2 3 2 6 2 3 2" xfId="37272" xr:uid="{8D9C8FEE-1324-49E0-B82D-B9AF035E8A7F}"/>
    <cellStyle name="Percent 2 3 2 6 2 3 3" xfId="52156" xr:uid="{6A603C32-C130-4EB5-BC68-9E8F34713F58}"/>
    <cellStyle name="Percent 2 3 2 6 2 4" xfId="16736" xr:uid="{0749D830-95E9-4261-990D-ADE51A9501E0}"/>
    <cellStyle name="Percent 2 3 2 6 2 5" xfId="30426" xr:uid="{378FF229-7108-4D7A-87DB-FEAC2FC7B964}"/>
    <cellStyle name="Percent 2 3 2 6 2 6" xfId="45310" xr:uid="{E321F4E3-44B6-483E-BD41-75D138B82FB4}"/>
    <cellStyle name="Percent 2 3 2 6 3" xfId="11600" xr:uid="{6A578B5F-CF64-4DC6-924C-C5ED49B84B21}"/>
    <cellStyle name="Percent 2 3 2 6 3 2" xfId="25290" xr:uid="{AE0A90F6-DE62-4477-BFE4-CCC1221F171E}"/>
    <cellStyle name="Percent 2 3 2 6 3 2 2" xfId="38982" xr:uid="{67560BB4-2388-4D65-B84C-A7BBBCD3832F}"/>
    <cellStyle name="Percent 2 3 2 6 3 2 3" xfId="53866" xr:uid="{90AD9DC0-5613-42C9-91CD-6AA067CDC3B1}"/>
    <cellStyle name="Percent 2 3 2 6 3 3" xfId="18446" xr:uid="{B32186FF-8714-4B14-8E49-ECBA5D72FF6C}"/>
    <cellStyle name="Percent 2 3 2 6 3 4" xfId="32136" xr:uid="{AB396430-08B7-4088-B16D-90FD403F6C31}"/>
    <cellStyle name="Percent 2 3 2 6 3 5" xfId="47020" xr:uid="{C9E29317-A3A7-4F14-8DD6-78288DFA6A10}"/>
    <cellStyle name="Percent 2 3 2 6 4" xfId="21868" xr:uid="{501DD7BF-52F8-4972-A71B-43FC81619991}"/>
    <cellStyle name="Percent 2 3 2 6 4 2" xfId="35560" xr:uid="{6AA7027B-A677-4CF1-B7B6-83B47C297705}"/>
    <cellStyle name="Percent 2 3 2 6 4 3" xfId="50444" xr:uid="{BFB4EF35-7468-4E84-878B-EBA8FAE9BB4E}"/>
    <cellStyle name="Percent 2 3 2 6 5" xfId="15024" xr:uid="{C8B5AB94-33A6-47A8-92FF-8FBD66D25611}"/>
    <cellStyle name="Percent 2 3 2 6 6" xfId="28714" xr:uid="{350ACFE3-66FC-49D6-9F35-CE32A9593090}"/>
    <cellStyle name="Percent 2 3 2 6 7" xfId="43598" xr:uid="{80DFDBD6-225B-441D-8072-A7BE0AAB09C6}"/>
    <cellStyle name="Percent 2 3 2 7" xfId="9876" xr:uid="{D0A8A5A9-49EF-4251-9813-5B6ABE1F8F90}"/>
    <cellStyle name="Percent 2 3 2 7 2" xfId="13298" xr:uid="{DB9A2E7B-FED1-4023-8A0B-C01A11585E14}"/>
    <cellStyle name="Percent 2 3 2 7 2 2" xfId="26988" xr:uid="{D5E87327-6DDC-4C26-9557-963D92B31C3D}"/>
    <cellStyle name="Percent 2 3 2 7 2 2 2" xfId="40680" xr:uid="{663382A6-6BDE-47EB-8C09-9DE94DCE33CD}"/>
    <cellStyle name="Percent 2 3 2 7 2 2 3" xfId="55564" xr:uid="{98B45D3A-57E8-4082-B050-3C416906748B}"/>
    <cellStyle name="Percent 2 3 2 7 2 3" xfId="20144" xr:uid="{D2F6344F-E4E0-479C-97B6-BC04AD346F20}"/>
    <cellStyle name="Percent 2 3 2 7 2 4" xfId="33834" xr:uid="{E2A9EDE1-6A51-4090-9584-B4254E975C13}"/>
    <cellStyle name="Percent 2 3 2 7 2 5" xfId="48718" xr:uid="{28CFAF3B-EDA2-423E-8C48-64C9BEB70CA8}"/>
    <cellStyle name="Percent 2 3 2 7 3" xfId="23566" xr:uid="{02B327C4-BA49-4A62-9D72-1F03F595C3EE}"/>
    <cellStyle name="Percent 2 3 2 7 3 2" xfId="37258" xr:uid="{95496A45-6DBE-428D-9513-2C2640F05D78}"/>
    <cellStyle name="Percent 2 3 2 7 3 3" xfId="52142" xr:uid="{AE005D8C-A9A3-4355-8689-0C0E935B5294}"/>
    <cellStyle name="Percent 2 3 2 7 4" xfId="16722" xr:uid="{C6C0D1FE-ADCD-4AC3-901E-2965F2D9E67D}"/>
    <cellStyle name="Percent 2 3 2 7 5" xfId="30412" xr:uid="{91CC399C-F778-465F-A454-9E71F474230C}"/>
    <cellStyle name="Percent 2 3 2 7 6" xfId="45296" xr:uid="{5D342242-7AEA-48A4-BE36-7FD16EB0E2FC}"/>
    <cellStyle name="Percent 2 3 2 8" xfId="11586" xr:uid="{50582DE5-97CD-46CB-AE84-A06D2C19EE70}"/>
    <cellStyle name="Percent 2 3 2 8 2" xfId="25276" xr:uid="{06C4DE02-DC61-4C20-A741-757D6F92120B}"/>
    <cellStyle name="Percent 2 3 2 8 2 2" xfId="38968" xr:uid="{8717AE67-ED56-48DD-89D6-F77D79B14B88}"/>
    <cellStyle name="Percent 2 3 2 8 2 3" xfId="53852" xr:uid="{3DE72114-7699-49E1-BFB7-B26427078DCE}"/>
    <cellStyle name="Percent 2 3 2 8 3" xfId="18432" xr:uid="{98CF3C39-027E-47F8-A746-33ACA39976C3}"/>
    <cellStyle name="Percent 2 3 2 8 4" xfId="32122" xr:uid="{5949D7E5-7865-46EC-9B48-28CE6315E54D}"/>
    <cellStyle name="Percent 2 3 2 8 5" xfId="47006" xr:uid="{5A4C7F6B-1CF2-4D20-94CF-9E4FF46D36D3}"/>
    <cellStyle name="Percent 2 3 2 9" xfId="21854" xr:uid="{357FC5C7-C403-471B-BCAA-E81C0D819A77}"/>
    <cellStyle name="Percent 2 3 2 9 2" xfId="35546" xr:uid="{DDE491F3-017B-420D-B088-1A3B69F7687E}"/>
    <cellStyle name="Percent 2 3 2 9 3" xfId="50430" xr:uid="{C670BE3C-27EB-41A7-9A1B-CD4D8B2F90F3}"/>
    <cellStyle name="Percent 2 3 3" xfId="8179" xr:uid="{9178ECE1-7348-4B49-9669-41907A03E364}"/>
    <cellStyle name="Percent 2 3 3 10" xfId="43599" xr:uid="{5389738B-16E3-41F2-B826-0563CFC33A1F}"/>
    <cellStyle name="Percent 2 3 3 2" xfId="8180" xr:uid="{6254BC18-983F-4820-97DF-779665CCE41F}"/>
    <cellStyle name="Percent 2 3 3 2 2" xfId="8181" xr:uid="{C4BE4570-D45A-4737-9403-BDAD900489E7}"/>
    <cellStyle name="Percent 2 3 3 2 2 2" xfId="9893" xr:uid="{2DDC6184-044B-4266-80E7-AFCC38A9A43C}"/>
    <cellStyle name="Percent 2 3 3 2 2 2 2" xfId="13315" xr:uid="{C06797D5-0B40-4EE6-A96A-07BA423F6CB8}"/>
    <cellStyle name="Percent 2 3 3 2 2 2 2 2" xfId="27005" xr:uid="{72B5904D-353B-4033-8EB2-EC719FD425BE}"/>
    <cellStyle name="Percent 2 3 3 2 2 2 2 2 2" xfId="40697" xr:uid="{8B334961-ECD5-474A-8B22-1C9364DA6FD5}"/>
    <cellStyle name="Percent 2 3 3 2 2 2 2 2 3" xfId="55581" xr:uid="{DFAEE784-66C7-4E2F-AE40-AB0743383CF1}"/>
    <cellStyle name="Percent 2 3 3 2 2 2 2 3" xfId="20161" xr:uid="{7408F4A8-AEFF-4755-8825-42BBD05D8918}"/>
    <cellStyle name="Percent 2 3 3 2 2 2 2 4" xfId="33851" xr:uid="{7B29F9C6-C867-4CEB-A0D8-B137F35C3DD9}"/>
    <cellStyle name="Percent 2 3 3 2 2 2 2 5" xfId="48735" xr:uid="{3A465E27-9FF5-4B53-A331-96F342FBFD4F}"/>
    <cellStyle name="Percent 2 3 3 2 2 2 3" xfId="23583" xr:uid="{6E67B1D8-5CB7-4A83-94F7-9F5B718DD3C4}"/>
    <cellStyle name="Percent 2 3 3 2 2 2 3 2" xfId="37275" xr:uid="{040C1ED7-F2C3-4F1C-A9B5-2B8D0AD854D2}"/>
    <cellStyle name="Percent 2 3 3 2 2 2 3 3" xfId="52159" xr:uid="{D0D4F5F5-E407-47D7-8AF5-6D2C723A7AEC}"/>
    <cellStyle name="Percent 2 3 3 2 2 2 4" xfId="16739" xr:uid="{B4FD8D39-DB51-4CAB-8FAF-8FF0B294414E}"/>
    <cellStyle name="Percent 2 3 3 2 2 2 5" xfId="30429" xr:uid="{F409A57F-143A-42EC-827A-56AABFAD6DF1}"/>
    <cellStyle name="Percent 2 3 3 2 2 2 6" xfId="45313" xr:uid="{2C77A427-09F7-49B3-B72B-438024A6A036}"/>
    <cellStyle name="Percent 2 3 3 2 2 3" xfId="11603" xr:uid="{7BE8D628-8EC1-4BF4-A80A-2E87D9B2D099}"/>
    <cellStyle name="Percent 2 3 3 2 2 3 2" xfId="25293" xr:uid="{2196EDDD-51DC-4DDE-B1EA-144B5D68D6AF}"/>
    <cellStyle name="Percent 2 3 3 2 2 3 2 2" xfId="38985" xr:uid="{015D5A9B-EF31-4360-BAC9-3FD0F660C110}"/>
    <cellStyle name="Percent 2 3 3 2 2 3 2 3" xfId="53869" xr:uid="{0B748609-CA58-47A5-AD57-31A917A6E68B}"/>
    <cellStyle name="Percent 2 3 3 2 2 3 3" xfId="18449" xr:uid="{F8478AF6-BFAC-40D1-BD81-21DE32D6FE1C}"/>
    <cellStyle name="Percent 2 3 3 2 2 3 4" xfId="32139" xr:uid="{9F209966-90F8-411C-8209-DB80CF0DD77C}"/>
    <cellStyle name="Percent 2 3 3 2 2 3 5" xfId="47023" xr:uid="{FAB9C98E-F05E-498A-BB91-3BFB052D23BF}"/>
    <cellStyle name="Percent 2 3 3 2 2 4" xfId="21871" xr:uid="{844EC114-1D47-48F2-8E7E-47BEED6AFFD9}"/>
    <cellStyle name="Percent 2 3 3 2 2 4 2" xfId="35563" xr:uid="{1212B935-5960-4F9E-8013-7DC282836AB4}"/>
    <cellStyle name="Percent 2 3 3 2 2 4 3" xfId="50447" xr:uid="{69803025-9ED4-45D1-ACCE-1393CA7CB242}"/>
    <cellStyle name="Percent 2 3 3 2 2 5" xfId="15027" xr:uid="{ACCB6560-8E53-4454-AB96-994F5EEF763E}"/>
    <cellStyle name="Percent 2 3 3 2 2 6" xfId="28717" xr:uid="{58DD9A19-E1B0-4D62-BFBB-7F590D98AB8C}"/>
    <cellStyle name="Percent 2 3 3 2 2 7" xfId="43601" xr:uid="{E008F3AD-3BCE-4E51-8CAF-723B96B6D6C0}"/>
    <cellStyle name="Percent 2 3 3 2 3" xfId="9892" xr:uid="{A4B8C046-DC92-4A67-AF06-83316ED6CDE3}"/>
    <cellStyle name="Percent 2 3 3 2 3 2" xfId="13314" xr:uid="{76F67BA2-FCB8-4255-B558-80682D2643AE}"/>
    <cellStyle name="Percent 2 3 3 2 3 2 2" xfId="27004" xr:uid="{4034992E-E5FF-43FE-93CB-DD6937C36EA6}"/>
    <cellStyle name="Percent 2 3 3 2 3 2 2 2" xfId="40696" xr:uid="{5CAC4C2E-6C16-45FD-B0C4-BB17F80E84B1}"/>
    <cellStyle name="Percent 2 3 3 2 3 2 2 3" xfId="55580" xr:uid="{678EC3E4-9B6F-4236-ADF8-E39E8AB86B63}"/>
    <cellStyle name="Percent 2 3 3 2 3 2 3" xfId="20160" xr:uid="{F4A15589-EC45-4B5C-A4F0-366C8682627D}"/>
    <cellStyle name="Percent 2 3 3 2 3 2 4" xfId="33850" xr:uid="{467BA6F8-F0CE-4E1C-9CA6-D7528F6A4D4C}"/>
    <cellStyle name="Percent 2 3 3 2 3 2 5" xfId="48734" xr:uid="{DA31A236-2161-48DD-92B4-E2CF04B6E4B4}"/>
    <cellStyle name="Percent 2 3 3 2 3 3" xfId="23582" xr:uid="{BC296910-4A14-4FE1-A674-C7BD0E231F9B}"/>
    <cellStyle name="Percent 2 3 3 2 3 3 2" xfId="37274" xr:uid="{50684200-538D-4B85-B7BF-92FB8D4ED5F6}"/>
    <cellStyle name="Percent 2 3 3 2 3 3 3" xfId="52158" xr:uid="{632BC191-7A8A-4007-B765-C5C0D84C7E86}"/>
    <cellStyle name="Percent 2 3 3 2 3 4" xfId="16738" xr:uid="{B75516F8-5663-4F0F-92B6-E9EE7003CE14}"/>
    <cellStyle name="Percent 2 3 3 2 3 5" xfId="30428" xr:uid="{675E9449-C815-4F3A-BBEE-A5A3C434015F}"/>
    <cellStyle name="Percent 2 3 3 2 3 6" xfId="45312" xr:uid="{93FD7B3A-5E58-4DB4-9B21-4915278DAD63}"/>
    <cellStyle name="Percent 2 3 3 2 4" xfId="11602" xr:uid="{F15DE46B-D0EC-4891-8121-5FB7338D4633}"/>
    <cellStyle name="Percent 2 3 3 2 4 2" xfId="25292" xr:uid="{13B2C199-CC52-4109-A789-FAD5641CBB55}"/>
    <cellStyle name="Percent 2 3 3 2 4 2 2" xfId="38984" xr:uid="{5E434E65-C952-45DA-AE03-DD3440985FF6}"/>
    <cellStyle name="Percent 2 3 3 2 4 2 3" xfId="53868" xr:uid="{362E770B-8F6B-4B04-B50A-B9B4F17D5623}"/>
    <cellStyle name="Percent 2 3 3 2 4 3" xfId="18448" xr:uid="{28902CB5-6F05-4EBB-BD26-CE13C690F870}"/>
    <cellStyle name="Percent 2 3 3 2 4 4" xfId="32138" xr:uid="{25F6F14B-5045-4BC8-9F40-E14FD1C665CF}"/>
    <cellStyle name="Percent 2 3 3 2 4 5" xfId="47022" xr:uid="{C46AB7CE-1FD3-4CAC-9F7B-27CD98CE0313}"/>
    <cellStyle name="Percent 2 3 3 2 5" xfId="21870" xr:uid="{DA3A2193-7216-4E98-A371-8DF4123726CC}"/>
    <cellStyle name="Percent 2 3 3 2 5 2" xfId="35562" xr:uid="{49C8ACE8-9C8A-421B-B557-1A2220F8ACC7}"/>
    <cellStyle name="Percent 2 3 3 2 5 3" xfId="50446" xr:uid="{FA944D48-8EEE-4586-82EE-3333654459E0}"/>
    <cellStyle name="Percent 2 3 3 2 6" xfId="15026" xr:uid="{3C15247B-A863-4D2F-A5A7-359527A07787}"/>
    <cellStyle name="Percent 2 3 3 2 7" xfId="28716" xr:uid="{0EB42686-C766-47E4-9DCB-62755CFA9F74}"/>
    <cellStyle name="Percent 2 3 3 2 8" xfId="43600" xr:uid="{32B1BC03-A32A-4A26-83E2-26A78265F1B4}"/>
    <cellStyle name="Percent 2 3 3 3" xfId="8182" xr:uid="{B5E2CD40-BB60-4301-8721-0C4ADA5D74B1}"/>
    <cellStyle name="Percent 2 3 3 3 2" xfId="9894" xr:uid="{DB20700D-4334-425C-8718-48201266F7A6}"/>
    <cellStyle name="Percent 2 3 3 3 2 2" xfId="13316" xr:uid="{4D8F78E8-B051-4C07-8BE2-265B6681E918}"/>
    <cellStyle name="Percent 2 3 3 3 2 2 2" xfId="27006" xr:uid="{C703E9CF-4E52-416F-93FA-73CDB158E76A}"/>
    <cellStyle name="Percent 2 3 3 3 2 2 2 2" xfId="40698" xr:uid="{955330AC-2859-42BF-BF22-73DF48F343CF}"/>
    <cellStyle name="Percent 2 3 3 3 2 2 2 3" xfId="55582" xr:uid="{2CF77116-607E-4D6A-9E87-AE85DA3D8D7E}"/>
    <cellStyle name="Percent 2 3 3 3 2 2 3" xfId="20162" xr:uid="{E03B3195-673B-42EC-8ABA-F7FE9674F58C}"/>
    <cellStyle name="Percent 2 3 3 3 2 2 4" xfId="33852" xr:uid="{28695901-4470-4BA0-88BE-4B996A00F129}"/>
    <cellStyle name="Percent 2 3 3 3 2 2 5" xfId="48736" xr:uid="{BEB885F6-A9F6-40B7-ABDC-E023F7EB2343}"/>
    <cellStyle name="Percent 2 3 3 3 2 3" xfId="23584" xr:uid="{56B341C5-BAC6-4113-8231-A0FCE418955D}"/>
    <cellStyle name="Percent 2 3 3 3 2 3 2" xfId="37276" xr:uid="{0D5A7E89-8DD3-40BC-BFCC-A081325D0095}"/>
    <cellStyle name="Percent 2 3 3 3 2 3 3" xfId="52160" xr:uid="{15CCBD94-B3AF-478D-967E-BD9E0F2308B5}"/>
    <cellStyle name="Percent 2 3 3 3 2 4" xfId="16740" xr:uid="{68F1DE42-A3A6-4B4F-B03B-BECE3353796D}"/>
    <cellStyle name="Percent 2 3 3 3 2 5" xfId="30430" xr:uid="{65F2571F-B47F-4E11-BEC8-3C22875A6E8E}"/>
    <cellStyle name="Percent 2 3 3 3 2 6" xfId="45314" xr:uid="{7E6EC27C-CD66-4AFF-B189-922F937F652D}"/>
    <cellStyle name="Percent 2 3 3 3 3" xfId="11604" xr:uid="{0C04480F-1097-4783-B61C-D2DA0F374BDA}"/>
    <cellStyle name="Percent 2 3 3 3 3 2" xfId="25294" xr:uid="{C04AE178-D0AC-4E94-BFD1-3BE0427B8196}"/>
    <cellStyle name="Percent 2 3 3 3 3 2 2" xfId="38986" xr:uid="{AECB7968-D8D4-40B1-8802-9109D21C1217}"/>
    <cellStyle name="Percent 2 3 3 3 3 2 3" xfId="53870" xr:uid="{142E20DD-64A5-44D4-9223-36C5FB04348B}"/>
    <cellStyle name="Percent 2 3 3 3 3 3" xfId="18450" xr:uid="{BFFBFFE3-BD9C-4378-9F22-145C8FF50F57}"/>
    <cellStyle name="Percent 2 3 3 3 3 4" xfId="32140" xr:uid="{8B680055-E752-49E2-9782-60071EBA05A2}"/>
    <cellStyle name="Percent 2 3 3 3 3 5" xfId="47024" xr:uid="{C7A1F3C2-FD3A-46B3-B2EE-FEF4A5F7D5AD}"/>
    <cellStyle name="Percent 2 3 3 3 4" xfId="21872" xr:uid="{2384DC61-694B-4642-9289-0A5593C1B5EB}"/>
    <cellStyle name="Percent 2 3 3 3 4 2" xfId="35564" xr:uid="{B00CC27A-BF91-4DD1-B973-F48021CC779F}"/>
    <cellStyle name="Percent 2 3 3 3 4 3" xfId="50448" xr:uid="{8282B0A2-92BB-462C-93D9-C87796F4677D}"/>
    <cellStyle name="Percent 2 3 3 3 5" xfId="15028" xr:uid="{42F53AA8-A3CB-4B92-A583-000E043A165F}"/>
    <cellStyle name="Percent 2 3 3 3 6" xfId="28718" xr:uid="{A319E552-45B8-4DCE-BD5A-6AE1D481434A}"/>
    <cellStyle name="Percent 2 3 3 3 7" xfId="43602" xr:uid="{70AFD512-59DF-4375-A51D-751377C4C92D}"/>
    <cellStyle name="Percent 2 3 3 4" xfId="8183" xr:uid="{8D3E7EBE-D140-4482-B309-C4F9100221C6}"/>
    <cellStyle name="Percent 2 3 3 4 2" xfId="9895" xr:uid="{856C8C21-3D55-42F2-925E-D10A2F509197}"/>
    <cellStyle name="Percent 2 3 3 4 2 2" xfId="13317" xr:uid="{A86C21AB-A2FB-48AB-BB11-326277CBABD8}"/>
    <cellStyle name="Percent 2 3 3 4 2 2 2" xfId="27007" xr:uid="{A5128D40-0B9C-47A2-8F51-4827FCB0A987}"/>
    <cellStyle name="Percent 2 3 3 4 2 2 2 2" xfId="40699" xr:uid="{38B3C374-455E-4F5F-A651-8D086AE7470F}"/>
    <cellStyle name="Percent 2 3 3 4 2 2 2 3" xfId="55583" xr:uid="{2F9C0B3B-DE37-4BC1-8BC9-FD1C710EAA64}"/>
    <cellStyle name="Percent 2 3 3 4 2 2 3" xfId="20163" xr:uid="{E2555C23-FB9A-44E7-B372-A58B97FADB57}"/>
    <cellStyle name="Percent 2 3 3 4 2 2 4" xfId="33853" xr:uid="{C2D7D3A3-1B71-4202-A177-593C869183B4}"/>
    <cellStyle name="Percent 2 3 3 4 2 2 5" xfId="48737" xr:uid="{D6D355D3-1407-45D1-99DE-3E8836BEDAC2}"/>
    <cellStyle name="Percent 2 3 3 4 2 3" xfId="23585" xr:uid="{DE9556D5-8F04-485C-B9D9-828A0248617D}"/>
    <cellStyle name="Percent 2 3 3 4 2 3 2" xfId="37277" xr:uid="{0DDC855E-5A1C-430B-8F87-887F6CCCDFBE}"/>
    <cellStyle name="Percent 2 3 3 4 2 3 3" xfId="52161" xr:uid="{C1E95F96-E6C7-48E0-B092-4875999E0307}"/>
    <cellStyle name="Percent 2 3 3 4 2 4" xfId="16741" xr:uid="{F28C956B-BD05-4463-8FF5-7DC6392E566B}"/>
    <cellStyle name="Percent 2 3 3 4 2 5" xfId="30431" xr:uid="{687BB5DC-CC78-4E57-A9C7-E20F577DA14B}"/>
    <cellStyle name="Percent 2 3 3 4 2 6" xfId="45315" xr:uid="{3498D204-E730-4598-9FC9-DA26402C4F18}"/>
    <cellStyle name="Percent 2 3 3 4 3" xfId="11605" xr:uid="{34BEDCF3-4026-4664-B3AD-67902F5E2C1D}"/>
    <cellStyle name="Percent 2 3 3 4 3 2" xfId="25295" xr:uid="{66537D33-ABED-436E-8910-71DCE28FDEA1}"/>
    <cellStyle name="Percent 2 3 3 4 3 2 2" xfId="38987" xr:uid="{A9974183-A323-43E1-B2A0-692B5DE3A619}"/>
    <cellStyle name="Percent 2 3 3 4 3 2 3" xfId="53871" xr:uid="{FE84FF07-01B0-4E60-8F2C-9FBF1B1C2352}"/>
    <cellStyle name="Percent 2 3 3 4 3 3" xfId="18451" xr:uid="{6304ADC3-05DD-44E5-A0D6-E33A433BC45F}"/>
    <cellStyle name="Percent 2 3 3 4 3 4" xfId="32141" xr:uid="{EBCFDDEB-22B0-41B5-944F-6696F30A835B}"/>
    <cellStyle name="Percent 2 3 3 4 3 5" xfId="47025" xr:uid="{32CF276B-1EAE-44C1-B4DC-98C3B26E1944}"/>
    <cellStyle name="Percent 2 3 3 4 4" xfId="21873" xr:uid="{36CEB197-F787-485E-A1EA-B5E9BE682552}"/>
    <cellStyle name="Percent 2 3 3 4 4 2" xfId="35565" xr:uid="{D9C3D482-806A-430C-8244-F84B2FFC0863}"/>
    <cellStyle name="Percent 2 3 3 4 4 3" xfId="50449" xr:uid="{1FB4A5D4-AF9A-47B5-AED7-25FDA3747E54}"/>
    <cellStyle name="Percent 2 3 3 4 5" xfId="15029" xr:uid="{052E446E-C0BD-46FD-8218-BDB63F648663}"/>
    <cellStyle name="Percent 2 3 3 4 6" xfId="28719" xr:uid="{4A0AC10C-F036-4A71-9344-C079C254116D}"/>
    <cellStyle name="Percent 2 3 3 4 7" xfId="43603" xr:uid="{77AB2209-8C45-4FEB-B3C2-C4DCEF626BE4}"/>
    <cellStyle name="Percent 2 3 3 5" xfId="9891" xr:uid="{70D3E728-E7EC-438C-A4C2-4B6AB6A56706}"/>
    <cellStyle name="Percent 2 3 3 5 2" xfId="13313" xr:uid="{B9AF276B-8259-473C-BB0C-78350801FAC7}"/>
    <cellStyle name="Percent 2 3 3 5 2 2" xfId="27003" xr:uid="{B9C70A7F-D906-449A-B6F2-193F4241425C}"/>
    <cellStyle name="Percent 2 3 3 5 2 2 2" xfId="40695" xr:uid="{0FB1BC74-121A-4A17-B9ED-5D12672C58DF}"/>
    <cellStyle name="Percent 2 3 3 5 2 2 3" xfId="55579" xr:uid="{84CF3073-806A-47BF-BF21-EC0877E7D722}"/>
    <cellStyle name="Percent 2 3 3 5 2 3" xfId="20159" xr:uid="{00EAE251-61EA-4C87-BA86-3FCBDE23731A}"/>
    <cellStyle name="Percent 2 3 3 5 2 4" xfId="33849" xr:uid="{45A2C2F9-7947-4876-BA91-B2F6A0394BFB}"/>
    <cellStyle name="Percent 2 3 3 5 2 5" xfId="48733" xr:uid="{00DDE19E-03B4-4196-9F16-7FFDB00E7B02}"/>
    <cellStyle name="Percent 2 3 3 5 3" xfId="23581" xr:uid="{49F66E51-1889-4091-8FE1-19A473AA4A4F}"/>
    <cellStyle name="Percent 2 3 3 5 3 2" xfId="37273" xr:uid="{6DF8D2C6-345B-48C5-A458-7BB9D80EA60B}"/>
    <cellStyle name="Percent 2 3 3 5 3 3" xfId="52157" xr:uid="{9A55CD28-877E-46EE-B8AE-D8D84B931638}"/>
    <cellStyle name="Percent 2 3 3 5 4" xfId="16737" xr:uid="{7765EB60-5052-4AA7-AC14-B58D5AFF6B88}"/>
    <cellStyle name="Percent 2 3 3 5 5" xfId="30427" xr:uid="{D89F0EEF-759B-495C-A508-7CDF72B8746F}"/>
    <cellStyle name="Percent 2 3 3 5 6" xfId="45311" xr:uid="{879D5568-CBD8-46D6-B1A8-ED338D0F3854}"/>
    <cellStyle name="Percent 2 3 3 6" xfId="11601" xr:uid="{FAD38634-2DE6-4002-BF4A-48D3806E2F53}"/>
    <cellStyle name="Percent 2 3 3 6 2" xfId="25291" xr:uid="{2713728C-0E0E-4678-903B-46FA4E05C4B5}"/>
    <cellStyle name="Percent 2 3 3 6 2 2" xfId="38983" xr:uid="{A504261B-C095-4BAF-9EA3-B547106452CB}"/>
    <cellStyle name="Percent 2 3 3 6 2 3" xfId="53867" xr:uid="{42F5F2E3-E2E4-4808-89C7-AF938ACC03B8}"/>
    <cellStyle name="Percent 2 3 3 6 3" xfId="18447" xr:uid="{C41A70E5-9F23-4676-A982-E3E90B3A9DFF}"/>
    <cellStyle name="Percent 2 3 3 6 4" xfId="32137" xr:uid="{9EC3F82A-1C28-40B1-9219-4ED8368826F5}"/>
    <cellStyle name="Percent 2 3 3 6 5" xfId="47021" xr:uid="{38CE5E33-3C79-4CB7-801D-86BD33F99F1E}"/>
    <cellStyle name="Percent 2 3 3 7" xfId="21869" xr:uid="{FD3AE679-2F81-4DB7-9E4A-BEE9A3104309}"/>
    <cellStyle name="Percent 2 3 3 7 2" xfId="35561" xr:uid="{3D0461B5-BF9E-4CDF-8F74-D3D431E5B93D}"/>
    <cellStyle name="Percent 2 3 3 7 3" xfId="50445" xr:uid="{005B5182-0315-4AA0-8755-64DD08E26AB0}"/>
    <cellStyle name="Percent 2 3 3 8" xfId="15025" xr:uid="{A6DE1171-8378-46D9-B41A-F32E2A053A05}"/>
    <cellStyle name="Percent 2 3 3 9" xfId="28715" xr:uid="{6603D7D1-BEF1-4203-A22A-61346ACDF74B}"/>
    <cellStyle name="Percent 2 3 4" xfId="8184" xr:uid="{9FF4BF6D-0103-47E5-B404-9A1B6DAB35F3}"/>
    <cellStyle name="Percent 2 3 4 10" xfId="43604" xr:uid="{EFC3250B-2874-496B-97BB-557439DA1B87}"/>
    <cellStyle name="Percent 2 3 4 2" xfId="8185" xr:uid="{BCE86745-30B9-4F5C-A664-8F39F4C5B02F}"/>
    <cellStyle name="Percent 2 3 4 2 2" xfId="8186" xr:uid="{D5D47EC1-649C-4A74-9443-A5AE3F1FFBD4}"/>
    <cellStyle name="Percent 2 3 4 2 2 2" xfId="9898" xr:uid="{A010DB5B-61EB-4EC3-8858-676A4A22A83E}"/>
    <cellStyle name="Percent 2 3 4 2 2 2 2" xfId="13320" xr:uid="{7E0B766D-6352-4CD1-A57C-5569B60D9366}"/>
    <cellStyle name="Percent 2 3 4 2 2 2 2 2" xfId="27010" xr:uid="{68B02621-36A9-40D6-9F18-CFA273961F25}"/>
    <cellStyle name="Percent 2 3 4 2 2 2 2 2 2" xfId="40702" xr:uid="{4F0E162E-B2AE-4573-94C2-49D22C778421}"/>
    <cellStyle name="Percent 2 3 4 2 2 2 2 2 3" xfId="55586" xr:uid="{BE31C8E5-16C3-40D8-993F-E5D3C01C070D}"/>
    <cellStyle name="Percent 2 3 4 2 2 2 2 3" xfId="20166" xr:uid="{7E7263FA-5C7C-4A89-A993-A8EE6C0E7FA7}"/>
    <cellStyle name="Percent 2 3 4 2 2 2 2 4" xfId="33856" xr:uid="{3E312ADA-6F24-4D96-8A24-BF5F459D1CA3}"/>
    <cellStyle name="Percent 2 3 4 2 2 2 2 5" xfId="48740" xr:uid="{0F8560AC-93E2-4ABF-A544-4E5D6EE32A4A}"/>
    <cellStyle name="Percent 2 3 4 2 2 2 3" xfId="23588" xr:uid="{95DD4C63-EF3E-432C-BBC8-C3A26BC7CE70}"/>
    <cellStyle name="Percent 2 3 4 2 2 2 3 2" xfId="37280" xr:uid="{4FF82006-6556-4F5A-ADA7-E0E89809971E}"/>
    <cellStyle name="Percent 2 3 4 2 2 2 3 3" xfId="52164" xr:uid="{AA78E678-3762-4B19-ACFD-81ACC27AA538}"/>
    <cellStyle name="Percent 2 3 4 2 2 2 4" xfId="16744" xr:uid="{9FB8C5EB-5ECE-4951-8CD2-6941C05AF188}"/>
    <cellStyle name="Percent 2 3 4 2 2 2 5" xfId="30434" xr:uid="{8C3E8655-8185-4424-AC18-5D805AF3C666}"/>
    <cellStyle name="Percent 2 3 4 2 2 2 6" xfId="45318" xr:uid="{16655AB0-ADE7-4A17-A450-E121ACF31F9D}"/>
    <cellStyle name="Percent 2 3 4 2 2 3" xfId="11608" xr:uid="{40625081-BEE7-48F5-9D88-BD48A2051438}"/>
    <cellStyle name="Percent 2 3 4 2 2 3 2" xfId="25298" xr:uid="{DA7A8A94-2A54-4EFE-90F2-69BDFF460A3B}"/>
    <cellStyle name="Percent 2 3 4 2 2 3 2 2" xfId="38990" xr:uid="{39D45EAF-7D13-4DDD-B8C7-8464B57FD42B}"/>
    <cellStyle name="Percent 2 3 4 2 2 3 2 3" xfId="53874" xr:uid="{538C4CB0-852C-4690-9B8D-7D976BD6D481}"/>
    <cellStyle name="Percent 2 3 4 2 2 3 3" xfId="18454" xr:uid="{B8A91B34-A333-437B-897A-10CBB177C4D7}"/>
    <cellStyle name="Percent 2 3 4 2 2 3 4" xfId="32144" xr:uid="{0CF75608-50AE-4640-B5B7-3E67AF2C8D04}"/>
    <cellStyle name="Percent 2 3 4 2 2 3 5" xfId="47028" xr:uid="{A7A5AEF1-8C62-4B37-8561-84C8417E2258}"/>
    <cellStyle name="Percent 2 3 4 2 2 4" xfId="21876" xr:uid="{B58FC7DE-339D-4030-9D08-4BDF67303374}"/>
    <cellStyle name="Percent 2 3 4 2 2 4 2" xfId="35568" xr:uid="{30B37D74-5BFF-4272-8EFD-EE609C8DF090}"/>
    <cellStyle name="Percent 2 3 4 2 2 4 3" xfId="50452" xr:uid="{4A4F2A2B-6DED-480E-9CD3-0B8F08B56B33}"/>
    <cellStyle name="Percent 2 3 4 2 2 5" xfId="15032" xr:uid="{F3E9A8CE-1A75-435A-A3B3-B3CFA615BD80}"/>
    <cellStyle name="Percent 2 3 4 2 2 6" xfId="28722" xr:uid="{6BF91078-E5D7-4DF1-B46B-84E7E13341D1}"/>
    <cellStyle name="Percent 2 3 4 2 2 7" xfId="43606" xr:uid="{F253B4C2-2D8B-4212-85F4-B230D3693347}"/>
    <cellStyle name="Percent 2 3 4 2 3" xfId="9897" xr:uid="{9E641E74-C426-447A-A644-D92AA3291B81}"/>
    <cellStyle name="Percent 2 3 4 2 3 2" xfId="13319" xr:uid="{0DC2BC8D-623C-4D59-945C-9334977A57E7}"/>
    <cellStyle name="Percent 2 3 4 2 3 2 2" xfId="27009" xr:uid="{8B96FB4A-5042-4D0C-BEB9-9591C8ECA983}"/>
    <cellStyle name="Percent 2 3 4 2 3 2 2 2" xfId="40701" xr:uid="{131D2F77-5D01-443C-8A77-FC43ECB039C7}"/>
    <cellStyle name="Percent 2 3 4 2 3 2 2 3" xfId="55585" xr:uid="{8AB77778-6A11-4F0C-850A-2D1BF321F7BD}"/>
    <cellStyle name="Percent 2 3 4 2 3 2 3" xfId="20165" xr:uid="{989E4406-5CE5-4EB2-9407-37FE75C0B90B}"/>
    <cellStyle name="Percent 2 3 4 2 3 2 4" xfId="33855" xr:uid="{6D7CB273-1647-43A0-A33D-29DE2ED726D6}"/>
    <cellStyle name="Percent 2 3 4 2 3 2 5" xfId="48739" xr:uid="{75A4CCBC-6AB2-4CFA-88DC-A0A681FA1ADA}"/>
    <cellStyle name="Percent 2 3 4 2 3 3" xfId="23587" xr:uid="{04D33CF9-EE67-4B44-B3C9-96DDC87A8441}"/>
    <cellStyle name="Percent 2 3 4 2 3 3 2" xfId="37279" xr:uid="{346133BC-5497-4EF8-B9C0-3395AA3C9828}"/>
    <cellStyle name="Percent 2 3 4 2 3 3 3" xfId="52163" xr:uid="{6FCF3600-5F82-4D4B-9505-FAF9DD0731D2}"/>
    <cellStyle name="Percent 2 3 4 2 3 4" xfId="16743" xr:uid="{67B77397-DA13-4142-AFD2-6B9128A50B3F}"/>
    <cellStyle name="Percent 2 3 4 2 3 5" xfId="30433" xr:uid="{979CEA4D-C5CB-4DFD-BFDC-173CD8F01F7B}"/>
    <cellStyle name="Percent 2 3 4 2 3 6" xfId="45317" xr:uid="{D309072B-B3EF-4BF0-AA60-213FB62D851F}"/>
    <cellStyle name="Percent 2 3 4 2 4" xfId="11607" xr:uid="{CA5C39AD-5ADE-425F-8123-FC12918C55C6}"/>
    <cellStyle name="Percent 2 3 4 2 4 2" xfId="25297" xr:uid="{39278D2D-94C8-4A91-AF4F-7F5299CC450F}"/>
    <cellStyle name="Percent 2 3 4 2 4 2 2" xfId="38989" xr:uid="{F73C50BC-A5DE-47A0-815E-1B72DBB57448}"/>
    <cellStyle name="Percent 2 3 4 2 4 2 3" xfId="53873" xr:uid="{BF3E82B7-7581-42B8-86CB-6AE5DE5336C7}"/>
    <cellStyle name="Percent 2 3 4 2 4 3" xfId="18453" xr:uid="{9BDE875E-F962-46D3-B40F-6C57A533EEE0}"/>
    <cellStyle name="Percent 2 3 4 2 4 4" xfId="32143" xr:uid="{F1A83402-6E6C-487C-8C13-CC97F4C302F8}"/>
    <cellStyle name="Percent 2 3 4 2 4 5" xfId="47027" xr:uid="{5E27327C-41BC-4E82-B267-060AF3117F42}"/>
    <cellStyle name="Percent 2 3 4 2 5" xfId="21875" xr:uid="{74920B6A-B381-4582-866C-4F8BADE750DF}"/>
    <cellStyle name="Percent 2 3 4 2 5 2" xfId="35567" xr:uid="{F50E6BAF-EAFA-44C3-A57D-D84ECC55D03A}"/>
    <cellStyle name="Percent 2 3 4 2 5 3" xfId="50451" xr:uid="{D4AEFA8A-6ABA-4591-BC23-BF38B85ACB69}"/>
    <cellStyle name="Percent 2 3 4 2 6" xfId="15031" xr:uid="{DBF196E2-C5A2-4FE7-91E7-74C21895116F}"/>
    <cellStyle name="Percent 2 3 4 2 7" xfId="28721" xr:uid="{9FC290A6-987A-4ABA-8D28-46FB7277CADB}"/>
    <cellStyle name="Percent 2 3 4 2 8" xfId="43605" xr:uid="{B5AD2CAA-F8F7-45A8-8311-3993609A5329}"/>
    <cellStyle name="Percent 2 3 4 3" xfId="8187" xr:uid="{EFB6F27A-49E8-44F7-962B-C32172607B8D}"/>
    <cellStyle name="Percent 2 3 4 3 2" xfId="9899" xr:uid="{613BA471-CCDE-4A3C-83A5-7A5A8528F4B5}"/>
    <cellStyle name="Percent 2 3 4 3 2 2" xfId="13321" xr:uid="{8BB03CE5-B900-48BF-98E4-9F42F681DF62}"/>
    <cellStyle name="Percent 2 3 4 3 2 2 2" xfId="27011" xr:uid="{133DB144-1A2C-4450-8245-B4D2A83FB9EB}"/>
    <cellStyle name="Percent 2 3 4 3 2 2 2 2" xfId="40703" xr:uid="{DA524E02-2B4B-44C5-AFD1-306EA097F3C6}"/>
    <cellStyle name="Percent 2 3 4 3 2 2 2 3" xfId="55587" xr:uid="{F4A34A83-C930-47C3-B031-09D2563E6E8B}"/>
    <cellStyle name="Percent 2 3 4 3 2 2 3" xfId="20167" xr:uid="{8B8C5ECE-79A4-4D4D-B236-E8B3D54BADEC}"/>
    <cellStyle name="Percent 2 3 4 3 2 2 4" xfId="33857" xr:uid="{279B4297-7796-46FC-8013-3AD66A53A67F}"/>
    <cellStyle name="Percent 2 3 4 3 2 2 5" xfId="48741" xr:uid="{A43D34AD-971E-4528-9E88-911178AC5FC8}"/>
    <cellStyle name="Percent 2 3 4 3 2 3" xfId="23589" xr:uid="{9A620CA9-2D7D-4E81-A406-36F22D257BA2}"/>
    <cellStyle name="Percent 2 3 4 3 2 3 2" xfId="37281" xr:uid="{EA7B7E51-9BCE-4776-ADEE-CD34E71351AA}"/>
    <cellStyle name="Percent 2 3 4 3 2 3 3" xfId="52165" xr:uid="{4705DEB8-D313-4FAE-A97C-A9DC4F7B8119}"/>
    <cellStyle name="Percent 2 3 4 3 2 4" xfId="16745" xr:uid="{7FB04CC5-E732-43AD-AB6B-BCC8556C744C}"/>
    <cellStyle name="Percent 2 3 4 3 2 5" xfId="30435" xr:uid="{AD553080-EA6A-4D8D-86E9-295A676AE91F}"/>
    <cellStyle name="Percent 2 3 4 3 2 6" xfId="45319" xr:uid="{1ED83479-9FDD-45AE-8ED1-E2DF9B6C9E5F}"/>
    <cellStyle name="Percent 2 3 4 3 3" xfId="11609" xr:uid="{5DF0589B-584C-4FB2-93BE-AB4BCDEE7F4F}"/>
    <cellStyle name="Percent 2 3 4 3 3 2" xfId="25299" xr:uid="{B7628C75-55EB-499C-9A30-6B3646F3B560}"/>
    <cellStyle name="Percent 2 3 4 3 3 2 2" xfId="38991" xr:uid="{5DFFFE3C-10A3-4908-B9F6-E5467E2DC9D7}"/>
    <cellStyle name="Percent 2 3 4 3 3 2 3" xfId="53875" xr:uid="{D4F98710-D06F-48BD-80E9-A26A7D5C6AF5}"/>
    <cellStyle name="Percent 2 3 4 3 3 3" xfId="18455" xr:uid="{95AA0394-910B-4318-BD1D-F92F3D8F3AB5}"/>
    <cellStyle name="Percent 2 3 4 3 3 4" xfId="32145" xr:uid="{28D856A8-A18B-4EE1-BCC0-CF8268F564AA}"/>
    <cellStyle name="Percent 2 3 4 3 3 5" xfId="47029" xr:uid="{5D1FEB7B-5489-47FE-95E3-A5C4C44EF605}"/>
    <cellStyle name="Percent 2 3 4 3 4" xfId="21877" xr:uid="{2CC451AA-9D71-4B12-A2B7-7CADC61E55D4}"/>
    <cellStyle name="Percent 2 3 4 3 4 2" xfId="35569" xr:uid="{571329D7-F574-4F93-B940-17CF291D6BA1}"/>
    <cellStyle name="Percent 2 3 4 3 4 3" xfId="50453" xr:uid="{CA760F8D-7C0D-4EDB-BB0A-E96474F48485}"/>
    <cellStyle name="Percent 2 3 4 3 5" xfId="15033" xr:uid="{1ECCBBB5-30D7-411F-9A70-715AA9846954}"/>
    <cellStyle name="Percent 2 3 4 3 6" xfId="28723" xr:uid="{91B10F98-C863-4B7F-9556-A334139B9E22}"/>
    <cellStyle name="Percent 2 3 4 3 7" xfId="43607" xr:uid="{7DD44F64-3293-4C5C-A32C-78EEB71E5AD2}"/>
    <cellStyle name="Percent 2 3 4 4" xfId="8188" xr:uid="{F3DC9265-D3ED-4A63-8CDF-137CC381A464}"/>
    <cellStyle name="Percent 2 3 4 4 2" xfId="9900" xr:uid="{3CD3FC37-96AB-447D-9E3E-BE1B0DC608D2}"/>
    <cellStyle name="Percent 2 3 4 4 2 2" xfId="13322" xr:uid="{CD3F885C-BBAC-493A-95EC-6B1227111985}"/>
    <cellStyle name="Percent 2 3 4 4 2 2 2" xfId="27012" xr:uid="{C639F567-701D-4633-8A86-DEC6E8CC9F18}"/>
    <cellStyle name="Percent 2 3 4 4 2 2 2 2" xfId="40704" xr:uid="{6925C209-D382-4C10-A83B-39605CCE6B13}"/>
    <cellStyle name="Percent 2 3 4 4 2 2 2 3" xfId="55588" xr:uid="{FDC45EB0-0836-4191-ACB2-6E717198720F}"/>
    <cellStyle name="Percent 2 3 4 4 2 2 3" xfId="20168" xr:uid="{1F5E6640-E7DC-4BF4-84E0-CA3C3B4E7223}"/>
    <cellStyle name="Percent 2 3 4 4 2 2 4" xfId="33858" xr:uid="{4BFB1E66-D3AB-4856-9B88-6725CEF32DAB}"/>
    <cellStyle name="Percent 2 3 4 4 2 2 5" xfId="48742" xr:uid="{BE5AB398-60E6-4ED8-A355-425BC9C6A35A}"/>
    <cellStyle name="Percent 2 3 4 4 2 3" xfId="23590" xr:uid="{97FC3CB3-9EBE-43BE-8AED-64ED45F12BBA}"/>
    <cellStyle name="Percent 2 3 4 4 2 3 2" xfId="37282" xr:uid="{E85F009E-E588-4D19-9EBA-42F7CAC429AA}"/>
    <cellStyle name="Percent 2 3 4 4 2 3 3" xfId="52166" xr:uid="{5F6DCBEE-4AC6-4AB7-AC48-54A6E890543E}"/>
    <cellStyle name="Percent 2 3 4 4 2 4" xfId="16746" xr:uid="{266CFB9E-CDFA-4205-B0F6-A97D20B1CF84}"/>
    <cellStyle name="Percent 2 3 4 4 2 5" xfId="30436" xr:uid="{61F0E549-CE6F-40A1-89F1-EC90183D65CF}"/>
    <cellStyle name="Percent 2 3 4 4 2 6" xfId="45320" xr:uid="{C3A11BCA-D39B-4059-900B-1AC53C9EC0DB}"/>
    <cellStyle name="Percent 2 3 4 4 3" xfId="11610" xr:uid="{6719D8F1-E40C-4973-BD19-8C6120D99376}"/>
    <cellStyle name="Percent 2 3 4 4 3 2" xfId="25300" xr:uid="{B7B2D77A-4F5A-4C4E-994E-4B5BBB7010D5}"/>
    <cellStyle name="Percent 2 3 4 4 3 2 2" xfId="38992" xr:uid="{21C5AAE7-562B-4F31-989B-B33A9883787A}"/>
    <cellStyle name="Percent 2 3 4 4 3 2 3" xfId="53876" xr:uid="{648A8D98-3D48-4F31-88ED-2ED054BC9ED4}"/>
    <cellStyle name="Percent 2 3 4 4 3 3" xfId="18456" xr:uid="{9035738B-67E7-4725-851B-348481C9069F}"/>
    <cellStyle name="Percent 2 3 4 4 3 4" xfId="32146" xr:uid="{DFBC6EB7-D8EF-4A43-9B1F-7B2E9021CFBD}"/>
    <cellStyle name="Percent 2 3 4 4 3 5" xfId="47030" xr:uid="{5C5CAB01-AD11-4F61-BDCF-BB4512E81535}"/>
    <cellStyle name="Percent 2 3 4 4 4" xfId="21878" xr:uid="{E3D4A8C0-88DD-423F-96C2-91E39B5C5B8F}"/>
    <cellStyle name="Percent 2 3 4 4 4 2" xfId="35570" xr:uid="{118D5E84-A8BE-4792-B876-F3CDCE67B3A6}"/>
    <cellStyle name="Percent 2 3 4 4 4 3" xfId="50454" xr:uid="{42B09E43-5CB2-4E51-9AE5-28A67F9190B8}"/>
    <cellStyle name="Percent 2 3 4 4 5" xfId="15034" xr:uid="{E3AB6FAF-C7E9-4C21-BFC9-7475A2E19E1C}"/>
    <cellStyle name="Percent 2 3 4 4 6" xfId="28724" xr:uid="{D08DF75D-9194-411B-A886-0AE6FF8E8FF9}"/>
    <cellStyle name="Percent 2 3 4 4 7" xfId="43608" xr:uid="{575089D3-A6EC-41A7-BE4B-7F3D9A149658}"/>
    <cellStyle name="Percent 2 3 4 5" xfId="9896" xr:uid="{B4374807-7B33-4D98-B9BA-54924D0B345E}"/>
    <cellStyle name="Percent 2 3 4 5 2" xfId="13318" xr:uid="{428A8137-7D91-4EA1-B99E-569BE34EAA30}"/>
    <cellStyle name="Percent 2 3 4 5 2 2" xfId="27008" xr:uid="{91CFBB20-D89E-468E-8B2A-197FA25C3A1B}"/>
    <cellStyle name="Percent 2 3 4 5 2 2 2" xfId="40700" xr:uid="{28E7873A-0D26-4823-A745-0CA3E8512856}"/>
    <cellStyle name="Percent 2 3 4 5 2 2 3" xfId="55584" xr:uid="{CDED5F11-2655-4421-A80D-8B1B8C7E23AD}"/>
    <cellStyle name="Percent 2 3 4 5 2 3" xfId="20164" xr:uid="{CD69B385-3B36-48F3-AC0D-C5CB4FE330D3}"/>
    <cellStyle name="Percent 2 3 4 5 2 4" xfId="33854" xr:uid="{661C47EF-7AC1-4494-BFDC-B444746F5E60}"/>
    <cellStyle name="Percent 2 3 4 5 2 5" xfId="48738" xr:uid="{93CC7901-CA68-431E-8C4E-3D0504B19905}"/>
    <cellStyle name="Percent 2 3 4 5 3" xfId="23586" xr:uid="{A83A8D08-88A9-4BE4-824E-28752D5FDF22}"/>
    <cellStyle name="Percent 2 3 4 5 3 2" xfId="37278" xr:uid="{9C76E3DD-6EA4-4C14-A78A-B388A13477FF}"/>
    <cellStyle name="Percent 2 3 4 5 3 3" xfId="52162" xr:uid="{C31BF17F-A56E-43AC-B33A-42103CBAFC16}"/>
    <cellStyle name="Percent 2 3 4 5 4" xfId="16742" xr:uid="{EFD8AA21-C588-4BC5-B529-EAB21685E0A4}"/>
    <cellStyle name="Percent 2 3 4 5 5" xfId="30432" xr:uid="{655B084C-D535-4FBE-824D-675FB7B0BFC0}"/>
    <cellStyle name="Percent 2 3 4 5 6" xfId="45316" xr:uid="{6A7F8845-DCA4-40A4-82BC-12C8299C01F8}"/>
    <cellStyle name="Percent 2 3 4 6" xfId="11606" xr:uid="{34533CC3-93AF-4FD9-A42C-973E57E68073}"/>
    <cellStyle name="Percent 2 3 4 6 2" xfId="25296" xr:uid="{A7D8AEF9-6764-4718-8893-3EDDCA9438D3}"/>
    <cellStyle name="Percent 2 3 4 6 2 2" xfId="38988" xr:uid="{79C6B0CD-FCE3-4EB9-A8CF-5B3E8155286D}"/>
    <cellStyle name="Percent 2 3 4 6 2 3" xfId="53872" xr:uid="{4DEBFB5A-6DA0-4993-80D2-61A6DDC40980}"/>
    <cellStyle name="Percent 2 3 4 6 3" xfId="18452" xr:uid="{D0F19D70-40DC-47C0-BBD8-E257F3B3B429}"/>
    <cellStyle name="Percent 2 3 4 6 4" xfId="32142" xr:uid="{F569E078-0A4B-45F9-875B-2ABE90DE9E46}"/>
    <cellStyle name="Percent 2 3 4 6 5" xfId="47026" xr:uid="{2D6FEFA5-8333-4594-9940-5B56789DC3E5}"/>
    <cellStyle name="Percent 2 3 4 7" xfId="21874" xr:uid="{39CF9F2C-234D-4E4F-95F0-36F50F85FA7D}"/>
    <cellStyle name="Percent 2 3 4 7 2" xfId="35566" xr:uid="{D7377C36-A3DA-42D3-9033-C0134D22F1EF}"/>
    <cellStyle name="Percent 2 3 4 7 3" xfId="50450" xr:uid="{FAAF339C-641B-4EA4-BDA1-DBBA233124EC}"/>
    <cellStyle name="Percent 2 3 4 8" xfId="15030" xr:uid="{7EA0E165-5FEC-4505-98AE-F3CD4C29893D}"/>
    <cellStyle name="Percent 2 3 4 9" xfId="28720" xr:uid="{C58AB6E8-472E-4E1D-9DBF-2C28D9506ACF}"/>
    <cellStyle name="Percent 2 3 5" xfId="8189" xr:uid="{F2721659-DC7C-4341-94DF-7091BF9ED5FF}"/>
    <cellStyle name="Percent 2 3 5 2" xfId="8190" xr:uid="{93CB62EF-6DA5-4271-97BE-5A40BE3E9203}"/>
    <cellStyle name="Percent 2 3 5 2 2" xfId="9902" xr:uid="{8D0F977E-CFBB-4D9D-8064-6D797BCEA7A1}"/>
    <cellStyle name="Percent 2 3 5 2 2 2" xfId="13324" xr:uid="{A91D8C6C-7E79-43F6-AE64-C7DC914EE837}"/>
    <cellStyle name="Percent 2 3 5 2 2 2 2" xfId="27014" xr:uid="{33086D26-EE64-4375-B9F4-1C8AE1D79D8B}"/>
    <cellStyle name="Percent 2 3 5 2 2 2 2 2" xfId="40706" xr:uid="{2884B353-894F-4258-9DE3-0A9663F0A434}"/>
    <cellStyle name="Percent 2 3 5 2 2 2 2 3" xfId="55590" xr:uid="{85306272-7C28-4D4E-AD9E-A8EE55056B5D}"/>
    <cellStyle name="Percent 2 3 5 2 2 2 3" xfId="20170" xr:uid="{60EAD34D-566D-470A-8CC4-352F89D22187}"/>
    <cellStyle name="Percent 2 3 5 2 2 2 4" xfId="33860" xr:uid="{09AC5859-4AF4-43E7-8EC8-1FD63419EE2F}"/>
    <cellStyle name="Percent 2 3 5 2 2 2 5" xfId="48744" xr:uid="{E30F71F5-7CD9-49E4-9DD2-FFEB91CE4738}"/>
    <cellStyle name="Percent 2 3 5 2 2 3" xfId="23592" xr:uid="{8F1BA7E2-61F0-475D-BA00-1305087B004F}"/>
    <cellStyle name="Percent 2 3 5 2 2 3 2" xfId="37284" xr:uid="{D493942A-477C-450A-9D4E-AB0C61A50EBD}"/>
    <cellStyle name="Percent 2 3 5 2 2 3 3" xfId="52168" xr:uid="{77A8EE83-98A3-441A-A50E-FF9BA1595A83}"/>
    <cellStyle name="Percent 2 3 5 2 2 4" xfId="16748" xr:uid="{00440143-F525-4764-8E65-379C70A1A5C4}"/>
    <cellStyle name="Percent 2 3 5 2 2 5" xfId="30438" xr:uid="{3655BC69-6AC5-4C26-A736-9CA5340B3EA8}"/>
    <cellStyle name="Percent 2 3 5 2 2 6" xfId="45322" xr:uid="{23B56E08-ABF6-4F06-B140-AFC8E7107BD4}"/>
    <cellStyle name="Percent 2 3 5 2 3" xfId="11612" xr:uid="{D2C5912F-C3B9-4B78-8205-81373793A9C8}"/>
    <cellStyle name="Percent 2 3 5 2 3 2" xfId="25302" xr:uid="{7F092F38-0577-4C37-8424-2C1C889B1BE6}"/>
    <cellStyle name="Percent 2 3 5 2 3 2 2" xfId="38994" xr:uid="{8111635D-3390-41B0-A2CC-BC28E1336E3B}"/>
    <cellStyle name="Percent 2 3 5 2 3 2 3" xfId="53878" xr:uid="{F314884F-8009-42E3-BC41-AB17C157A823}"/>
    <cellStyle name="Percent 2 3 5 2 3 3" xfId="18458" xr:uid="{B77547A3-0D87-40CF-8086-C7B0CCB5298A}"/>
    <cellStyle name="Percent 2 3 5 2 3 4" xfId="32148" xr:uid="{6EA92255-EF4A-448E-BCA4-580BE5FF50AD}"/>
    <cellStyle name="Percent 2 3 5 2 3 5" xfId="47032" xr:uid="{C554F566-7898-4B16-9B14-DD01C0D67FE1}"/>
    <cellStyle name="Percent 2 3 5 2 4" xfId="21880" xr:uid="{EA06B6CB-FADF-4210-B7FA-89F0B567C29F}"/>
    <cellStyle name="Percent 2 3 5 2 4 2" xfId="35572" xr:uid="{EC947C0A-0BEF-4849-9A55-2F29BB4781E1}"/>
    <cellStyle name="Percent 2 3 5 2 4 3" xfId="50456" xr:uid="{5B2AAFAA-A469-41F6-A42F-2CE47C202EDC}"/>
    <cellStyle name="Percent 2 3 5 2 5" xfId="15036" xr:uid="{4FF047A5-009F-4152-A4B4-2C98C9A11959}"/>
    <cellStyle name="Percent 2 3 5 2 6" xfId="28726" xr:uid="{13B52418-878C-4908-BC3D-D61FB1D502C6}"/>
    <cellStyle name="Percent 2 3 5 2 7" xfId="43610" xr:uid="{E1D01364-E5CF-4133-88CC-74BAA78EEB92}"/>
    <cellStyle name="Percent 2 3 5 3" xfId="9901" xr:uid="{415C83C5-DB94-4DC1-9D08-F810D9F2BF74}"/>
    <cellStyle name="Percent 2 3 5 3 2" xfId="13323" xr:uid="{838CD6F9-61BC-4852-AC7B-AEE8F46A326F}"/>
    <cellStyle name="Percent 2 3 5 3 2 2" xfId="27013" xr:uid="{20AADBF3-E48A-42A2-9892-F8CEA956F440}"/>
    <cellStyle name="Percent 2 3 5 3 2 2 2" xfId="40705" xr:uid="{58852F37-49D8-4835-A291-72298F675F2B}"/>
    <cellStyle name="Percent 2 3 5 3 2 2 3" xfId="55589" xr:uid="{71B8616A-DE36-47AF-843D-BBFA81AE75C7}"/>
    <cellStyle name="Percent 2 3 5 3 2 3" xfId="20169" xr:uid="{65506C91-2CAA-45FE-9ED9-804310575AA9}"/>
    <cellStyle name="Percent 2 3 5 3 2 4" xfId="33859" xr:uid="{2C27909D-10BD-4C55-876B-04549BFE937B}"/>
    <cellStyle name="Percent 2 3 5 3 2 5" xfId="48743" xr:uid="{C62BFC29-D480-4CB4-95D7-66D858E88AF6}"/>
    <cellStyle name="Percent 2 3 5 3 3" xfId="23591" xr:uid="{3517CE39-CE9B-47F2-9878-5480659C4BFB}"/>
    <cellStyle name="Percent 2 3 5 3 3 2" xfId="37283" xr:uid="{34148FEF-90E3-4279-BD10-5C4B031588E2}"/>
    <cellStyle name="Percent 2 3 5 3 3 3" xfId="52167" xr:uid="{8DBFF494-08F1-4AD5-A5AB-502D3D30EA32}"/>
    <cellStyle name="Percent 2 3 5 3 4" xfId="16747" xr:uid="{2F34ABAB-B210-4B57-BB56-00FA0D4C6D78}"/>
    <cellStyle name="Percent 2 3 5 3 5" xfId="30437" xr:uid="{A61A9E9F-7786-429D-8EBA-53097990B503}"/>
    <cellStyle name="Percent 2 3 5 3 6" xfId="45321" xr:uid="{DFCF4CDA-2A22-4D33-A467-D249A05E0874}"/>
    <cellStyle name="Percent 2 3 5 4" xfId="11611" xr:uid="{32C886E4-F896-4217-A00B-910A8788F9D6}"/>
    <cellStyle name="Percent 2 3 5 4 2" xfId="25301" xr:uid="{939BA1DF-BD3B-4B12-B9B6-AB920528E430}"/>
    <cellStyle name="Percent 2 3 5 4 2 2" xfId="38993" xr:uid="{9ABDC596-63CD-4406-9432-CDA767658750}"/>
    <cellStyle name="Percent 2 3 5 4 2 3" xfId="53877" xr:uid="{93DFB394-6AAA-4052-83E1-AE65F640B967}"/>
    <cellStyle name="Percent 2 3 5 4 3" xfId="18457" xr:uid="{6843C7E3-02E7-478B-827D-A65B90707A08}"/>
    <cellStyle name="Percent 2 3 5 4 4" xfId="32147" xr:uid="{63D10F1D-E4B2-4F73-8D08-E145F02558F8}"/>
    <cellStyle name="Percent 2 3 5 4 5" xfId="47031" xr:uid="{7C351562-B129-4324-A3C2-D64DF1EBD44A}"/>
    <cellStyle name="Percent 2 3 5 5" xfId="21879" xr:uid="{55398CB1-B697-4E06-9BCF-7B3E4051B09B}"/>
    <cellStyle name="Percent 2 3 5 5 2" xfId="35571" xr:uid="{D6A8404E-A087-4169-86C3-D5C340828F87}"/>
    <cellStyle name="Percent 2 3 5 5 3" xfId="50455" xr:uid="{B350034A-408F-4B7F-84EF-816401FA86B0}"/>
    <cellStyle name="Percent 2 3 5 6" xfId="15035" xr:uid="{8C34BAC3-4110-466D-BDB6-690F2AAE07BE}"/>
    <cellStyle name="Percent 2 3 5 7" xfId="28725" xr:uid="{50B2860D-5747-45AF-917C-79D03F1EC0C1}"/>
    <cellStyle name="Percent 2 3 5 8" xfId="43609" xr:uid="{B9158E64-EAE7-4DA1-BFF0-5D5C12A3A827}"/>
    <cellStyle name="Percent 2 3 6" xfId="8191" xr:uid="{EBC8CB17-8CE6-484C-8910-7A402DCC9AD2}"/>
    <cellStyle name="Percent 2 3 6 2" xfId="9903" xr:uid="{667ADD46-1E59-483F-9334-E6471F6C44E0}"/>
    <cellStyle name="Percent 2 3 6 2 2" xfId="13325" xr:uid="{822BD25E-6B7A-4E2B-A848-FEBABF0287C0}"/>
    <cellStyle name="Percent 2 3 6 2 2 2" xfId="27015" xr:uid="{D523295B-1F51-4969-8DB5-DCB2F1147C35}"/>
    <cellStyle name="Percent 2 3 6 2 2 2 2" xfId="40707" xr:uid="{8AEF7093-8CC0-46A8-8392-05A5A22DCDD1}"/>
    <cellStyle name="Percent 2 3 6 2 2 2 3" xfId="55591" xr:uid="{5624E8F2-BDC6-40DF-8661-135240E3C7AA}"/>
    <cellStyle name="Percent 2 3 6 2 2 3" xfId="20171" xr:uid="{8F8D6F04-65B5-4FC5-A1E3-272AC2E90A99}"/>
    <cellStyle name="Percent 2 3 6 2 2 4" xfId="33861" xr:uid="{B31FB9B9-9079-4A4F-84A1-124F9A6DA64F}"/>
    <cellStyle name="Percent 2 3 6 2 2 5" xfId="48745" xr:uid="{3D4CA146-489F-4C08-ACE0-F21C95488E32}"/>
    <cellStyle name="Percent 2 3 6 2 3" xfId="23593" xr:uid="{E1A413FA-634C-48A2-B5BC-466FC1F3D5CB}"/>
    <cellStyle name="Percent 2 3 6 2 3 2" xfId="37285" xr:uid="{CAF13642-6F5C-416C-9F32-9FC638B07406}"/>
    <cellStyle name="Percent 2 3 6 2 3 3" xfId="52169" xr:uid="{01ABC85D-26E7-4CFB-8F3B-70B258823C5C}"/>
    <cellStyle name="Percent 2 3 6 2 4" xfId="16749" xr:uid="{4FAC68B3-639D-458E-95AA-7A7B5017A4CE}"/>
    <cellStyle name="Percent 2 3 6 2 5" xfId="30439" xr:uid="{FAC73C18-21D2-4A13-9C32-E137172E0988}"/>
    <cellStyle name="Percent 2 3 6 2 6" xfId="45323" xr:uid="{1336A9E9-64E2-4FBE-95A2-5EA3EE6AA1B5}"/>
    <cellStyle name="Percent 2 3 6 3" xfId="11613" xr:uid="{C4BC66C4-D5BF-4E48-89B9-BD4C416CE47A}"/>
    <cellStyle name="Percent 2 3 6 3 2" xfId="25303" xr:uid="{9AFF2545-BB0B-4D76-8A03-184A240DE096}"/>
    <cellStyle name="Percent 2 3 6 3 2 2" xfId="38995" xr:uid="{C79FC9F9-898D-4BD7-B918-60172227F553}"/>
    <cellStyle name="Percent 2 3 6 3 2 3" xfId="53879" xr:uid="{4207E568-03D3-4F54-8787-12C49603BF48}"/>
    <cellStyle name="Percent 2 3 6 3 3" xfId="18459" xr:uid="{BA6391B0-4E18-4D9F-8E90-315BB849F2B4}"/>
    <cellStyle name="Percent 2 3 6 3 4" xfId="32149" xr:uid="{B57A2B84-0C7D-4C12-9330-EF0E1AC7256A}"/>
    <cellStyle name="Percent 2 3 6 3 5" xfId="47033" xr:uid="{9DA74224-3F77-4525-B50E-5F29847CEFC6}"/>
    <cellStyle name="Percent 2 3 6 4" xfId="21881" xr:uid="{62580BC6-6218-4894-94A9-2AD95CFA49A9}"/>
    <cellStyle name="Percent 2 3 6 4 2" xfId="35573" xr:uid="{E7D0887D-858E-48F0-A51F-004E41D1CB5B}"/>
    <cellStyle name="Percent 2 3 6 4 3" xfId="50457" xr:uid="{6ABDEFE4-1447-4F5C-B542-60B38427D17A}"/>
    <cellStyle name="Percent 2 3 6 5" xfId="15037" xr:uid="{019C7DFB-DFC6-4844-9F84-8882725F85A3}"/>
    <cellStyle name="Percent 2 3 6 6" xfId="28727" xr:uid="{86E20BB3-91E3-432E-A205-24E26741DD8E}"/>
    <cellStyle name="Percent 2 3 6 7" xfId="43611" xr:uid="{19524CE5-DC0C-461C-8B92-669F1C8DC4E5}"/>
    <cellStyle name="Percent 2 3 7" xfId="8192" xr:uid="{BDE2F550-CCAD-4DC8-9DBD-DBC735AEA86D}"/>
    <cellStyle name="Percent 2 3 7 2" xfId="9904" xr:uid="{0F84D38B-7BF3-49E4-9A48-B430F56A032A}"/>
    <cellStyle name="Percent 2 3 7 2 2" xfId="13326" xr:uid="{0C95C8CE-B9D4-4346-8B74-3F0D456E2D16}"/>
    <cellStyle name="Percent 2 3 7 2 2 2" xfId="27016" xr:uid="{D02C2B76-5BF8-4EE7-BFB6-7D0645F7BF5B}"/>
    <cellStyle name="Percent 2 3 7 2 2 2 2" xfId="40708" xr:uid="{C4E134A8-9E06-403D-917D-31238F289CB3}"/>
    <cellStyle name="Percent 2 3 7 2 2 2 3" xfId="55592" xr:uid="{ABAEBC1C-96CF-4996-99D9-5200AC49704B}"/>
    <cellStyle name="Percent 2 3 7 2 2 3" xfId="20172" xr:uid="{D0FD2524-C77B-4A66-B1D1-D7DA6CE21129}"/>
    <cellStyle name="Percent 2 3 7 2 2 4" xfId="33862" xr:uid="{E9A7515C-7B09-4DBD-98A0-F4EEA9BA2E0D}"/>
    <cellStyle name="Percent 2 3 7 2 2 5" xfId="48746" xr:uid="{EE896643-B4A6-4240-B9C9-8C7AB49EE49E}"/>
    <cellStyle name="Percent 2 3 7 2 3" xfId="23594" xr:uid="{DAC1CFB0-57E9-4659-B4B0-39C1D42D0EB3}"/>
    <cellStyle name="Percent 2 3 7 2 3 2" xfId="37286" xr:uid="{4ACA9899-41C4-4B59-9FBD-390A30C8889F}"/>
    <cellStyle name="Percent 2 3 7 2 3 3" xfId="52170" xr:uid="{2015E8C0-96F9-4D18-840B-2B0B150237EF}"/>
    <cellStyle name="Percent 2 3 7 2 4" xfId="16750" xr:uid="{1C71AE1E-4939-42F5-918B-38F8628B05B4}"/>
    <cellStyle name="Percent 2 3 7 2 5" xfId="30440" xr:uid="{64B8DC59-3EE7-460A-A899-F67C878E4939}"/>
    <cellStyle name="Percent 2 3 7 2 6" xfId="45324" xr:uid="{E3DB4EF8-0A28-4EC9-A1CE-72E215E3AA9D}"/>
    <cellStyle name="Percent 2 3 7 3" xfId="11614" xr:uid="{D6F50F69-E2DC-4745-B483-E844ADC8BCB3}"/>
    <cellStyle name="Percent 2 3 7 3 2" xfId="25304" xr:uid="{1BBF872A-0BE9-46F6-B7F3-8A4F36874309}"/>
    <cellStyle name="Percent 2 3 7 3 2 2" xfId="38996" xr:uid="{439E80CA-B0FF-4EC9-9435-094CDC61C595}"/>
    <cellStyle name="Percent 2 3 7 3 2 3" xfId="53880" xr:uid="{1A56C7BB-A94E-4DFE-9965-7B842683317F}"/>
    <cellStyle name="Percent 2 3 7 3 3" xfId="18460" xr:uid="{62D26880-B837-4ABD-BEE0-648769B41458}"/>
    <cellStyle name="Percent 2 3 7 3 4" xfId="32150" xr:uid="{28BBFD59-E8DC-4DDC-8942-EB8EF8AC4131}"/>
    <cellStyle name="Percent 2 3 7 3 5" xfId="47034" xr:uid="{B2478A94-CC18-457F-8B5C-E409CDF48D36}"/>
    <cellStyle name="Percent 2 3 7 4" xfId="21882" xr:uid="{BF5BF5CB-E0A5-40D1-9B22-14C6260382BD}"/>
    <cellStyle name="Percent 2 3 7 4 2" xfId="35574" xr:uid="{A5A1E5F2-74ED-46E6-900C-5A536FC8A629}"/>
    <cellStyle name="Percent 2 3 7 4 3" xfId="50458" xr:uid="{DBE406EE-F399-47FC-84B5-83C8B6A9FEFF}"/>
    <cellStyle name="Percent 2 3 7 5" xfId="15038" xr:uid="{824896EB-01BA-4BA1-9370-3DC16A4F8F4B}"/>
    <cellStyle name="Percent 2 3 7 6" xfId="28728" xr:uid="{A7836F96-AAEB-4468-AEAC-87EA249E852B}"/>
    <cellStyle name="Percent 2 3 7 7" xfId="43612" xr:uid="{45337BE1-2E7C-4320-9BE1-1D616603A616}"/>
    <cellStyle name="Percent 2 3 8" xfId="9875" xr:uid="{5045A9CE-6A1D-4398-B15E-2D99739259AC}"/>
    <cellStyle name="Percent 2 3 8 2" xfId="13297" xr:uid="{4C71EB76-FB59-48D8-8CC8-1C9338EE8B33}"/>
    <cellStyle name="Percent 2 3 8 2 2" xfId="26987" xr:uid="{F50D2E39-1433-4316-A6A9-ED5F2D82CF64}"/>
    <cellStyle name="Percent 2 3 8 2 2 2" xfId="40679" xr:uid="{451E43A7-0570-4F97-A3F6-D396BF6A5EA8}"/>
    <cellStyle name="Percent 2 3 8 2 2 3" xfId="55563" xr:uid="{12496D9F-7E9D-4595-8681-53E563BCB235}"/>
    <cellStyle name="Percent 2 3 8 2 3" xfId="20143" xr:uid="{18AA2F41-7346-4F94-A094-E93CDBA7612D}"/>
    <cellStyle name="Percent 2 3 8 2 4" xfId="33833" xr:uid="{0E4A4C8B-39F9-45A5-8208-000FA5846CF9}"/>
    <cellStyle name="Percent 2 3 8 2 5" xfId="48717" xr:uid="{63280689-E529-4CC9-8BAC-A78DED40D9BD}"/>
    <cellStyle name="Percent 2 3 8 3" xfId="23565" xr:uid="{7A3B41B7-D8F2-4AEA-B1DD-9733FE32680F}"/>
    <cellStyle name="Percent 2 3 8 3 2" xfId="37257" xr:uid="{0A8637B2-627F-40A2-98D6-DC67FF4422B6}"/>
    <cellStyle name="Percent 2 3 8 3 3" xfId="52141" xr:uid="{92727695-259E-4EE8-9F0D-46DB34AAFB4B}"/>
    <cellStyle name="Percent 2 3 8 4" xfId="16721" xr:uid="{C1166BE9-9754-4CF5-B642-43276327D02C}"/>
    <cellStyle name="Percent 2 3 8 5" xfId="30411" xr:uid="{D2CE57AC-4531-415D-B6AB-C8D815C46EA7}"/>
    <cellStyle name="Percent 2 3 8 6" xfId="45295" xr:uid="{A826D54B-071A-4A51-AD08-704716A4485B}"/>
    <cellStyle name="Percent 2 3 9" xfId="11585" xr:uid="{D185A8A0-F005-40EE-97BF-246A4EC08A96}"/>
    <cellStyle name="Percent 2 3 9 2" xfId="25275" xr:uid="{A9933E2D-DF04-4253-BC32-895436F7818B}"/>
    <cellStyle name="Percent 2 3 9 2 2" xfId="38967" xr:uid="{FB3B4B55-86A2-4973-88E7-5C53E123A47A}"/>
    <cellStyle name="Percent 2 3 9 2 3" xfId="53851" xr:uid="{A4AC0871-7311-4EF2-8571-C8C7973CACEF}"/>
    <cellStyle name="Percent 2 3 9 3" xfId="18431" xr:uid="{E59BC8EB-6909-414B-8325-F2DDAF4ACDF0}"/>
    <cellStyle name="Percent 2 3 9 4" xfId="32121" xr:uid="{E1659C37-E373-4EE1-B433-7C015A6C8D43}"/>
    <cellStyle name="Percent 2 3 9 5" xfId="47005" xr:uid="{639FB75D-4DA6-4FFD-92E5-5E69898FDB9E}"/>
    <cellStyle name="Percent 2 4" xfId="8193" xr:uid="{D5781E2A-4AC6-4098-82BC-ADF5807BB50E}"/>
    <cellStyle name="Percent 2 4 10" xfId="15039" xr:uid="{C9F8DEB0-1884-40FA-8667-2B8BC96143A6}"/>
    <cellStyle name="Percent 2 4 11" xfId="28729" xr:uid="{61926EAE-F58C-461A-9B38-C9D605B0398D}"/>
    <cellStyle name="Percent 2 4 12" xfId="43613" xr:uid="{748BDC35-7A67-4B88-9D23-15611B53F418}"/>
    <cellStyle name="Percent 2 4 13" xfId="56299" xr:uid="{743C234A-46B1-43C5-9873-2B21E2861E0E}"/>
    <cellStyle name="Percent 2 4 2" xfId="8194" xr:uid="{C7C98BE4-0E9A-47AC-B6B5-F73B7750FFD5}"/>
    <cellStyle name="Percent 2 4 2 10" xfId="43614" xr:uid="{42EBCDB5-C005-4F43-AD31-9D99EB8DE89A}"/>
    <cellStyle name="Percent 2 4 2 2" xfId="8195" xr:uid="{30A0DB3D-C592-433A-B8FB-6BB367043E05}"/>
    <cellStyle name="Percent 2 4 2 2 2" xfId="8196" xr:uid="{5FDF2CE2-0875-4180-8252-CA44596E6A5D}"/>
    <cellStyle name="Percent 2 4 2 2 2 2" xfId="9908" xr:uid="{21FCFE91-0E5B-4D72-8A0D-9BC034B8F6BB}"/>
    <cellStyle name="Percent 2 4 2 2 2 2 2" xfId="13330" xr:uid="{0C2B2008-0435-4368-AE0F-A6BB95081C49}"/>
    <cellStyle name="Percent 2 4 2 2 2 2 2 2" xfId="27020" xr:uid="{22C43851-7E13-4BB5-BC4D-6FAD60F7A742}"/>
    <cellStyle name="Percent 2 4 2 2 2 2 2 2 2" xfId="40712" xr:uid="{D9C876B9-D6DC-424E-8D43-93095544CB0D}"/>
    <cellStyle name="Percent 2 4 2 2 2 2 2 2 3" xfId="55596" xr:uid="{26BFD174-5909-4BFA-B8F6-86F6116321D7}"/>
    <cellStyle name="Percent 2 4 2 2 2 2 2 3" xfId="20176" xr:uid="{7827A266-DD0E-4E14-A595-E8F3C3C51B7D}"/>
    <cellStyle name="Percent 2 4 2 2 2 2 2 4" xfId="33866" xr:uid="{F4B39058-E830-4018-8D82-88EF743AD282}"/>
    <cellStyle name="Percent 2 4 2 2 2 2 2 5" xfId="48750" xr:uid="{84318E16-2A24-46D9-BF16-C5B483E759F5}"/>
    <cellStyle name="Percent 2 4 2 2 2 2 3" xfId="23598" xr:uid="{41336FD1-77D4-4237-9B97-0707D787A881}"/>
    <cellStyle name="Percent 2 4 2 2 2 2 3 2" xfId="37290" xr:uid="{424BA4A5-173F-4870-A555-FA5CA1A34357}"/>
    <cellStyle name="Percent 2 4 2 2 2 2 3 3" xfId="52174" xr:uid="{AEF756E9-F31F-42B4-9337-DA6AE01DC3D4}"/>
    <cellStyle name="Percent 2 4 2 2 2 2 4" xfId="16754" xr:uid="{B79DB679-63D8-4DDF-A228-0061DBC78629}"/>
    <cellStyle name="Percent 2 4 2 2 2 2 5" xfId="30444" xr:uid="{F35B71EC-BF62-4EC0-8D6C-D7A1E5EBD422}"/>
    <cellStyle name="Percent 2 4 2 2 2 2 6" xfId="45328" xr:uid="{DED54E9A-93F6-4109-ADFE-D4DFF7947627}"/>
    <cellStyle name="Percent 2 4 2 2 2 3" xfId="11618" xr:uid="{E501C7E6-9DAB-4C10-A043-2EA337EB0DF4}"/>
    <cellStyle name="Percent 2 4 2 2 2 3 2" xfId="25308" xr:uid="{4918DA58-ACD4-4521-A647-B65A49DD5D91}"/>
    <cellStyle name="Percent 2 4 2 2 2 3 2 2" xfId="39000" xr:uid="{42395126-65EF-46ED-93BC-4C0490D23F25}"/>
    <cellStyle name="Percent 2 4 2 2 2 3 2 3" xfId="53884" xr:uid="{D3C5DCD5-E2EA-478A-8122-7EE3B1878B42}"/>
    <cellStyle name="Percent 2 4 2 2 2 3 3" xfId="18464" xr:uid="{EF86603D-0DAF-41E3-AFA4-6E3A596CEF48}"/>
    <cellStyle name="Percent 2 4 2 2 2 3 4" xfId="32154" xr:uid="{2021A998-6723-40E0-AB64-1D0A3046B93D}"/>
    <cellStyle name="Percent 2 4 2 2 2 3 5" xfId="47038" xr:uid="{3EF8BB49-B7E4-4657-B89D-09BBEFBFA12F}"/>
    <cellStyle name="Percent 2 4 2 2 2 4" xfId="21886" xr:uid="{0EDD166F-D535-457A-BDA5-E73A3A7709BC}"/>
    <cellStyle name="Percent 2 4 2 2 2 4 2" xfId="35578" xr:uid="{EDB287FF-2D6F-4F19-81C7-7DC94250099E}"/>
    <cellStyle name="Percent 2 4 2 2 2 4 3" xfId="50462" xr:uid="{F382AF35-4195-4BE5-BE4F-30DA8048C170}"/>
    <cellStyle name="Percent 2 4 2 2 2 5" xfId="15042" xr:uid="{BCBA6937-E3FC-4346-83E8-551C87586DE2}"/>
    <cellStyle name="Percent 2 4 2 2 2 6" xfId="28732" xr:uid="{5F7BBED5-150A-413E-A931-7BAB3538CBE7}"/>
    <cellStyle name="Percent 2 4 2 2 2 7" xfId="43616" xr:uid="{2030E370-E022-4820-9E30-4B987198CFF9}"/>
    <cellStyle name="Percent 2 4 2 2 3" xfId="9907" xr:uid="{698B6121-D16B-4112-BF93-74E5CDC80B3C}"/>
    <cellStyle name="Percent 2 4 2 2 3 2" xfId="13329" xr:uid="{22C9CF68-7620-461A-8437-16DDD1E4E08B}"/>
    <cellStyle name="Percent 2 4 2 2 3 2 2" xfId="27019" xr:uid="{4ED0A7F4-4F16-439D-9BF5-E7E9CE4AAD62}"/>
    <cellStyle name="Percent 2 4 2 2 3 2 2 2" xfId="40711" xr:uid="{3958D6B0-2083-43AC-83DA-8177472F0946}"/>
    <cellStyle name="Percent 2 4 2 2 3 2 2 3" xfId="55595" xr:uid="{587C92EA-5B8C-48D6-8963-4A89F8E919D4}"/>
    <cellStyle name="Percent 2 4 2 2 3 2 3" xfId="20175" xr:uid="{384F26A1-B13F-4351-8D86-83ED22F5CB61}"/>
    <cellStyle name="Percent 2 4 2 2 3 2 4" xfId="33865" xr:uid="{C57BC0A2-C65B-42D6-969B-9F7AD1F686FC}"/>
    <cellStyle name="Percent 2 4 2 2 3 2 5" xfId="48749" xr:uid="{6DCF8A50-7ADD-45B8-A800-F14EA763F36A}"/>
    <cellStyle name="Percent 2 4 2 2 3 3" xfId="23597" xr:uid="{E95465D3-1B94-4CA2-95B6-AD10803153BD}"/>
    <cellStyle name="Percent 2 4 2 2 3 3 2" xfId="37289" xr:uid="{917A3BA8-5E70-4E9D-BDA9-0826344B6C4D}"/>
    <cellStyle name="Percent 2 4 2 2 3 3 3" xfId="52173" xr:uid="{8F5FB0D2-95AB-434B-A7A3-5839AE18D7BA}"/>
    <cellStyle name="Percent 2 4 2 2 3 4" xfId="16753" xr:uid="{CD2C88FC-9A0F-4898-8D13-33C4CD6208C6}"/>
    <cellStyle name="Percent 2 4 2 2 3 5" xfId="30443" xr:uid="{DF2DAE90-FD5A-492C-990A-A9DAE31F74AF}"/>
    <cellStyle name="Percent 2 4 2 2 3 6" xfId="45327" xr:uid="{3A6D38FD-5AD6-4A57-8333-9ED859999585}"/>
    <cellStyle name="Percent 2 4 2 2 4" xfId="11617" xr:uid="{C904CBD4-1FB2-4DAB-BCB1-050FAF587140}"/>
    <cellStyle name="Percent 2 4 2 2 4 2" xfId="25307" xr:uid="{8542C0E7-13A3-4524-AFD2-D28CDEE50EF0}"/>
    <cellStyle name="Percent 2 4 2 2 4 2 2" xfId="38999" xr:uid="{18A8794E-BEFB-4D2B-A377-55F3DE3FC71D}"/>
    <cellStyle name="Percent 2 4 2 2 4 2 3" xfId="53883" xr:uid="{02B5D972-0BE4-46AE-B99B-8E09D5BF6C67}"/>
    <cellStyle name="Percent 2 4 2 2 4 3" xfId="18463" xr:uid="{ACF2DBD9-571A-432D-97FF-ED6A7C5C2490}"/>
    <cellStyle name="Percent 2 4 2 2 4 4" xfId="32153" xr:uid="{69866B5E-6000-4AAE-87B1-F72AE3D0411C}"/>
    <cellStyle name="Percent 2 4 2 2 4 5" xfId="47037" xr:uid="{85DA1866-B252-4329-862B-E40911B4B3AD}"/>
    <cellStyle name="Percent 2 4 2 2 5" xfId="21885" xr:uid="{9C44055E-6FFA-4910-BAC2-BB4C046DF265}"/>
    <cellStyle name="Percent 2 4 2 2 5 2" xfId="35577" xr:uid="{7AACC7C8-F5AB-4955-AF73-AE74A6FF6E03}"/>
    <cellStyle name="Percent 2 4 2 2 5 3" xfId="50461" xr:uid="{2E4B1471-75D6-4F34-AB0F-4E310A6937E3}"/>
    <cellStyle name="Percent 2 4 2 2 6" xfId="15041" xr:uid="{AFBC882F-4142-470B-AFD1-B5CD9ADFCAC1}"/>
    <cellStyle name="Percent 2 4 2 2 7" xfId="28731" xr:uid="{5FE37FE4-AF14-4CAC-AE66-2741FE01943C}"/>
    <cellStyle name="Percent 2 4 2 2 8" xfId="43615" xr:uid="{CACA29F2-EA78-4C47-8504-7FE7E0D3430F}"/>
    <cellStyle name="Percent 2 4 2 3" xfId="8197" xr:uid="{459A7D09-B52C-4EE9-82DD-CA63AF29637D}"/>
    <cellStyle name="Percent 2 4 2 3 2" xfId="9909" xr:uid="{6CE20606-352C-4892-96B3-6A07F5937606}"/>
    <cellStyle name="Percent 2 4 2 3 2 2" xfId="13331" xr:uid="{6C96B752-0B57-4A68-8E3D-DA932D0DC51C}"/>
    <cellStyle name="Percent 2 4 2 3 2 2 2" xfId="27021" xr:uid="{FED1A74A-F277-4508-83DF-C2AE8946F336}"/>
    <cellStyle name="Percent 2 4 2 3 2 2 2 2" xfId="40713" xr:uid="{62BC92B4-78D2-4FFF-8F82-35EB069F0994}"/>
    <cellStyle name="Percent 2 4 2 3 2 2 2 3" xfId="55597" xr:uid="{8D1C4CA2-8A9E-4227-88A1-B860398DAEAB}"/>
    <cellStyle name="Percent 2 4 2 3 2 2 3" xfId="20177" xr:uid="{1869965F-EA0D-48B5-84CB-C2D02D2C54C2}"/>
    <cellStyle name="Percent 2 4 2 3 2 2 4" xfId="33867" xr:uid="{640BC748-5DCF-4024-9DDA-270932F855FF}"/>
    <cellStyle name="Percent 2 4 2 3 2 2 5" xfId="48751" xr:uid="{667E60AE-8FFA-44C4-9026-EAC9B6381D83}"/>
    <cellStyle name="Percent 2 4 2 3 2 3" xfId="23599" xr:uid="{490199BE-00EA-422A-9A54-A4CAB97EA631}"/>
    <cellStyle name="Percent 2 4 2 3 2 3 2" xfId="37291" xr:uid="{785DFE22-57D2-40A3-A3C9-863E046DD3C1}"/>
    <cellStyle name="Percent 2 4 2 3 2 3 3" xfId="52175" xr:uid="{EDA5FE22-7F37-4C4A-8E1F-8E9A1C545AC8}"/>
    <cellStyle name="Percent 2 4 2 3 2 4" xfId="16755" xr:uid="{98A3F822-E87B-4B88-AC2F-0D5077F3DA3F}"/>
    <cellStyle name="Percent 2 4 2 3 2 5" xfId="30445" xr:uid="{2ADF087E-3BE0-4B29-B9A0-FB49D543DBDE}"/>
    <cellStyle name="Percent 2 4 2 3 2 6" xfId="45329" xr:uid="{D73E4BE9-A788-443D-A56D-AD9217BD10EB}"/>
    <cellStyle name="Percent 2 4 2 3 3" xfId="11619" xr:uid="{5F7386A1-B51D-496F-B85F-503E0D0C83F8}"/>
    <cellStyle name="Percent 2 4 2 3 3 2" xfId="25309" xr:uid="{A04D04DC-289F-4495-BDF1-DA2A42517AE9}"/>
    <cellStyle name="Percent 2 4 2 3 3 2 2" xfId="39001" xr:uid="{FE01CDFF-9D1D-45E1-9411-A2D34C344FC3}"/>
    <cellStyle name="Percent 2 4 2 3 3 2 3" xfId="53885" xr:uid="{83928035-6883-48E9-AF51-FC822212477C}"/>
    <cellStyle name="Percent 2 4 2 3 3 3" xfId="18465" xr:uid="{3FEEE65C-16CB-47A4-8E8D-7D33BBD2A0E1}"/>
    <cellStyle name="Percent 2 4 2 3 3 4" xfId="32155" xr:uid="{6E6E8D21-42C7-4814-823B-891BEB020C75}"/>
    <cellStyle name="Percent 2 4 2 3 3 5" xfId="47039" xr:uid="{52B44F19-148A-4623-A9C5-CB272AA4B7D3}"/>
    <cellStyle name="Percent 2 4 2 3 4" xfId="21887" xr:uid="{F4F5F92F-E8DF-455A-A9E4-6F69846FFC89}"/>
    <cellStyle name="Percent 2 4 2 3 4 2" xfId="35579" xr:uid="{B8AEA9C5-8A80-4DC1-A1B0-3F03BA82E1A0}"/>
    <cellStyle name="Percent 2 4 2 3 4 3" xfId="50463" xr:uid="{7676343B-8ED0-4294-9C19-1623B036396A}"/>
    <cellStyle name="Percent 2 4 2 3 5" xfId="15043" xr:uid="{1091BDC0-86CF-46A1-A87A-23D7CA9D9AFC}"/>
    <cellStyle name="Percent 2 4 2 3 6" xfId="28733" xr:uid="{BDCA8304-3C7E-4970-B8B4-D73E5650D5B3}"/>
    <cellStyle name="Percent 2 4 2 3 7" xfId="43617" xr:uid="{FB9444D5-A642-4987-858A-85072085B2D7}"/>
    <cellStyle name="Percent 2 4 2 4" xfId="8198" xr:uid="{4ED91314-7955-4B7B-A825-AE6B0053D925}"/>
    <cellStyle name="Percent 2 4 2 4 2" xfId="9910" xr:uid="{89E4821B-0499-4E41-8FB8-9D15C9473DAC}"/>
    <cellStyle name="Percent 2 4 2 4 2 2" xfId="13332" xr:uid="{AEBC7053-9C57-47A7-8AC4-99282B533A1C}"/>
    <cellStyle name="Percent 2 4 2 4 2 2 2" xfId="27022" xr:uid="{320E2A31-8C71-4FF6-9D83-0D7D897F27BB}"/>
    <cellStyle name="Percent 2 4 2 4 2 2 2 2" xfId="40714" xr:uid="{31CC4F74-048C-4C3A-B624-87714EEB6BAA}"/>
    <cellStyle name="Percent 2 4 2 4 2 2 2 3" xfId="55598" xr:uid="{6962786C-CE6F-49BA-A6A6-D15C7923F11C}"/>
    <cellStyle name="Percent 2 4 2 4 2 2 3" xfId="20178" xr:uid="{F64AF9F4-5BBA-44DC-9413-81B8730ABAA7}"/>
    <cellStyle name="Percent 2 4 2 4 2 2 4" xfId="33868" xr:uid="{E4DCAD81-4043-4B40-8384-A45A28B4FF18}"/>
    <cellStyle name="Percent 2 4 2 4 2 2 5" xfId="48752" xr:uid="{10ECF731-3817-4A66-AE2B-132817C2A657}"/>
    <cellStyle name="Percent 2 4 2 4 2 3" xfId="23600" xr:uid="{6EB8DC1D-8B5F-49C3-B17C-8703F5BBE420}"/>
    <cellStyle name="Percent 2 4 2 4 2 3 2" xfId="37292" xr:uid="{A9C0D58E-22D8-47EA-9298-78EBFBDFF682}"/>
    <cellStyle name="Percent 2 4 2 4 2 3 3" xfId="52176" xr:uid="{0E97B29A-EFB5-450C-9E21-A691B641D1F3}"/>
    <cellStyle name="Percent 2 4 2 4 2 4" xfId="16756" xr:uid="{A111DED0-B25E-44EF-B2BF-D78B43903236}"/>
    <cellStyle name="Percent 2 4 2 4 2 5" xfId="30446" xr:uid="{389B3C31-D630-4028-A021-BC60DA43087B}"/>
    <cellStyle name="Percent 2 4 2 4 2 6" xfId="45330" xr:uid="{5E10A355-3CE6-49F2-8B32-D67854E8C6FD}"/>
    <cellStyle name="Percent 2 4 2 4 3" xfId="11620" xr:uid="{E0BDF8B3-9085-4BB0-A53D-EAA779FBD6FF}"/>
    <cellStyle name="Percent 2 4 2 4 3 2" xfId="25310" xr:uid="{A142FCDC-D7E1-4C9A-BC10-09A60D37D0A7}"/>
    <cellStyle name="Percent 2 4 2 4 3 2 2" xfId="39002" xr:uid="{5A5577F3-E85F-4A35-97D7-67F6AA32D4F2}"/>
    <cellStyle name="Percent 2 4 2 4 3 2 3" xfId="53886" xr:uid="{CB1D1B0C-58C3-44EF-AA92-6F0EE4CC5AD7}"/>
    <cellStyle name="Percent 2 4 2 4 3 3" xfId="18466" xr:uid="{FD1C4D18-C464-4209-8485-08CAC720CC9A}"/>
    <cellStyle name="Percent 2 4 2 4 3 4" xfId="32156" xr:uid="{277D89DC-5346-4F10-8FF0-7722634301D1}"/>
    <cellStyle name="Percent 2 4 2 4 3 5" xfId="47040" xr:uid="{2A9DFF0D-91F2-41C6-B885-74BD4949FDD0}"/>
    <cellStyle name="Percent 2 4 2 4 4" xfId="21888" xr:uid="{33C3B3F1-F0AE-4601-A966-4C483605D860}"/>
    <cellStyle name="Percent 2 4 2 4 4 2" xfId="35580" xr:uid="{DEF6FD6C-9EF9-4DDE-A5C9-D360BA71391C}"/>
    <cellStyle name="Percent 2 4 2 4 4 3" xfId="50464" xr:uid="{7628D0E2-A658-44A9-81CF-9ACB56547035}"/>
    <cellStyle name="Percent 2 4 2 4 5" xfId="15044" xr:uid="{A2733EAC-79F0-4267-93F4-9CF236C94F56}"/>
    <cellStyle name="Percent 2 4 2 4 6" xfId="28734" xr:uid="{4435A055-7489-4A3B-A23A-C165DCD92EAE}"/>
    <cellStyle name="Percent 2 4 2 4 7" xfId="43618" xr:uid="{983414A9-7A37-46ED-B93F-C5B5F9C41F06}"/>
    <cellStyle name="Percent 2 4 2 5" xfId="9906" xr:uid="{BA8A0356-0856-4E92-80FF-7FE5E6797E07}"/>
    <cellStyle name="Percent 2 4 2 5 2" xfId="13328" xr:uid="{19C705D9-CC15-4B36-BAC6-D60802B481EB}"/>
    <cellStyle name="Percent 2 4 2 5 2 2" xfId="27018" xr:uid="{87F21BE9-7E0D-481F-91BA-237D19A7C57C}"/>
    <cellStyle name="Percent 2 4 2 5 2 2 2" xfId="40710" xr:uid="{4DA698EC-DC33-492B-9647-6F2DCD6E7F07}"/>
    <cellStyle name="Percent 2 4 2 5 2 2 3" xfId="55594" xr:uid="{F5D2F74B-D683-405C-983E-E06401027FFA}"/>
    <cellStyle name="Percent 2 4 2 5 2 3" xfId="20174" xr:uid="{CD6213B2-09CB-4723-AB51-590D23D486F0}"/>
    <cellStyle name="Percent 2 4 2 5 2 4" xfId="33864" xr:uid="{F9D211A1-804D-4A5C-8E5F-953A2ADBC41B}"/>
    <cellStyle name="Percent 2 4 2 5 2 5" xfId="48748" xr:uid="{833FBE0C-E6F7-4D0E-9781-528D2D40007A}"/>
    <cellStyle name="Percent 2 4 2 5 3" xfId="23596" xr:uid="{1D60F1D6-EF27-4BFE-8790-589479477618}"/>
    <cellStyle name="Percent 2 4 2 5 3 2" xfId="37288" xr:uid="{26B1243F-CF78-4239-A075-F7B409DFA490}"/>
    <cellStyle name="Percent 2 4 2 5 3 3" xfId="52172" xr:uid="{1AD5B52F-8542-4D10-B55F-76CC68E6B328}"/>
    <cellStyle name="Percent 2 4 2 5 4" xfId="16752" xr:uid="{D75C1979-02BF-4E55-A343-65BEBBF2C173}"/>
    <cellStyle name="Percent 2 4 2 5 5" xfId="30442" xr:uid="{A18EA2AA-6EA7-46E2-A198-30F9A65FDF28}"/>
    <cellStyle name="Percent 2 4 2 5 6" xfId="45326" xr:uid="{CAE70C8E-983A-4E42-A22E-C02721B5286D}"/>
    <cellStyle name="Percent 2 4 2 6" xfId="11616" xr:uid="{40EDD902-036D-44AD-AC8B-3A46D81879A4}"/>
    <cellStyle name="Percent 2 4 2 6 2" xfId="25306" xr:uid="{A72F9824-BDA5-4C93-90DA-F89271EB8C4A}"/>
    <cellStyle name="Percent 2 4 2 6 2 2" xfId="38998" xr:uid="{9F9CA79F-1F6C-4DB4-B84E-326685171EC0}"/>
    <cellStyle name="Percent 2 4 2 6 2 3" xfId="53882" xr:uid="{2E9600A6-54EE-4B26-8333-0B459873C2BD}"/>
    <cellStyle name="Percent 2 4 2 6 3" xfId="18462" xr:uid="{B652247A-6298-4522-8FF8-465FE4D70D62}"/>
    <cellStyle name="Percent 2 4 2 6 4" xfId="32152" xr:uid="{040B0192-FBD9-49BC-8280-0DB38C259B65}"/>
    <cellStyle name="Percent 2 4 2 6 5" xfId="47036" xr:uid="{34506B8D-6E84-43EE-8651-1629CA3D4D5D}"/>
    <cellStyle name="Percent 2 4 2 7" xfId="21884" xr:uid="{672A3C9B-D0CB-4335-9CAE-8136F3706F70}"/>
    <cellStyle name="Percent 2 4 2 7 2" xfId="35576" xr:uid="{52643576-AA1E-4D08-B52D-75FAF3431D6B}"/>
    <cellStyle name="Percent 2 4 2 7 3" xfId="50460" xr:uid="{6B6DCD2A-931D-4E02-86DB-B331C85DC283}"/>
    <cellStyle name="Percent 2 4 2 8" xfId="15040" xr:uid="{5F15A6FF-96D0-479B-A41E-43A2AB999B70}"/>
    <cellStyle name="Percent 2 4 2 9" xfId="28730" xr:uid="{FED8BDFB-1AC9-499C-9968-BD4EABB47051}"/>
    <cellStyle name="Percent 2 4 3" xfId="8199" xr:uid="{E676E2A9-B43D-4470-B059-0637E0563D69}"/>
    <cellStyle name="Percent 2 4 3 10" xfId="43619" xr:uid="{38BDAF56-BEED-4B54-A3B0-B0480454A602}"/>
    <cellStyle name="Percent 2 4 3 2" xfId="8200" xr:uid="{B8BD5A98-D31E-42E9-BDFC-01D00053D42F}"/>
    <cellStyle name="Percent 2 4 3 2 2" xfId="8201" xr:uid="{B226160D-4533-4CC1-864B-3B7E8B891075}"/>
    <cellStyle name="Percent 2 4 3 2 2 2" xfId="9913" xr:uid="{EFA079F5-2045-4E86-A274-A43CE611E0E3}"/>
    <cellStyle name="Percent 2 4 3 2 2 2 2" xfId="13335" xr:uid="{D4C57010-D26F-4565-9E8C-90F120466DA2}"/>
    <cellStyle name="Percent 2 4 3 2 2 2 2 2" xfId="27025" xr:uid="{7165C06D-8FC7-44C8-A198-C7FA10306EBE}"/>
    <cellStyle name="Percent 2 4 3 2 2 2 2 2 2" xfId="40717" xr:uid="{D4DC26EF-1AA3-4BF5-A29C-1B91B6535E56}"/>
    <cellStyle name="Percent 2 4 3 2 2 2 2 2 3" xfId="55601" xr:uid="{AFEA7235-C5BE-494F-8AC4-607EC72A1A55}"/>
    <cellStyle name="Percent 2 4 3 2 2 2 2 3" xfId="20181" xr:uid="{BF64DAD5-AC17-4090-AA0F-34E1690BDD25}"/>
    <cellStyle name="Percent 2 4 3 2 2 2 2 4" xfId="33871" xr:uid="{D91999EA-4623-4F69-B2CC-1F42A4A068E9}"/>
    <cellStyle name="Percent 2 4 3 2 2 2 2 5" xfId="48755" xr:uid="{EFC81239-AACB-4ABE-B87A-20E97E6D08F7}"/>
    <cellStyle name="Percent 2 4 3 2 2 2 3" xfId="23603" xr:uid="{E5EA742C-3339-4E9E-BFA3-D32FBABB6BEB}"/>
    <cellStyle name="Percent 2 4 3 2 2 2 3 2" xfId="37295" xr:uid="{15C16582-DE6B-46AF-AC77-C837AB71A6C8}"/>
    <cellStyle name="Percent 2 4 3 2 2 2 3 3" xfId="52179" xr:uid="{CF60695F-45E2-4BBA-9562-DD6DD16F1EA4}"/>
    <cellStyle name="Percent 2 4 3 2 2 2 4" xfId="16759" xr:uid="{CA7CD93B-3C58-416E-97E8-535DB279DFB6}"/>
    <cellStyle name="Percent 2 4 3 2 2 2 5" xfId="30449" xr:uid="{3B955FCD-80B7-49CA-BF2D-570738F2EE37}"/>
    <cellStyle name="Percent 2 4 3 2 2 2 6" xfId="45333" xr:uid="{71754B92-7301-4381-837C-9BF4756019CF}"/>
    <cellStyle name="Percent 2 4 3 2 2 3" xfId="11623" xr:uid="{664E06F6-0F1C-447C-A352-0A1F756A8F4A}"/>
    <cellStyle name="Percent 2 4 3 2 2 3 2" xfId="25313" xr:uid="{7FC154CA-87F6-4CF0-9559-D71546EE66F4}"/>
    <cellStyle name="Percent 2 4 3 2 2 3 2 2" xfId="39005" xr:uid="{6C7DF792-579D-40A7-95E1-3D524388C9A5}"/>
    <cellStyle name="Percent 2 4 3 2 2 3 2 3" xfId="53889" xr:uid="{045FE6CF-468B-45AC-A244-C8D2E21B6E8A}"/>
    <cellStyle name="Percent 2 4 3 2 2 3 3" xfId="18469" xr:uid="{DE537DD6-8E5F-41EF-9BF8-F548D5B83101}"/>
    <cellStyle name="Percent 2 4 3 2 2 3 4" xfId="32159" xr:uid="{E1DA6442-2681-4657-B0D9-1319C1BEEA4E}"/>
    <cellStyle name="Percent 2 4 3 2 2 3 5" xfId="47043" xr:uid="{230A8E73-BE6C-48FF-81E9-85E7F513A07F}"/>
    <cellStyle name="Percent 2 4 3 2 2 4" xfId="21891" xr:uid="{DD10A98D-BD4B-4900-8840-39FBF0A0F1D7}"/>
    <cellStyle name="Percent 2 4 3 2 2 4 2" xfId="35583" xr:uid="{151F476B-1201-438E-B806-ABE52F9B6E11}"/>
    <cellStyle name="Percent 2 4 3 2 2 4 3" xfId="50467" xr:uid="{81203F9D-D467-49D3-884B-26746BDC1F13}"/>
    <cellStyle name="Percent 2 4 3 2 2 5" xfId="15047" xr:uid="{9A47CCBB-6E82-482D-B8F3-F7DF4E3695C1}"/>
    <cellStyle name="Percent 2 4 3 2 2 6" xfId="28737" xr:uid="{EE8C861E-9691-45BB-891A-A9CB3385FD5D}"/>
    <cellStyle name="Percent 2 4 3 2 2 7" xfId="43621" xr:uid="{1D497EC5-1D39-4880-AAC6-4D4A8D0658AC}"/>
    <cellStyle name="Percent 2 4 3 2 3" xfId="9912" xr:uid="{E674759E-8BAC-4C7A-B189-0A85D4BA1B52}"/>
    <cellStyle name="Percent 2 4 3 2 3 2" xfId="13334" xr:uid="{A0595008-0997-4700-89AF-C139D9670205}"/>
    <cellStyle name="Percent 2 4 3 2 3 2 2" xfId="27024" xr:uid="{872A6C93-5473-4BBE-8144-EB3520F473BC}"/>
    <cellStyle name="Percent 2 4 3 2 3 2 2 2" xfId="40716" xr:uid="{1DFE8F72-0878-43B3-ACD7-E16989B4F49E}"/>
    <cellStyle name="Percent 2 4 3 2 3 2 2 3" xfId="55600" xr:uid="{D26285E5-B37C-445A-B6B1-1906E6FB7081}"/>
    <cellStyle name="Percent 2 4 3 2 3 2 3" xfId="20180" xr:uid="{F314EC82-236B-4C53-9994-F854CF33765D}"/>
    <cellStyle name="Percent 2 4 3 2 3 2 4" xfId="33870" xr:uid="{33892156-2958-4AEE-BB5F-584E75E53404}"/>
    <cellStyle name="Percent 2 4 3 2 3 2 5" xfId="48754" xr:uid="{91D3A577-01E2-4E38-9054-8C923A69798A}"/>
    <cellStyle name="Percent 2 4 3 2 3 3" xfId="23602" xr:uid="{F59B81FB-8005-4203-956B-62F310A38E38}"/>
    <cellStyle name="Percent 2 4 3 2 3 3 2" xfId="37294" xr:uid="{6E12133B-10D5-4A8F-9B4C-EC3448204D20}"/>
    <cellStyle name="Percent 2 4 3 2 3 3 3" xfId="52178" xr:uid="{805930CA-08CF-4D9B-AA3A-6173F9B630CD}"/>
    <cellStyle name="Percent 2 4 3 2 3 4" xfId="16758" xr:uid="{A4C6E1A9-7E5C-4942-A85C-89CABF97E736}"/>
    <cellStyle name="Percent 2 4 3 2 3 5" xfId="30448" xr:uid="{97876C4B-C665-437C-8F12-6009A93E4ABF}"/>
    <cellStyle name="Percent 2 4 3 2 3 6" xfId="45332" xr:uid="{27DE48F7-8E51-43A0-B000-AB7FC891A168}"/>
    <cellStyle name="Percent 2 4 3 2 4" xfId="11622" xr:uid="{F0981380-1557-43DD-BCBF-2134E2FC3813}"/>
    <cellStyle name="Percent 2 4 3 2 4 2" xfId="25312" xr:uid="{9522BC66-2A7F-48B7-A8B9-343F067F5676}"/>
    <cellStyle name="Percent 2 4 3 2 4 2 2" xfId="39004" xr:uid="{F9AA551E-B537-4960-A083-242AC4D045E7}"/>
    <cellStyle name="Percent 2 4 3 2 4 2 3" xfId="53888" xr:uid="{8AF6C0B7-7C46-4660-9D84-5B1CB8763B28}"/>
    <cellStyle name="Percent 2 4 3 2 4 3" xfId="18468" xr:uid="{9852C0EB-84BE-4883-AE40-534209912C44}"/>
    <cellStyle name="Percent 2 4 3 2 4 4" xfId="32158" xr:uid="{6BAEBAB2-D495-4271-98F5-B44839024310}"/>
    <cellStyle name="Percent 2 4 3 2 4 5" xfId="47042" xr:uid="{3DBC1A3D-DE99-4C55-B26E-84E710896B72}"/>
    <cellStyle name="Percent 2 4 3 2 5" xfId="21890" xr:uid="{CEA2854D-2B4B-404D-8C60-0C30AFC380D5}"/>
    <cellStyle name="Percent 2 4 3 2 5 2" xfId="35582" xr:uid="{261B2340-88E1-4C8D-85B5-DC223EDD956E}"/>
    <cellStyle name="Percent 2 4 3 2 5 3" xfId="50466" xr:uid="{760EDF4F-DCC7-402D-8CCA-A852808BF7E3}"/>
    <cellStyle name="Percent 2 4 3 2 6" xfId="15046" xr:uid="{1117E1F5-F351-4269-80C0-43491925EECC}"/>
    <cellStyle name="Percent 2 4 3 2 7" xfId="28736" xr:uid="{2FD19715-4913-442E-BE7C-FD19DF7262DE}"/>
    <cellStyle name="Percent 2 4 3 2 8" xfId="43620" xr:uid="{373A7752-52FF-4266-A868-EA934E467B74}"/>
    <cellStyle name="Percent 2 4 3 3" xfId="8202" xr:uid="{ECEAD372-101F-4C59-8C4B-FCD7D0812D1A}"/>
    <cellStyle name="Percent 2 4 3 3 2" xfId="9914" xr:uid="{AB9EA7F1-7D23-48E9-AA28-8DA3BA56488D}"/>
    <cellStyle name="Percent 2 4 3 3 2 2" xfId="13336" xr:uid="{87D89703-3C60-4D1D-B346-D86E8F95ABCC}"/>
    <cellStyle name="Percent 2 4 3 3 2 2 2" xfId="27026" xr:uid="{B3635C18-A150-4814-A8A0-9C7C43D28171}"/>
    <cellStyle name="Percent 2 4 3 3 2 2 2 2" xfId="40718" xr:uid="{30BA7145-72AB-4E15-ADB3-BB0F0CCEBF0E}"/>
    <cellStyle name="Percent 2 4 3 3 2 2 2 3" xfId="55602" xr:uid="{1AC4F1D3-5C80-4DA1-8932-D2CA7CB291E5}"/>
    <cellStyle name="Percent 2 4 3 3 2 2 3" xfId="20182" xr:uid="{100EBE24-7CBA-4E03-B4BB-535CE08F6B7D}"/>
    <cellStyle name="Percent 2 4 3 3 2 2 4" xfId="33872" xr:uid="{73C2E4C8-DF53-4038-8CB4-B19E1B5D0518}"/>
    <cellStyle name="Percent 2 4 3 3 2 2 5" xfId="48756" xr:uid="{64F2F577-812B-42BD-9069-638B1B5FD04F}"/>
    <cellStyle name="Percent 2 4 3 3 2 3" xfId="23604" xr:uid="{8D5FE154-2A3F-4757-B753-F125572F2C19}"/>
    <cellStyle name="Percent 2 4 3 3 2 3 2" xfId="37296" xr:uid="{93393B8E-5536-41D6-B038-781ADA2C566B}"/>
    <cellStyle name="Percent 2 4 3 3 2 3 3" xfId="52180" xr:uid="{ACE1A0F4-8920-47CE-8C6A-84C3BC37FCEE}"/>
    <cellStyle name="Percent 2 4 3 3 2 4" xfId="16760" xr:uid="{C81DC7AF-E894-4525-93FD-DB478114E9CB}"/>
    <cellStyle name="Percent 2 4 3 3 2 5" xfId="30450" xr:uid="{1A5BD1FB-15B8-43E1-85D0-653FF8B2AD36}"/>
    <cellStyle name="Percent 2 4 3 3 2 6" xfId="45334" xr:uid="{AC9B485B-B638-45F7-99DB-4FC88FFAE5A6}"/>
    <cellStyle name="Percent 2 4 3 3 3" xfId="11624" xr:uid="{CBAB2274-3671-4D2C-819C-E6E5579395B7}"/>
    <cellStyle name="Percent 2 4 3 3 3 2" xfId="25314" xr:uid="{1B890533-704B-42D5-8696-132C71ACFB71}"/>
    <cellStyle name="Percent 2 4 3 3 3 2 2" xfId="39006" xr:uid="{3AB074D6-986C-4688-87F2-367D292DC666}"/>
    <cellStyle name="Percent 2 4 3 3 3 2 3" xfId="53890" xr:uid="{F6DFC4A4-B9BE-410B-8C71-76AF9D06A99A}"/>
    <cellStyle name="Percent 2 4 3 3 3 3" xfId="18470" xr:uid="{462292D0-3613-4AF7-B9BB-44D95A7B2EA8}"/>
    <cellStyle name="Percent 2 4 3 3 3 4" xfId="32160" xr:uid="{23B15824-5A34-4025-896E-2D1FF2151AF4}"/>
    <cellStyle name="Percent 2 4 3 3 3 5" xfId="47044" xr:uid="{0FB7F5A8-23AB-4F7B-881D-F40332B5D273}"/>
    <cellStyle name="Percent 2 4 3 3 4" xfId="21892" xr:uid="{E5644A88-0003-4CC9-A582-45A67CF9A00A}"/>
    <cellStyle name="Percent 2 4 3 3 4 2" xfId="35584" xr:uid="{C6A36A9C-373E-4E05-B337-577C74F92399}"/>
    <cellStyle name="Percent 2 4 3 3 4 3" xfId="50468" xr:uid="{0B244EA8-958D-4016-B4BC-F7A308226D0B}"/>
    <cellStyle name="Percent 2 4 3 3 5" xfId="15048" xr:uid="{956714F1-23DA-44FD-AC57-8348F258146A}"/>
    <cellStyle name="Percent 2 4 3 3 6" xfId="28738" xr:uid="{7FD51F03-F376-4C9B-9557-4ED3B273BF61}"/>
    <cellStyle name="Percent 2 4 3 3 7" xfId="43622" xr:uid="{6781B94E-421C-4C80-8D03-E843D91A4A54}"/>
    <cellStyle name="Percent 2 4 3 4" xfId="8203" xr:uid="{EADD9E98-666F-4DFC-AAE3-9993EBF0CDC0}"/>
    <cellStyle name="Percent 2 4 3 4 2" xfId="9915" xr:uid="{9E5AAF61-6705-48FF-8E86-BD8BB08D8A31}"/>
    <cellStyle name="Percent 2 4 3 4 2 2" xfId="13337" xr:uid="{B6A7E465-22C1-472C-A4D2-F6F1A1B1B1A6}"/>
    <cellStyle name="Percent 2 4 3 4 2 2 2" xfId="27027" xr:uid="{AAC2541F-0F25-4CBC-A345-45900FAD1D0C}"/>
    <cellStyle name="Percent 2 4 3 4 2 2 2 2" xfId="40719" xr:uid="{AE32A0BD-CA53-4332-BBBE-B157157726D8}"/>
    <cellStyle name="Percent 2 4 3 4 2 2 2 3" xfId="55603" xr:uid="{CFD59075-700F-4AEC-ACF2-DA10D19D4168}"/>
    <cellStyle name="Percent 2 4 3 4 2 2 3" xfId="20183" xr:uid="{F8D39CF0-52D8-4453-B37C-63FD16B8D6D7}"/>
    <cellStyle name="Percent 2 4 3 4 2 2 4" xfId="33873" xr:uid="{7A7CFF88-EFEE-427C-AC34-D1F1135FB6AB}"/>
    <cellStyle name="Percent 2 4 3 4 2 2 5" xfId="48757" xr:uid="{B6FE3600-FC23-476F-9987-39A9EB5FC7D2}"/>
    <cellStyle name="Percent 2 4 3 4 2 3" xfId="23605" xr:uid="{1CBE02A3-F0BC-4531-8DBB-1C5E27482427}"/>
    <cellStyle name="Percent 2 4 3 4 2 3 2" xfId="37297" xr:uid="{EA1BB4B3-92CF-4C92-9D3D-E9B5B5CC9203}"/>
    <cellStyle name="Percent 2 4 3 4 2 3 3" xfId="52181" xr:uid="{F61D4D8D-3E9E-457E-82CF-6816DBBEEFCF}"/>
    <cellStyle name="Percent 2 4 3 4 2 4" xfId="16761" xr:uid="{9A7B9DF7-A334-4EBD-8A63-9F3812D62480}"/>
    <cellStyle name="Percent 2 4 3 4 2 5" xfId="30451" xr:uid="{DA722717-7474-42F6-80DE-55832934C9A2}"/>
    <cellStyle name="Percent 2 4 3 4 2 6" xfId="45335" xr:uid="{49B07FB7-B2D6-4E08-8DD9-5E1E3C9B63A4}"/>
    <cellStyle name="Percent 2 4 3 4 3" xfId="11625" xr:uid="{705BEFB7-0B82-46DE-A836-4B069FEDCD29}"/>
    <cellStyle name="Percent 2 4 3 4 3 2" xfId="25315" xr:uid="{591B13FA-53CF-43E6-B025-745C27E14757}"/>
    <cellStyle name="Percent 2 4 3 4 3 2 2" xfId="39007" xr:uid="{AF6EF6E0-0952-476E-B421-25177F848D44}"/>
    <cellStyle name="Percent 2 4 3 4 3 2 3" xfId="53891" xr:uid="{D610D100-6E45-4B45-BF8A-296B578E3889}"/>
    <cellStyle name="Percent 2 4 3 4 3 3" xfId="18471" xr:uid="{01446704-2F1A-4C78-8453-9E30A1DF3006}"/>
    <cellStyle name="Percent 2 4 3 4 3 4" xfId="32161" xr:uid="{83A84269-3D11-43B0-B3A3-DF73E7802ED5}"/>
    <cellStyle name="Percent 2 4 3 4 3 5" xfId="47045" xr:uid="{766DE5A8-DA5C-4630-B8A6-6E5AA288854E}"/>
    <cellStyle name="Percent 2 4 3 4 4" xfId="21893" xr:uid="{E8464482-B44D-4823-93E1-BC8F82D4AD3B}"/>
    <cellStyle name="Percent 2 4 3 4 4 2" xfId="35585" xr:uid="{F4A44EE5-CB6C-47D6-9B9F-07B1376E9A41}"/>
    <cellStyle name="Percent 2 4 3 4 4 3" xfId="50469" xr:uid="{E9ED73AA-AE39-4F7F-AB99-322E41E37505}"/>
    <cellStyle name="Percent 2 4 3 4 5" xfId="15049" xr:uid="{140D5D46-DF30-472A-8AA6-19C4536BE681}"/>
    <cellStyle name="Percent 2 4 3 4 6" xfId="28739" xr:uid="{18EB5A16-4617-4E6B-B376-4C8C4B7F99C4}"/>
    <cellStyle name="Percent 2 4 3 4 7" xfId="43623" xr:uid="{88354941-7844-482B-9A9D-F88EEF0846F3}"/>
    <cellStyle name="Percent 2 4 3 5" xfId="9911" xr:uid="{FAC9B9CA-09EB-4653-BF9A-D035BA5EC72A}"/>
    <cellStyle name="Percent 2 4 3 5 2" xfId="13333" xr:uid="{CEF5BA85-F0A0-46AF-A30E-D77ECAF28892}"/>
    <cellStyle name="Percent 2 4 3 5 2 2" xfId="27023" xr:uid="{34DBD208-79A3-4379-B38C-8FEE33AF9275}"/>
    <cellStyle name="Percent 2 4 3 5 2 2 2" xfId="40715" xr:uid="{63A7934A-8980-4FBC-99FF-C78E715138A9}"/>
    <cellStyle name="Percent 2 4 3 5 2 2 3" xfId="55599" xr:uid="{068FBCA4-69E6-4FB9-939F-37874346CEDD}"/>
    <cellStyle name="Percent 2 4 3 5 2 3" xfId="20179" xr:uid="{38C7CC2A-640A-4696-8875-F1FD1A2165AD}"/>
    <cellStyle name="Percent 2 4 3 5 2 4" xfId="33869" xr:uid="{535814EF-8E43-4AF5-8C9A-EA5C2CE5329A}"/>
    <cellStyle name="Percent 2 4 3 5 2 5" xfId="48753" xr:uid="{FF861310-50B9-46F7-912E-86A1B7F94E80}"/>
    <cellStyle name="Percent 2 4 3 5 3" xfId="23601" xr:uid="{271CE401-555C-4CF1-80AD-3915A8750242}"/>
    <cellStyle name="Percent 2 4 3 5 3 2" xfId="37293" xr:uid="{52C7BD33-4CA0-45D6-B07E-D2804BE58DCA}"/>
    <cellStyle name="Percent 2 4 3 5 3 3" xfId="52177" xr:uid="{6EC4236D-C7C0-4175-8636-5EC1457DC6CA}"/>
    <cellStyle name="Percent 2 4 3 5 4" xfId="16757" xr:uid="{9294F3DE-B9FD-4FAD-A678-C2DFB09ADC16}"/>
    <cellStyle name="Percent 2 4 3 5 5" xfId="30447" xr:uid="{FF0CA811-CD34-463F-88F9-D8888A287FB8}"/>
    <cellStyle name="Percent 2 4 3 5 6" xfId="45331" xr:uid="{6BCE5E3B-3C71-45C9-95ED-A1F7A06CD4E7}"/>
    <cellStyle name="Percent 2 4 3 6" xfId="11621" xr:uid="{7E78B1B9-39D2-44E6-A8A6-CC4A09ADDE7A}"/>
    <cellStyle name="Percent 2 4 3 6 2" xfId="25311" xr:uid="{FCCA5506-00CC-4895-BC84-8B32CAAED2C5}"/>
    <cellStyle name="Percent 2 4 3 6 2 2" xfId="39003" xr:uid="{19D31E51-176F-48DD-AF2D-ED1E07C29412}"/>
    <cellStyle name="Percent 2 4 3 6 2 3" xfId="53887" xr:uid="{67359C62-1899-4870-AFC7-DA910A9D0DE0}"/>
    <cellStyle name="Percent 2 4 3 6 3" xfId="18467" xr:uid="{BD82E600-55B6-42CE-8FD9-1392150A733A}"/>
    <cellStyle name="Percent 2 4 3 6 4" xfId="32157" xr:uid="{67363068-83E8-4AAF-8A92-CD74F767C95E}"/>
    <cellStyle name="Percent 2 4 3 6 5" xfId="47041" xr:uid="{226E0D13-07C7-46EE-B585-EAA979832B01}"/>
    <cellStyle name="Percent 2 4 3 7" xfId="21889" xr:uid="{40EE7A4D-CEBC-4D0C-8BCF-961E26267FD2}"/>
    <cellStyle name="Percent 2 4 3 7 2" xfId="35581" xr:uid="{A259E3A1-F7C6-4412-BB05-3AD59CE03076}"/>
    <cellStyle name="Percent 2 4 3 7 3" xfId="50465" xr:uid="{AF897B7A-AFCE-4545-8FDC-A21139D64376}"/>
    <cellStyle name="Percent 2 4 3 8" xfId="15045" xr:uid="{96AB8FAF-66AF-49FF-A1B9-F0FA98B16BCC}"/>
    <cellStyle name="Percent 2 4 3 9" xfId="28735" xr:uid="{A02F6858-8709-40C3-A16C-9B43A5F7AACF}"/>
    <cellStyle name="Percent 2 4 4" xfId="8204" xr:uid="{91EF8DD2-8A5F-430F-86E3-72AFDDC6231A}"/>
    <cellStyle name="Percent 2 4 4 2" xfId="8205" xr:uid="{65357821-A128-49AE-A787-990E329928CD}"/>
    <cellStyle name="Percent 2 4 4 2 2" xfId="9917" xr:uid="{0905A370-EB71-4C72-A507-7A8AB947223D}"/>
    <cellStyle name="Percent 2 4 4 2 2 2" xfId="13339" xr:uid="{0BBC9F59-CF8E-4A6E-9135-A65273F848FF}"/>
    <cellStyle name="Percent 2 4 4 2 2 2 2" xfId="27029" xr:uid="{E9D18FBA-6D0F-400A-846D-A1AA6DA5AE53}"/>
    <cellStyle name="Percent 2 4 4 2 2 2 2 2" xfId="40721" xr:uid="{BF9C7C1D-E967-493E-9469-340101E3F5E2}"/>
    <cellStyle name="Percent 2 4 4 2 2 2 2 3" xfId="55605" xr:uid="{8C165AB8-03BC-474E-8989-821F5778131E}"/>
    <cellStyle name="Percent 2 4 4 2 2 2 3" xfId="20185" xr:uid="{8281E770-FF93-4BB1-ACB6-72573E8C4AAC}"/>
    <cellStyle name="Percent 2 4 4 2 2 2 4" xfId="33875" xr:uid="{99BD7BCE-3403-435F-A749-6C3649B1C3A1}"/>
    <cellStyle name="Percent 2 4 4 2 2 2 5" xfId="48759" xr:uid="{4C680BA8-568B-4E0F-9D75-6410B91B6F17}"/>
    <cellStyle name="Percent 2 4 4 2 2 3" xfId="23607" xr:uid="{27A46177-320A-4C95-86A8-2DF74C5988CA}"/>
    <cellStyle name="Percent 2 4 4 2 2 3 2" xfId="37299" xr:uid="{AE8CE694-026C-4B5E-A580-F4415BE52443}"/>
    <cellStyle name="Percent 2 4 4 2 2 3 3" xfId="52183" xr:uid="{8EF75B0A-19F0-4DA8-9F93-FBE95628E27D}"/>
    <cellStyle name="Percent 2 4 4 2 2 4" xfId="16763" xr:uid="{183D779A-1184-4AF1-8CDC-F8F55F7A4C79}"/>
    <cellStyle name="Percent 2 4 4 2 2 5" xfId="30453" xr:uid="{F92023ED-4866-4BF8-BFD8-C691F52535BE}"/>
    <cellStyle name="Percent 2 4 4 2 2 6" xfId="45337" xr:uid="{4859E34F-DCA9-4E1C-B638-02C2F8FEE458}"/>
    <cellStyle name="Percent 2 4 4 2 3" xfId="11627" xr:uid="{C5380AAF-412C-46B9-8802-9B261F0AA83D}"/>
    <cellStyle name="Percent 2 4 4 2 3 2" xfId="25317" xr:uid="{C704F7E3-8982-4503-B1AA-F644C87EF3C6}"/>
    <cellStyle name="Percent 2 4 4 2 3 2 2" xfId="39009" xr:uid="{4529CBFF-7012-4232-80D4-484F28DD0887}"/>
    <cellStyle name="Percent 2 4 4 2 3 2 3" xfId="53893" xr:uid="{3742F4B0-53CC-4627-9DA3-89AB49E03AC4}"/>
    <cellStyle name="Percent 2 4 4 2 3 3" xfId="18473" xr:uid="{7E835972-9BFF-424A-92AF-17026B4FD3C4}"/>
    <cellStyle name="Percent 2 4 4 2 3 4" xfId="32163" xr:uid="{ECAD7982-3968-4901-A21A-2C529B5731B3}"/>
    <cellStyle name="Percent 2 4 4 2 3 5" xfId="47047" xr:uid="{776F3984-EC99-4488-B5B7-F87A8FEB550F}"/>
    <cellStyle name="Percent 2 4 4 2 4" xfId="21895" xr:uid="{94F54C9A-F4EF-477A-B349-E72BF8B5D78B}"/>
    <cellStyle name="Percent 2 4 4 2 4 2" xfId="35587" xr:uid="{86083923-5818-4BC3-A416-1F8AC49F16B9}"/>
    <cellStyle name="Percent 2 4 4 2 4 3" xfId="50471" xr:uid="{610A6490-316B-4E77-AD56-3F0E38EB3E47}"/>
    <cellStyle name="Percent 2 4 4 2 5" xfId="15051" xr:uid="{4AC384EF-03F8-4F4E-BA31-8EAFA5448C54}"/>
    <cellStyle name="Percent 2 4 4 2 6" xfId="28741" xr:uid="{00B2E931-E915-457B-8BCF-B074E042EC1C}"/>
    <cellStyle name="Percent 2 4 4 2 7" xfId="43625" xr:uid="{ACE158A2-C144-423C-B9CE-C8EE92AE739D}"/>
    <cellStyle name="Percent 2 4 4 3" xfId="9916" xr:uid="{D53AB245-54A6-415E-B1E9-FFE5B2A63967}"/>
    <cellStyle name="Percent 2 4 4 3 2" xfId="13338" xr:uid="{8BDE1180-B731-47DF-8E52-2397A7264229}"/>
    <cellStyle name="Percent 2 4 4 3 2 2" xfId="27028" xr:uid="{76114369-94F1-4B41-8CB6-EE21FCC4EB14}"/>
    <cellStyle name="Percent 2 4 4 3 2 2 2" xfId="40720" xr:uid="{FC941DB4-F00E-45B6-8AF1-51FE1B577BB5}"/>
    <cellStyle name="Percent 2 4 4 3 2 2 3" xfId="55604" xr:uid="{1DB07D95-A8FA-4490-8FE1-D9E5E385564A}"/>
    <cellStyle name="Percent 2 4 4 3 2 3" xfId="20184" xr:uid="{BA74D718-043B-4D8E-A88E-4B971888BCF5}"/>
    <cellStyle name="Percent 2 4 4 3 2 4" xfId="33874" xr:uid="{E6CE60FD-32C0-4B89-861D-25227DD3DB23}"/>
    <cellStyle name="Percent 2 4 4 3 2 5" xfId="48758" xr:uid="{D468034D-2DB6-45BF-8097-CF433459A5AA}"/>
    <cellStyle name="Percent 2 4 4 3 3" xfId="23606" xr:uid="{B01B8E8F-EE81-497A-972A-1672814877C6}"/>
    <cellStyle name="Percent 2 4 4 3 3 2" xfId="37298" xr:uid="{3C9F05A6-DAE0-42DB-BCCA-CEF823F7AFFF}"/>
    <cellStyle name="Percent 2 4 4 3 3 3" xfId="52182" xr:uid="{F2FC15C0-8A9F-4957-958C-C136E70B2F2A}"/>
    <cellStyle name="Percent 2 4 4 3 4" xfId="16762" xr:uid="{4A28EC6C-483C-4E3D-BD78-A6CCDB697307}"/>
    <cellStyle name="Percent 2 4 4 3 5" xfId="30452" xr:uid="{9E750087-CAC7-49EF-A0B1-C9205B1E7B1D}"/>
    <cellStyle name="Percent 2 4 4 3 6" xfId="45336" xr:uid="{0383360D-A1B3-4B78-98BA-9F7E2293069F}"/>
    <cellStyle name="Percent 2 4 4 4" xfId="11626" xr:uid="{753E6387-80DB-49E9-8C81-795FC3B7FE7B}"/>
    <cellStyle name="Percent 2 4 4 4 2" xfId="25316" xr:uid="{A154BC79-88EA-4BAA-B145-C0C14935CED8}"/>
    <cellStyle name="Percent 2 4 4 4 2 2" xfId="39008" xr:uid="{3F73911F-8B30-4AAD-9EE9-611C5FF9503F}"/>
    <cellStyle name="Percent 2 4 4 4 2 3" xfId="53892" xr:uid="{2DCE2402-C0CE-4B48-B337-91589021B02A}"/>
    <cellStyle name="Percent 2 4 4 4 3" xfId="18472" xr:uid="{FCD48EE7-7A22-4129-8BC3-538F7E15AAAE}"/>
    <cellStyle name="Percent 2 4 4 4 4" xfId="32162" xr:uid="{9A780EA2-92DC-478A-B90D-6AB4F556209A}"/>
    <cellStyle name="Percent 2 4 4 4 5" xfId="47046" xr:uid="{E369045D-A512-4C80-B51B-0B47186CE651}"/>
    <cellStyle name="Percent 2 4 4 5" xfId="21894" xr:uid="{1D702715-CD7F-47FE-BCA5-DC5DD46A6C13}"/>
    <cellStyle name="Percent 2 4 4 5 2" xfId="35586" xr:uid="{6C1D8D74-8F17-4251-B135-1C15F5894B29}"/>
    <cellStyle name="Percent 2 4 4 5 3" xfId="50470" xr:uid="{F1AF3281-D4E5-418A-B976-9779C0FC8CA0}"/>
    <cellStyle name="Percent 2 4 4 6" xfId="15050" xr:uid="{343A22BF-46FE-40A4-838F-8486F24EF8E4}"/>
    <cellStyle name="Percent 2 4 4 7" xfId="28740" xr:uid="{1035BF9E-D6E8-422A-B440-2AB8A7E59FF5}"/>
    <cellStyle name="Percent 2 4 4 8" xfId="43624" xr:uid="{8BCCC44A-9E1C-4E7F-95C5-AD4ADF39B806}"/>
    <cellStyle name="Percent 2 4 5" xfId="8206" xr:uid="{8DE4C4AE-5584-48E2-9AA0-4BEDB507027F}"/>
    <cellStyle name="Percent 2 4 5 2" xfId="9918" xr:uid="{78B620E1-C58E-4C0B-8BB8-163EDE12BB6E}"/>
    <cellStyle name="Percent 2 4 5 2 2" xfId="13340" xr:uid="{696FFBAD-B86C-4661-8B65-D68178763FBD}"/>
    <cellStyle name="Percent 2 4 5 2 2 2" xfId="27030" xr:uid="{F967977F-18DD-4727-9692-57674A7B6EAD}"/>
    <cellStyle name="Percent 2 4 5 2 2 2 2" xfId="40722" xr:uid="{B9E144D2-84EA-46E3-A78D-376074B38275}"/>
    <cellStyle name="Percent 2 4 5 2 2 2 3" xfId="55606" xr:uid="{2D326DDF-11E1-4644-B871-97EEE7109995}"/>
    <cellStyle name="Percent 2 4 5 2 2 3" xfId="20186" xr:uid="{A7EAF213-1F10-4410-BE4F-DE51C6D403C9}"/>
    <cellStyle name="Percent 2 4 5 2 2 4" xfId="33876" xr:uid="{86653762-2C3F-4EA0-A094-7FC284D34DAE}"/>
    <cellStyle name="Percent 2 4 5 2 2 5" xfId="48760" xr:uid="{E7BA047C-FF48-4041-B43F-DBC66C534784}"/>
    <cellStyle name="Percent 2 4 5 2 3" xfId="23608" xr:uid="{4E3B225C-3B1E-4945-95D5-2DBA57B42172}"/>
    <cellStyle name="Percent 2 4 5 2 3 2" xfId="37300" xr:uid="{B3862A9E-39C9-477D-91F1-E1551DFA555A}"/>
    <cellStyle name="Percent 2 4 5 2 3 3" xfId="52184" xr:uid="{EDE0FD6F-1A58-4013-8169-EED4A043CBD2}"/>
    <cellStyle name="Percent 2 4 5 2 4" xfId="16764" xr:uid="{335893D9-0028-407D-B89C-907DBAC9BFA1}"/>
    <cellStyle name="Percent 2 4 5 2 5" xfId="30454" xr:uid="{F2FED5EC-AC74-436A-BA54-CD7B9DB279E1}"/>
    <cellStyle name="Percent 2 4 5 2 6" xfId="45338" xr:uid="{0B1DB7BB-0392-4BBD-99F2-313FB1182D1A}"/>
    <cellStyle name="Percent 2 4 5 3" xfId="11628" xr:uid="{6F060D99-7371-4029-B318-B3F06C1FBDB0}"/>
    <cellStyle name="Percent 2 4 5 3 2" xfId="25318" xr:uid="{FA570733-1B51-4910-B3F8-8D3C56ED68B0}"/>
    <cellStyle name="Percent 2 4 5 3 2 2" xfId="39010" xr:uid="{5B0A04AE-88D4-4184-8BE6-43B7585082E2}"/>
    <cellStyle name="Percent 2 4 5 3 2 3" xfId="53894" xr:uid="{990B49B8-DE6E-4677-BC96-A37F8FB07483}"/>
    <cellStyle name="Percent 2 4 5 3 3" xfId="18474" xr:uid="{41FF7A15-74AD-4F8B-BE17-EB88966ED7E9}"/>
    <cellStyle name="Percent 2 4 5 3 4" xfId="32164" xr:uid="{DEC8208A-FC99-4181-A414-5BBB9CB3D73B}"/>
    <cellStyle name="Percent 2 4 5 3 5" xfId="47048" xr:uid="{97D6F90A-D9D3-4F75-BF32-8B5E8A8C27CE}"/>
    <cellStyle name="Percent 2 4 5 4" xfId="21896" xr:uid="{E94D708C-68C8-423A-BCA9-17FECBB40D68}"/>
    <cellStyle name="Percent 2 4 5 4 2" xfId="35588" xr:uid="{E6701F7E-EFD4-4F1B-A075-0A8AA3EEA2D8}"/>
    <cellStyle name="Percent 2 4 5 4 3" xfId="50472" xr:uid="{FA15C4D2-A637-42FD-BF3E-4D7C214B8DD8}"/>
    <cellStyle name="Percent 2 4 5 5" xfId="15052" xr:uid="{C7C39152-0907-4C83-A92B-DF8A5F632A67}"/>
    <cellStyle name="Percent 2 4 5 6" xfId="28742" xr:uid="{0B6A34E3-CFAE-47A5-9E45-15AB625C49C1}"/>
    <cellStyle name="Percent 2 4 5 7" xfId="43626" xr:uid="{649116BD-40E9-45B9-9338-DF07F22D9E27}"/>
    <cellStyle name="Percent 2 4 6" xfId="8207" xr:uid="{2EE01D26-E933-4AFF-A636-C9D5E0E978EA}"/>
    <cellStyle name="Percent 2 4 6 2" xfId="9919" xr:uid="{E257301A-9460-4B7F-9330-63BCB1684F1F}"/>
    <cellStyle name="Percent 2 4 6 2 2" xfId="13341" xr:uid="{C0408A0A-CFD6-4506-A494-CE287BB52C1F}"/>
    <cellStyle name="Percent 2 4 6 2 2 2" xfId="27031" xr:uid="{A5042B5E-AA9D-49C0-93A8-478E93FB8A4D}"/>
    <cellStyle name="Percent 2 4 6 2 2 2 2" xfId="40723" xr:uid="{9A0BD6F8-2E21-41F0-9803-923D5AE3FE09}"/>
    <cellStyle name="Percent 2 4 6 2 2 2 3" xfId="55607" xr:uid="{749E13AD-5CB4-4F5E-A2F2-501B1076E8C6}"/>
    <cellStyle name="Percent 2 4 6 2 2 3" xfId="20187" xr:uid="{D7DF57C2-F1FC-426F-B204-2241A80354CC}"/>
    <cellStyle name="Percent 2 4 6 2 2 4" xfId="33877" xr:uid="{6D983407-6224-4DFC-A341-37C03AE97F30}"/>
    <cellStyle name="Percent 2 4 6 2 2 5" xfId="48761" xr:uid="{9E883D19-8F2D-49A0-BB9E-C014A10EEB31}"/>
    <cellStyle name="Percent 2 4 6 2 3" xfId="23609" xr:uid="{8B1C2A8B-92D4-46B8-83FB-AEEBCE056779}"/>
    <cellStyle name="Percent 2 4 6 2 3 2" xfId="37301" xr:uid="{0F9817CB-6268-4A48-94DB-B29C7E0FEC18}"/>
    <cellStyle name="Percent 2 4 6 2 3 3" xfId="52185" xr:uid="{F5F1C237-4580-40F9-A2FD-34716569DFBE}"/>
    <cellStyle name="Percent 2 4 6 2 4" xfId="16765" xr:uid="{4738904C-5863-4938-A51A-25A6A90C2173}"/>
    <cellStyle name="Percent 2 4 6 2 5" xfId="30455" xr:uid="{BF73D1D1-9636-453E-9454-66AA40393D8C}"/>
    <cellStyle name="Percent 2 4 6 2 6" xfId="45339" xr:uid="{191CD721-828E-4592-8ED9-336B336184FB}"/>
    <cellStyle name="Percent 2 4 6 3" xfId="11629" xr:uid="{8C4AE176-C05B-4FE0-971C-ACD94790FA57}"/>
    <cellStyle name="Percent 2 4 6 3 2" xfId="25319" xr:uid="{F2A7FAE0-AD1D-4B88-9BC8-48628C1BB585}"/>
    <cellStyle name="Percent 2 4 6 3 2 2" xfId="39011" xr:uid="{41A98C0F-8D06-4798-887D-BB09198DA5EB}"/>
    <cellStyle name="Percent 2 4 6 3 2 3" xfId="53895" xr:uid="{BB88434F-7618-4C5A-8F4B-46F958320736}"/>
    <cellStyle name="Percent 2 4 6 3 3" xfId="18475" xr:uid="{0EBCE72D-790B-47EF-88D9-CC5A33480139}"/>
    <cellStyle name="Percent 2 4 6 3 4" xfId="32165" xr:uid="{946F723A-C569-4871-A24D-67EA058DBF42}"/>
    <cellStyle name="Percent 2 4 6 3 5" xfId="47049" xr:uid="{666EAB4B-2A5A-400C-8B5B-0AC6FD9F5346}"/>
    <cellStyle name="Percent 2 4 6 4" xfId="21897" xr:uid="{8C19CF21-6E3A-4A36-8CF4-76ACC2EDAA4C}"/>
    <cellStyle name="Percent 2 4 6 4 2" xfId="35589" xr:uid="{D939C03A-C348-4549-BCC2-9DDF709B448F}"/>
    <cellStyle name="Percent 2 4 6 4 3" xfId="50473" xr:uid="{FF32185D-CB9A-45F6-B242-6710FC1EB891}"/>
    <cellStyle name="Percent 2 4 6 5" xfId="15053" xr:uid="{B6E16C6E-9561-4E49-A12E-1780B19B89CA}"/>
    <cellStyle name="Percent 2 4 6 6" xfId="28743" xr:uid="{FA5AA253-77B0-4596-86E1-0C595249D545}"/>
    <cellStyle name="Percent 2 4 6 7" xfId="43627" xr:uid="{E557346D-175A-45D8-A32C-7422B648F35E}"/>
    <cellStyle name="Percent 2 4 7" xfId="9905" xr:uid="{A50F2B0D-4E5E-433C-A6D5-2055048EA703}"/>
    <cellStyle name="Percent 2 4 7 2" xfId="13327" xr:uid="{9C426406-3EF2-42FD-91D1-6F966953B334}"/>
    <cellStyle name="Percent 2 4 7 2 2" xfId="27017" xr:uid="{5F31ABCE-BBE8-4392-85F8-9C2FDEE165EC}"/>
    <cellStyle name="Percent 2 4 7 2 2 2" xfId="40709" xr:uid="{FFDEE9F2-BDBE-46BF-BC92-6CA0DD768E1E}"/>
    <cellStyle name="Percent 2 4 7 2 2 3" xfId="55593" xr:uid="{67BDC70C-3B78-482B-96A5-962EDBBBA742}"/>
    <cellStyle name="Percent 2 4 7 2 3" xfId="20173" xr:uid="{4A123251-BD78-4386-B39F-693F65B2FD69}"/>
    <cellStyle name="Percent 2 4 7 2 4" xfId="33863" xr:uid="{F82EC6D2-3AEE-4CAE-B06A-14C91781BB0E}"/>
    <cellStyle name="Percent 2 4 7 2 5" xfId="48747" xr:uid="{EE6A14FE-3542-44B5-99FC-384C4355148D}"/>
    <cellStyle name="Percent 2 4 7 3" xfId="23595" xr:uid="{1D332171-86B3-41E1-9909-94D791BF5638}"/>
    <cellStyle name="Percent 2 4 7 3 2" xfId="37287" xr:uid="{2797DDD3-B86A-4006-8E08-896E0EF4D9C7}"/>
    <cellStyle name="Percent 2 4 7 3 3" xfId="52171" xr:uid="{4FBEB993-9FD9-489D-B3E0-2C509222FB2A}"/>
    <cellStyle name="Percent 2 4 7 4" xfId="16751" xr:uid="{7EACF1FB-F9ED-4EB9-8879-F4C85A209DD1}"/>
    <cellStyle name="Percent 2 4 7 5" xfId="30441" xr:uid="{75946D43-14AB-46B8-B5E6-878FF724C85F}"/>
    <cellStyle name="Percent 2 4 7 6" xfId="45325" xr:uid="{8F313311-E10E-458B-B0E3-DB18CD1C77C6}"/>
    <cellStyle name="Percent 2 4 8" xfId="11615" xr:uid="{58CB86B0-5CAB-42CC-B20C-FF0F6724558B}"/>
    <cellStyle name="Percent 2 4 8 2" xfId="25305" xr:uid="{FC1FCEA8-92A2-4C32-A657-C499A342D1E9}"/>
    <cellStyle name="Percent 2 4 8 2 2" xfId="38997" xr:uid="{6AA2688F-70A3-4930-BEE5-B20BCE7799F8}"/>
    <cellStyle name="Percent 2 4 8 2 3" xfId="53881" xr:uid="{6471CFB7-69FB-4EF1-AC25-1ECFCD06F497}"/>
    <cellStyle name="Percent 2 4 8 3" xfId="18461" xr:uid="{993FCD68-8D68-45DD-9BED-5BA19D0F5E64}"/>
    <cellStyle name="Percent 2 4 8 4" xfId="32151" xr:uid="{D50CE52D-E533-4B81-9CB5-1CB6EA2F56BC}"/>
    <cellStyle name="Percent 2 4 8 5" xfId="47035" xr:uid="{F33B4F2E-EDA1-47FF-BA01-6CF4F26B9080}"/>
    <cellStyle name="Percent 2 4 9" xfId="21883" xr:uid="{9B76905B-B49D-4512-A305-F96C8F772480}"/>
    <cellStyle name="Percent 2 4 9 2" xfId="35575" xr:uid="{2B15623C-5989-48FC-8244-C7C58293B86A}"/>
    <cellStyle name="Percent 2 4 9 3" xfId="50459" xr:uid="{1BDC2E6B-82A6-4381-B8E6-42B9510F76AF}"/>
    <cellStyle name="Percent 2 5" xfId="8208" xr:uid="{CA2A4743-E3C8-406B-B20C-14D8F09DEF80}"/>
    <cellStyle name="Percent 2 5 10" xfId="15054" xr:uid="{6E9B48B8-B441-40EC-B0B8-72BF6F02B163}"/>
    <cellStyle name="Percent 2 5 11" xfId="28744" xr:uid="{06597E23-3FF1-493C-BD47-2FA676B8A931}"/>
    <cellStyle name="Percent 2 5 12" xfId="43628" xr:uid="{B148AAEA-92FB-4FFA-879D-265F56BB6616}"/>
    <cellStyle name="Percent 2 5 13" xfId="56359" xr:uid="{97FADCE5-391B-4603-8136-320CF9F39805}"/>
    <cellStyle name="Percent 2 5 2" xfId="8209" xr:uid="{F90A3C4D-4A5E-42B9-9075-0C519CDD4EC3}"/>
    <cellStyle name="Percent 2 5 2 10" xfId="43629" xr:uid="{2DC7F574-FD7C-4D12-BC41-2C63C3CE0E26}"/>
    <cellStyle name="Percent 2 5 2 2" xfId="8210" xr:uid="{B90E13DA-7527-46D4-961C-0782A17443DB}"/>
    <cellStyle name="Percent 2 5 2 2 2" xfId="8211" xr:uid="{3D973E16-358B-44B7-BA02-C92CFE0E4279}"/>
    <cellStyle name="Percent 2 5 2 2 2 2" xfId="9923" xr:uid="{14311A29-F85E-44E2-B6C1-0108A4F07768}"/>
    <cellStyle name="Percent 2 5 2 2 2 2 2" xfId="13345" xr:uid="{B58E7DB2-A41D-409C-8022-685C0A0BF9DE}"/>
    <cellStyle name="Percent 2 5 2 2 2 2 2 2" xfId="27035" xr:uid="{1B506D5B-EA5D-467F-9BC7-660BB7F8D6A5}"/>
    <cellStyle name="Percent 2 5 2 2 2 2 2 2 2" xfId="40727" xr:uid="{D0E1EE71-4FA4-432B-8F0A-E6C10C7A29C1}"/>
    <cellStyle name="Percent 2 5 2 2 2 2 2 2 3" xfId="55611" xr:uid="{9C180D30-0E76-435C-98EE-2EA8EBA385CF}"/>
    <cellStyle name="Percent 2 5 2 2 2 2 2 3" xfId="20191" xr:uid="{A1CCD1A1-DB93-45B5-B219-39AF3FC986C1}"/>
    <cellStyle name="Percent 2 5 2 2 2 2 2 4" xfId="33881" xr:uid="{8049DAAE-9529-4EB1-A1C5-24825ED255AE}"/>
    <cellStyle name="Percent 2 5 2 2 2 2 2 5" xfId="48765" xr:uid="{574D3373-7D78-4331-853E-3E744BBEBC3F}"/>
    <cellStyle name="Percent 2 5 2 2 2 2 3" xfId="23613" xr:uid="{DC9C24E0-1C78-410E-AAAE-3902BDAF5BC6}"/>
    <cellStyle name="Percent 2 5 2 2 2 2 3 2" xfId="37305" xr:uid="{E3B3987B-C276-43D4-BFB7-EADA321C32F5}"/>
    <cellStyle name="Percent 2 5 2 2 2 2 3 3" xfId="52189" xr:uid="{224E5324-5FA6-4082-9F0B-F6C087CA4BA8}"/>
    <cellStyle name="Percent 2 5 2 2 2 2 4" xfId="16769" xr:uid="{D91CCDB2-4618-4651-9ECA-FB05F49222D6}"/>
    <cellStyle name="Percent 2 5 2 2 2 2 5" xfId="30459" xr:uid="{2C56FCF1-07C4-44E1-B42C-9467762ADE80}"/>
    <cellStyle name="Percent 2 5 2 2 2 2 6" xfId="45343" xr:uid="{C2A8632C-CB1C-4AD9-8B96-C4B24D1B8EFB}"/>
    <cellStyle name="Percent 2 5 2 2 2 3" xfId="11633" xr:uid="{E924EFBA-7FD2-4058-9D24-B561AF5775F8}"/>
    <cellStyle name="Percent 2 5 2 2 2 3 2" xfId="25323" xr:uid="{467D1595-FD7A-483C-8743-FD74F8419DCD}"/>
    <cellStyle name="Percent 2 5 2 2 2 3 2 2" xfId="39015" xr:uid="{B916DB38-5248-4391-A382-379A5A4FA322}"/>
    <cellStyle name="Percent 2 5 2 2 2 3 2 3" xfId="53899" xr:uid="{2A804B34-BF8C-4911-B3CA-94B42182A2AA}"/>
    <cellStyle name="Percent 2 5 2 2 2 3 3" xfId="18479" xr:uid="{3B4E75F7-9E0A-4482-9B9E-39CA459D1A8D}"/>
    <cellStyle name="Percent 2 5 2 2 2 3 4" xfId="32169" xr:uid="{7DFFFAA5-506E-40B6-9FA3-FC5FC24A1EEB}"/>
    <cellStyle name="Percent 2 5 2 2 2 3 5" xfId="47053" xr:uid="{7EE52826-E1BB-46FD-9193-138C81CF68F5}"/>
    <cellStyle name="Percent 2 5 2 2 2 4" xfId="21901" xr:uid="{3FA1AF87-82DC-4BE3-92CF-6FB25AC14B32}"/>
    <cellStyle name="Percent 2 5 2 2 2 4 2" xfId="35593" xr:uid="{7E7907AA-25AB-4FB0-B333-7EAB7D5815E5}"/>
    <cellStyle name="Percent 2 5 2 2 2 4 3" xfId="50477" xr:uid="{B69B6805-8D5D-4CE4-A90D-503A9877AA7D}"/>
    <cellStyle name="Percent 2 5 2 2 2 5" xfId="15057" xr:uid="{7C06F7E2-334D-4D7F-A245-1CDF0ACCA082}"/>
    <cellStyle name="Percent 2 5 2 2 2 6" xfId="28747" xr:uid="{9C6FA174-4A78-48A1-8B0D-6CD37D394E82}"/>
    <cellStyle name="Percent 2 5 2 2 2 7" xfId="43631" xr:uid="{C3B0014A-8055-42D2-95FA-B4C21FEB0646}"/>
    <cellStyle name="Percent 2 5 2 2 3" xfId="9922" xr:uid="{BFF6CB51-5C8B-4C8C-8FF7-7B3441ACAA31}"/>
    <cellStyle name="Percent 2 5 2 2 3 2" xfId="13344" xr:uid="{1C94749F-3CBC-4AB4-98DE-526E942A1B46}"/>
    <cellStyle name="Percent 2 5 2 2 3 2 2" xfId="27034" xr:uid="{E93CCBA8-3C57-4021-9C86-AC37419C84C0}"/>
    <cellStyle name="Percent 2 5 2 2 3 2 2 2" xfId="40726" xr:uid="{7691CF3B-54D3-4C06-A850-FE85166AB6C3}"/>
    <cellStyle name="Percent 2 5 2 2 3 2 2 3" xfId="55610" xr:uid="{269C5541-AB75-464A-8F27-8EE2DDFB41EF}"/>
    <cellStyle name="Percent 2 5 2 2 3 2 3" xfId="20190" xr:uid="{94E078B1-896F-4CFB-AC74-71C4829C61DB}"/>
    <cellStyle name="Percent 2 5 2 2 3 2 4" xfId="33880" xr:uid="{07342C52-1902-47FB-9E49-97E4A018D0FE}"/>
    <cellStyle name="Percent 2 5 2 2 3 2 5" xfId="48764" xr:uid="{13A5960D-280D-4124-9578-8899CC251331}"/>
    <cellStyle name="Percent 2 5 2 2 3 3" xfId="23612" xr:uid="{7BD709D6-DA16-4605-8D27-FAB750F87D16}"/>
    <cellStyle name="Percent 2 5 2 2 3 3 2" xfId="37304" xr:uid="{A42A743C-0D7B-4079-A8E4-9302E4148ADB}"/>
    <cellStyle name="Percent 2 5 2 2 3 3 3" xfId="52188" xr:uid="{89A9BBD3-F6C2-4E49-B868-86CFF0202451}"/>
    <cellStyle name="Percent 2 5 2 2 3 4" xfId="16768" xr:uid="{49356916-08C4-4B6D-BEE8-B329E0ED2002}"/>
    <cellStyle name="Percent 2 5 2 2 3 5" xfId="30458" xr:uid="{1D5C4683-B40C-4B45-8B68-AC8487704456}"/>
    <cellStyle name="Percent 2 5 2 2 3 6" xfId="45342" xr:uid="{796A07D3-9EEE-41EE-9CC9-AB702E478D12}"/>
    <cellStyle name="Percent 2 5 2 2 4" xfId="11632" xr:uid="{24E51A40-A217-4841-BD57-C08EDE393EE2}"/>
    <cellStyle name="Percent 2 5 2 2 4 2" xfId="25322" xr:uid="{A433A70A-3459-4DA3-B7F9-01307595B09D}"/>
    <cellStyle name="Percent 2 5 2 2 4 2 2" xfId="39014" xr:uid="{5D51CC48-0453-4921-BBEC-C0B44FAC54BD}"/>
    <cellStyle name="Percent 2 5 2 2 4 2 3" xfId="53898" xr:uid="{3CFAE23E-6A46-4346-A84E-0A57C3F5E177}"/>
    <cellStyle name="Percent 2 5 2 2 4 3" xfId="18478" xr:uid="{9296AD67-FAD7-4458-9D4B-6D89DFEAF2D9}"/>
    <cellStyle name="Percent 2 5 2 2 4 4" xfId="32168" xr:uid="{D250EC9F-E9CC-473A-80C2-3D1E782AE4E8}"/>
    <cellStyle name="Percent 2 5 2 2 4 5" xfId="47052" xr:uid="{AABDAB14-6FA2-4E29-A02B-6A4694C16685}"/>
    <cellStyle name="Percent 2 5 2 2 5" xfId="21900" xr:uid="{D453F32E-748F-41F1-AAE5-33A512F2AF26}"/>
    <cellStyle name="Percent 2 5 2 2 5 2" xfId="35592" xr:uid="{C45EA1DC-8660-4905-814A-82ACD684BFA7}"/>
    <cellStyle name="Percent 2 5 2 2 5 3" xfId="50476" xr:uid="{E729C0C7-90C9-4A77-B165-EEB0469C8E84}"/>
    <cellStyle name="Percent 2 5 2 2 6" xfId="15056" xr:uid="{3B6D8DA3-F63D-4895-A181-4EC252B3C584}"/>
    <cellStyle name="Percent 2 5 2 2 7" xfId="28746" xr:uid="{3EE39860-132A-4CF2-96DC-55117A921671}"/>
    <cellStyle name="Percent 2 5 2 2 8" xfId="43630" xr:uid="{FFD39A80-3EF0-4754-9612-A7C77FD4FF64}"/>
    <cellStyle name="Percent 2 5 2 3" xfId="8212" xr:uid="{C8F0B0B9-D7BE-4EBF-A5B6-BBD4D570AEED}"/>
    <cellStyle name="Percent 2 5 2 3 2" xfId="9924" xr:uid="{55B059DF-B131-47FC-B99A-C575AA5B1F06}"/>
    <cellStyle name="Percent 2 5 2 3 2 2" xfId="13346" xr:uid="{8ADFD185-E2A2-437C-AD37-034FC1859911}"/>
    <cellStyle name="Percent 2 5 2 3 2 2 2" xfId="27036" xr:uid="{58E78865-E89D-4B59-8839-B6F3A8EE89EA}"/>
    <cellStyle name="Percent 2 5 2 3 2 2 2 2" xfId="40728" xr:uid="{414F29B2-F69F-4A4B-A47C-423B4E9BB8AD}"/>
    <cellStyle name="Percent 2 5 2 3 2 2 2 3" xfId="55612" xr:uid="{B7A7D567-4D31-49C3-9020-351CAA301D24}"/>
    <cellStyle name="Percent 2 5 2 3 2 2 3" xfId="20192" xr:uid="{36F8E118-B948-4FAA-85D9-7E0F8EC18E05}"/>
    <cellStyle name="Percent 2 5 2 3 2 2 4" xfId="33882" xr:uid="{DF22DA28-203E-49ED-9D6C-8F651AB0BAE8}"/>
    <cellStyle name="Percent 2 5 2 3 2 2 5" xfId="48766" xr:uid="{AC6B2755-2902-4097-8A98-2A74AF6F910C}"/>
    <cellStyle name="Percent 2 5 2 3 2 3" xfId="23614" xr:uid="{9E9FB987-3E3A-4A84-98E4-5FF177645987}"/>
    <cellStyle name="Percent 2 5 2 3 2 3 2" xfId="37306" xr:uid="{C4CB13DB-0AA0-457C-A808-6F944DD5C548}"/>
    <cellStyle name="Percent 2 5 2 3 2 3 3" xfId="52190" xr:uid="{E0227F49-952C-4B67-BF3F-547CE096E0EC}"/>
    <cellStyle name="Percent 2 5 2 3 2 4" xfId="16770" xr:uid="{5A52EFB9-19FD-4E22-9FA5-9090D21250C8}"/>
    <cellStyle name="Percent 2 5 2 3 2 5" xfId="30460" xr:uid="{9DE9B60F-FEC6-43AF-A700-DF8795433F13}"/>
    <cellStyle name="Percent 2 5 2 3 2 6" xfId="45344" xr:uid="{C5101C54-B9B6-4541-A942-890744D02AB8}"/>
    <cellStyle name="Percent 2 5 2 3 3" xfId="11634" xr:uid="{FFE2FF4C-1A16-47B1-A12F-27D137453F18}"/>
    <cellStyle name="Percent 2 5 2 3 3 2" xfId="25324" xr:uid="{ED40E340-EB27-4028-8E26-F42FF061600F}"/>
    <cellStyle name="Percent 2 5 2 3 3 2 2" xfId="39016" xr:uid="{E699A6DA-4AD6-459B-B627-BDC346CCCD0A}"/>
    <cellStyle name="Percent 2 5 2 3 3 2 3" xfId="53900" xr:uid="{4B9ECBC2-A001-4564-BC2A-9ED935A3AE88}"/>
    <cellStyle name="Percent 2 5 2 3 3 3" xfId="18480" xr:uid="{5756905F-A694-44B6-9BED-4749554A78C7}"/>
    <cellStyle name="Percent 2 5 2 3 3 4" xfId="32170" xr:uid="{407DE8DA-7C99-4C45-BA11-2B4DB37FCB21}"/>
    <cellStyle name="Percent 2 5 2 3 3 5" xfId="47054" xr:uid="{CC880B59-9735-4EC2-A43F-9EE2F1435299}"/>
    <cellStyle name="Percent 2 5 2 3 4" xfId="21902" xr:uid="{46AFD9FF-33CC-4677-B9FC-2A17EFF9593A}"/>
    <cellStyle name="Percent 2 5 2 3 4 2" xfId="35594" xr:uid="{190DF21B-970C-486E-8518-30131C200AFF}"/>
    <cellStyle name="Percent 2 5 2 3 4 3" xfId="50478" xr:uid="{9271196D-1756-42D4-B420-EEA9AF17532B}"/>
    <cellStyle name="Percent 2 5 2 3 5" xfId="15058" xr:uid="{2B3C7214-985B-46BC-8B3E-CB3B613F803F}"/>
    <cellStyle name="Percent 2 5 2 3 6" xfId="28748" xr:uid="{199B5DC3-6DBD-4260-A3D6-D4EE078DD7BE}"/>
    <cellStyle name="Percent 2 5 2 3 7" xfId="43632" xr:uid="{3B323630-410B-4AC6-A9E7-3C2F85EF0066}"/>
    <cellStyle name="Percent 2 5 2 4" xfId="8213" xr:uid="{C5440427-FE8E-439E-8414-2DEDD04D5825}"/>
    <cellStyle name="Percent 2 5 2 4 2" xfId="9925" xr:uid="{6089C29F-69E5-4932-91F8-C3713632494B}"/>
    <cellStyle name="Percent 2 5 2 4 2 2" xfId="13347" xr:uid="{2823A236-4B82-4CC7-9214-209E25544B49}"/>
    <cellStyle name="Percent 2 5 2 4 2 2 2" xfId="27037" xr:uid="{AD9FD386-8458-49AB-9FE7-F760BC4F7F88}"/>
    <cellStyle name="Percent 2 5 2 4 2 2 2 2" xfId="40729" xr:uid="{67B90B37-2252-4D16-A11B-7A4DF6361946}"/>
    <cellStyle name="Percent 2 5 2 4 2 2 2 3" xfId="55613" xr:uid="{238E5F10-1647-4E13-9392-4B7AD4A92AB7}"/>
    <cellStyle name="Percent 2 5 2 4 2 2 3" xfId="20193" xr:uid="{8C1139F1-2322-46A6-B20E-51A189608999}"/>
    <cellStyle name="Percent 2 5 2 4 2 2 4" xfId="33883" xr:uid="{E33DFA05-B02C-48D0-97F6-048BA07CD105}"/>
    <cellStyle name="Percent 2 5 2 4 2 2 5" xfId="48767" xr:uid="{1BDA84FB-9C57-44D6-9317-FD14B2F78010}"/>
    <cellStyle name="Percent 2 5 2 4 2 3" xfId="23615" xr:uid="{E559B4C2-5DFE-47E0-A502-392EF8580F1C}"/>
    <cellStyle name="Percent 2 5 2 4 2 3 2" xfId="37307" xr:uid="{EBD25F0F-2DF8-4153-AD39-AE25FFD74E10}"/>
    <cellStyle name="Percent 2 5 2 4 2 3 3" xfId="52191" xr:uid="{AFD2A1E6-4F47-47C9-9206-CC9E3E556223}"/>
    <cellStyle name="Percent 2 5 2 4 2 4" xfId="16771" xr:uid="{42E560EA-C28E-4FC6-A354-BAA659258C9A}"/>
    <cellStyle name="Percent 2 5 2 4 2 5" xfId="30461" xr:uid="{1B524DF4-8467-4A5E-AB77-FBB450CEAD98}"/>
    <cellStyle name="Percent 2 5 2 4 2 6" xfId="45345" xr:uid="{16F64BFC-E47C-4F1D-AAC3-FA8C5B494B79}"/>
    <cellStyle name="Percent 2 5 2 4 3" xfId="11635" xr:uid="{CCB1A5CC-9A1A-484B-8DCB-50A877E60BDC}"/>
    <cellStyle name="Percent 2 5 2 4 3 2" xfId="25325" xr:uid="{D0633A61-1F05-4F8F-B984-E29B154053CC}"/>
    <cellStyle name="Percent 2 5 2 4 3 2 2" xfId="39017" xr:uid="{D077DAE3-67B7-40A5-8226-CC9DA1668841}"/>
    <cellStyle name="Percent 2 5 2 4 3 2 3" xfId="53901" xr:uid="{0084878F-AC0A-4EE5-AF21-80EE2ED8FDFB}"/>
    <cellStyle name="Percent 2 5 2 4 3 3" xfId="18481" xr:uid="{A4E20232-1D9C-4A6A-AE9E-7C20AC0DE7ED}"/>
    <cellStyle name="Percent 2 5 2 4 3 4" xfId="32171" xr:uid="{A0BBDEE1-5EC8-4163-8CE5-EF0F46D0C5DA}"/>
    <cellStyle name="Percent 2 5 2 4 3 5" xfId="47055" xr:uid="{92907A81-3869-4537-8096-D57FE77DDECE}"/>
    <cellStyle name="Percent 2 5 2 4 4" xfId="21903" xr:uid="{6A41B47A-1767-4B4F-8435-F06F6EA05C34}"/>
    <cellStyle name="Percent 2 5 2 4 4 2" xfId="35595" xr:uid="{FCFF9652-944E-421D-8AE2-1AD1D108CAC5}"/>
    <cellStyle name="Percent 2 5 2 4 4 3" xfId="50479" xr:uid="{3D7AF9C9-44C4-4358-A359-6E07BE571F62}"/>
    <cellStyle name="Percent 2 5 2 4 5" xfId="15059" xr:uid="{6BE3A8D2-E07D-4DDD-993F-32937E5EE011}"/>
    <cellStyle name="Percent 2 5 2 4 6" xfId="28749" xr:uid="{D1034DE4-5135-4022-B22F-EB419ACF88E4}"/>
    <cellStyle name="Percent 2 5 2 4 7" xfId="43633" xr:uid="{BE965B6C-038C-4F7B-BC7E-E6B17F143CCA}"/>
    <cellStyle name="Percent 2 5 2 5" xfId="9921" xr:uid="{9264B15D-AD41-4483-98B1-E9BB869E0011}"/>
    <cellStyle name="Percent 2 5 2 5 2" xfId="13343" xr:uid="{A2E954F7-9175-4F06-9181-45DAF8575690}"/>
    <cellStyle name="Percent 2 5 2 5 2 2" xfId="27033" xr:uid="{68CFADB5-DF73-43A9-8D96-A4E777B78B42}"/>
    <cellStyle name="Percent 2 5 2 5 2 2 2" xfId="40725" xr:uid="{9CA2AD78-34D5-480F-9433-F4F9872A9B17}"/>
    <cellStyle name="Percent 2 5 2 5 2 2 3" xfId="55609" xr:uid="{3F98FA1E-78F7-41F8-96E3-9F5A6D785F3B}"/>
    <cellStyle name="Percent 2 5 2 5 2 3" xfId="20189" xr:uid="{2341735F-40D6-4DF4-97EC-B7BEEAAC1A61}"/>
    <cellStyle name="Percent 2 5 2 5 2 4" xfId="33879" xr:uid="{3F1B3458-286D-47D0-91DA-EC142C2A0054}"/>
    <cellStyle name="Percent 2 5 2 5 2 5" xfId="48763" xr:uid="{0F17056B-E239-4342-A92D-08FB1858F651}"/>
    <cellStyle name="Percent 2 5 2 5 3" xfId="23611" xr:uid="{447A005D-3568-4490-9069-EFAEDD7A5394}"/>
    <cellStyle name="Percent 2 5 2 5 3 2" xfId="37303" xr:uid="{DCA374E7-BF6D-442E-A919-5C9DCDAA206F}"/>
    <cellStyle name="Percent 2 5 2 5 3 3" xfId="52187" xr:uid="{EDE48272-0ACC-45B2-AEA1-976A6F4E41F0}"/>
    <cellStyle name="Percent 2 5 2 5 4" xfId="16767" xr:uid="{FD67D63C-3424-4FB2-A5E2-E2FA20A8F0CC}"/>
    <cellStyle name="Percent 2 5 2 5 5" xfId="30457" xr:uid="{80A73102-7625-4893-83F0-D917A4C72839}"/>
    <cellStyle name="Percent 2 5 2 5 6" xfId="45341" xr:uid="{17795B80-FB31-4A8B-8F8B-D1BC39F3677C}"/>
    <cellStyle name="Percent 2 5 2 6" xfId="11631" xr:uid="{8CF55BC0-5351-4F0B-9C21-34AEDA99776D}"/>
    <cellStyle name="Percent 2 5 2 6 2" xfId="25321" xr:uid="{CA4E7FE7-555C-4A33-8D8A-7FCFEA363CA6}"/>
    <cellStyle name="Percent 2 5 2 6 2 2" xfId="39013" xr:uid="{640D37C0-47B0-4031-95C0-7467082C944B}"/>
    <cellStyle name="Percent 2 5 2 6 2 3" xfId="53897" xr:uid="{D5845B14-C75F-41E4-97B8-294FE4CB895B}"/>
    <cellStyle name="Percent 2 5 2 6 3" xfId="18477" xr:uid="{26322ABB-E1A9-4EAE-B30E-6408DB6905AC}"/>
    <cellStyle name="Percent 2 5 2 6 4" xfId="32167" xr:uid="{92DBA742-9AC0-4212-BF56-A73A5348ADA0}"/>
    <cellStyle name="Percent 2 5 2 6 5" xfId="47051" xr:uid="{EE164603-DCD2-4DC8-BDF8-E0775C81A5C2}"/>
    <cellStyle name="Percent 2 5 2 7" xfId="21899" xr:uid="{76C19ED2-0AC1-4AB7-A846-D617F419C4B2}"/>
    <cellStyle name="Percent 2 5 2 7 2" xfId="35591" xr:uid="{06EB4423-54E7-4FF4-88F7-E88232E3C18F}"/>
    <cellStyle name="Percent 2 5 2 7 3" xfId="50475" xr:uid="{F6C3CEE7-AE09-4B70-A24E-2F26B8AB5892}"/>
    <cellStyle name="Percent 2 5 2 8" xfId="15055" xr:uid="{2F58FAF2-0D40-4131-A3B6-E514B12B0790}"/>
    <cellStyle name="Percent 2 5 2 9" xfId="28745" xr:uid="{ADC12DC7-8A5E-4C19-8520-4B030E7A71CA}"/>
    <cellStyle name="Percent 2 5 3" xfId="8214" xr:uid="{354AEB59-EAE6-4C08-8F7C-9BE81AEDE0D0}"/>
    <cellStyle name="Percent 2 5 3 10" xfId="43634" xr:uid="{297120CA-E8F3-4487-BE64-7652987A66AC}"/>
    <cellStyle name="Percent 2 5 3 2" xfId="8215" xr:uid="{82EE40B7-EE34-4766-97C1-4224CA266E48}"/>
    <cellStyle name="Percent 2 5 3 2 2" xfId="8216" xr:uid="{97512392-73B0-49C3-B03D-A2554A88D054}"/>
    <cellStyle name="Percent 2 5 3 2 2 2" xfId="9928" xr:uid="{9EE69E48-C1C0-4B10-9EFD-3FB17D89D0F1}"/>
    <cellStyle name="Percent 2 5 3 2 2 2 2" xfId="13350" xr:uid="{B6AF9BD8-EC39-44A5-BD3E-D5C245337A87}"/>
    <cellStyle name="Percent 2 5 3 2 2 2 2 2" xfId="27040" xr:uid="{F910E9A8-2226-45AA-9132-F4B8B99429EA}"/>
    <cellStyle name="Percent 2 5 3 2 2 2 2 2 2" xfId="40732" xr:uid="{CB471AEC-F788-43A7-9AA1-5E9B45561AD1}"/>
    <cellStyle name="Percent 2 5 3 2 2 2 2 2 3" xfId="55616" xr:uid="{6AE26650-B06F-4AA5-B3A0-5F7C21311C46}"/>
    <cellStyle name="Percent 2 5 3 2 2 2 2 3" xfId="20196" xr:uid="{0F8332E3-F337-4BF4-A194-4C0FBA0DF0DA}"/>
    <cellStyle name="Percent 2 5 3 2 2 2 2 4" xfId="33886" xr:uid="{170087B4-4082-40BA-97F2-C1BF61A27DEB}"/>
    <cellStyle name="Percent 2 5 3 2 2 2 2 5" xfId="48770" xr:uid="{34BB10A3-3678-4BD1-B105-307F885A892A}"/>
    <cellStyle name="Percent 2 5 3 2 2 2 3" xfId="23618" xr:uid="{2C4314E8-8F2E-45A3-8433-21EE8835CD03}"/>
    <cellStyle name="Percent 2 5 3 2 2 2 3 2" xfId="37310" xr:uid="{DE4AEF94-D098-44C0-B9B9-20930051608A}"/>
    <cellStyle name="Percent 2 5 3 2 2 2 3 3" xfId="52194" xr:uid="{FC7CAE72-5FD1-4778-8C41-3F4179528DB5}"/>
    <cellStyle name="Percent 2 5 3 2 2 2 4" xfId="16774" xr:uid="{F8A1DCCD-1806-4F98-B114-895233919018}"/>
    <cellStyle name="Percent 2 5 3 2 2 2 5" xfId="30464" xr:uid="{842C4319-3538-4E7B-90B3-3157258B422A}"/>
    <cellStyle name="Percent 2 5 3 2 2 2 6" xfId="45348" xr:uid="{FA68CA40-6412-49DD-86EA-3E534089A4AC}"/>
    <cellStyle name="Percent 2 5 3 2 2 3" xfId="11638" xr:uid="{8CFDD967-0042-4527-BD84-A07F4EE4AC3F}"/>
    <cellStyle name="Percent 2 5 3 2 2 3 2" xfId="25328" xr:uid="{542730FA-6EE6-4AC4-B652-315A8F6D39A9}"/>
    <cellStyle name="Percent 2 5 3 2 2 3 2 2" xfId="39020" xr:uid="{04BBBA36-89E2-4F75-8B59-44084959F642}"/>
    <cellStyle name="Percent 2 5 3 2 2 3 2 3" xfId="53904" xr:uid="{7BEDC035-65E6-4BF4-97D8-B14EA840AE64}"/>
    <cellStyle name="Percent 2 5 3 2 2 3 3" xfId="18484" xr:uid="{08ED4DB3-122A-42E3-8D6B-70D3E5D87403}"/>
    <cellStyle name="Percent 2 5 3 2 2 3 4" xfId="32174" xr:uid="{039CF19F-48FD-4F31-AEE7-5A441D072871}"/>
    <cellStyle name="Percent 2 5 3 2 2 3 5" xfId="47058" xr:uid="{89E1F034-E520-4072-A63D-47A2C1FC202E}"/>
    <cellStyle name="Percent 2 5 3 2 2 4" xfId="21906" xr:uid="{96B2380A-4C45-4577-859C-0E19C5A3861D}"/>
    <cellStyle name="Percent 2 5 3 2 2 4 2" xfId="35598" xr:uid="{CF20E85B-00F6-42E2-9296-C975CCDA5F4B}"/>
    <cellStyle name="Percent 2 5 3 2 2 4 3" xfId="50482" xr:uid="{1ABC3EE9-DD14-4E71-8C79-52FF84310573}"/>
    <cellStyle name="Percent 2 5 3 2 2 5" xfId="15062" xr:uid="{BA7AA3C8-0A25-418D-973A-7B5FE42CCBA5}"/>
    <cellStyle name="Percent 2 5 3 2 2 6" xfId="28752" xr:uid="{8CCAB538-876B-4427-833D-FF2963190F1A}"/>
    <cellStyle name="Percent 2 5 3 2 2 7" xfId="43636" xr:uid="{03E2BF61-2875-4D7B-982B-84AB9D067A9C}"/>
    <cellStyle name="Percent 2 5 3 2 3" xfId="9927" xr:uid="{9B711B23-5616-4E0F-B7E8-D8126BF79CD8}"/>
    <cellStyle name="Percent 2 5 3 2 3 2" xfId="13349" xr:uid="{7BE79BC5-5091-4286-B665-C918B9C43E1C}"/>
    <cellStyle name="Percent 2 5 3 2 3 2 2" xfId="27039" xr:uid="{44185E0F-5559-4072-B2B6-C46AA9B72A8E}"/>
    <cellStyle name="Percent 2 5 3 2 3 2 2 2" xfId="40731" xr:uid="{E8FEE7B3-7BE5-4218-B45D-1980904BB93C}"/>
    <cellStyle name="Percent 2 5 3 2 3 2 2 3" xfId="55615" xr:uid="{E1597FB6-0154-44EE-BFE4-B4A32DA0CE70}"/>
    <cellStyle name="Percent 2 5 3 2 3 2 3" xfId="20195" xr:uid="{8DE56863-0156-4B64-9191-B7251A292653}"/>
    <cellStyle name="Percent 2 5 3 2 3 2 4" xfId="33885" xr:uid="{A9777A04-9E5E-429F-B06C-135B3E41F411}"/>
    <cellStyle name="Percent 2 5 3 2 3 2 5" xfId="48769" xr:uid="{7F1E84B1-98EC-4675-AE24-CAFC16383751}"/>
    <cellStyle name="Percent 2 5 3 2 3 3" xfId="23617" xr:uid="{E21F7D0A-C049-4C05-B926-7C1CAF83EC1F}"/>
    <cellStyle name="Percent 2 5 3 2 3 3 2" xfId="37309" xr:uid="{C51854CF-1A24-43A3-A58F-931F553C3B57}"/>
    <cellStyle name="Percent 2 5 3 2 3 3 3" xfId="52193" xr:uid="{A536E3D4-5E58-4F4F-8E04-640B878C6FB2}"/>
    <cellStyle name="Percent 2 5 3 2 3 4" xfId="16773" xr:uid="{4C4EB7DD-05A9-4FF9-9114-C561CD39A997}"/>
    <cellStyle name="Percent 2 5 3 2 3 5" xfId="30463" xr:uid="{27E04E8D-C8FA-4BFB-833E-1AC8F749DF44}"/>
    <cellStyle name="Percent 2 5 3 2 3 6" xfId="45347" xr:uid="{78452C9B-6976-4482-89F1-4A8611FC3E91}"/>
    <cellStyle name="Percent 2 5 3 2 4" xfId="11637" xr:uid="{E3815348-461C-4678-98E3-AB2087A34E01}"/>
    <cellStyle name="Percent 2 5 3 2 4 2" xfId="25327" xr:uid="{E8EDD084-B958-4DC6-86D6-7D41FAF84D5E}"/>
    <cellStyle name="Percent 2 5 3 2 4 2 2" xfId="39019" xr:uid="{CE57570C-1DDC-4BEC-88B0-9A851CF3B301}"/>
    <cellStyle name="Percent 2 5 3 2 4 2 3" xfId="53903" xr:uid="{9F9B7B45-EF5E-4101-BA19-BA035BDD58E9}"/>
    <cellStyle name="Percent 2 5 3 2 4 3" xfId="18483" xr:uid="{E5EA2F45-C877-4E4F-8D88-8FCF71F16888}"/>
    <cellStyle name="Percent 2 5 3 2 4 4" xfId="32173" xr:uid="{295EE63F-3A0B-4CA6-900A-FE6C98B40EC6}"/>
    <cellStyle name="Percent 2 5 3 2 4 5" xfId="47057" xr:uid="{BC49F8C7-7308-4E8E-B92E-0B793919AE68}"/>
    <cellStyle name="Percent 2 5 3 2 5" xfId="21905" xr:uid="{4555292F-23E0-48EF-9A83-9C4F1D5EE262}"/>
    <cellStyle name="Percent 2 5 3 2 5 2" xfId="35597" xr:uid="{51D0BEF4-5C65-436D-9031-A051C7C625A0}"/>
    <cellStyle name="Percent 2 5 3 2 5 3" xfId="50481" xr:uid="{5CEF2DFB-EE95-4ACD-8C1D-FC0DF7F3C389}"/>
    <cellStyle name="Percent 2 5 3 2 6" xfId="15061" xr:uid="{D3E2A69F-A5AC-45DE-B12E-D8D68C9FEB1F}"/>
    <cellStyle name="Percent 2 5 3 2 7" xfId="28751" xr:uid="{40081895-919A-455B-B473-47D0A9412DD3}"/>
    <cellStyle name="Percent 2 5 3 2 8" xfId="43635" xr:uid="{CA5F49D2-0203-4927-A83F-F2522D531E7E}"/>
    <cellStyle name="Percent 2 5 3 3" xfId="8217" xr:uid="{5AE5B2B6-933F-4A5E-9C1C-06151F5A3A1D}"/>
    <cellStyle name="Percent 2 5 3 3 2" xfId="9929" xr:uid="{8F03DF5A-A2AF-4B82-A044-E1203F5CA83A}"/>
    <cellStyle name="Percent 2 5 3 3 2 2" xfId="13351" xr:uid="{8D1196D1-5033-4176-B9FF-38468E509B23}"/>
    <cellStyle name="Percent 2 5 3 3 2 2 2" xfId="27041" xr:uid="{F91CFA1C-C31F-4D3E-88B1-E9C40940DBF1}"/>
    <cellStyle name="Percent 2 5 3 3 2 2 2 2" xfId="40733" xr:uid="{F731DFC7-604B-4244-960B-FCCB68E2370B}"/>
    <cellStyle name="Percent 2 5 3 3 2 2 2 3" xfId="55617" xr:uid="{C2DCBDFC-CA62-4EC2-A181-08EEED3424FB}"/>
    <cellStyle name="Percent 2 5 3 3 2 2 3" xfId="20197" xr:uid="{E9BF9732-E030-48A3-BE15-BDDB1582B1CB}"/>
    <cellStyle name="Percent 2 5 3 3 2 2 4" xfId="33887" xr:uid="{8360C602-0980-4299-81E3-7AABAFBF1DE0}"/>
    <cellStyle name="Percent 2 5 3 3 2 2 5" xfId="48771" xr:uid="{F00DC2DE-F3EC-4473-B3C1-C5DA27838136}"/>
    <cellStyle name="Percent 2 5 3 3 2 3" xfId="23619" xr:uid="{C26EBC81-5880-49E0-8CBF-287F2C42F324}"/>
    <cellStyle name="Percent 2 5 3 3 2 3 2" xfId="37311" xr:uid="{008EE12D-2827-4454-9518-30C3F6AB6DF4}"/>
    <cellStyle name="Percent 2 5 3 3 2 3 3" xfId="52195" xr:uid="{7EEB0144-4514-4553-8DCA-7A1A6F8D68FE}"/>
    <cellStyle name="Percent 2 5 3 3 2 4" xfId="16775" xr:uid="{189ADA80-9C6F-46D3-9982-F11A3EDB4783}"/>
    <cellStyle name="Percent 2 5 3 3 2 5" xfId="30465" xr:uid="{464A12E9-04F7-4060-BA1A-2975FDE6A81F}"/>
    <cellStyle name="Percent 2 5 3 3 2 6" xfId="45349" xr:uid="{D764A375-B677-461E-AE71-77EB2F3C425E}"/>
    <cellStyle name="Percent 2 5 3 3 3" xfId="11639" xr:uid="{DAED45FF-C407-4B6C-84B6-10DA1231F362}"/>
    <cellStyle name="Percent 2 5 3 3 3 2" xfId="25329" xr:uid="{AF57B899-313E-4DA9-8B04-A42AF2A94AD8}"/>
    <cellStyle name="Percent 2 5 3 3 3 2 2" xfId="39021" xr:uid="{6C4D69B0-D03F-420C-B5CA-53D9EB3210C4}"/>
    <cellStyle name="Percent 2 5 3 3 3 2 3" xfId="53905" xr:uid="{3CE47114-479E-4592-A928-5E786C083A71}"/>
    <cellStyle name="Percent 2 5 3 3 3 3" xfId="18485" xr:uid="{ED674C44-9CA5-4EDA-B2D2-34CBAD902422}"/>
    <cellStyle name="Percent 2 5 3 3 3 4" xfId="32175" xr:uid="{CD8D80FD-E086-447B-97F1-0A7695E5FF58}"/>
    <cellStyle name="Percent 2 5 3 3 3 5" xfId="47059" xr:uid="{C5FB0BDB-9B25-41BA-B774-7859E57C59B5}"/>
    <cellStyle name="Percent 2 5 3 3 4" xfId="21907" xr:uid="{54902E17-5F34-4666-92D9-2797988D3B94}"/>
    <cellStyle name="Percent 2 5 3 3 4 2" xfId="35599" xr:uid="{49D0D23A-F622-4A75-9BB8-3314AA9236B5}"/>
    <cellStyle name="Percent 2 5 3 3 4 3" xfId="50483" xr:uid="{DA9AA95E-76C0-40B4-80B8-2C83465DCA9E}"/>
    <cellStyle name="Percent 2 5 3 3 5" xfId="15063" xr:uid="{292613D8-1AF8-4A7B-B16E-DCCBBFF5DA38}"/>
    <cellStyle name="Percent 2 5 3 3 6" xfId="28753" xr:uid="{F9724A2B-CF64-4E4E-B695-DDCBDF6DA3CC}"/>
    <cellStyle name="Percent 2 5 3 3 7" xfId="43637" xr:uid="{27634A7F-A26E-4BF9-B742-0A51D7E0C5FE}"/>
    <cellStyle name="Percent 2 5 3 4" xfId="8218" xr:uid="{FEDBC28B-9747-4D46-8959-00E12C40EDBC}"/>
    <cellStyle name="Percent 2 5 3 4 2" xfId="9930" xr:uid="{5392EE92-1B00-4E09-A135-95AD90F1D566}"/>
    <cellStyle name="Percent 2 5 3 4 2 2" xfId="13352" xr:uid="{28E579E9-7523-47B8-9962-04508D87D0DB}"/>
    <cellStyle name="Percent 2 5 3 4 2 2 2" xfId="27042" xr:uid="{F48A1786-5C20-4900-ABF9-9F8DDB7C7163}"/>
    <cellStyle name="Percent 2 5 3 4 2 2 2 2" xfId="40734" xr:uid="{2EB1A497-BDC9-4E0A-9A4A-FCAF42950F43}"/>
    <cellStyle name="Percent 2 5 3 4 2 2 2 3" xfId="55618" xr:uid="{05EEFBE1-9798-4105-8780-1CE9AA1994DB}"/>
    <cellStyle name="Percent 2 5 3 4 2 2 3" xfId="20198" xr:uid="{8B80FC1B-46A8-4F0D-AF83-86AD8DB71072}"/>
    <cellStyle name="Percent 2 5 3 4 2 2 4" xfId="33888" xr:uid="{1B4F88AD-22B5-4EB0-904A-CCE518CAA0D3}"/>
    <cellStyle name="Percent 2 5 3 4 2 2 5" xfId="48772" xr:uid="{654EEAD2-95A7-40DA-95B6-287B6A0B3017}"/>
    <cellStyle name="Percent 2 5 3 4 2 3" xfId="23620" xr:uid="{FCC39A8C-63B7-4775-89E9-487B3F31B992}"/>
    <cellStyle name="Percent 2 5 3 4 2 3 2" xfId="37312" xr:uid="{87515B7B-BA76-44D2-98D2-A0D726DD0B3B}"/>
    <cellStyle name="Percent 2 5 3 4 2 3 3" xfId="52196" xr:uid="{DA24DE7F-E67C-483A-BEB4-4C532CC7A974}"/>
    <cellStyle name="Percent 2 5 3 4 2 4" xfId="16776" xr:uid="{05AB968E-012B-47F2-890C-1BC1E2B53F1A}"/>
    <cellStyle name="Percent 2 5 3 4 2 5" xfId="30466" xr:uid="{323D53B0-6970-4424-B573-9BB37EF42B4B}"/>
    <cellStyle name="Percent 2 5 3 4 2 6" xfId="45350" xr:uid="{5267712B-8B26-40E6-8F61-517C98C2D2B0}"/>
    <cellStyle name="Percent 2 5 3 4 3" xfId="11640" xr:uid="{2A61DEA0-060A-4170-978C-751745BEEC26}"/>
    <cellStyle name="Percent 2 5 3 4 3 2" xfId="25330" xr:uid="{8FC1CC3E-1040-4B75-A711-E7BE485B6669}"/>
    <cellStyle name="Percent 2 5 3 4 3 2 2" xfId="39022" xr:uid="{10280120-F810-467F-88A3-7B1F893E9011}"/>
    <cellStyle name="Percent 2 5 3 4 3 2 3" xfId="53906" xr:uid="{8E087C7D-282C-4010-A71C-8BE46F311380}"/>
    <cellStyle name="Percent 2 5 3 4 3 3" xfId="18486" xr:uid="{835DFA64-C8BF-4649-9198-BEC6D8026E80}"/>
    <cellStyle name="Percent 2 5 3 4 3 4" xfId="32176" xr:uid="{39D35C85-7E4C-4094-8977-FC6323761880}"/>
    <cellStyle name="Percent 2 5 3 4 3 5" xfId="47060" xr:uid="{1A7F3DC4-7F52-4D8F-87A9-2CB3AD76E524}"/>
    <cellStyle name="Percent 2 5 3 4 4" xfId="21908" xr:uid="{D2EB59AB-B67C-407A-91B4-2BD1A2536E0D}"/>
    <cellStyle name="Percent 2 5 3 4 4 2" xfId="35600" xr:uid="{331931EA-85EB-43AD-8E62-6719928CA0A8}"/>
    <cellStyle name="Percent 2 5 3 4 4 3" xfId="50484" xr:uid="{36F4E818-1E91-4681-BB76-661387D6800C}"/>
    <cellStyle name="Percent 2 5 3 4 5" xfId="15064" xr:uid="{53A9BFF9-9345-4DBA-992A-8B57581321C7}"/>
    <cellStyle name="Percent 2 5 3 4 6" xfId="28754" xr:uid="{CC494097-CCF7-4ED1-81BC-E3C03CD2B54C}"/>
    <cellStyle name="Percent 2 5 3 4 7" xfId="43638" xr:uid="{D126B580-44A5-4E67-B8DF-40CB259C09DA}"/>
    <cellStyle name="Percent 2 5 3 5" xfId="9926" xr:uid="{96001237-EECB-4CBD-9A3D-B3D424B1A723}"/>
    <cellStyle name="Percent 2 5 3 5 2" xfId="13348" xr:uid="{307AD35C-638C-46F5-A655-71D17B9E97BD}"/>
    <cellStyle name="Percent 2 5 3 5 2 2" xfId="27038" xr:uid="{DB0B63C1-0898-498B-BDB2-37196CD49A72}"/>
    <cellStyle name="Percent 2 5 3 5 2 2 2" xfId="40730" xr:uid="{42145BE7-2FAF-48ED-8C2A-52FEA1AB7DD0}"/>
    <cellStyle name="Percent 2 5 3 5 2 2 3" xfId="55614" xr:uid="{D142639E-E83E-429D-8980-3903FA94D3E3}"/>
    <cellStyle name="Percent 2 5 3 5 2 3" xfId="20194" xr:uid="{375A8789-5BDB-4AF0-8D57-01E44AEF8693}"/>
    <cellStyle name="Percent 2 5 3 5 2 4" xfId="33884" xr:uid="{3D5A2DDC-3BA8-4204-862F-0D24215F8746}"/>
    <cellStyle name="Percent 2 5 3 5 2 5" xfId="48768" xr:uid="{845789B7-B069-4605-A9B6-3D82074DE14E}"/>
    <cellStyle name="Percent 2 5 3 5 3" xfId="23616" xr:uid="{955459A5-DA1B-491C-A54C-1D9D7ED47D7A}"/>
    <cellStyle name="Percent 2 5 3 5 3 2" xfId="37308" xr:uid="{1E6C1A87-DFD2-439C-BF54-ABD02161EE56}"/>
    <cellStyle name="Percent 2 5 3 5 3 3" xfId="52192" xr:uid="{495BFF4A-B1C4-4405-98A7-1F22EB8E9AAE}"/>
    <cellStyle name="Percent 2 5 3 5 4" xfId="16772" xr:uid="{3824114F-FC58-455E-BD35-C2414E03B089}"/>
    <cellStyle name="Percent 2 5 3 5 5" xfId="30462" xr:uid="{95D3F477-D45D-466D-B642-C8C58F08B1E1}"/>
    <cellStyle name="Percent 2 5 3 5 6" xfId="45346" xr:uid="{0869A96B-779E-4D28-9FA7-A70ACCED07E4}"/>
    <cellStyle name="Percent 2 5 3 6" xfId="11636" xr:uid="{DD7FA2C3-BB85-4E1F-9235-0B4094EE03DF}"/>
    <cellStyle name="Percent 2 5 3 6 2" xfId="25326" xr:uid="{E264F5BD-95EC-410B-BEA1-D8BFA712F9AC}"/>
    <cellStyle name="Percent 2 5 3 6 2 2" xfId="39018" xr:uid="{C3C4B93C-2C10-4C15-BC26-995E0CCE3A0B}"/>
    <cellStyle name="Percent 2 5 3 6 2 3" xfId="53902" xr:uid="{76E70091-9599-47CB-B2B2-F105F8B0B3A0}"/>
    <cellStyle name="Percent 2 5 3 6 3" xfId="18482" xr:uid="{F96DE097-2195-4466-99D0-C54CE684FEF5}"/>
    <cellStyle name="Percent 2 5 3 6 4" xfId="32172" xr:uid="{C3E266D7-1A66-4898-854A-CA027191D24E}"/>
    <cellStyle name="Percent 2 5 3 6 5" xfId="47056" xr:uid="{81188734-0BF4-44C4-8817-521C778F82F0}"/>
    <cellStyle name="Percent 2 5 3 7" xfId="21904" xr:uid="{D7D9ECC6-FE91-4185-83B6-99694C40659A}"/>
    <cellStyle name="Percent 2 5 3 7 2" xfId="35596" xr:uid="{4279331E-069C-4F9E-BACC-5DCC7E47B625}"/>
    <cellStyle name="Percent 2 5 3 7 3" xfId="50480" xr:uid="{4345F51E-856C-4E78-8139-3DD55BC6DC8C}"/>
    <cellStyle name="Percent 2 5 3 8" xfId="15060" xr:uid="{814C37C4-7E31-40AF-8142-596E47B4E188}"/>
    <cellStyle name="Percent 2 5 3 9" xfId="28750" xr:uid="{A7FBF237-A3A0-45E5-88AA-076FEF79A5C8}"/>
    <cellStyle name="Percent 2 5 4" xfId="8219" xr:uid="{FE388DEF-8DE5-4786-8203-03BE173D82CE}"/>
    <cellStyle name="Percent 2 5 4 2" xfId="8220" xr:uid="{6A7EE215-C430-4220-9C00-5434129D0730}"/>
    <cellStyle name="Percent 2 5 4 2 2" xfId="9932" xr:uid="{AF82E0CB-B320-4511-B1CF-69B4B4D89122}"/>
    <cellStyle name="Percent 2 5 4 2 2 2" xfId="13354" xr:uid="{D69CA1C3-6FB9-40AC-8077-D4F103CE5F07}"/>
    <cellStyle name="Percent 2 5 4 2 2 2 2" xfId="27044" xr:uid="{A7F970D4-4485-4C29-894A-2861C88FA0FE}"/>
    <cellStyle name="Percent 2 5 4 2 2 2 2 2" xfId="40736" xr:uid="{304CB0B6-8F1A-4D74-A100-B97A760A1018}"/>
    <cellStyle name="Percent 2 5 4 2 2 2 2 3" xfId="55620" xr:uid="{FB6852F8-591D-47EF-B9D1-23544014068D}"/>
    <cellStyle name="Percent 2 5 4 2 2 2 3" xfId="20200" xr:uid="{4D02EB38-07E4-4213-A3DF-41046C5F34A4}"/>
    <cellStyle name="Percent 2 5 4 2 2 2 4" xfId="33890" xr:uid="{254365CE-331D-4837-8F2F-44E71286DE92}"/>
    <cellStyle name="Percent 2 5 4 2 2 2 5" xfId="48774" xr:uid="{70BE6F80-1888-42BF-B61F-4DAC4A92BBBA}"/>
    <cellStyle name="Percent 2 5 4 2 2 3" xfId="23622" xr:uid="{3C25D439-6C9A-4D22-86CE-88C7CD42AB34}"/>
    <cellStyle name="Percent 2 5 4 2 2 3 2" xfId="37314" xr:uid="{2768F208-D120-424B-9139-0D0ECDCDE802}"/>
    <cellStyle name="Percent 2 5 4 2 2 3 3" xfId="52198" xr:uid="{72EB87E6-17E1-4957-BF5D-5C8042DFCCE4}"/>
    <cellStyle name="Percent 2 5 4 2 2 4" xfId="16778" xr:uid="{C61A0C5B-C9FF-4286-96B3-DBD0FFCCA232}"/>
    <cellStyle name="Percent 2 5 4 2 2 5" xfId="30468" xr:uid="{E46C19BD-8550-46BD-9788-9153C78169F9}"/>
    <cellStyle name="Percent 2 5 4 2 2 6" xfId="45352" xr:uid="{123F4A92-9F54-4E34-9660-4CBDD5440665}"/>
    <cellStyle name="Percent 2 5 4 2 3" xfId="11642" xr:uid="{C64FD79A-66F0-4D61-A01C-73989B9706EE}"/>
    <cellStyle name="Percent 2 5 4 2 3 2" xfId="25332" xr:uid="{64E412F9-784F-4C71-BB39-D8056D16B404}"/>
    <cellStyle name="Percent 2 5 4 2 3 2 2" xfId="39024" xr:uid="{1BA15DC2-E548-4472-8CAF-6E30C026EEA0}"/>
    <cellStyle name="Percent 2 5 4 2 3 2 3" xfId="53908" xr:uid="{FA828739-FFED-474C-81ED-2267FA29238C}"/>
    <cellStyle name="Percent 2 5 4 2 3 3" xfId="18488" xr:uid="{F2856514-5629-4024-9509-F210636217A9}"/>
    <cellStyle name="Percent 2 5 4 2 3 4" xfId="32178" xr:uid="{A1C62828-96D0-4ABA-A66B-2018F0E87091}"/>
    <cellStyle name="Percent 2 5 4 2 3 5" xfId="47062" xr:uid="{8E08BD9C-5335-4472-8165-9ECCD361C341}"/>
    <cellStyle name="Percent 2 5 4 2 4" xfId="21910" xr:uid="{0F095878-6DDC-47B7-A580-8FF18833A197}"/>
    <cellStyle name="Percent 2 5 4 2 4 2" xfId="35602" xr:uid="{CFD9559C-E148-4E36-BBF9-4C6F101E5786}"/>
    <cellStyle name="Percent 2 5 4 2 4 3" xfId="50486" xr:uid="{6D3BBA16-CD1D-4998-A061-6A013600E861}"/>
    <cellStyle name="Percent 2 5 4 2 5" xfId="15066" xr:uid="{49DAB6CE-3885-4288-90F3-ACB629844D17}"/>
    <cellStyle name="Percent 2 5 4 2 6" xfId="28756" xr:uid="{69ED2E1E-619F-449F-AE89-78D487908FBC}"/>
    <cellStyle name="Percent 2 5 4 2 7" xfId="43640" xr:uid="{B9E1022B-0818-471E-A77A-BB24713B8D07}"/>
    <cellStyle name="Percent 2 5 4 3" xfId="9931" xr:uid="{C431C4CB-3D1A-4241-A271-920758ED3B1F}"/>
    <cellStyle name="Percent 2 5 4 3 2" xfId="13353" xr:uid="{BC699B37-91F7-43CD-935E-AE527DCBAEB9}"/>
    <cellStyle name="Percent 2 5 4 3 2 2" xfId="27043" xr:uid="{87877942-36C9-4A6D-AC6C-3989A93E9F17}"/>
    <cellStyle name="Percent 2 5 4 3 2 2 2" xfId="40735" xr:uid="{A68E8A63-46C5-4014-92CB-41A9F7C48338}"/>
    <cellStyle name="Percent 2 5 4 3 2 2 3" xfId="55619" xr:uid="{6B523E20-59C7-4F33-A945-2FC6B84F3CEB}"/>
    <cellStyle name="Percent 2 5 4 3 2 3" xfId="20199" xr:uid="{D42B6847-FC2A-4F6F-AD76-FB59F0994AE3}"/>
    <cellStyle name="Percent 2 5 4 3 2 4" xfId="33889" xr:uid="{47B2E03F-F82B-4615-B045-C7C376D2B67F}"/>
    <cellStyle name="Percent 2 5 4 3 2 5" xfId="48773" xr:uid="{8D3EA530-4C9A-45F3-8224-C60357140F3D}"/>
    <cellStyle name="Percent 2 5 4 3 3" xfId="23621" xr:uid="{B5656BA0-17A3-4A09-B8E3-D7FD2A08EC8E}"/>
    <cellStyle name="Percent 2 5 4 3 3 2" xfId="37313" xr:uid="{E7084124-59C8-4271-A2AC-36A0285C26D4}"/>
    <cellStyle name="Percent 2 5 4 3 3 3" xfId="52197" xr:uid="{5A4374C5-6015-48B5-B47E-5B6F87B51255}"/>
    <cellStyle name="Percent 2 5 4 3 4" xfId="16777" xr:uid="{4BA18EEC-6D79-4969-B817-714402B863A9}"/>
    <cellStyle name="Percent 2 5 4 3 5" xfId="30467" xr:uid="{462B3A5B-1943-4BA0-9A97-0257D6C3200A}"/>
    <cellStyle name="Percent 2 5 4 3 6" xfId="45351" xr:uid="{141B4BA6-67AD-423B-9898-7403900EF5F3}"/>
    <cellStyle name="Percent 2 5 4 4" xfId="11641" xr:uid="{74670288-F717-4B95-9433-694DD067665A}"/>
    <cellStyle name="Percent 2 5 4 4 2" xfId="25331" xr:uid="{52D08CE7-52DE-4984-8763-DBE85D3C0324}"/>
    <cellStyle name="Percent 2 5 4 4 2 2" xfId="39023" xr:uid="{3F7CAFB0-8974-4DE6-9410-C1FF229DA3B8}"/>
    <cellStyle name="Percent 2 5 4 4 2 3" xfId="53907" xr:uid="{7E2B14D9-1E2A-4F76-A7E1-9C492821D974}"/>
    <cellStyle name="Percent 2 5 4 4 3" xfId="18487" xr:uid="{2041A095-E265-49D5-9213-D38024A6CFF7}"/>
    <cellStyle name="Percent 2 5 4 4 4" xfId="32177" xr:uid="{506A4FB2-3C34-4602-80EA-F47D42172AC1}"/>
    <cellStyle name="Percent 2 5 4 4 5" xfId="47061" xr:uid="{601CF27C-CB74-4022-AA05-77AD014D49D1}"/>
    <cellStyle name="Percent 2 5 4 5" xfId="21909" xr:uid="{4217C462-EE23-41D7-822B-0F9DABBCD542}"/>
    <cellStyle name="Percent 2 5 4 5 2" xfId="35601" xr:uid="{7E096ED9-D072-4BA2-AE53-90F05ADF0071}"/>
    <cellStyle name="Percent 2 5 4 5 3" xfId="50485" xr:uid="{DD8F26CA-C343-4914-BF62-7C0920F5A542}"/>
    <cellStyle name="Percent 2 5 4 6" xfId="15065" xr:uid="{4F3B3A7F-94BC-4045-A2F6-3ACB4EC25471}"/>
    <cellStyle name="Percent 2 5 4 7" xfId="28755" xr:uid="{91D7E09F-7EDA-4EAF-99D9-D7123A5BC981}"/>
    <cellStyle name="Percent 2 5 4 8" xfId="43639" xr:uid="{1C80D11E-22F4-4B1F-A953-2FC6CB65D415}"/>
    <cellStyle name="Percent 2 5 5" xfId="8221" xr:uid="{80F5BC74-4AC4-4D64-90C7-90C09AE5E3C9}"/>
    <cellStyle name="Percent 2 5 5 2" xfId="9933" xr:uid="{BDDDF300-8089-4188-9256-EF26DC9D83E2}"/>
    <cellStyle name="Percent 2 5 5 2 2" xfId="13355" xr:uid="{A3A24C8A-1772-4D6A-9D86-F081C3F7E403}"/>
    <cellStyle name="Percent 2 5 5 2 2 2" xfId="27045" xr:uid="{E0922A89-92B0-47F1-AD95-378E7887DCB0}"/>
    <cellStyle name="Percent 2 5 5 2 2 2 2" xfId="40737" xr:uid="{193B9AFB-5379-48B9-86E2-72489571CF20}"/>
    <cellStyle name="Percent 2 5 5 2 2 2 3" xfId="55621" xr:uid="{035F4FBE-4336-48A0-A1D4-62BBB3BEE755}"/>
    <cellStyle name="Percent 2 5 5 2 2 3" xfId="20201" xr:uid="{39D8F448-3A76-4E4B-995D-2D6525C8364F}"/>
    <cellStyle name="Percent 2 5 5 2 2 4" xfId="33891" xr:uid="{5A91B1D6-3F51-4440-BCF2-3B5D47291437}"/>
    <cellStyle name="Percent 2 5 5 2 2 5" xfId="48775" xr:uid="{64FB9290-C929-4580-9187-097BC968C0F8}"/>
    <cellStyle name="Percent 2 5 5 2 3" xfId="23623" xr:uid="{B03535B6-0FEC-4F3A-9C1D-BE7C27589E8E}"/>
    <cellStyle name="Percent 2 5 5 2 3 2" xfId="37315" xr:uid="{AA1F26D2-C590-4878-A655-02A7FEC466F2}"/>
    <cellStyle name="Percent 2 5 5 2 3 3" xfId="52199" xr:uid="{38966B51-1E6B-49EB-988C-C84DF5402697}"/>
    <cellStyle name="Percent 2 5 5 2 4" xfId="16779" xr:uid="{B75129ED-E9D9-416B-8FB2-314ED54C69B3}"/>
    <cellStyle name="Percent 2 5 5 2 5" xfId="30469" xr:uid="{608F0378-1BF5-4107-9259-6991C9748EA8}"/>
    <cellStyle name="Percent 2 5 5 2 6" xfId="45353" xr:uid="{5F252077-EF21-4D70-9D96-B5F5697EBD01}"/>
    <cellStyle name="Percent 2 5 5 3" xfId="11643" xr:uid="{01AA2D76-D23E-421B-9893-A194DC111015}"/>
    <cellStyle name="Percent 2 5 5 3 2" xfId="25333" xr:uid="{9B3E4E0E-5FDB-4DDA-BCB5-BD6246650F12}"/>
    <cellStyle name="Percent 2 5 5 3 2 2" xfId="39025" xr:uid="{9679D694-846A-4DAA-9A19-88A149044B87}"/>
    <cellStyle name="Percent 2 5 5 3 2 3" xfId="53909" xr:uid="{71FBBAE2-2A66-434B-884B-101FDA2E95FB}"/>
    <cellStyle name="Percent 2 5 5 3 3" xfId="18489" xr:uid="{A836D1CE-A6B9-413B-8637-C5DDFE20EF84}"/>
    <cellStyle name="Percent 2 5 5 3 4" xfId="32179" xr:uid="{73D1776C-2E3A-4103-A6AF-FD826E7BF3A0}"/>
    <cellStyle name="Percent 2 5 5 3 5" xfId="47063" xr:uid="{9DEEEBB6-521C-42E1-90FF-CDC5205E4FDA}"/>
    <cellStyle name="Percent 2 5 5 4" xfId="21911" xr:uid="{C17C62AC-DBC0-49CD-A34D-439CA636B87C}"/>
    <cellStyle name="Percent 2 5 5 4 2" xfId="35603" xr:uid="{8622967D-2872-470D-980C-44DA847E86B7}"/>
    <cellStyle name="Percent 2 5 5 4 3" xfId="50487" xr:uid="{8D574C7E-C474-43FD-A060-488272D9B796}"/>
    <cellStyle name="Percent 2 5 5 5" xfId="15067" xr:uid="{11D3A022-DD05-4C36-A60C-D178174FBE6D}"/>
    <cellStyle name="Percent 2 5 5 6" xfId="28757" xr:uid="{2A0478A0-F9F1-441E-BDFB-3D239DC62AE8}"/>
    <cellStyle name="Percent 2 5 5 7" xfId="43641" xr:uid="{5A4530ED-4C62-4CCE-9D8D-B2B12769722E}"/>
    <cellStyle name="Percent 2 5 6" xfId="8222" xr:uid="{FF67BC79-1F71-47A8-ADA3-97F4BF6CD9F2}"/>
    <cellStyle name="Percent 2 5 6 2" xfId="9934" xr:uid="{AAB5024F-F3DB-4372-9BC5-1BD2D5D0CF20}"/>
    <cellStyle name="Percent 2 5 6 2 2" xfId="13356" xr:uid="{D1447C23-4C8E-40E7-95B9-627165C66258}"/>
    <cellStyle name="Percent 2 5 6 2 2 2" xfId="27046" xr:uid="{473C722B-2206-4BDB-B22D-973706F31D3A}"/>
    <cellStyle name="Percent 2 5 6 2 2 2 2" xfId="40738" xr:uid="{147DFAE0-EFB2-4CB0-B5CB-DEE428BA2166}"/>
    <cellStyle name="Percent 2 5 6 2 2 2 3" xfId="55622" xr:uid="{10AB47F0-5C3E-4932-B8C1-2D5E0176F503}"/>
    <cellStyle name="Percent 2 5 6 2 2 3" xfId="20202" xr:uid="{38CA92A0-A7AC-4E88-88B7-398711202C41}"/>
    <cellStyle name="Percent 2 5 6 2 2 4" xfId="33892" xr:uid="{62737AF0-50AA-4E65-9789-69DFD999E2D3}"/>
    <cellStyle name="Percent 2 5 6 2 2 5" xfId="48776" xr:uid="{1FD9E7B6-442A-4BBB-9CAC-51515D8DC8E2}"/>
    <cellStyle name="Percent 2 5 6 2 3" xfId="23624" xr:uid="{181AB8BA-91D4-4597-B0C5-E4F15576D7F6}"/>
    <cellStyle name="Percent 2 5 6 2 3 2" xfId="37316" xr:uid="{2EECDE48-744C-4E14-ADA4-C0721DBEA006}"/>
    <cellStyle name="Percent 2 5 6 2 3 3" xfId="52200" xr:uid="{440DA88B-F6F9-4D75-964B-75F59C54C64E}"/>
    <cellStyle name="Percent 2 5 6 2 4" xfId="16780" xr:uid="{882EBB07-BD77-48DA-AF80-48CCFED12ADD}"/>
    <cellStyle name="Percent 2 5 6 2 5" xfId="30470" xr:uid="{D5749E31-7A4E-4AFC-A83E-3022E051230E}"/>
    <cellStyle name="Percent 2 5 6 2 6" xfId="45354" xr:uid="{2B98EB6E-95D2-4589-B44F-CEEE865AD74E}"/>
    <cellStyle name="Percent 2 5 6 3" xfId="11644" xr:uid="{C262B59C-D0CD-4C75-BC27-D78017F0D136}"/>
    <cellStyle name="Percent 2 5 6 3 2" xfId="25334" xr:uid="{73DB2D1E-E871-4243-ADFA-0B6BBF6A0057}"/>
    <cellStyle name="Percent 2 5 6 3 2 2" xfId="39026" xr:uid="{C7477350-2BC2-43BA-859C-C619AF4C79FF}"/>
    <cellStyle name="Percent 2 5 6 3 2 3" xfId="53910" xr:uid="{CACD6510-C28D-4075-AED8-9316D00213CA}"/>
    <cellStyle name="Percent 2 5 6 3 3" xfId="18490" xr:uid="{184848B0-2BEB-4917-B4A7-ABD1C2188608}"/>
    <cellStyle name="Percent 2 5 6 3 4" xfId="32180" xr:uid="{9730FE82-7783-4FD0-8081-937BFF40AEBC}"/>
    <cellStyle name="Percent 2 5 6 3 5" xfId="47064" xr:uid="{0F277945-7104-45D6-BB85-E423465FDBBC}"/>
    <cellStyle name="Percent 2 5 6 4" xfId="21912" xr:uid="{B837CBA8-758C-4547-BC82-4EF73D1B0F64}"/>
    <cellStyle name="Percent 2 5 6 4 2" xfId="35604" xr:uid="{5571BE4E-42EE-4492-8013-60E6CC871295}"/>
    <cellStyle name="Percent 2 5 6 4 3" xfId="50488" xr:uid="{1BCADFDF-DA01-42B1-9F23-24A07CD775D9}"/>
    <cellStyle name="Percent 2 5 6 5" xfId="15068" xr:uid="{BD3E53BB-3E45-4308-BF33-2BAF2AA2BA36}"/>
    <cellStyle name="Percent 2 5 6 6" xfId="28758" xr:uid="{876ACB2B-CE91-4916-88C7-FE44E7506C1D}"/>
    <cellStyle name="Percent 2 5 6 7" xfId="43642" xr:uid="{A1BD3E9E-DEF8-4583-A07C-98007967CE86}"/>
    <cellStyle name="Percent 2 5 7" xfId="9920" xr:uid="{8D6EF82B-D946-4573-8F3E-A6A9FF801312}"/>
    <cellStyle name="Percent 2 5 7 2" xfId="13342" xr:uid="{BEC14C27-73ED-4569-8952-BAEC76BC66A4}"/>
    <cellStyle name="Percent 2 5 7 2 2" xfId="27032" xr:uid="{C784B3AC-3964-4CE3-A6DD-9F662F732C56}"/>
    <cellStyle name="Percent 2 5 7 2 2 2" xfId="40724" xr:uid="{E8D39668-021E-4A4E-BF2C-9DC9CB230500}"/>
    <cellStyle name="Percent 2 5 7 2 2 3" xfId="55608" xr:uid="{0F2AF989-45EA-47B7-85B2-94A0099A34B5}"/>
    <cellStyle name="Percent 2 5 7 2 3" xfId="20188" xr:uid="{212F999D-A212-4AC1-945D-2737AF6A31C3}"/>
    <cellStyle name="Percent 2 5 7 2 4" xfId="33878" xr:uid="{AA3E12A7-60F7-46F6-81C6-DB9021FFC2A6}"/>
    <cellStyle name="Percent 2 5 7 2 5" xfId="48762" xr:uid="{D5703CF1-C237-40D1-9A9F-469AA449ABE4}"/>
    <cellStyle name="Percent 2 5 7 3" xfId="23610" xr:uid="{E34FDC0E-178B-47DB-985D-B5A7B35F0754}"/>
    <cellStyle name="Percent 2 5 7 3 2" xfId="37302" xr:uid="{3620B599-9C26-4751-B95D-B1241976C2FC}"/>
    <cellStyle name="Percent 2 5 7 3 3" xfId="52186" xr:uid="{4B4F76A9-1430-4D7B-AE21-58B355C96FA0}"/>
    <cellStyle name="Percent 2 5 7 4" xfId="16766" xr:uid="{A3B55DF0-EDB4-482E-A95B-B9D0EFD575D3}"/>
    <cellStyle name="Percent 2 5 7 5" xfId="30456" xr:uid="{911BADE1-496C-4709-BE5E-03353B0CABA5}"/>
    <cellStyle name="Percent 2 5 7 6" xfId="45340" xr:uid="{D5179AA7-C451-4395-A85D-2F7F0D1B84B5}"/>
    <cellStyle name="Percent 2 5 8" xfId="11630" xr:uid="{38B59026-E134-4032-A554-3C90E39C3743}"/>
    <cellStyle name="Percent 2 5 8 2" xfId="25320" xr:uid="{863E316F-D5FB-4D08-A54A-2F3C8A7BB0C2}"/>
    <cellStyle name="Percent 2 5 8 2 2" xfId="39012" xr:uid="{A01A53EA-3EA2-42E8-AA89-55802922E53D}"/>
    <cellStyle name="Percent 2 5 8 2 3" xfId="53896" xr:uid="{076E3B51-8750-479E-9D8B-6A8C60F33C1D}"/>
    <cellStyle name="Percent 2 5 8 3" xfId="18476" xr:uid="{1C2C7CB8-1C90-43BA-92D6-AAEC47C086E5}"/>
    <cellStyle name="Percent 2 5 8 4" xfId="32166" xr:uid="{CC8A459E-C33B-4D2C-84A2-5EC3E24F0BF3}"/>
    <cellStyle name="Percent 2 5 8 5" xfId="47050" xr:uid="{C33D3358-BFA6-41C2-A64D-44894886EB4F}"/>
    <cellStyle name="Percent 2 5 9" xfId="21898" xr:uid="{5E29758A-0CC6-426F-85B9-8C75EEA1E8B8}"/>
    <cellStyle name="Percent 2 5 9 2" xfId="35590" xr:uid="{142FE06E-6044-4D8D-84C2-EF94DECBD05A}"/>
    <cellStyle name="Percent 2 5 9 3" xfId="50474" xr:uid="{25AF89C8-42D6-4A15-9625-96CFB39BF388}"/>
    <cellStyle name="Percent 2 6" xfId="8223" xr:uid="{42682C5E-9138-4139-9E84-CDB8B22C564F}"/>
    <cellStyle name="Percent 2 6 10" xfId="43643" xr:uid="{1233E4F4-8918-4C2E-AB5E-8319577F3FE2}"/>
    <cellStyle name="Percent 2 6 2" xfId="8224" xr:uid="{36DBD1E4-D8CD-48CA-AE9C-D8BE2BC68C92}"/>
    <cellStyle name="Percent 2 6 2 2" xfId="8225" xr:uid="{D7AF083E-735D-492F-B2CE-3A64A10330CA}"/>
    <cellStyle name="Percent 2 6 2 2 2" xfId="9937" xr:uid="{76C33AC5-131C-4872-AFAF-5AED91A87AC1}"/>
    <cellStyle name="Percent 2 6 2 2 2 2" xfId="13359" xr:uid="{0AE714BB-82E6-404C-BF3D-C996DE2B543B}"/>
    <cellStyle name="Percent 2 6 2 2 2 2 2" xfId="27049" xr:uid="{7B7E3844-E9E1-4B04-95B9-5D5BF51D2F47}"/>
    <cellStyle name="Percent 2 6 2 2 2 2 2 2" xfId="40741" xr:uid="{19186A8C-1FFC-4EE3-919B-E95055EAB119}"/>
    <cellStyle name="Percent 2 6 2 2 2 2 2 3" xfId="55625" xr:uid="{399805C0-E4D5-4F38-80FF-6801A3BA882E}"/>
    <cellStyle name="Percent 2 6 2 2 2 2 3" xfId="20205" xr:uid="{F0C444A0-751F-4348-BD87-2A02F7ECFDEF}"/>
    <cellStyle name="Percent 2 6 2 2 2 2 4" xfId="33895" xr:uid="{8671970C-252B-4A72-B43E-C106AC1E1736}"/>
    <cellStyle name="Percent 2 6 2 2 2 2 5" xfId="48779" xr:uid="{AB4C5FAF-D24A-4BA5-83F7-41336A8D38BF}"/>
    <cellStyle name="Percent 2 6 2 2 2 3" xfId="23627" xr:uid="{DCF3676A-CE72-4285-8BF7-68ABA2BCD545}"/>
    <cellStyle name="Percent 2 6 2 2 2 3 2" xfId="37319" xr:uid="{E256094D-3026-483C-9ED9-74CF27CCCCD5}"/>
    <cellStyle name="Percent 2 6 2 2 2 3 3" xfId="52203" xr:uid="{DD6F1F12-5B0C-4FB6-907E-61BDA690266E}"/>
    <cellStyle name="Percent 2 6 2 2 2 4" xfId="16783" xr:uid="{3AA46B47-CDF7-49B1-B1C9-2CAB0F886A88}"/>
    <cellStyle name="Percent 2 6 2 2 2 5" xfId="30473" xr:uid="{ADA27AD6-E899-4280-8332-F3C04E7F2412}"/>
    <cellStyle name="Percent 2 6 2 2 2 6" xfId="45357" xr:uid="{ED66828C-63B5-4061-8A10-1B297D982CE3}"/>
    <cellStyle name="Percent 2 6 2 2 3" xfId="11647" xr:uid="{E9300126-3145-4C35-BCFD-123A8ABD8EB0}"/>
    <cellStyle name="Percent 2 6 2 2 3 2" xfId="25337" xr:uid="{37E7AE03-27F9-4B57-B886-DBF9D3A8BF01}"/>
    <cellStyle name="Percent 2 6 2 2 3 2 2" xfId="39029" xr:uid="{C3A5B718-3A71-4707-BC74-965BAE87D9A3}"/>
    <cellStyle name="Percent 2 6 2 2 3 2 3" xfId="53913" xr:uid="{B7F8236D-053A-406E-A08B-DA45E8C0F59E}"/>
    <cellStyle name="Percent 2 6 2 2 3 3" xfId="18493" xr:uid="{FF85A70A-5E7D-4938-A7B3-B99346147A4A}"/>
    <cellStyle name="Percent 2 6 2 2 3 4" xfId="32183" xr:uid="{73593B73-D5F1-4AE8-91DA-37AFDFEA9007}"/>
    <cellStyle name="Percent 2 6 2 2 3 5" xfId="47067" xr:uid="{CAA23026-9E91-4231-ABE4-374920A226D2}"/>
    <cellStyle name="Percent 2 6 2 2 4" xfId="21915" xr:uid="{A9FBE9BA-D30F-49BE-B293-D3F3A3A72D4A}"/>
    <cellStyle name="Percent 2 6 2 2 4 2" xfId="35607" xr:uid="{AE7023F4-473C-497D-8EDE-AA627D10C637}"/>
    <cellStyle name="Percent 2 6 2 2 4 3" xfId="50491" xr:uid="{E6177381-6613-407A-9012-6F5664687E4D}"/>
    <cellStyle name="Percent 2 6 2 2 5" xfId="15071" xr:uid="{1D0BE948-FF88-435F-85D5-68F53407E2F4}"/>
    <cellStyle name="Percent 2 6 2 2 6" xfId="28761" xr:uid="{7417FEE9-0FDF-4F57-83C1-BB083E29EB8E}"/>
    <cellStyle name="Percent 2 6 2 2 7" xfId="43645" xr:uid="{29338226-1003-44C9-ADED-E5DD5861B15E}"/>
    <cellStyle name="Percent 2 6 2 3" xfId="9936" xr:uid="{826428BD-5F84-4843-B389-1040251CC9EF}"/>
    <cellStyle name="Percent 2 6 2 3 2" xfId="13358" xr:uid="{92D88661-ECF7-446E-AA93-8F29C4A62703}"/>
    <cellStyle name="Percent 2 6 2 3 2 2" xfId="27048" xr:uid="{3A4450C9-571F-444E-8459-9A860E2072F8}"/>
    <cellStyle name="Percent 2 6 2 3 2 2 2" xfId="40740" xr:uid="{88A81261-4770-45DE-8A13-3D4F9357B7C8}"/>
    <cellStyle name="Percent 2 6 2 3 2 2 3" xfId="55624" xr:uid="{065035B1-C04A-4D03-8111-70B5A5086764}"/>
    <cellStyle name="Percent 2 6 2 3 2 3" xfId="20204" xr:uid="{1BFE3E9F-159C-42BC-A7FA-ED4B18F51647}"/>
    <cellStyle name="Percent 2 6 2 3 2 4" xfId="33894" xr:uid="{7EB24BC9-DC9B-4DC5-8DB3-34B8E903BD15}"/>
    <cellStyle name="Percent 2 6 2 3 2 5" xfId="48778" xr:uid="{6F3341F1-4550-4978-A0EE-526362219F1E}"/>
    <cellStyle name="Percent 2 6 2 3 3" xfId="23626" xr:uid="{BF930F13-4612-47E7-8E22-63D7AAF91AF3}"/>
    <cellStyle name="Percent 2 6 2 3 3 2" xfId="37318" xr:uid="{718C94CA-AF32-47FA-8CFA-ADE47B61A051}"/>
    <cellStyle name="Percent 2 6 2 3 3 3" xfId="52202" xr:uid="{0C5FC6F9-B1C4-4746-B73B-493229475D37}"/>
    <cellStyle name="Percent 2 6 2 3 4" xfId="16782" xr:uid="{FB4427A1-55D1-443D-A34A-B8E7C6C02EB5}"/>
    <cellStyle name="Percent 2 6 2 3 5" xfId="30472" xr:uid="{4B259425-A8AC-435D-BF89-0491C00BC6AD}"/>
    <cellStyle name="Percent 2 6 2 3 6" xfId="45356" xr:uid="{8911BECF-5FB4-4A72-8590-B5DEAB210903}"/>
    <cellStyle name="Percent 2 6 2 4" xfId="11646" xr:uid="{06345134-9F1B-4E88-87F4-3134F47A5036}"/>
    <cellStyle name="Percent 2 6 2 4 2" xfId="25336" xr:uid="{7EA36878-47B8-41C3-843C-FAF7EC66A348}"/>
    <cellStyle name="Percent 2 6 2 4 2 2" xfId="39028" xr:uid="{F04153A2-FEF0-4584-8D58-2A46CC8532DC}"/>
    <cellStyle name="Percent 2 6 2 4 2 3" xfId="53912" xr:uid="{9CA21165-D4FE-4729-84C6-D2E563B1A301}"/>
    <cellStyle name="Percent 2 6 2 4 3" xfId="18492" xr:uid="{3EA3BA5F-033A-4903-8C4A-1C476C7958B3}"/>
    <cellStyle name="Percent 2 6 2 4 4" xfId="32182" xr:uid="{15CA702A-38E2-4839-BC81-473B12C6B79F}"/>
    <cellStyle name="Percent 2 6 2 4 5" xfId="47066" xr:uid="{1DD83882-9567-4947-A572-89806F29FA2C}"/>
    <cellStyle name="Percent 2 6 2 5" xfId="21914" xr:uid="{78DEE0C7-DE7C-4864-B223-E239F7C8B2B0}"/>
    <cellStyle name="Percent 2 6 2 5 2" xfId="35606" xr:uid="{BC9ED55D-5F3E-43B0-8F4D-8B812AE3BB3B}"/>
    <cellStyle name="Percent 2 6 2 5 3" xfId="50490" xr:uid="{674AF9F4-95C4-4F8C-AE1E-2E6F7B7AB2C3}"/>
    <cellStyle name="Percent 2 6 2 6" xfId="15070" xr:uid="{AD8ADB56-8A5D-4A32-9A4C-45D41B3AF814}"/>
    <cellStyle name="Percent 2 6 2 7" xfId="28760" xr:uid="{9F7166C0-E9F2-478C-99DC-C57A6F9BFD6E}"/>
    <cellStyle name="Percent 2 6 2 8" xfId="43644" xr:uid="{A7108E8A-4BDF-4F2A-82EC-6E7829607625}"/>
    <cellStyle name="Percent 2 6 3" xfId="8226" xr:uid="{C109B69F-E0D7-4FB8-89B3-BD3EC4D7CF67}"/>
    <cellStyle name="Percent 2 6 3 2" xfId="9938" xr:uid="{8FAAD9A3-6131-45EF-823D-77F9ADA77D6F}"/>
    <cellStyle name="Percent 2 6 3 2 2" xfId="13360" xr:uid="{8FA387E8-0C3F-499C-B88E-8DF6487064BA}"/>
    <cellStyle name="Percent 2 6 3 2 2 2" xfId="27050" xr:uid="{BFBC8A9B-E159-451A-AEF6-A5BD60992240}"/>
    <cellStyle name="Percent 2 6 3 2 2 2 2" xfId="40742" xr:uid="{C73B1747-8FBC-4C86-902B-29DBD12EF9A9}"/>
    <cellStyle name="Percent 2 6 3 2 2 2 3" xfId="55626" xr:uid="{C432AA80-6B8C-4C50-8B78-8174B4A8BE92}"/>
    <cellStyle name="Percent 2 6 3 2 2 3" xfId="20206" xr:uid="{480B5EEB-FA88-4985-B6F5-10D3265029C8}"/>
    <cellStyle name="Percent 2 6 3 2 2 4" xfId="33896" xr:uid="{116FFFA0-789E-4B12-B22C-5E802B44322B}"/>
    <cellStyle name="Percent 2 6 3 2 2 5" xfId="48780" xr:uid="{E2C096DA-587D-4FF4-8B33-3A02CA4E6EBF}"/>
    <cellStyle name="Percent 2 6 3 2 3" xfId="23628" xr:uid="{B8620580-DEC6-4F5B-A0B5-E316F389BDF9}"/>
    <cellStyle name="Percent 2 6 3 2 3 2" xfId="37320" xr:uid="{83FDB353-58AF-4FA3-BB36-703910C64428}"/>
    <cellStyle name="Percent 2 6 3 2 3 3" xfId="52204" xr:uid="{B94B9B00-0EEE-4E96-B982-5069B903F2D6}"/>
    <cellStyle name="Percent 2 6 3 2 4" xfId="16784" xr:uid="{03C071E3-40E3-4A31-A6B9-52B475CCCDF5}"/>
    <cellStyle name="Percent 2 6 3 2 5" xfId="30474" xr:uid="{4444585A-B89A-42C7-A53E-4C2CC9C202E8}"/>
    <cellStyle name="Percent 2 6 3 2 6" xfId="45358" xr:uid="{47B23E95-D9D1-4913-8BB8-5C1AB0CD1CB7}"/>
    <cellStyle name="Percent 2 6 3 3" xfId="11648" xr:uid="{39CA2325-6A35-4E67-AAC7-5C7459FE6D5A}"/>
    <cellStyle name="Percent 2 6 3 3 2" xfId="25338" xr:uid="{478E6A9F-D60F-4009-9E8D-82F38AFE3A86}"/>
    <cellStyle name="Percent 2 6 3 3 2 2" xfId="39030" xr:uid="{70D0EAFF-EBA5-490F-804F-6CC6BA31E0D6}"/>
    <cellStyle name="Percent 2 6 3 3 2 3" xfId="53914" xr:uid="{4C6762F2-6D64-4D42-B481-1A8384034F6A}"/>
    <cellStyle name="Percent 2 6 3 3 3" xfId="18494" xr:uid="{7BF1246E-079B-4D1B-82BA-9559C5A72161}"/>
    <cellStyle name="Percent 2 6 3 3 4" xfId="32184" xr:uid="{DCEAA5F3-F248-4239-8B77-A336BA80E1E4}"/>
    <cellStyle name="Percent 2 6 3 3 5" xfId="47068" xr:uid="{713BE7B9-82A3-4AC9-88AC-32B2F83B4F1F}"/>
    <cellStyle name="Percent 2 6 3 4" xfId="21916" xr:uid="{C9F3849F-1CA4-41D1-ABBC-0FC75D9F4D39}"/>
    <cellStyle name="Percent 2 6 3 4 2" xfId="35608" xr:uid="{5AEDB936-BA21-46D5-A05D-9C8292455C19}"/>
    <cellStyle name="Percent 2 6 3 4 3" xfId="50492" xr:uid="{786061DC-67A3-485B-B490-6CDFD6927773}"/>
    <cellStyle name="Percent 2 6 3 5" xfId="15072" xr:uid="{8E364B7E-5DE6-47E0-A2E8-2CF73F030268}"/>
    <cellStyle name="Percent 2 6 3 6" xfId="28762" xr:uid="{BF300CAD-0DD6-4171-B206-23016014EAE0}"/>
    <cellStyle name="Percent 2 6 3 7" xfId="43646" xr:uid="{EC910A24-BEE5-4233-8040-A00E9D3EF50E}"/>
    <cellStyle name="Percent 2 6 4" xfId="8227" xr:uid="{3DA34D55-FBC0-4B17-B388-9EC5E27E53BA}"/>
    <cellStyle name="Percent 2 6 4 2" xfId="9939" xr:uid="{B140F239-5DEF-43F6-85BB-C86FF56EFD53}"/>
    <cellStyle name="Percent 2 6 4 2 2" xfId="13361" xr:uid="{142836DC-2C4C-4516-9431-C86FFAC478A2}"/>
    <cellStyle name="Percent 2 6 4 2 2 2" xfId="27051" xr:uid="{A008DD38-3093-4C26-8BE0-F96C47B56418}"/>
    <cellStyle name="Percent 2 6 4 2 2 2 2" xfId="40743" xr:uid="{0F214ABE-4416-4B46-8DE2-EDB9E92CDDCB}"/>
    <cellStyle name="Percent 2 6 4 2 2 2 3" xfId="55627" xr:uid="{5573AC6E-1FD7-4062-8256-5D1CF3BB5896}"/>
    <cellStyle name="Percent 2 6 4 2 2 3" xfId="20207" xr:uid="{0CF4FBB7-46B3-4D0D-B548-DE4054FE0055}"/>
    <cellStyle name="Percent 2 6 4 2 2 4" xfId="33897" xr:uid="{C8E39E13-631D-4DAB-8CAD-9F61D010B272}"/>
    <cellStyle name="Percent 2 6 4 2 2 5" xfId="48781" xr:uid="{8799DB73-1980-45A3-B53B-A2A2E3BDE799}"/>
    <cellStyle name="Percent 2 6 4 2 3" xfId="23629" xr:uid="{15130E01-35AF-431E-9DFD-ACB48BFA708A}"/>
    <cellStyle name="Percent 2 6 4 2 3 2" xfId="37321" xr:uid="{FEA29D09-81F7-4AD9-BCD6-F7429301F4DA}"/>
    <cellStyle name="Percent 2 6 4 2 3 3" xfId="52205" xr:uid="{28DF451A-4170-4F97-8FCB-A67265CC7043}"/>
    <cellStyle name="Percent 2 6 4 2 4" xfId="16785" xr:uid="{9EB71B76-D509-438C-966E-5565C9140C1D}"/>
    <cellStyle name="Percent 2 6 4 2 5" xfId="30475" xr:uid="{FF633F91-378C-446F-A030-1639379E30ED}"/>
    <cellStyle name="Percent 2 6 4 2 6" xfId="45359" xr:uid="{659A0B93-D361-4925-A94F-8FEDD74F193A}"/>
    <cellStyle name="Percent 2 6 4 3" xfId="11649" xr:uid="{1228F904-8695-43AD-8B66-E730B2715E8F}"/>
    <cellStyle name="Percent 2 6 4 3 2" xfId="25339" xr:uid="{5F0BCF73-C25B-4A2C-9FAC-4BCF14165FB3}"/>
    <cellStyle name="Percent 2 6 4 3 2 2" xfId="39031" xr:uid="{27B73959-4A4D-4A2C-8CAC-F8076346366D}"/>
    <cellStyle name="Percent 2 6 4 3 2 3" xfId="53915" xr:uid="{780C18C5-AD36-49A5-A455-A5B4C1FB6634}"/>
    <cellStyle name="Percent 2 6 4 3 3" xfId="18495" xr:uid="{D40499C1-A3A3-4BB7-B03A-3C8F63FA2A62}"/>
    <cellStyle name="Percent 2 6 4 3 4" xfId="32185" xr:uid="{B2F2D3D1-6FA2-4823-943B-59558EB80CDE}"/>
    <cellStyle name="Percent 2 6 4 3 5" xfId="47069" xr:uid="{B913D69D-1914-4B10-861B-FBA761F95707}"/>
    <cellStyle name="Percent 2 6 4 4" xfId="21917" xr:uid="{5F9ED8A4-FB73-4E77-96E9-FA1ED1043A3C}"/>
    <cellStyle name="Percent 2 6 4 4 2" xfId="35609" xr:uid="{02627320-7B8B-4FA4-AAC2-0CEE7EF3540D}"/>
    <cellStyle name="Percent 2 6 4 4 3" xfId="50493" xr:uid="{6D12FD73-0D58-4BA8-8DE1-7882C0578B7E}"/>
    <cellStyle name="Percent 2 6 4 5" xfId="15073" xr:uid="{CDA902E8-D421-40A8-95ED-595D8DA019EC}"/>
    <cellStyle name="Percent 2 6 4 6" xfId="28763" xr:uid="{6A170897-E385-4E9C-9BDB-09A6DCD119B9}"/>
    <cellStyle name="Percent 2 6 4 7" xfId="43647" xr:uid="{E0902677-EE1F-49E0-B7FE-7FB6F907CDBB}"/>
    <cellStyle name="Percent 2 6 5" xfId="9935" xr:uid="{0734CF29-0CBE-439A-B3C9-D29408AE54AA}"/>
    <cellStyle name="Percent 2 6 5 2" xfId="13357" xr:uid="{A6ABF3C2-7AB1-4FCA-B9F2-03316E381D46}"/>
    <cellStyle name="Percent 2 6 5 2 2" xfId="27047" xr:uid="{C09CC73B-1F5F-49D0-B917-6DA5F566E7B4}"/>
    <cellStyle name="Percent 2 6 5 2 2 2" xfId="40739" xr:uid="{69E62CDC-7C69-4734-B744-3F3F700216EB}"/>
    <cellStyle name="Percent 2 6 5 2 2 3" xfId="55623" xr:uid="{4C92E059-7343-4B3E-9E7A-3000805886C6}"/>
    <cellStyle name="Percent 2 6 5 2 3" xfId="20203" xr:uid="{BD6DCE29-5631-4868-A6B1-2B7F6FDAAE28}"/>
    <cellStyle name="Percent 2 6 5 2 4" xfId="33893" xr:uid="{49D7D97B-A7B7-4F67-8BD6-FEB90EEC3DFE}"/>
    <cellStyle name="Percent 2 6 5 2 5" xfId="48777" xr:uid="{03665EE3-7C25-4BBE-AED2-D7F51D746BE2}"/>
    <cellStyle name="Percent 2 6 5 3" xfId="23625" xr:uid="{1CB5A1F2-FEC9-4B28-A11B-8D2D938F989A}"/>
    <cellStyle name="Percent 2 6 5 3 2" xfId="37317" xr:uid="{045B7A5E-19D9-4984-8175-99FF45FEFD69}"/>
    <cellStyle name="Percent 2 6 5 3 3" xfId="52201" xr:uid="{B6539ABE-1DC4-44AE-8DFC-FDD9AA0E6B6A}"/>
    <cellStyle name="Percent 2 6 5 4" xfId="16781" xr:uid="{0E04DA60-7B16-4C17-A949-BCBC392C99D7}"/>
    <cellStyle name="Percent 2 6 5 5" xfId="30471" xr:uid="{E8C21F36-91B6-45A5-9432-C3C723B862C4}"/>
    <cellStyle name="Percent 2 6 5 6" xfId="45355" xr:uid="{2597A842-2D64-4356-AF5F-EBF36E631845}"/>
    <cellStyle name="Percent 2 6 6" xfId="11645" xr:uid="{F26BDF90-91BE-4020-8247-2D655595ADFE}"/>
    <cellStyle name="Percent 2 6 6 2" xfId="25335" xr:uid="{5B40E57F-2543-428E-AF26-BAC188941A02}"/>
    <cellStyle name="Percent 2 6 6 2 2" xfId="39027" xr:uid="{709CCFC7-CA50-4AA3-AD67-5AF7CA088690}"/>
    <cellStyle name="Percent 2 6 6 2 3" xfId="53911" xr:uid="{8597F21D-EFEE-4D33-84F3-F3C2FE17BDD3}"/>
    <cellStyle name="Percent 2 6 6 3" xfId="18491" xr:uid="{5F59068A-4138-49B0-95EB-0D925EFBCAE2}"/>
    <cellStyle name="Percent 2 6 6 4" xfId="32181" xr:uid="{3C4FEFDA-2F6F-4F94-8AE8-3628D38CE81C}"/>
    <cellStyle name="Percent 2 6 6 5" xfId="47065" xr:uid="{F06467AE-FEB1-42C3-870A-20CDA04E8F1F}"/>
    <cellStyle name="Percent 2 6 7" xfId="21913" xr:uid="{BB591743-A5FA-4605-B4A4-710CD70D6B89}"/>
    <cellStyle name="Percent 2 6 7 2" xfId="35605" xr:uid="{F67ECB59-7349-4838-AA93-54806F247D98}"/>
    <cellStyle name="Percent 2 6 7 3" xfId="50489" xr:uid="{A9E2552C-5CA2-48AA-8421-5CC744BD67C6}"/>
    <cellStyle name="Percent 2 6 8" xfId="15069" xr:uid="{24AB85CA-FE67-4B88-B693-C61F6FCBD43E}"/>
    <cellStyle name="Percent 2 6 9" xfId="28759" xr:uid="{3E3A1A24-536C-4AB3-9421-BAD9E7824AC3}"/>
    <cellStyle name="Percent 2 7" xfId="8228" xr:uid="{5EB1DF11-7DF0-4157-84F6-B7854FA8E08D}"/>
    <cellStyle name="Percent 2 7 10" xfId="43648" xr:uid="{0370466F-5722-40FB-A89A-EEF611AD5ED5}"/>
    <cellStyle name="Percent 2 7 2" xfId="8229" xr:uid="{943D6F12-EC7B-4A9A-9EEF-FB753B95C5EE}"/>
    <cellStyle name="Percent 2 7 2 2" xfId="8230" xr:uid="{B09F16E4-7264-4214-B4EE-8DCB9FE53C22}"/>
    <cellStyle name="Percent 2 7 2 2 2" xfId="9942" xr:uid="{F5142522-CA45-4015-973B-BA9EEC67ED1C}"/>
    <cellStyle name="Percent 2 7 2 2 2 2" xfId="13364" xr:uid="{526AB5AA-0D55-423E-848C-109B1839CA99}"/>
    <cellStyle name="Percent 2 7 2 2 2 2 2" xfId="27054" xr:uid="{A0EB9EF0-9472-43B1-890F-1BB7DB6DCF1B}"/>
    <cellStyle name="Percent 2 7 2 2 2 2 2 2" xfId="40746" xr:uid="{63D47522-743F-455B-8E28-2415C1491E09}"/>
    <cellStyle name="Percent 2 7 2 2 2 2 2 3" xfId="55630" xr:uid="{2F93AADD-7C04-4861-8DB2-94B3E4F4E6F4}"/>
    <cellStyle name="Percent 2 7 2 2 2 2 3" xfId="20210" xr:uid="{5E86FB7D-9261-4BBE-B754-1BD5F511B063}"/>
    <cellStyle name="Percent 2 7 2 2 2 2 4" xfId="33900" xr:uid="{14CA277A-E481-4535-AE7F-14CB4220D8BE}"/>
    <cellStyle name="Percent 2 7 2 2 2 2 5" xfId="48784" xr:uid="{1C80778E-6A45-4A57-B787-0464198BFB02}"/>
    <cellStyle name="Percent 2 7 2 2 2 3" xfId="23632" xr:uid="{85DAEBCA-23B1-4D5D-9C34-4E12FBB85EE4}"/>
    <cellStyle name="Percent 2 7 2 2 2 3 2" xfId="37324" xr:uid="{46DBBD4C-D6C2-4A0F-85E2-27A95A4573C1}"/>
    <cellStyle name="Percent 2 7 2 2 2 3 3" xfId="52208" xr:uid="{B0BF5B26-271F-4FBA-A2ED-B85F5BBCA204}"/>
    <cellStyle name="Percent 2 7 2 2 2 4" xfId="16788" xr:uid="{62DE3B6C-2036-4545-811C-79C273E3A8B8}"/>
    <cellStyle name="Percent 2 7 2 2 2 5" xfId="30478" xr:uid="{726AFE5E-78BE-40D9-93D8-83278D411A2E}"/>
    <cellStyle name="Percent 2 7 2 2 2 6" xfId="45362" xr:uid="{4321B953-B53A-4FA9-9F7F-D501D9D021C3}"/>
    <cellStyle name="Percent 2 7 2 2 3" xfId="11652" xr:uid="{C5D74F16-7FE5-44B3-BC5D-867B7B4DC562}"/>
    <cellStyle name="Percent 2 7 2 2 3 2" xfId="25342" xr:uid="{AB8C62F2-3417-4916-B0E0-B8BF1AC9C78D}"/>
    <cellStyle name="Percent 2 7 2 2 3 2 2" xfId="39034" xr:uid="{3F078C5D-3484-41F7-BE99-0EB03722EF43}"/>
    <cellStyle name="Percent 2 7 2 2 3 2 3" xfId="53918" xr:uid="{562E5115-0339-4FEB-92E7-06D424C50DD0}"/>
    <cellStyle name="Percent 2 7 2 2 3 3" xfId="18498" xr:uid="{BB921EDB-C8CC-4FE3-9708-A0ADB4876677}"/>
    <cellStyle name="Percent 2 7 2 2 3 4" xfId="32188" xr:uid="{844EEC12-92D7-466E-8805-F7E1F25480B7}"/>
    <cellStyle name="Percent 2 7 2 2 3 5" xfId="47072" xr:uid="{3E1FDA3F-E16E-445F-B440-8356DB23BAFD}"/>
    <cellStyle name="Percent 2 7 2 2 4" xfId="21920" xr:uid="{D05DAED2-D0C6-4966-8411-800BC4E68CD2}"/>
    <cellStyle name="Percent 2 7 2 2 4 2" xfId="35612" xr:uid="{FC64C751-11DE-4134-9A02-4EB631450F61}"/>
    <cellStyle name="Percent 2 7 2 2 4 3" xfId="50496" xr:uid="{65806EBB-D8E7-456E-9835-035A4523DCBB}"/>
    <cellStyle name="Percent 2 7 2 2 5" xfId="15076" xr:uid="{83E78A2D-DC4B-4B6A-9850-155184C440D2}"/>
    <cellStyle name="Percent 2 7 2 2 6" xfId="28766" xr:uid="{C56B6140-5FAF-43A9-BCB0-92A068DE7F02}"/>
    <cellStyle name="Percent 2 7 2 2 7" xfId="43650" xr:uid="{B1FDE4F1-979E-46D0-8172-2D294DAD1EDB}"/>
    <cellStyle name="Percent 2 7 2 3" xfId="9941" xr:uid="{EE09D98B-DA65-4CFD-B9F1-968B05D0E8BF}"/>
    <cellStyle name="Percent 2 7 2 3 2" xfId="13363" xr:uid="{4E4677B0-CB86-4D19-A1B2-EF0941A0A8A0}"/>
    <cellStyle name="Percent 2 7 2 3 2 2" xfId="27053" xr:uid="{32FAAD4B-0515-4565-AF2C-3DA83DFACF3B}"/>
    <cellStyle name="Percent 2 7 2 3 2 2 2" xfId="40745" xr:uid="{D7F23571-A18F-4F60-A0B4-2925E7C1C56D}"/>
    <cellStyle name="Percent 2 7 2 3 2 2 3" xfId="55629" xr:uid="{89D07AF1-702A-4629-8DA7-34C0A06633BF}"/>
    <cellStyle name="Percent 2 7 2 3 2 3" xfId="20209" xr:uid="{A80DCADF-055F-4D00-9860-520EACD52159}"/>
    <cellStyle name="Percent 2 7 2 3 2 4" xfId="33899" xr:uid="{CBEDD7CF-E5BC-48E6-B0E2-E9953B9B627E}"/>
    <cellStyle name="Percent 2 7 2 3 2 5" xfId="48783" xr:uid="{66623BAF-5C30-4357-BFA4-488AB2322AD9}"/>
    <cellStyle name="Percent 2 7 2 3 3" xfId="23631" xr:uid="{8304FE4A-3C3F-4984-9A9D-ADCE71A80073}"/>
    <cellStyle name="Percent 2 7 2 3 3 2" xfId="37323" xr:uid="{C013121E-D6DB-427D-8B91-1CCF8F0675E8}"/>
    <cellStyle name="Percent 2 7 2 3 3 3" xfId="52207" xr:uid="{BAC38D63-1E7C-444A-953E-D1FE6DCC4FF2}"/>
    <cellStyle name="Percent 2 7 2 3 4" xfId="16787" xr:uid="{3EE12696-653B-4915-9B34-ADFA85D4E7DB}"/>
    <cellStyle name="Percent 2 7 2 3 5" xfId="30477" xr:uid="{4B9C8ADF-4FBB-4528-B6E1-D57C220116EB}"/>
    <cellStyle name="Percent 2 7 2 3 6" xfId="45361" xr:uid="{80F65358-C8B9-453B-9C1D-45A422BB916A}"/>
    <cellStyle name="Percent 2 7 2 4" xfId="11651" xr:uid="{863B3558-1DF4-4A90-AEFB-D3470D00066D}"/>
    <cellStyle name="Percent 2 7 2 4 2" xfId="25341" xr:uid="{2DC98F1D-A62D-40B4-82FF-BCB4553D1C08}"/>
    <cellStyle name="Percent 2 7 2 4 2 2" xfId="39033" xr:uid="{075A8BEC-D8C7-49C8-A537-8AFF4256CE04}"/>
    <cellStyle name="Percent 2 7 2 4 2 3" xfId="53917" xr:uid="{C6B5B519-1345-4D77-8F73-A68E06683B70}"/>
    <cellStyle name="Percent 2 7 2 4 3" xfId="18497" xr:uid="{A3AFFC8C-C621-408D-BAAC-A18AFCFB11A1}"/>
    <cellStyle name="Percent 2 7 2 4 4" xfId="32187" xr:uid="{4484A7C2-E901-496B-8ABE-B77D1D828C01}"/>
    <cellStyle name="Percent 2 7 2 4 5" xfId="47071" xr:uid="{1982AFCF-6D1B-482A-8490-8BB8302830D0}"/>
    <cellStyle name="Percent 2 7 2 5" xfId="21919" xr:uid="{9C9F929C-127D-4A69-AF93-AD0829500D90}"/>
    <cellStyle name="Percent 2 7 2 5 2" xfId="35611" xr:uid="{C9225F5B-6105-42D2-9130-03FBEF99DE29}"/>
    <cellStyle name="Percent 2 7 2 5 3" xfId="50495" xr:uid="{EC23C064-037D-4D8C-8405-DF270E7C086C}"/>
    <cellStyle name="Percent 2 7 2 6" xfId="15075" xr:uid="{DF072CD3-294E-4D23-A4E3-AEB6905B9B04}"/>
    <cellStyle name="Percent 2 7 2 7" xfId="28765" xr:uid="{BB1B118D-2D6B-4E33-9415-1F7CDDDF8F8C}"/>
    <cellStyle name="Percent 2 7 2 8" xfId="43649" xr:uid="{CB90C3DB-E843-45D0-88DD-9C7207DB3E48}"/>
    <cellStyle name="Percent 2 7 3" xfId="8231" xr:uid="{CC4ECEAE-7FBC-4F46-BBCC-F04363B6D482}"/>
    <cellStyle name="Percent 2 7 3 2" xfId="9943" xr:uid="{BA56DE0B-33A4-43B9-97A6-117C7A00EAD6}"/>
    <cellStyle name="Percent 2 7 3 2 2" xfId="13365" xr:uid="{3BDFE8B4-6EE9-4896-9AFE-CF0F05CDDB96}"/>
    <cellStyle name="Percent 2 7 3 2 2 2" xfId="27055" xr:uid="{A2B88C98-81DF-47C4-8742-67A87E67A145}"/>
    <cellStyle name="Percent 2 7 3 2 2 2 2" xfId="40747" xr:uid="{C281350B-3FC3-43E8-9820-A239E2C5C368}"/>
    <cellStyle name="Percent 2 7 3 2 2 2 3" xfId="55631" xr:uid="{4FA34244-CDBD-4CCC-A8A8-4E9EEC4965EE}"/>
    <cellStyle name="Percent 2 7 3 2 2 3" xfId="20211" xr:uid="{784D2003-D5FC-4D9E-BF1D-FA8ECA190C88}"/>
    <cellStyle name="Percent 2 7 3 2 2 4" xfId="33901" xr:uid="{27118DA8-0DCF-4B8E-B249-6F79D9C76D5E}"/>
    <cellStyle name="Percent 2 7 3 2 2 5" xfId="48785" xr:uid="{E0760439-2CCE-45F5-9FD2-9C4043B4CC92}"/>
    <cellStyle name="Percent 2 7 3 2 3" xfId="23633" xr:uid="{2649A3F5-5756-4F4C-A38A-5A88B197E742}"/>
    <cellStyle name="Percent 2 7 3 2 3 2" xfId="37325" xr:uid="{83019E36-1E15-414C-8F66-558AE39DAB13}"/>
    <cellStyle name="Percent 2 7 3 2 3 3" xfId="52209" xr:uid="{0BAC0BBC-8066-4E2B-A57E-E5D10B33D2DC}"/>
    <cellStyle name="Percent 2 7 3 2 4" xfId="16789" xr:uid="{6EA716ED-B638-4615-BE9C-E1ED3A1A4B3B}"/>
    <cellStyle name="Percent 2 7 3 2 5" xfId="30479" xr:uid="{B481FC3C-315F-4281-B060-6F5AD809749D}"/>
    <cellStyle name="Percent 2 7 3 2 6" xfId="45363" xr:uid="{36AF80DD-AA2E-4D12-96A5-4B63DF2AF82A}"/>
    <cellStyle name="Percent 2 7 3 3" xfId="11653" xr:uid="{1CC1C56E-587D-4C0E-A1E3-9E4961B28A73}"/>
    <cellStyle name="Percent 2 7 3 3 2" xfId="25343" xr:uid="{D051F4D2-EC05-4D25-B469-41EE7AF385CF}"/>
    <cellStyle name="Percent 2 7 3 3 2 2" xfId="39035" xr:uid="{34D43E4B-6F55-4D2C-971A-B848E13FCC74}"/>
    <cellStyle name="Percent 2 7 3 3 2 3" xfId="53919" xr:uid="{F0F44341-F1C1-44F0-9E13-2EBA85F60FFF}"/>
    <cellStyle name="Percent 2 7 3 3 3" xfId="18499" xr:uid="{88B814B9-D868-41C2-9097-4056E19C7D0C}"/>
    <cellStyle name="Percent 2 7 3 3 4" xfId="32189" xr:uid="{280A65C9-2BB3-4ACB-9625-BAFC9109C92B}"/>
    <cellStyle name="Percent 2 7 3 3 5" xfId="47073" xr:uid="{B0EC57F3-A7AD-400F-8CF6-C65FBC331995}"/>
    <cellStyle name="Percent 2 7 3 4" xfId="21921" xr:uid="{8A78EFDA-767D-4882-BF0B-B328A2DC41F0}"/>
    <cellStyle name="Percent 2 7 3 4 2" xfId="35613" xr:uid="{D5CED68A-D28C-4D95-AE4A-443EF762D6B9}"/>
    <cellStyle name="Percent 2 7 3 4 3" xfId="50497" xr:uid="{DD82B329-A500-46BD-BCE9-FEC87E69D030}"/>
    <cellStyle name="Percent 2 7 3 5" xfId="15077" xr:uid="{9539B536-74A6-4D7C-9F06-66CD5BB99D55}"/>
    <cellStyle name="Percent 2 7 3 6" xfId="28767" xr:uid="{E6C935F5-0F89-481B-8D7F-4A6FA0713FFD}"/>
    <cellStyle name="Percent 2 7 3 7" xfId="43651" xr:uid="{232A317D-41B6-470D-BEF5-FBD84B79D9DF}"/>
    <cellStyle name="Percent 2 7 4" xfId="8232" xr:uid="{AF01530A-131F-4D75-A0CB-FE2F1CA7BED2}"/>
    <cellStyle name="Percent 2 7 4 2" xfId="9944" xr:uid="{050215DE-C6AA-4296-AA73-4C7EDF9E6E1C}"/>
    <cellStyle name="Percent 2 7 4 2 2" xfId="13366" xr:uid="{3F5808D5-CFEE-4401-9F62-8AE2C36E0F62}"/>
    <cellStyle name="Percent 2 7 4 2 2 2" xfId="27056" xr:uid="{8064650A-E184-4960-AED7-FBAEB5A48711}"/>
    <cellStyle name="Percent 2 7 4 2 2 2 2" xfId="40748" xr:uid="{35B65ADE-C28B-44E1-AFF3-C768B90DCE8D}"/>
    <cellStyle name="Percent 2 7 4 2 2 2 3" xfId="55632" xr:uid="{5CE6301C-AE1C-4EB9-8809-DDC9202E4121}"/>
    <cellStyle name="Percent 2 7 4 2 2 3" xfId="20212" xr:uid="{F42630CD-EFD9-4CE7-B587-03E6FC0736F7}"/>
    <cellStyle name="Percent 2 7 4 2 2 4" xfId="33902" xr:uid="{FA6C5D9E-3FE7-4C8F-AEE6-E0A1F32D7C50}"/>
    <cellStyle name="Percent 2 7 4 2 2 5" xfId="48786" xr:uid="{76697ACE-5511-4E39-9062-A5ECBE36DD2E}"/>
    <cellStyle name="Percent 2 7 4 2 3" xfId="23634" xr:uid="{59A3FA86-72F5-442E-8134-B66F5F4AAE84}"/>
    <cellStyle name="Percent 2 7 4 2 3 2" xfId="37326" xr:uid="{2C5EC8A4-7FFA-4FF2-B243-BBF199AFD53F}"/>
    <cellStyle name="Percent 2 7 4 2 3 3" xfId="52210" xr:uid="{9F24AA2F-14D7-41C5-9214-86BA4495590E}"/>
    <cellStyle name="Percent 2 7 4 2 4" xfId="16790" xr:uid="{AE4091EC-346C-473D-9C85-D28E0E8CD54D}"/>
    <cellStyle name="Percent 2 7 4 2 5" xfId="30480" xr:uid="{D0EE6515-C776-4092-B2E8-28DE07F8634E}"/>
    <cellStyle name="Percent 2 7 4 2 6" xfId="45364" xr:uid="{C04F5B43-AB3E-4B62-9D57-DD3788ED8E6A}"/>
    <cellStyle name="Percent 2 7 4 3" xfId="11654" xr:uid="{5E3685A7-AF17-46A6-ACE9-D387ACFD29FB}"/>
    <cellStyle name="Percent 2 7 4 3 2" xfId="25344" xr:uid="{7E01BBBB-684D-4860-8C7B-25085AF99040}"/>
    <cellStyle name="Percent 2 7 4 3 2 2" xfId="39036" xr:uid="{9E8CF74A-57BB-4100-83FE-B5D7BD36B2F1}"/>
    <cellStyle name="Percent 2 7 4 3 2 3" xfId="53920" xr:uid="{557D5247-46B3-48B5-ACBC-A1376D0294EE}"/>
    <cellStyle name="Percent 2 7 4 3 3" xfId="18500" xr:uid="{8958FBC7-2EF0-4D7C-ADCF-093FAC28B309}"/>
    <cellStyle name="Percent 2 7 4 3 4" xfId="32190" xr:uid="{F091451E-1CA9-4E18-B663-A620C723F4E0}"/>
    <cellStyle name="Percent 2 7 4 3 5" xfId="47074" xr:uid="{B4B3A160-7388-43AB-ABAB-CB78F40AA834}"/>
    <cellStyle name="Percent 2 7 4 4" xfId="21922" xr:uid="{98DEF97F-A8E0-4A4E-9E8B-419E80D06FF2}"/>
    <cellStyle name="Percent 2 7 4 4 2" xfId="35614" xr:uid="{5FBAE3AD-CB55-4985-9B9B-8546DD1B84EB}"/>
    <cellStyle name="Percent 2 7 4 4 3" xfId="50498" xr:uid="{94D38245-78B1-4E23-B0BF-EF996351779D}"/>
    <cellStyle name="Percent 2 7 4 5" xfId="15078" xr:uid="{62C6E70A-87E7-49EC-834E-28655F0E3B87}"/>
    <cellStyle name="Percent 2 7 4 6" xfId="28768" xr:uid="{76D31CE1-73B0-4146-871B-6D4FB87CA28B}"/>
    <cellStyle name="Percent 2 7 4 7" xfId="43652" xr:uid="{66A573F9-735E-4891-B2E8-8870B23987BB}"/>
    <cellStyle name="Percent 2 7 5" xfId="9940" xr:uid="{5C1210B6-CEB1-4F36-8960-BD2B029A0352}"/>
    <cellStyle name="Percent 2 7 5 2" xfId="13362" xr:uid="{AADB248F-12F1-486B-8654-4E239ED35CDA}"/>
    <cellStyle name="Percent 2 7 5 2 2" xfId="27052" xr:uid="{217E5EB9-6C02-4F34-B69C-6BA21D8E46CA}"/>
    <cellStyle name="Percent 2 7 5 2 2 2" xfId="40744" xr:uid="{050EF94E-1C34-4DAB-A236-FDC8FF265583}"/>
    <cellStyle name="Percent 2 7 5 2 2 3" xfId="55628" xr:uid="{40F55623-F341-4BEF-8B90-7C2C843C779A}"/>
    <cellStyle name="Percent 2 7 5 2 3" xfId="20208" xr:uid="{92CD1C13-4EAE-4A90-9898-3752B9661281}"/>
    <cellStyle name="Percent 2 7 5 2 4" xfId="33898" xr:uid="{A80BC15F-3CC6-4C26-ACBD-7D52B870CA0E}"/>
    <cellStyle name="Percent 2 7 5 2 5" xfId="48782" xr:uid="{EA8506F4-713E-45C6-8A71-6630AFCD835D}"/>
    <cellStyle name="Percent 2 7 5 3" xfId="23630" xr:uid="{78526D06-24EF-4954-8413-20034AE4AFF3}"/>
    <cellStyle name="Percent 2 7 5 3 2" xfId="37322" xr:uid="{6830668C-398F-4F4E-8053-EEBCE383C066}"/>
    <cellStyle name="Percent 2 7 5 3 3" xfId="52206" xr:uid="{98462A22-1D8B-4FF1-9493-156F59FD8C0F}"/>
    <cellStyle name="Percent 2 7 5 4" xfId="16786" xr:uid="{F59ABC27-9013-4002-A9D3-28A92E6027F5}"/>
    <cellStyle name="Percent 2 7 5 5" xfId="30476" xr:uid="{4DF804EF-8576-4A5B-BF24-7FE7E541E839}"/>
    <cellStyle name="Percent 2 7 5 6" xfId="45360" xr:uid="{45512F50-6747-43FB-BA08-99C402B0289B}"/>
    <cellStyle name="Percent 2 7 6" xfId="11650" xr:uid="{3A3A2379-84B3-456C-9802-5026C108FC68}"/>
    <cellStyle name="Percent 2 7 6 2" xfId="25340" xr:uid="{A7B4EE5A-DC52-4554-B041-7B2ABF1C7432}"/>
    <cellStyle name="Percent 2 7 6 2 2" xfId="39032" xr:uid="{5A87B3A9-921F-4648-BA7D-3438402F7BD1}"/>
    <cellStyle name="Percent 2 7 6 2 3" xfId="53916" xr:uid="{9C921A67-AEC8-4DA3-ACA7-8C670EFD28A5}"/>
    <cellStyle name="Percent 2 7 6 3" xfId="18496" xr:uid="{3072F56D-E285-423A-9144-DC03E0DE7456}"/>
    <cellStyle name="Percent 2 7 6 4" xfId="32186" xr:uid="{C86884B4-FC09-408B-96B3-0D9CC8707FB3}"/>
    <cellStyle name="Percent 2 7 6 5" xfId="47070" xr:uid="{30E6CA30-5661-4D7D-BAE8-89950E00B70B}"/>
    <cellStyle name="Percent 2 7 7" xfId="21918" xr:uid="{6A6FAB73-3AF4-4A7D-AE09-C20CCFFC5080}"/>
    <cellStyle name="Percent 2 7 7 2" xfId="35610" xr:uid="{9F678BEB-1DB7-4BD1-BC32-ECC8CD9880F9}"/>
    <cellStyle name="Percent 2 7 7 3" xfId="50494" xr:uid="{EB655E52-D8CE-47AB-98C0-114CB49BA5BC}"/>
    <cellStyle name="Percent 2 7 8" xfId="15074" xr:uid="{D8ED6B97-D468-4D1C-8645-DA82156B8C71}"/>
    <cellStyle name="Percent 2 7 9" xfId="28764" xr:uid="{E9023B30-2DF7-4986-B7B7-167BDB52C392}"/>
    <cellStyle name="Percent 2 8" xfId="8233" xr:uid="{86EBA53C-BE57-4971-B2E1-D84252B7D19D}"/>
    <cellStyle name="Percent 2 8 2" xfId="8234" xr:uid="{AF171965-C310-4DC3-885A-C393B84BF126}"/>
    <cellStyle name="Percent 2 8 2 2" xfId="9946" xr:uid="{C7304962-F1D5-494C-8C02-64E6E72757B3}"/>
    <cellStyle name="Percent 2 8 2 2 2" xfId="13368" xr:uid="{4D66A78E-04DA-4382-BC43-A5173398D35B}"/>
    <cellStyle name="Percent 2 8 2 2 2 2" xfId="27058" xr:uid="{3D3986A5-E19C-4094-973C-294007B1A86F}"/>
    <cellStyle name="Percent 2 8 2 2 2 2 2" xfId="40750" xr:uid="{E41FF067-C20E-42F7-81F5-2095F88F48DB}"/>
    <cellStyle name="Percent 2 8 2 2 2 2 3" xfId="55634" xr:uid="{C316790E-47C1-4218-8089-4ACF2C60C741}"/>
    <cellStyle name="Percent 2 8 2 2 2 3" xfId="20214" xr:uid="{A294541E-3A35-4D8E-A99D-2CC3C4E7BDBE}"/>
    <cellStyle name="Percent 2 8 2 2 2 4" xfId="33904" xr:uid="{7B374647-472C-4CA4-8FD5-3FE5BE8A6B7B}"/>
    <cellStyle name="Percent 2 8 2 2 2 5" xfId="48788" xr:uid="{CD6A81B8-7D09-43A1-87AE-E83D70FB4832}"/>
    <cellStyle name="Percent 2 8 2 2 3" xfId="23636" xr:uid="{47D2EC28-F3CE-4FDD-AC10-41182D61B71A}"/>
    <cellStyle name="Percent 2 8 2 2 3 2" xfId="37328" xr:uid="{D92E8D3C-F4AA-48FD-A945-6FEAE5EAAFC7}"/>
    <cellStyle name="Percent 2 8 2 2 3 3" xfId="52212" xr:uid="{0C73095A-203C-413B-8FAA-D5055DA625AD}"/>
    <cellStyle name="Percent 2 8 2 2 4" xfId="16792" xr:uid="{DD592D28-299F-49B6-AA28-4F218FBE379E}"/>
    <cellStyle name="Percent 2 8 2 2 5" xfId="30482" xr:uid="{3475B018-509A-4EAD-B4E6-5CCB189CB0C0}"/>
    <cellStyle name="Percent 2 8 2 2 6" xfId="45366" xr:uid="{4B62D1A3-5B71-477F-A8B8-C25DA4B349A8}"/>
    <cellStyle name="Percent 2 8 2 3" xfId="11656" xr:uid="{9570BA7C-2555-4CC4-A255-5773BC21F62D}"/>
    <cellStyle name="Percent 2 8 2 3 2" xfId="25346" xr:uid="{B4D5BB1D-7B65-49DE-8C93-F107A1DF23AD}"/>
    <cellStyle name="Percent 2 8 2 3 2 2" xfId="39038" xr:uid="{F5820E1E-E3B5-477C-91D1-BCDBEB148E75}"/>
    <cellStyle name="Percent 2 8 2 3 2 3" xfId="53922" xr:uid="{40D9D3B8-7B33-4D26-A927-88EFDBE655B3}"/>
    <cellStyle name="Percent 2 8 2 3 3" xfId="18502" xr:uid="{F5FDDD4B-D829-4956-9D5F-D2418CC88ACA}"/>
    <cellStyle name="Percent 2 8 2 3 4" xfId="32192" xr:uid="{02FEA309-31F5-4FAF-A0EA-8E8E1BE73F4E}"/>
    <cellStyle name="Percent 2 8 2 3 5" xfId="47076" xr:uid="{EE2020C4-2C77-4FFC-8EE3-43E208EBF4ED}"/>
    <cellStyle name="Percent 2 8 2 4" xfId="21924" xr:uid="{1D0A3C76-ABB0-4FA5-9645-F54D8E81D5B9}"/>
    <cellStyle name="Percent 2 8 2 4 2" xfId="35616" xr:uid="{3A9F1DC4-BCB7-45EF-B9BF-C9EE69EA422E}"/>
    <cellStyle name="Percent 2 8 2 4 3" xfId="50500" xr:uid="{A39598A7-03F3-486C-8ED7-51517840DD29}"/>
    <cellStyle name="Percent 2 8 2 5" xfId="15080" xr:uid="{691E6879-BDD9-457E-BE51-795189D28291}"/>
    <cellStyle name="Percent 2 8 2 6" xfId="28770" xr:uid="{84043BDB-A1BA-48F8-BF73-769551ED76D8}"/>
    <cellStyle name="Percent 2 8 2 7" xfId="43654" xr:uid="{81057F42-279F-40B4-9956-B2960CFAC209}"/>
    <cellStyle name="Percent 2 8 3" xfId="9945" xr:uid="{BD82A14B-3C43-473C-8FEC-B5D1E106E505}"/>
    <cellStyle name="Percent 2 8 3 2" xfId="13367" xr:uid="{70DCE630-2FC2-4446-9558-70AEDC16125E}"/>
    <cellStyle name="Percent 2 8 3 2 2" xfId="27057" xr:uid="{6F6825F6-3BB6-4119-8C72-78F41A193DCA}"/>
    <cellStyle name="Percent 2 8 3 2 2 2" xfId="40749" xr:uid="{D75D4684-A9D6-4446-AB8B-176BDA161C9C}"/>
    <cellStyle name="Percent 2 8 3 2 2 3" xfId="55633" xr:uid="{78413292-AC80-45A3-B861-E507D3AEC9EF}"/>
    <cellStyle name="Percent 2 8 3 2 3" xfId="20213" xr:uid="{BEC82762-A987-4895-80FA-46A51C7038AA}"/>
    <cellStyle name="Percent 2 8 3 2 4" xfId="33903" xr:uid="{50DD4109-B1EC-4EBB-905E-6C387ADDC620}"/>
    <cellStyle name="Percent 2 8 3 2 5" xfId="48787" xr:uid="{51283849-6E10-4FD7-938C-1DFE995A8C0A}"/>
    <cellStyle name="Percent 2 8 3 3" xfId="23635" xr:uid="{4072BE7B-9FA2-4893-902C-191A9F015950}"/>
    <cellStyle name="Percent 2 8 3 3 2" xfId="37327" xr:uid="{A13419BD-0341-4A87-A2A1-F0DD69F7585A}"/>
    <cellStyle name="Percent 2 8 3 3 3" xfId="52211" xr:uid="{72D8D327-EA52-44CA-99D3-31F95367BF0E}"/>
    <cellStyle name="Percent 2 8 3 4" xfId="16791" xr:uid="{A589673E-7C36-43E5-8F27-28B72B1686B7}"/>
    <cellStyle name="Percent 2 8 3 5" xfId="30481" xr:uid="{51B7ADE8-798E-407E-9943-CEEDDA7FE71A}"/>
    <cellStyle name="Percent 2 8 3 6" xfId="45365" xr:uid="{188BA57E-D2EB-4E2E-AF7E-48F7A2827C94}"/>
    <cellStyle name="Percent 2 8 4" xfId="11655" xr:uid="{AB82DD94-C151-4B45-A36A-CE77B9F1DA25}"/>
    <cellStyle name="Percent 2 8 4 2" xfId="25345" xr:uid="{D5AE1A6F-79BD-4A4D-8387-0770B1A38FC8}"/>
    <cellStyle name="Percent 2 8 4 2 2" xfId="39037" xr:uid="{202DCEB9-1D0D-4817-80AE-726693D6AAA7}"/>
    <cellStyle name="Percent 2 8 4 2 3" xfId="53921" xr:uid="{F43E46C8-7953-4B1E-B156-66B8C5F332FB}"/>
    <cellStyle name="Percent 2 8 4 3" xfId="18501" xr:uid="{EF4980FF-BEB0-415A-B9D8-4BD31BBD6E09}"/>
    <cellStyle name="Percent 2 8 4 4" xfId="32191" xr:uid="{810D6A34-5DB5-4D36-9854-5C7ABFE2C77E}"/>
    <cellStyle name="Percent 2 8 4 5" xfId="47075" xr:uid="{6A35991A-9D14-4259-8DC4-94F73859E14D}"/>
    <cellStyle name="Percent 2 8 5" xfId="21923" xr:uid="{D1676901-C16A-49FE-A560-229F4A6DFE87}"/>
    <cellStyle name="Percent 2 8 5 2" xfId="35615" xr:uid="{582F6918-5FDB-4264-978B-4F82306EBC2D}"/>
    <cellStyle name="Percent 2 8 5 3" xfId="50499" xr:uid="{826FA7DD-4351-4A57-83AF-0A7486DAE92E}"/>
    <cellStyle name="Percent 2 8 6" xfId="15079" xr:uid="{7FAC8FDF-4921-4DC6-9B00-C3B99AF76361}"/>
    <cellStyle name="Percent 2 8 7" xfId="28769" xr:uid="{6618F87C-3CD9-4C3F-AE98-6035E5E9E56C}"/>
    <cellStyle name="Percent 2 8 8" xfId="43653" xr:uid="{1C0EAC68-0068-464D-9331-147208CFB9BD}"/>
    <cellStyle name="Percent 2 9" xfId="8235" xr:uid="{A4755A2E-9492-4F0C-A0C3-98CA14A64883}"/>
    <cellStyle name="Percent 2 9 2" xfId="9947" xr:uid="{76313E45-86BF-4D97-8EDB-BDD89D01ECDD}"/>
    <cellStyle name="Percent 2 9 2 2" xfId="13369" xr:uid="{7F677367-CEDD-46DC-8B3B-E49C650077DF}"/>
    <cellStyle name="Percent 2 9 2 2 2" xfId="27059" xr:uid="{E09DF480-152B-446A-95EA-85419E7DE13C}"/>
    <cellStyle name="Percent 2 9 2 2 2 2" xfId="40751" xr:uid="{95399FCB-6D6F-40F2-8CF9-09AF5FC2928D}"/>
    <cellStyle name="Percent 2 9 2 2 2 3" xfId="55635" xr:uid="{D9A498B4-5EBB-4A0D-8992-C152414F9B1B}"/>
    <cellStyle name="Percent 2 9 2 2 3" xfId="20215" xr:uid="{E5FE6D6D-B3E9-4D99-8CD2-39EA7E6A11CF}"/>
    <cellStyle name="Percent 2 9 2 2 4" xfId="33905" xr:uid="{4E890C1B-FE15-440E-BE11-0AD35B4B3A0C}"/>
    <cellStyle name="Percent 2 9 2 2 5" xfId="48789" xr:uid="{1C4B5D82-1ABA-48FC-B998-22C3DC115FF6}"/>
    <cellStyle name="Percent 2 9 2 3" xfId="23637" xr:uid="{86D3E963-1376-4559-8E86-B1330B1AA001}"/>
    <cellStyle name="Percent 2 9 2 3 2" xfId="37329" xr:uid="{4C7DDC90-5F84-49E1-9387-52D8C7639E5E}"/>
    <cellStyle name="Percent 2 9 2 3 3" xfId="52213" xr:uid="{B5C27D24-57DD-4D22-BBA9-59B506448F84}"/>
    <cellStyle name="Percent 2 9 2 4" xfId="16793" xr:uid="{1B8868DF-5E7E-4E43-948B-C311515D13FE}"/>
    <cellStyle name="Percent 2 9 2 5" xfId="30483" xr:uid="{93752D3C-AD2B-473B-B2E7-B0A63836EE78}"/>
    <cellStyle name="Percent 2 9 2 6" xfId="45367" xr:uid="{18BDB0B3-84C3-4AA6-A861-13C437F0DAAF}"/>
    <cellStyle name="Percent 2 9 3" xfId="11657" xr:uid="{BE9899D5-2D27-40F8-B401-CA1D0A55C23D}"/>
    <cellStyle name="Percent 2 9 3 2" xfId="25347" xr:uid="{E2A7DAC3-54BF-4C00-9454-DC5867D2F1DC}"/>
    <cellStyle name="Percent 2 9 3 2 2" xfId="39039" xr:uid="{EC192444-E1AC-4F18-B747-B2AFC41BD7DA}"/>
    <cellStyle name="Percent 2 9 3 2 3" xfId="53923" xr:uid="{5F8CC2C1-8733-4C12-8CF5-B995E69B368C}"/>
    <cellStyle name="Percent 2 9 3 3" xfId="18503" xr:uid="{E3B32BCA-B794-4ABB-B0BE-95AD42D43EF3}"/>
    <cellStyle name="Percent 2 9 3 4" xfId="32193" xr:uid="{AAA366DD-6CA2-4EAA-941F-E612E8521D0A}"/>
    <cellStyle name="Percent 2 9 3 5" xfId="47077" xr:uid="{809511F0-49E5-4C01-9152-6B3C0C569912}"/>
    <cellStyle name="Percent 2 9 4" xfId="21925" xr:uid="{66265969-CD43-4205-ADF7-682C8A673008}"/>
    <cellStyle name="Percent 2 9 4 2" xfId="35617" xr:uid="{3B61DC45-9EC5-437C-8644-37581804D6D7}"/>
    <cellStyle name="Percent 2 9 4 3" xfId="50501" xr:uid="{2CAFF0E5-491B-4CBB-A466-9CF8646127A7}"/>
    <cellStyle name="Percent 2 9 5" xfId="15081" xr:uid="{F1A37772-3C16-4865-848C-DBC50214D9D1}"/>
    <cellStyle name="Percent 2 9 6" xfId="28771" xr:uid="{07593910-2E87-4349-BF68-A86BB1344A3B}"/>
    <cellStyle name="Percent 2 9 7" xfId="43655" xr:uid="{CF303628-591A-4AAC-8A82-6A4DEF2AE4FE}"/>
    <cellStyle name="Гиперссылка 2" xfId="6" xr:uid="{44E6CA2C-E4BB-4E64-8ED4-4157C90DF7F2}"/>
    <cellStyle name="Гиперссылка 2 2" xfId="5303" xr:uid="{CE9953B6-9E06-4599-AEDC-304835ADCDEA}"/>
    <cellStyle name="Гиперссылка 2 2 2" xfId="41930" xr:uid="{CF7EB62A-BFE6-4407-9E1B-579152DE940C}"/>
    <cellStyle name="Гиперссылка 2 2 2 2" xfId="56932" xr:uid="{758A99D1-1391-4231-A242-281872946210}"/>
    <cellStyle name="Гиперссылка 2 2 3" xfId="6514" xr:uid="{5AB7305E-504E-4096-9223-F50DA6418DCA}"/>
    <cellStyle name="Гиперссылка 2 2 4" xfId="5922" xr:uid="{D0FEE007-E47A-42C8-8199-7523ED1FEF59}"/>
    <cellStyle name="Гиперссылка 2 2 5" xfId="56220" xr:uid="{BEC751E4-6A4C-4074-B5D4-6BCA381873A3}"/>
    <cellStyle name="Обычный 2" xfId="4" xr:uid="{823802AE-4504-4158-B882-25E126DAA207}"/>
    <cellStyle name="Обычный 2 2" xfId="7" xr:uid="{8C7AEE64-ACF5-4682-BFD0-7DEA2FD1D429}"/>
    <cellStyle name="Обычный 2 2 2" xfId="5305" xr:uid="{220BB761-1241-46BE-A29E-F1A72C6B3EBB}"/>
    <cellStyle name="Обычный 2 2 2 2" xfId="41932" xr:uid="{F92DE21D-DB36-44EF-A7A9-A9E68E34349B}"/>
    <cellStyle name="Обычный 2 2 2 2 2" xfId="56934" xr:uid="{641C0F1E-F4A7-4743-A950-24F918BDA4FE}"/>
    <cellStyle name="Обычный 2 2 2 3" xfId="6516" xr:uid="{566A0975-527A-41B9-AE94-62CFBB8A07E5}"/>
    <cellStyle name="Обычный 2 2 2 4" xfId="5924" xr:uid="{8BC832E7-F59D-42E4-B594-D08A91E95779}"/>
    <cellStyle name="Обычный 2 2 2 5" xfId="56222" xr:uid="{5403E730-95BE-44E6-ADE7-682BA85983B1}"/>
    <cellStyle name="Обычный 2 3" xfId="5304" xr:uid="{11CFDD7C-6722-4088-B4D1-20398982A0B4}"/>
    <cellStyle name="Обычный 2 3 2" xfId="41931" xr:uid="{8C841B13-1095-4D31-856C-2781DD427847}"/>
    <cellStyle name="Обычный 2 3 2 2" xfId="56933" xr:uid="{900CCEAC-8552-477D-ACC5-C649BBC9D867}"/>
    <cellStyle name="Обычный 2 3 3" xfId="6515" xr:uid="{96AF10C1-95C0-4384-B195-95AB234C2661}"/>
    <cellStyle name="Обычный 2 3 4" xfId="5923" xr:uid="{DDFEC727-EDA7-49A5-BC0C-DF86A2FFE2BD}"/>
    <cellStyle name="Обычный 2 3 5" xfId="56221" xr:uid="{7997E0AE-8148-42AF-8B9E-CAB56C181FA9}"/>
    <cellStyle name="常规_Sheet1_1" xfId="4417" xr:uid="{26541924-6BD0-44EB-B8FA-DA8859483758}"/>
  </cellStyles>
  <dxfs count="12">
    <dxf>
      <font>
        <color theme="0"/>
      </font>
    </dxf>
    <dxf>
      <font>
        <condense val="0"/>
        <extend val="0"/>
        <color indexed="8"/>
      </font>
      <fill>
        <patternFill>
          <bgColor indexed="10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ndense val="0"/>
        <extend val="0"/>
        <color indexed="8"/>
      </font>
      <fill>
        <patternFill>
          <bgColor indexed="1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C16ED8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1190625</xdr:colOff>
      <xdr:row>0</xdr:row>
      <xdr:rowOff>95250</xdr:rowOff>
    </xdr:from>
    <xdr:to>
      <xdr:col>5</xdr:col>
      <xdr:colOff>2428875</xdr:colOff>
      <xdr:row>5</xdr:row>
      <xdr:rowOff>85725</xdr:rowOff>
    </xdr:to>
    <xdr:pic>
      <xdr:nvPicPr>
        <xdr:cNvPr id="1096" name="Picture 2" descr="acha logo color for signature-small.jpg">
          <a:extLst>
            <a:ext uri="{FF2B5EF4-FFF2-40B4-BE49-F238E27FC236}">
              <a16:creationId xmlns:a16="http://schemas.microsoft.com/office/drawing/2014/main" id="{00000000-0008-0000-0000-000048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28900" y="95250"/>
          <a:ext cx="3143250" cy="1066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342900</xdr:colOff>
          <xdr:row>0</xdr:row>
          <xdr:rowOff>209550</xdr:rowOff>
        </xdr:from>
        <xdr:to>
          <xdr:col>5</xdr:col>
          <xdr:colOff>1885950</xdr:colOff>
          <xdr:row>5</xdr:row>
          <xdr:rowOff>95250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91440" tIns="45720" rIns="91440" bIns="4572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CLICK HERE to prepare for Save / Email without formulas</a:t>
              </a:r>
            </a:p>
            <a:p>
              <a:pPr algn="ctr" rtl="0">
                <a:defRPr sz="1000"/>
              </a:pPr>
              <a:endParaRPr lang="en-US"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endParaRPr>
            </a:p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This button will disappear - then you can save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2762250</xdr:colOff>
      <xdr:row>2</xdr:row>
      <xdr:rowOff>95250</xdr:rowOff>
    </xdr:from>
    <xdr:to>
      <xdr:col>4</xdr:col>
      <xdr:colOff>57150</xdr:colOff>
      <xdr:row>7</xdr:row>
      <xdr:rowOff>28575</xdr:rowOff>
    </xdr:to>
    <xdr:pic>
      <xdr:nvPicPr>
        <xdr:cNvPr id="2355" name="Picture 1">
          <a:extLst>
            <a:ext uri="{FF2B5EF4-FFF2-40B4-BE49-F238E27FC236}">
              <a16:creationId xmlns:a16="http://schemas.microsoft.com/office/drawing/2014/main" id="{00000000-0008-0000-0100-00003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2250" y="533400"/>
          <a:ext cx="2819400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ales%20Share%20Folder/Official%20Exchange%20Rate%20Log%20Book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Sales%20Share%20Folder/Sales%20price%20list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EWSERVER3\share_folder\Sales\Invoice\File%20to%20get%20Invoice%20Number\Invoice%20Number%20+%20Tax%20Invoice%20Numb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</sheetNames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cha Sales Price List"/>
      <sheetName val="Ny Sales Price List"/>
      <sheetName val="Acha Air Sales Price List"/>
      <sheetName val="Ny Air Sales Price List"/>
      <sheetName val="labor selling"/>
      <sheetName val="WP Price list"/>
      <sheetName val="WP code maker"/>
      <sheetName val="Description Bkk"/>
      <sheetName val="Temp code"/>
      <sheetName val="Instructions"/>
      <sheetName val="bulk prices"/>
      <sheetName val="instructions-reorder level"/>
      <sheetName val="Crystal &amp; CZ Price List"/>
      <sheetName val="Ny Air Sales Price List (old)"/>
      <sheetName val="IS website Descriptions"/>
      <sheetName val="SEO Slugs"/>
      <sheetName val="Sheet1"/>
      <sheetName val="\Ny Air Sales Price List"/>
      <sheetName val="Sheet2"/>
      <sheetName val="Board selling"/>
      <sheetName val="Sales price list"/>
      <sheetName val="Acha AX9Air Sales Price List"/>
      <sheetName val="Acha Air Sales D61Price List"/>
      <sheetName val="Chart1"/>
    </sheetNames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voice Number"/>
      <sheetName val="TAX Invoice Number"/>
      <sheetName val="Sheet1"/>
      <sheetName val="Sheet2"/>
      <sheetName val="Sheet4"/>
      <sheetName val="Sheet3"/>
    </sheetNames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achadirect.com/" TargetMode="External"/><Relationship Id="rId5" Type="http://schemas.openxmlformats.org/officeDocument/2006/relationships/ctrlProp" Target="../ctrlProps/ctrlProp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achadirect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W1013"/>
  <sheetViews>
    <sheetView tabSelected="1" zoomScaleNormal="100" workbookViewId="0"/>
  </sheetViews>
  <sheetFormatPr defaultRowHeight="12.75"/>
  <cols>
    <col min="1" max="1" width="2.140625" customWidth="1"/>
    <col min="2" max="2" width="7.42578125" customWidth="1"/>
    <col min="3" max="3" width="12" customWidth="1"/>
    <col min="4" max="4" width="23.5703125" customWidth="1"/>
    <col min="5" max="5" width="5" customWidth="1"/>
    <col min="6" max="6" width="41.85546875" customWidth="1"/>
    <col min="7" max="7" width="15.42578125" customWidth="1"/>
    <col min="8" max="8" width="13.5703125" customWidth="1"/>
    <col min="9" max="9" width="2.85546875" customWidth="1"/>
  </cols>
  <sheetData>
    <row r="1" spans="1:23" ht="23.25">
      <c r="A1" s="13"/>
      <c r="B1" s="6" t="s">
        <v>1</v>
      </c>
      <c r="C1" s="5"/>
      <c r="D1" s="5"/>
      <c r="E1" s="5"/>
      <c r="F1" s="5"/>
      <c r="G1" s="3"/>
      <c r="H1" s="6" t="s">
        <v>4</v>
      </c>
      <c r="I1" s="14"/>
    </row>
    <row r="2" spans="1:23" ht="15">
      <c r="A2" s="13"/>
      <c r="B2" s="15" t="s">
        <v>45</v>
      </c>
      <c r="C2" s="4"/>
      <c r="D2" s="4"/>
      <c r="E2" s="4"/>
      <c r="F2" s="4"/>
      <c r="G2" s="7"/>
      <c r="H2" s="7"/>
      <c r="I2" s="14"/>
      <c r="W2" s="45">
        <v>32</v>
      </c>
    </row>
    <row r="3" spans="1:23" ht="15.75" thickBot="1">
      <c r="A3" s="13"/>
      <c r="B3" s="15" t="s">
        <v>8</v>
      </c>
      <c r="C3" s="7"/>
      <c r="D3" s="7"/>
      <c r="E3" s="7"/>
      <c r="F3" s="7"/>
      <c r="G3" s="7"/>
      <c r="H3" s="3"/>
      <c r="I3" s="14"/>
      <c r="W3" t="s">
        <v>44</v>
      </c>
    </row>
    <row r="4" spans="1:23" ht="15">
      <c r="A4" s="13"/>
      <c r="B4" s="15" t="s">
        <v>49</v>
      </c>
      <c r="C4" s="7"/>
      <c r="D4" s="7"/>
      <c r="E4" s="7"/>
      <c r="F4" s="3"/>
      <c r="G4" s="109" t="s">
        <v>5</v>
      </c>
      <c r="H4" s="110" t="s">
        <v>6</v>
      </c>
      <c r="I4" s="14"/>
    </row>
    <row r="5" spans="1:23" ht="15.75" thickBot="1">
      <c r="A5" s="13"/>
      <c r="B5" s="15" t="s">
        <v>50</v>
      </c>
      <c r="C5" s="7"/>
      <c r="D5" s="7"/>
      <c r="E5" s="7"/>
      <c r="F5" s="3"/>
      <c r="G5" s="41">
        <v>45342</v>
      </c>
      <c r="H5" s="40">
        <v>53279</v>
      </c>
      <c r="I5" s="14"/>
    </row>
    <row r="6" spans="1:23" ht="14.25">
      <c r="A6" s="13"/>
      <c r="B6" s="16" t="s">
        <v>2</v>
      </c>
      <c r="C6" s="7"/>
      <c r="D6" s="7"/>
      <c r="E6" s="7"/>
      <c r="F6" s="8"/>
      <c r="G6" s="3"/>
      <c r="H6" s="3"/>
      <c r="I6" s="14"/>
    </row>
    <row r="7" spans="1:23" ht="5.25" customHeight="1" thickBot="1">
      <c r="A7" s="13"/>
      <c r="B7" s="17"/>
      <c r="C7" s="7"/>
      <c r="D7" s="7"/>
      <c r="E7" s="7"/>
      <c r="F7" s="8"/>
      <c r="G7" s="3"/>
      <c r="H7" s="3"/>
      <c r="I7" s="14"/>
    </row>
    <row r="8" spans="1:23" ht="16.5" customHeight="1" thickBot="1">
      <c r="A8" s="13"/>
      <c r="B8" s="136" t="s">
        <v>3</v>
      </c>
      <c r="C8" s="137"/>
      <c r="D8" s="138"/>
      <c r="E8" s="4"/>
      <c r="F8" s="111" t="s">
        <v>12</v>
      </c>
      <c r="G8" s="26"/>
      <c r="H8" s="26"/>
      <c r="I8" s="14"/>
      <c r="K8" s="107"/>
    </row>
    <row r="9" spans="1:23">
      <c r="A9" s="13"/>
      <c r="B9" s="117" t="s">
        <v>51</v>
      </c>
      <c r="C9" s="118"/>
      <c r="D9" s="119"/>
      <c r="E9" s="9"/>
      <c r="F9" s="38" t="str">
        <f>B9</f>
        <v>Tawan Netkhot</v>
      </c>
      <c r="G9" s="128" t="s">
        <v>14</v>
      </c>
      <c r="H9" s="130"/>
      <c r="I9" s="14"/>
    </row>
    <row r="10" spans="1:23">
      <c r="A10" s="13"/>
      <c r="B10" s="117" t="s">
        <v>52</v>
      </c>
      <c r="C10" s="118"/>
      <c r="D10" s="119"/>
      <c r="E10" s="123"/>
      <c r="F10" s="38" t="str">
        <f t="shared" ref="F10:F13" si="0">B10</f>
        <v>555/24 Baan Karun 4 San Na Meng</v>
      </c>
      <c r="G10" s="128"/>
      <c r="H10" s="131"/>
      <c r="I10" s="14"/>
    </row>
    <row r="11" spans="1:23">
      <c r="A11" s="13"/>
      <c r="B11" s="117" t="s">
        <v>53</v>
      </c>
      <c r="C11" s="118"/>
      <c r="D11" s="119"/>
      <c r="E11" s="123"/>
      <c r="F11" s="38" t="str">
        <f t="shared" si="0"/>
        <v>50210 San Sai, Chiang Mai</v>
      </c>
      <c r="G11" s="128" t="s">
        <v>15</v>
      </c>
      <c r="H11" s="132" t="s">
        <v>22</v>
      </c>
      <c r="I11" s="14"/>
    </row>
    <row r="12" spans="1:23">
      <c r="A12" s="13"/>
      <c r="B12" s="117" t="s">
        <v>30</v>
      </c>
      <c r="C12" s="118"/>
      <c r="D12" s="119"/>
      <c r="E12" s="10"/>
      <c r="F12" s="38" t="str">
        <f t="shared" si="0"/>
        <v>Thailand</v>
      </c>
      <c r="G12" s="128"/>
      <c r="H12" s="131"/>
      <c r="I12" s="14"/>
    </row>
    <row r="13" spans="1:23">
      <c r="A13" s="13"/>
      <c r="B13" s="117"/>
      <c r="C13" s="118"/>
      <c r="D13" s="119"/>
      <c r="E13" s="11"/>
      <c r="F13" s="38">
        <f t="shared" si="0"/>
        <v>0</v>
      </c>
      <c r="G13" s="129" t="s">
        <v>16</v>
      </c>
      <c r="H13" s="132" t="s">
        <v>54</v>
      </c>
      <c r="I13" s="14"/>
      <c r="L13" s="27" t="s">
        <v>20</v>
      </c>
    </row>
    <row r="14" spans="1:23" ht="13.5" thickBot="1">
      <c r="A14" s="13"/>
      <c r="B14" s="120"/>
      <c r="C14" s="121"/>
      <c r="D14" s="122"/>
      <c r="E14" s="11"/>
      <c r="F14" s="39"/>
      <c r="G14" s="129"/>
      <c r="H14" s="133"/>
      <c r="I14" s="14"/>
      <c r="L14" s="108">
        <f>VLOOKUP(G5,[1]Sheet1!$A$9:$I$7290,2,FALSE)</f>
        <v>35.979999999999997</v>
      </c>
    </row>
    <row r="15" spans="1:23" ht="5.25" customHeight="1">
      <c r="A15" s="13"/>
      <c r="B15" s="11"/>
      <c r="C15" s="11"/>
      <c r="D15" s="11"/>
      <c r="E15" s="11"/>
      <c r="F15" s="11"/>
      <c r="G15" s="27"/>
      <c r="H15" s="28"/>
      <c r="I15" s="14"/>
    </row>
    <row r="16" spans="1:23">
      <c r="A16" s="13"/>
      <c r="B16" s="11"/>
      <c r="C16" s="11"/>
      <c r="D16" s="11"/>
      <c r="E16" s="11"/>
      <c r="F16" s="11"/>
      <c r="G16" s="27" t="s">
        <v>19</v>
      </c>
      <c r="H16" s="34" t="s">
        <v>21</v>
      </c>
      <c r="I16" s="14"/>
    </row>
    <row r="17" spans="1:9" hidden="1">
      <c r="A17" s="13"/>
      <c r="B17" s="11"/>
      <c r="C17" s="11"/>
      <c r="D17" s="11"/>
      <c r="E17" s="11"/>
      <c r="F17" s="11"/>
      <c r="I17" s="14"/>
    </row>
    <row r="18" spans="1:9" ht="5.25" customHeight="1" thickBot="1">
      <c r="A18" s="13"/>
      <c r="B18" s="12"/>
      <c r="C18" s="12"/>
      <c r="D18" s="12"/>
      <c r="E18" s="12"/>
      <c r="F18" s="3"/>
      <c r="G18" s="12"/>
      <c r="H18" s="12"/>
      <c r="I18" s="14"/>
    </row>
    <row r="19" spans="1:9" ht="17.25" customHeight="1" thickBot="1">
      <c r="A19" s="13"/>
      <c r="B19" s="112" t="s">
        <v>11</v>
      </c>
      <c r="C19" s="113" t="s">
        <v>7</v>
      </c>
      <c r="D19" s="139" t="s">
        <v>13</v>
      </c>
      <c r="E19" s="140"/>
      <c r="F19" s="114" t="s">
        <v>0</v>
      </c>
      <c r="G19" s="115" t="s">
        <v>9</v>
      </c>
      <c r="H19" s="116" t="s">
        <v>10</v>
      </c>
      <c r="I19" s="14"/>
    </row>
    <row r="20" spans="1:9" ht="27.75" customHeight="1">
      <c r="A20" s="13"/>
      <c r="B20" s="1">
        <v>250</v>
      </c>
      <c r="C20" s="37" t="s">
        <v>55</v>
      </c>
      <c r="D20" s="126" t="s">
        <v>58</v>
      </c>
      <c r="E20" s="127"/>
      <c r="F20" s="42" t="str">
        <f>VLOOKUP(C20,'[2]Acha Air Sales Price List'!$B$1:$D$65536,3,FALSE)</f>
        <v>Pack of 2 Titanium G23 balls w/ color crystals - 3mm * 1.2mm threading (16g)</v>
      </c>
      <c r="G20" s="124">
        <v>44.49</v>
      </c>
      <c r="H20" s="22">
        <f t="shared" ref="H20:H60" si="1">ROUND(IF(ISNUMBER(B20), G20*B20, 0),5)</f>
        <v>11122.5</v>
      </c>
      <c r="I20" s="14"/>
    </row>
    <row r="21" spans="1:9" ht="27.75" customHeight="1">
      <c r="A21" s="13"/>
      <c r="B21" s="1">
        <v>250</v>
      </c>
      <c r="C21" s="37" t="s">
        <v>56</v>
      </c>
      <c r="D21" s="126" t="s">
        <v>58</v>
      </c>
      <c r="E21" s="127"/>
      <c r="F21" s="42" t="str">
        <f>VLOOKUP(C21,'[2]Acha Air Sales Price List'!$B$1:$D$65536,3,FALSE)</f>
        <v>Pack of 2 Titanium G23 balls w/ color crystals - 4mm * 1.2mm threading (16g)</v>
      </c>
      <c r="G21" s="124">
        <v>44.79</v>
      </c>
      <c r="H21" s="22">
        <f t="shared" si="1"/>
        <v>11197.5</v>
      </c>
      <c r="I21" s="14"/>
    </row>
    <row r="22" spans="1:9" ht="27.75" customHeight="1">
      <c r="A22" s="13"/>
      <c r="B22" s="1">
        <v>100</v>
      </c>
      <c r="C22" s="35" t="s">
        <v>57</v>
      </c>
      <c r="D22" s="126" t="s">
        <v>58</v>
      </c>
      <c r="E22" s="127"/>
      <c r="F22" s="42" t="str">
        <f>VLOOKUP(C22,'[2]Acha Air Sales Price List'!$B$1:$D$65536,3,FALSE)</f>
        <v>Titanium G23 nose screw, 20g (0.8mm) with 2.5mm bezel set color round crystal</v>
      </c>
      <c r="G22" s="124">
        <v>42.22</v>
      </c>
      <c r="H22" s="22">
        <f t="shared" si="1"/>
        <v>4222</v>
      </c>
      <c r="I22" s="14"/>
    </row>
    <row r="23" spans="1:9" ht="27.75" customHeight="1">
      <c r="A23" s="13"/>
      <c r="B23" s="1">
        <v>50</v>
      </c>
      <c r="C23" s="35" t="s">
        <v>57</v>
      </c>
      <c r="D23" s="126" t="s">
        <v>59</v>
      </c>
      <c r="E23" s="127"/>
      <c r="F23" s="42" t="str">
        <f>VLOOKUP(C23,'[2]Acha Air Sales Price List'!$B$1:$D$65536,3,FALSE)</f>
        <v>Titanium G23 nose screw, 20g (0.8mm) with 2.5mm bezel set color round crystal</v>
      </c>
      <c r="G23" s="124">
        <v>42.22</v>
      </c>
      <c r="H23" s="22">
        <f t="shared" si="1"/>
        <v>2111</v>
      </c>
      <c r="I23" s="14"/>
    </row>
    <row r="24" spans="1:9" ht="27.75" customHeight="1">
      <c r="A24" s="13"/>
      <c r="B24" s="1">
        <v>50</v>
      </c>
      <c r="C24" s="35" t="s">
        <v>57</v>
      </c>
      <c r="D24" s="126" t="s">
        <v>60</v>
      </c>
      <c r="E24" s="127"/>
      <c r="F24" s="42" t="str">
        <f>VLOOKUP(C24,'[2]Acha Air Sales Price List'!$B$1:$D$65536,3,FALSE)</f>
        <v>Titanium G23 nose screw, 20g (0.8mm) with 2.5mm bezel set color round crystal</v>
      </c>
      <c r="G24" s="124">
        <v>42.22</v>
      </c>
      <c r="H24" s="22">
        <f t="shared" si="1"/>
        <v>2111</v>
      </c>
      <c r="I24" s="14"/>
    </row>
    <row r="25" spans="1:9" ht="11.25" customHeight="1">
      <c r="A25" s="13"/>
      <c r="B25" s="1"/>
      <c r="C25" s="35"/>
      <c r="D25" s="126"/>
      <c r="E25" s="127"/>
      <c r="F25" s="42" t="str">
        <f>VLOOKUP(C25,'[2]Acha Air Sales Price List'!$B$1:$D$65536,3,FALSE)</f>
        <v>Exchange rate :</v>
      </c>
      <c r="G25" s="21">
        <f>ROUND(IF(ISBLANK(C25),0,VLOOKUP(C25,'[2]Acha Air Sales Price List'!$B$1:$X$65536,12,FALSE)*$L$14),2)</f>
        <v>0</v>
      </c>
      <c r="H25" s="22">
        <f t="shared" si="1"/>
        <v>0</v>
      </c>
      <c r="I25" s="14"/>
    </row>
    <row r="26" spans="1:9" ht="11.25" hidden="1" customHeight="1">
      <c r="A26" s="13"/>
      <c r="B26" s="1"/>
      <c r="C26" s="35"/>
      <c r="D26" s="126"/>
      <c r="E26" s="127"/>
      <c r="F26" s="42" t="str">
        <f>VLOOKUP(C26,'[2]Acha Air Sales Price List'!$B$1:$D$65536,3,FALSE)</f>
        <v>Exchange rate :</v>
      </c>
      <c r="G26" s="21">
        <f>ROUND(IF(ISBLANK(C26),0,VLOOKUP(C26,'[2]Acha Air Sales Price List'!$B$1:$X$65536,12,FALSE)*$L$14),2)</f>
        <v>0</v>
      </c>
      <c r="H26" s="22">
        <f t="shared" si="1"/>
        <v>0</v>
      </c>
      <c r="I26" s="14"/>
    </row>
    <row r="27" spans="1:9" ht="11.25" hidden="1" customHeight="1">
      <c r="A27" s="13"/>
      <c r="B27" s="1"/>
      <c r="C27" s="35"/>
      <c r="D27" s="126"/>
      <c r="E27" s="127"/>
      <c r="F27" s="42" t="str">
        <f>VLOOKUP(C27,'[2]Acha Air Sales Price List'!$B$1:$D$65536,3,FALSE)</f>
        <v>Exchange rate :</v>
      </c>
      <c r="G27" s="21">
        <f>ROUND(IF(ISBLANK(C27),0,VLOOKUP(C27,'[2]Acha Air Sales Price List'!$B$1:$X$65536,12,FALSE)*$L$14),2)</f>
        <v>0</v>
      </c>
      <c r="H27" s="22">
        <f t="shared" si="1"/>
        <v>0</v>
      </c>
      <c r="I27" s="14"/>
    </row>
    <row r="28" spans="1:9" ht="11.25" hidden="1" customHeight="1">
      <c r="A28" s="13"/>
      <c r="B28" s="1"/>
      <c r="C28" s="35"/>
      <c r="D28" s="126"/>
      <c r="E28" s="127"/>
      <c r="F28" s="42" t="str">
        <f>VLOOKUP(C28,'[2]Acha Air Sales Price List'!$B$1:$D$65536,3,FALSE)</f>
        <v>Exchange rate :</v>
      </c>
      <c r="G28" s="21">
        <f>ROUND(IF(ISBLANK(C28),0,VLOOKUP(C28,'[2]Acha Air Sales Price List'!$B$1:$X$65536,12,FALSE)*$L$14),2)</f>
        <v>0</v>
      </c>
      <c r="H28" s="22">
        <f t="shared" si="1"/>
        <v>0</v>
      </c>
      <c r="I28" s="14"/>
    </row>
    <row r="29" spans="1:9" ht="11.25" hidden="1" customHeight="1">
      <c r="A29" s="13"/>
      <c r="B29" s="1"/>
      <c r="C29" s="35"/>
      <c r="D29" s="126"/>
      <c r="E29" s="127"/>
      <c r="F29" s="42" t="str">
        <f>VLOOKUP(C29,'[2]Acha Air Sales Price List'!$B$1:$D$65536,3,FALSE)</f>
        <v>Exchange rate :</v>
      </c>
      <c r="G29" s="21">
        <f>ROUND(IF(ISBLANK(C29),0,VLOOKUP(C29,'[2]Acha Air Sales Price List'!$B$1:$X$65536,12,FALSE)*$L$14),2)</f>
        <v>0</v>
      </c>
      <c r="H29" s="22">
        <f t="shared" si="1"/>
        <v>0</v>
      </c>
      <c r="I29" s="14"/>
    </row>
    <row r="30" spans="1:9" ht="11.25" hidden="1" customHeight="1">
      <c r="A30" s="13"/>
      <c r="B30" s="1"/>
      <c r="C30" s="35"/>
      <c r="D30" s="126"/>
      <c r="E30" s="127"/>
      <c r="F30" s="42" t="str">
        <f>VLOOKUP(C30,'[2]Acha Air Sales Price List'!$B$1:$D$65536,3,FALSE)</f>
        <v>Exchange rate :</v>
      </c>
      <c r="G30" s="21">
        <f>ROUND(IF(ISBLANK(C30),0,VLOOKUP(C30,'[2]Acha Air Sales Price List'!$B$1:$X$65536,12,FALSE)*$L$14),2)</f>
        <v>0</v>
      </c>
      <c r="H30" s="22">
        <f t="shared" si="1"/>
        <v>0</v>
      </c>
      <c r="I30" s="14"/>
    </row>
    <row r="31" spans="1:9" ht="11.25" hidden="1" customHeight="1">
      <c r="A31" s="13"/>
      <c r="B31" s="1"/>
      <c r="C31" s="35"/>
      <c r="D31" s="126"/>
      <c r="E31" s="127"/>
      <c r="F31" s="42" t="str">
        <f>VLOOKUP(C31,'[2]Acha Air Sales Price List'!$B$1:$D$65536,3,FALSE)</f>
        <v>Exchange rate :</v>
      </c>
      <c r="G31" s="21">
        <f>ROUND(IF(ISBLANK(C31),0,VLOOKUP(C31,'[2]Acha Air Sales Price List'!$B$1:$X$65536,12,FALSE)*$L$14),2)</f>
        <v>0</v>
      </c>
      <c r="H31" s="22">
        <f t="shared" si="1"/>
        <v>0</v>
      </c>
      <c r="I31" s="14"/>
    </row>
    <row r="32" spans="1:9" ht="11.25" hidden="1" customHeight="1">
      <c r="A32" s="13"/>
      <c r="B32" s="1"/>
      <c r="C32" s="36"/>
      <c r="D32" s="126"/>
      <c r="E32" s="127"/>
      <c r="F32" s="42" t="str">
        <f>VLOOKUP(C32,'[2]Acha Air Sales Price List'!$B$1:$D$65536,3,FALSE)</f>
        <v>Exchange rate :</v>
      </c>
      <c r="G32" s="21">
        <f>ROUND(IF(ISBLANK(C32),0,VLOOKUP(C32,'[2]Acha Air Sales Price List'!$B$1:$X$65536,12,FALSE)*$L$14),2)</f>
        <v>0</v>
      </c>
      <c r="H32" s="22">
        <f t="shared" si="1"/>
        <v>0</v>
      </c>
      <c r="I32" s="14"/>
    </row>
    <row r="33" spans="1:9" ht="12" hidden="1" customHeight="1">
      <c r="A33" s="13"/>
      <c r="B33" s="1"/>
      <c r="C33" s="35"/>
      <c r="D33" s="126"/>
      <c r="E33" s="127"/>
      <c r="F33" s="42" t="str">
        <f>VLOOKUP(C33,'[2]Acha Air Sales Price List'!$B$1:$D$65536,3,FALSE)</f>
        <v>Exchange rate :</v>
      </c>
      <c r="G33" s="21">
        <f>ROUND(IF(ISBLANK(C33),0,VLOOKUP(C33,'[2]Acha Air Sales Price List'!$B$1:$X$65536,12,FALSE)*$L$14),2)</f>
        <v>0</v>
      </c>
      <c r="H33" s="22">
        <f t="shared" si="1"/>
        <v>0</v>
      </c>
      <c r="I33" s="14"/>
    </row>
    <row r="34" spans="1:9" ht="12.4" hidden="1" customHeight="1">
      <c r="A34" s="13"/>
      <c r="B34" s="1"/>
      <c r="C34" s="35"/>
      <c r="D34" s="126"/>
      <c r="E34" s="127"/>
      <c r="F34" s="42" t="str">
        <f>VLOOKUP(C34,'[2]Acha Air Sales Price List'!$B$1:$D$65536,3,FALSE)</f>
        <v>Exchange rate :</v>
      </c>
      <c r="G34" s="21">
        <f>ROUND(IF(ISBLANK(C34),0,VLOOKUP(C34,'[2]Acha Air Sales Price List'!$B$1:$X$65536,12,FALSE)*$L$14),2)</f>
        <v>0</v>
      </c>
      <c r="H34" s="22">
        <f t="shared" si="1"/>
        <v>0</v>
      </c>
      <c r="I34" s="14"/>
    </row>
    <row r="35" spans="1:9" ht="12.4" hidden="1" customHeight="1">
      <c r="A35" s="13"/>
      <c r="B35" s="1"/>
      <c r="C35" s="35"/>
      <c r="D35" s="126"/>
      <c r="E35" s="127"/>
      <c r="F35" s="42" t="str">
        <f>VLOOKUP(C35,'[2]Acha Air Sales Price List'!$B$1:$D$65536,3,FALSE)</f>
        <v>Exchange rate :</v>
      </c>
      <c r="G35" s="21">
        <f>ROUND(IF(ISBLANK(C35),0,VLOOKUP(C35,'[2]Acha Air Sales Price List'!$B$1:$X$65536,12,FALSE)*$L$14),2)</f>
        <v>0</v>
      </c>
      <c r="H35" s="22">
        <f t="shared" si="1"/>
        <v>0</v>
      </c>
      <c r="I35" s="14"/>
    </row>
    <row r="36" spans="1:9" ht="12.4" hidden="1" customHeight="1">
      <c r="A36" s="13"/>
      <c r="B36" s="1"/>
      <c r="C36" s="35"/>
      <c r="D36" s="126"/>
      <c r="E36" s="127"/>
      <c r="F36" s="42" t="str">
        <f>VLOOKUP(C36,'[2]Acha Air Sales Price List'!$B$1:$D$65536,3,FALSE)</f>
        <v>Exchange rate :</v>
      </c>
      <c r="G36" s="21">
        <f>ROUND(IF(ISBLANK(C36),0,VLOOKUP(C36,'[2]Acha Air Sales Price List'!$B$1:$X$65536,12,FALSE)*$L$14),2)</f>
        <v>0</v>
      </c>
      <c r="H36" s="22">
        <f t="shared" si="1"/>
        <v>0</v>
      </c>
      <c r="I36" s="14"/>
    </row>
    <row r="37" spans="1:9" ht="12.4" hidden="1" customHeight="1">
      <c r="A37" s="13"/>
      <c r="B37" s="1"/>
      <c r="C37" s="35"/>
      <c r="D37" s="126"/>
      <c r="E37" s="127"/>
      <c r="F37" s="42" t="str">
        <f>VLOOKUP(C37,'[2]Acha Air Sales Price List'!$B$1:$D$65536,3,FALSE)</f>
        <v>Exchange rate :</v>
      </c>
      <c r="G37" s="21">
        <f>ROUND(IF(ISBLANK(C37),0,VLOOKUP(C37,'[2]Acha Air Sales Price List'!$B$1:$X$65536,12,FALSE)*$L$14),2)</f>
        <v>0</v>
      </c>
      <c r="H37" s="22">
        <f t="shared" si="1"/>
        <v>0</v>
      </c>
      <c r="I37" s="14"/>
    </row>
    <row r="38" spans="1:9" ht="12.4" hidden="1" customHeight="1">
      <c r="A38" s="13"/>
      <c r="B38" s="1"/>
      <c r="C38" s="35"/>
      <c r="D38" s="126"/>
      <c r="E38" s="127"/>
      <c r="F38" s="42" t="str">
        <f>VLOOKUP(C38,'[2]Acha Air Sales Price List'!$B$1:$D$65536,3,FALSE)</f>
        <v>Exchange rate :</v>
      </c>
      <c r="G38" s="21">
        <f>ROUND(IF(ISBLANK(C38),0,VLOOKUP(C38,'[2]Acha Air Sales Price List'!$B$1:$X$65536,12,FALSE)*$L$14),2)</f>
        <v>0</v>
      </c>
      <c r="H38" s="22">
        <f t="shared" si="1"/>
        <v>0</v>
      </c>
      <c r="I38" s="14"/>
    </row>
    <row r="39" spans="1:9" ht="12.4" hidden="1" customHeight="1">
      <c r="A39" s="13"/>
      <c r="B39" s="1"/>
      <c r="C39" s="35"/>
      <c r="D39" s="126"/>
      <c r="E39" s="127"/>
      <c r="F39" s="42" t="str">
        <f>VLOOKUP(C39,'[2]Acha Air Sales Price List'!$B$1:$D$65536,3,FALSE)</f>
        <v>Exchange rate :</v>
      </c>
      <c r="G39" s="21">
        <f>ROUND(IF(ISBLANK(C39),0,VLOOKUP(C39,'[2]Acha Air Sales Price List'!$B$1:$X$65536,12,FALSE)*$L$14),2)</f>
        <v>0</v>
      </c>
      <c r="H39" s="22">
        <f t="shared" si="1"/>
        <v>0</v>
      </c>
      <c r="I39" s="14"/>
    </row>
    <row r="40" spans="1:9" ht="12.4" hidden="1" customHeight="1">
      <c r="A40" s="13"/>
      <c r="B40" s="1"/>
      <c r="C40" s="35"/>
      <c r="D40" s="126"/>
      <c r="E40" s="127"/>
      <c r="F40" s="42" t="str">
        <f>VLOOKUP(C40,'[2]Acha Air Sales Price List'!$B$1:$D$65536,3,FALSE)</f>
        <v>Exchange rate :</v>
      </c>
      <c r="G40" s="21">
        <f>ROUND(IF(ISBLANK(C40),0,VLOOKUP(C40,'[2]Acha Air Sales Price List'!$B$1:$X$65536,12,FALSE)*$L$14),2)</f>
        <v>0</v>
      </c>
      <c r="H40" s="22">
        <f t="shared" si="1"/>
        <v>0</v>
      </c>
      <c r="I40" s="14"/>
    </row>
    <row r="41" spans="1:9" ht="12.4" hidden="1" customHeight="1">
      <c r="A41" s="13"/>
      <c r="B41" s="1"/>
      <c r="C41" s="35"/>
      <c r="D41" s="126"/>
      <c r="E41" s="127"/>
      <c r="F41" s="42" t="str">
        <f>VLOOKUP(C41,'[2]Acha Air Sales Price List'!$B$1:$D$65536,3,FALSE)</f>
        <v>Exchange rate :</v>
      </c>
      <c r="G41" s="21">
        <f>ROUND(IF(ISBLANK(C41),0,VLOOKUP(C41,'[2]Acha Air Sales Price List'!$B$1:$X$65536,12,FALSE)*$L$14),2)</f>
        <v>0</v>
      </c>
      <c r="H41" s="22">
        <f t="shared" si="1"/>
        <v>0</v>
      </c>
      <c r="I41" s="14"/>
    </row>
    <row r="42" spans="1:9" ht="12.4" hidden="1" customHeight="1">
      <c r="A42" s="13"/>
      <c r="B42" s="1"/>
      <c r="C42" s="35"/>
      <c r="D42" s="126"/>
      <c r="E42" s="127"/>
      <c r="F42" s="42" t="str">
        <f>VLOOKUP(C42,'[2]Acha Air Sales Price List'!$B$1:$D$65536,3,FALSE)</f>
        <v>Exchange rate :</v>
      </c>
      <c r="G42" s="21">
        <f>ROUND(IF(ISBLANK(C42),0,VLOOKUP(C42,'[2]Acha Air Sales Price List'!$B$1:$X$65536,12,FALSE)*$L$14),2)</f>
        <v>0</v>
      </c>
      <c r="H42" s="22">
        <f t="shared" si="1"/>
        <v>0</v>
      </c>
      <c r="I42" s="14"/>
    </row>
    <row r="43" spans="1:9" ht="12.4" hidden="1" customHeight="1">
      <c r="A43" s="13"/>
      <c r="B43" s="1"/>
      <c r="C43" s="35"/>
      <c r="D43" s="126"/>
      <c r="E43" s="127"/>
      <c r="F43" s="42" t="str">
        <f>VLOOKUP(C43,'[2]Acha Air Sales Price List'!$B$1:$D$65536,3,FALSE)</f>
        <v>Exchange rate :</v>
      </c>
      <c r="G43" s="21">
        <f>ROUND(IF(ISBLANK(C43),0,VLOOKUP(C43,'[2]Acha Air Sales Price List'!$B$1:$X$65536,12,FALSE)*$L$14),2)</f>
        <v>0</v>
      </c>
      <c r="H43" s="22">
        <f t="shared" si="1"/>
        <v>0</v>
      </c>
      <c r="I43" s="14"/>
    </row>
    <row r="44" spans="1:9" ht="12.4" hidden="1" customHeight="1">
      <c r="A44" s="13"/>
      <c r="B44" s="1"/>
      <c r="C44" s="35"/>
      <c r="D44" s="126"/>
      <c r="E44" s="127"/>
      <c r="F44" s="42" t="str">
        <f>VLOOKUP(C44,'[2]Acha Air Sales Price List'!$B$1:$D$65536,3,FALSE)</f>
        <v>Exchange rate :</v>
      </c>
      <c r="G44" s="21">
        <f>ROUND(IF(ISBLANK(C44),0,VLOOKUP(C44,'[2]Acha Air Sales Price List'!$B$1:$X$65536,12,FALSE)*$L$14),2)</f>
        <v>0</v>
      </c>
      <c r="H44" s="22">
        <f t="shared" si="1"/>
        <v>0</v>
      </c>
      <c r="I44" s="14"/>
    </row>
    <row r="45" spans="1:9" ht="12.4" hidden="1" customHeight="1">
      <c r="A45" s="13"/>
      <c r="B45" s="1"/>
      <c r="C45" s="35"/>
      <c r="D45" s="126"/>
      <c r="E45" s="127"/>
      <c r="F45" s="42" t="str">
        <f>VLOOKUP(C45,'[2]Acha Air Sales Price List'!$B$1:$D$65536,3,FALSE)</f>
        <v>Exchange rate :</v>
      </c>
      <c r="G45" s="21">
        <f>ROUND(IF(ISBLANK(C45),0,VLOOKUP(C45,'[2]Acha Air Sales Price List'!$B$1:$X$65536,12,FALSE)*$L$14),2)</f>
        <v>0</v>
      </c>
      <c r="H45" s="22">
        <f t="shared" si="1"/>
        <v>0</v>
      </c>
      <c r="I45" s="14"/>
    </row>
    <row r="46" spans="1:9" ht="12.4" hidden="1" customHeight="1">
      <c r="A46" s="13"/>
      <c r="B46" s="1"/>
      <c r="C46" s="35"/>
      <c r="D46" s="126"/>
      <c r="E46" s="127"/>
      <c r="F46" s="42" t="str">
        <f>VLOOKUP(C46,'[2]Acha Air Sales Price List'!$B$1:$D$65536,3,FALSE)</f>
        <v>Exchange rate :</v>
      </c>
      <c r="G46" s="21">
        <f>ROUND(IF(ISBLANK(C46),0,VLOOKUP(C46,'[2]Acha Air Sales Price List'!$B$1:$X$65536,12,FALSE)*$L$14),2)</f>
        <v>0</v>
      </c>
      <c r="H46" s="22">
        <f t="shared" si="1"/>
        <v>0</v>
      </c>
      <c r="I46" s="14"/>
    </row>
    <row r="47" spans="1:9" ht="12.4" hidden="1" customHeight="1">
      <c r="A47" s="13"/>
      <c r="B47" s="1"/>
      <c r="C47" s="35"/>
      <c r="D47" s="126"/>
      <c r="E47" s="127"/>
      <c r="F47" s="42" t="str">
        <f>VLOOKUP(C47,'[2]Acha Air Sales Price List'!$B$1:$D$65536,3,FALSE)</f>
        <v>Exchange rate :</v>
      </c>
      <c r="G47" s="21">
        <f>ROUND(IF(ISBLANK(C47),0,VLOOKUP(C47,'[2]Acha Air Sales Price List'!$B$1:$X$65536,12,FALSE)*$L$14),2)</f>
        <v>0</v>
      </c>
      <c r="H47" s="22">
        <f t="shared" si="1"/>
        <v>0</v>
      </c>
      <c r="I47" s="14"/>
    </row>
    <row r="48" spans="1:9" ht="12.4" hidden="1" customHeight="1">
      <c r="A48" s="13"/>
      <c r="B48" s="1"/>
      <c r="C48" s="35"/>
      <c r="D48" s="126"/>
      <c r="E48" s="127"/>
      <c r="F48" s="42" t="str">
        <f>VLOOKUP(C48,'[2]Acha Air Sales Price List'!$B$1:$D$65536,3,FALSE)</f>
        <v>Exchange rate :</v>
      </c>
      <c r="G48" s="21">
        <f>ROUND(IF(ISBLANK(C48),0,VLOOKUP(C48,'[2]Acha Air Sales Price List'!$B$1:$X$65536,12,FALSE)*$L$14),2)</f>
        <v>0</v>
      </c>
      <c r="H48" s="22">
        <f t="shared" si="1"/>
        <v>0</v>
      </c>
      <c r="I48" s="14"/>
    </row>
    <row r="49" spans="1:9" ht="12.4" hidden="1" customHeight="1">
      <c r="A49" s="13"/>
      <c r="B49" s="1"/>
      <c r="C49" s="35"/>
      <c r="D49" s="126"/>
      <c r="E49" s="127"/>
      <c r="F49" s="42" t="str">
        <f>VLOOKUP(C49,'[2]Acha Air Sales Price List'!$B$1:$D$65536,3,FALSE)</f>
        <v>Exchange rate :</v>
      </c>
      <c r="G49" s="21">
        <f>ROUND(IF(ISBLANK(C49),0,VLOOKUP(C49,'[2]Acha Air Sales Price List'!$B$1:$X$65536,12,FALSE)*$L$14),2)</f>
        <v>0</v>
      </c>
      <c r="H49" s="22">
        <f t="shared" si="1"/>
        <v>0</v>
      </c>
      <c r="I49" s="14"/>
    </row>
    <row r="50" spans="1:9" ht="12.4" hidden="1" customHeight="1">
      <c r="A50" s="13"/>
      <c r="B50" s="1"/>
      <c r="C50" s="35"/>
      <c r="D50" s="126"/>
      <c r="E50" s="127"/>
      <c r="F50" s="42" t="str">
        <f>VLOOKUP(C50,'[2]Acha Air Sales Price List'!$B$1:$D$65536,3,FALSE)</f>
        <v>Exchange rate :</v>
      </c>
      <c r="G50" s="21">
        <f>ROUND(IF(ISBLANK(C50),0,VLOOKUP(C50,'[2]Acha Air Sales Price List'!$B$1:$X$65536,12,FALSE)*$L$14),2)</f>
        <v>0</v>
      </c>
      <c r="H50" s="22">
        <f t="shared" si="1"/>
        <v>0</v>
      </c>
      <c r="I50" s="14"/>
    </row>
    <row r="51" spans="1:9" ht="12.4" hidden="1" customHeight="1">
      <c r="A51" s="13"/>
      <c r="B51" s="1"/>
      <c r="C51" s="35"/>
      <c r="D51" s="126"/>
      <c r="E51" s="127"/>
      <c r="F51" s="42" t="str">
        <f>VLOOKUP(C51,'[2]Acha Air Sales Price List'!$B$1:$D$65536,3,FALSE)</f>
        <v>Exchange rate :</v>
      </c>
      <c r="G51" s="21">
        <f>ROUND(IF(ISBLANK(C51),0,VLOOKUP(C51,'[2]Acha Air Sales Price List'!$B$1:$X$65536,12,FALSE)*$L$14),2)</f>
        <v>0</v>
      </c>
      <c r="H51" s="22">
        <f t="shared" si="1"/>
        <v>0</v>
      </c>
      <c r="I51" s="14"/>
    </row>
    <row r="52" spans="1:9" ht="12.4" hidden="1" customHeight="1">
      <c r="A52" s="13"/>
      <c r="B52" s="1"/>
      <c r="C52" s="35"/>
      <c r="D52" s="126"/>
      <c r="E52" s="127"/>
      <c r="F52" s="42" t="str">
        <f>VLOOKUP(C52,'[2]Acha Air Sales Price List'!$B$1:$D$65536,3,FALSE)</f>
        <v>Exchange rate :</v>
      </c>
      <c r="G52" s="21">
        <f>ROUND(IF(ISBLANK(C52),0,VLOOKUP(C52,'[2]Acha Air Sales Price List'!$B$1:$X$65536,12,FALSE)*$L$14),2)</f>
        <v>0</v>
      </c>
      <c r="H52" s="22">
        <f t="shared" si="1"/>
        <v>0</v>
      </c>
      <c r="I52" s="14"/>
    </row>
    <row r="53" spans="1:9" ht="12.4" hidden="1" customHeight="1">
      <c r="A53" s="13"/>
      <c r="B53" s="1"/>
      <c r="C53" s="35"/>
      <c r="D53" s="126"/>
      <c r="E53" s="127"/>
      <c r="F53" s="42" t="str">
        <f>VLOOKUP(C53,'[2]Acha Air Sales Price List'!$B$1:$D$65536,3,FALSE)</f>
        <v>Exchange rate :</v>
      </c>
      <c r="G53" s="21">
        <f>ROUND(IF(ISBLANK(C53),0,VLOOKUP(C53,'[2]Acha Air Sales Price List'!$B$1:$X$65536,12,FALSE)*$L$14),2)</f>
        <v>0</v>
      </c>
      <c r="H53" s="22">
        <f t="shared" si="1"/>
        <v>0</v>
      </c>
      <c r="I53" s="14"/>
    </row>
    <row r="54" spans="1:9" ht="12.4" hidden="1" customHeight="1">
      <c r="A54" s="13"/>
      <c r="B54" s="1"/>
      <c r="C54" s="35"/>
      <c r="D54" s="126"/>
      <c r="E54" s="127"/>
      <c r="F54" s="42" t="str">
        <f>VLOOKUP(C54,'[2]Acha Air Sales Price List'!$B$1:$D$65536,3,FALSE)</f>
        <v>Exchange rate :</v>
      </c>
      <c r="G54" s="21">
        <f>ROUND(IF(ISBLANK(C54),0,VLOOKUP(C54,'[2]Acha Air Sales Price List'!$B$1:$X$65536,12,FALSE)*$L$14),2)</f>
        <v>0</v>
      </c>
      <c r="H54" s="22">
        <f t="shared" si="1"/>
        <v>0</v>
      </c>
      <c r="I54" s="14"/>
    </row>
    <row r="55" spans="1:9" ht="12.4" hidden="1" customHeight="1">
      <c r="A55" s="13"/>
      <c r="B55" s="1"/>
      <c r="C55" s="35"/>
      <c r="D55" s="126"/>
      <c r="E55" s="127"/>
      <c r="F55" s="42" t="str">
        <f>VLOOKUP(C55,'[2]Acha Air Sales Price List'!$B$1:$D$65536,3,FALSE)</f>
        <v>Exchange rate :</v>
      </c>
      <c r="G55" s="21">
        <f>ROUND(IF(ISBLANK(C55),0,VLOOKUP(C55,'[2]Acha Air Sales Price List'!$B$1:$X$65536,12,FALSE)*$L$14),2)</f>
        <v>0</v>
      </c>
      <c r="H55" s="22">
        <f t="shared" si="1"/>
        <v>0</v>
      </c>
      <c r="I55" s="14"/>
    </row>
    <row r="56" spans="1:9" ht="12.4" hidden="1" customHeight="1">
      <c r="A56" s="13"/>
      <c r="B56" s="1"/>
      <c r="C56" s="35"/>
      <c r="D56" s="126"/>
      <c r="E56" s="127"/>
      <c r="F56" s="42" t="str">
        <f>VLOOKUP(C56,'[2]Acha Air Sales Price List'!$B$1:$D$65536,3,FALSE)</f>
        <v>Exchange rate :</v>
      </c>
      <c r="G56" s="21">
        <f>ROUND(IF(ISBLANK(C56),0,VLOOKUP(C56,'[2]Acha Air Sales Price List'!$B$1:$X$65536,12,FALSE)*$L$14),2)</f>
        <v>0</v>
      </c>
      <c r="H56" s="22">
        <f t="shared" si="1"/>
        <v>0</v>
      </c>
      <c r="I56" s="14"/>
    </row>
    <row r="57" spans="1:9" ht="12.4" hidden="1" customHeight="1">
      <c r="A57" s="13"/>
      <c r="B57" s="1"/>
      <c r="C57" s="35"/>
      <c r="D57" s="126"/>
      <c r="E57" s="127"/>
      <c r="F57" s="42" t="str">
        <f>VLOOKUP(C57,'[2]Acha Air Sales Price List'!$B$1:$D$65536,3,FALSE)</f>
        <v>Exchange rate :</v>
      </c>
      <c r="G57" s="21">
        <f>ROUND(IF(ISBLANK(C57),0,VLOOKUP(C57,'[2]Acha Air Sales Price List'!$B$1:$X$65536,12,FALSE)*$L$14),2)</f>
        <v>0</v>
      </c>
      <c r="H57" s="22">
        <f t="shared" si="1"/>
        <v>0</v>
      </c>
      <c r="I57" s="14"/>
    </row>
    <row r="58" spans="1:9" ht="12.4" hidden="1" customHeight="1">
      <c r="A58" s="13"/>
      <c r="B58" s="1"/>
      <c r="C58" s="35"/>
      <c r="D58" s="126"/>
      <c r="E58" s="127"/>
      <c r="F58" s="42" t="str">
        <f>VLOOKUP(C58,'[2]Acha Air Sales Price List'!$B$1:$D$65536,3,FALSE)</f>
        <v>Exchange rate :</v>
      </c>
      <c r="G58" s="21">
        <f>ROUND(IF(ISBLANK(C58),0,VLOOKUP(C58,'[2]Acha Air Sales Price List'!$B$1:$X$65536,12,FALSE)*$L$14),2)</f>
        <v>0</v>
      </c>
      <c r="H58" s="22">
        <f t="shared" si="1"/>
        <v>0</v>
      </c>
      <c r="I58" s="14"/>
    </row>
    <row r="59" spans="1:9" ht="12.4" hidden="1" customHeight="1">
      <c r="A59" s="13"/>
      <c r="B59" s="1"/>
      <c r="C59" s="35"/>
      <c r="D59" s="126"/>
      <c r="E59" s="127"/>
      <c r="F59" s="42" t="str">
        <f>VLOOKUP(C59,'[2]Acha Air Sales Price List'!$B$1:$D$65536,3,FALSE)</f>
        <v>Exchange rate :</v>
      </c>
      <c r="G59" s="21">
        <f>ROUND(IF(ISBLANK(C59),0,VLOOKUP(C59,'[2]Acha Air Sales Price List'!$B$1:$X$65536,12,FALSE)*$L$14),2)</f>
        <v>0</v>
      </c>
      <c r="H59" s="22">
        <f t="shared" si="1"/>
        <v>0</v>
      </c>
      <c r="I59" s="14"/>
    </row>
    <row r="60" spans="1:9" ht="12.4" hidden="1" customHeight="1">
      <c r="A60" s="13"/>
      <c r="B60" s="1"/>
      <c r="C60" s="36"/>
      <c r="D60" s="126"/>
      <c r="E60" s="127"/>
      <c r="F60" s="42" t="str">
        <f>VLOOKUP(C60,'[2]Acha Air Sales Price List'!$B$1:$D$65536,3,FALSE)</f>
        <v>Exchange rate :</v>
      </c>
      <c r="G60" s="21">
        <f>ROUND(IF(ISBLANK(C60),0,VLOOKUP(C60,'[2]Acha Air Sales Price List'!$B$1:$X$65536,12,FALSE)*$L$14),2)</f>
        <v>0</v>
      </c>
      <c r="H60" s="22">
        <f t="shared" si="1"/>
        <v>0</v>
      </c>
      <c r="I60" s="14"/>
    </row>
    <row r="61" spans="1:9" ht="12" hidden="1" customHeight="1">
      <c r="A61" s="13"/>
      <c r="B61" s="1"/>
      <c r="C61" s="35"/>
      <c r="D61" s="126"/>
      <c r="E61" s="127"/>
      <c r="F61" s="42" t="str">
        <f>VLOOKUP(C61,'[2]Acha Air Sales Price List'!$B$1:$D$65536,3,FALSE)</f>
        <v>Exchange rate :</v>
      </c>
      <c r="G61" s="21">
        <f>ROUND(IF(ISBLANK(C61),0,VLOOKUP(C61,'[2]Acha Air Sales Price List'!$B$1:$X$65536,12,FALSE)*$L$14),2)</f>
        <v>0</v>
      </c>
      <c r="H61" s="22">
        <f t="shared" ref="H61:H97" si="2">ROUND(IF(ISNUMBER(B61), G61*B61, 0),5)</f>
        <v>0</v>
      </c>
      <c r="I61" s="14"/>
    </row>
    <row r="62" spans="1:9" ht="12.4" hidden="1" customHeight="1">
      <c r="A62" s="13"/>
      <c r="B62" s="1"/>
      <c r="C62" s="35"/>
      <c r="D62" s="126"/>
      <c r="E62" s="127"/>
      <c r="F62" s="42" t="str">
        <f>VLOOKUP(C62,'[2]Acha Air Sales Price List'!$B$1:$D$65536,3,FALSE)</f>
        <v>Exchange rate :</v>
      </c>
      <c r="G62" s="21">
        <f>ROUND(IF(ISBLANK(C62),0,VLOOKUP(C62,'[2]Acha Air Sales Price List'!$B$1:$X$65536,12,FALSE)*$L$14),2)</f>
        <v>0</v>
      </c>
      <c r="H62" s="22">
        <f t="shared" si="2"/>
        <v>0</v>
      </c>
      <c r="I62" s="14"/>
    </row>
    <row r="63" spans="1:9" ht="12.4" hidden="1" customHeight="1">
      <c r="A63" s="13"/>
      <c r="B63" s="1"/>
      <c r="C63" s="35"/>
      <c r="D63" s="126"/>
      <c r="E63" s="127"/>
      <c r="F63" s="42" t="str">
        <f>VLOOKUP(C63,'[2]Acha Air Sales Price List'!$B$1:$D$65536,3,FALSE)</f>
        <v>Exchange rate :</v>
      </c>
      <c r="G63" s="21">
        <f>ROUND(IF(ISBLANK(C63),0,VLOOKUP(C63,'[2]Acha Air Sales Price List'!$B$1:$X$65536,12,FALSE)*$L$14),2)</f>
        <v>0</v>
      </c>
      <c r="H63" s="22">
        <f t="shared" si="2"/>
        <v>0</v>
      </c>
      <c r="I63" s="14"/>
    </row>
    <row r="64" spans="1:9" ht="12.4" hidden="1" customHeight="1">
      <c r="A64" s="13"/>
      <c r="B64" s="1"/>
      <c r="C64" s="35"/>
      <c r="D64" s="126"/>
      <c r="E64" s="127"/>
      <c r="F64" s="42" t="str">
        <f>VLOOKUP(C64,'[2]Acha Air Sales Price List'!$B$1:$D$65536,3,FALSE)</f>
        <v>Exchange rate :</v>
      </c>
      <c r="G64" s="21">
        <f>ROUND(IF(ISBLANK(C64),0,VLOOKUP(C64,'[2]Acha Air Sales Price List'!$B$1:$X$65536,12,FALSE)*$L$14),2)</f>
        <v>0</v>
      </c>
      <c r="H64" s="22">
        <f t="shared" si="2"/>
        <v>0</v>
      </c>
      <c r="I64" s="14"/>
    </row>
    <row r="65" spans="1:9" ht="12.4" hidden="1" customHeight="1">
      <c r="A65" s="13"/>
      <c r="B65" s="1"/>
      <c r="C65" s="35"/>
      <c r="D65" s="126"/>
      <c r="E65" s="127"/>
      <c r="F65" s="42" t="str">
        <f>VLOOKUP(C65,'[2]Acha Air Sales Price List'!$B$1:$D$65536,3,FALSE)</f>
        <v>Exchange rate :</v>
      </c>
      <c r="G65" s="21">
        <f>ROUND(IF(ISBLANK(C65),0,VLOOKUP(C65,'[2]Acha Air Sales Price List'!$B$1:$X$65536,12,FALSE)*$L$14),2)</f>
        <v>0</v>
      </c>
      <c r="H65" s="22">
        <f t="shared" si="2"/>
        <v>0</v>
      </c>
      <c r="I65" s="14"/>
    </row>
    <row r="66" spans="1:9" ht="12.4" hidden="1" customHeight="1">
      <c r="A66" s="13"/>
      <c r="B66" s="1"/>
      <c r="C66" s="35"/>
      <c r="D66" s="126"/>
      <c r="E66" s="127"/>
      <c r="F66" s="42" t="str">
        <f>VLOOKUP(C66,'[2]Acha Air Sales Price List'!$B$1:$D$65536,3,FALSE)</f>
        <v>Exchange rate :</v>
      </c>
      <c r="G66" s="21">
        <f>ROUND(IF(ISBLANK(C66),0,VLOOKUP(C66,'[2]Acha Air Sales Price List'!$B$1:$X$65536,12,FALSE)*$L$14),2)</f>
        <v>0</v>
      </c>
      <c r="H66" s="22">
        <f t="shared" si="2"/>
        <v>0</v>
      </c>
      <c r="I66" s="14"/>
    </row>
    <row r="67" spans="1:9" ht="12.4" hidden="1" customHeight="1">
      <c r="A67" s="13"/>
      <c r="B67" s="1"/>
      <c r="C67" s="35"/>
      <c r="D67" s="126"/>
      <c r="E67" s="127"/>
      <c r="F67" s="42" t="str">
        <f>VLOOKUP(C67,'[2]Acha Air Sales Price List'!$B$1:$D$65536,3,FALSE)</f>
        <v>Exchange rate :</v>
      </c>
      <c r="G67" s="21">
        <f>ROUND(IF(ISBLANK(C67),0,VLOOKUP(C67,'[2]Acha Air Sales Price List'!$B$1:$X$65536,12,FALSE)*$L$14),2)</f>
        <v>0</v>
      </c>
      <c r="H67" s="22">
        <f t="shared" si="2"/>
        <v>0</v>
      </c>
      <c r="I67" s="14"/>
    </row>
    <row r="68" spans="1:9" ht="12.4" hidden="1" customHeight="1">
      <c r="A68" s="13"/>
      <c r="B68" s="1"/>
      <c r="C68" s="35"/>
      <c r="D68" s="126"/>
      <c r="E68" s="127"/>
      <c r="F68" s="42" t="str">
        <f>VLOOKUP(C68,'[2]Acha Air Sales Price List'!$B$1:$D$65536,3,FALSE)</f>
        <v>Exchange rate :</v>
      </c>
      <c r="G68" s="21">
        <f>ROUND(IF(ISBLANK(C68),0,VLOOKUP(C68,'[2]Acha Air Sales Price List'!$B$1:$X$65536,12,FALSE)*$L$14),2)</f>
        <v>0</v>
      </c>
      <c r="H68" s="22">
        <f t="shared" si="2"/>
        <v>0</v>
      </c>
      <c r="I68" s="14"/>
    </row>
    <row r="69" spans="1:9" ht="12.4" hidden="1" customHeight="1">
      <c r="A69" s="13"/>
      <c r="B69" s="1"/>
      <c r="C69" s="35"/>
      <c r="D69" s="126"/>
      <c r="E69" s="127"/>
      <c r="F69" s="42" t="str">
        <f>VLOOKUP(C69,'[2]Acha Air Sales Price List'!$B$1:$D$65536,3,FALSE)</f>
        <v>Exchange rate :</v>
      </c>
      <c r="G69" s="21">
        <f>ROUND(IF(ISBLANK(C69),0,VLOOKUP(C69,'[2]Acha Air Sales Price List'!$B$1:$X$65536,12,FALSE)*$L$14),2)</f>
        <v>0</v>
      </c>
      <c r="H69" s="22">
        <f t="shared" si="2"/>
        <v>0</v>
      </c>
      <c r="I69" s="14"/>
    </row>
    <row r="70" spans="1:9" ht="12.4" hidden="1" customHeight="1">
      <c r="A70" s="13"/>
      <c r="B70" s="1"/>
      <c r="C70" s="35"/>
      <c r="D70" s="126"/>
      <c r="E70" s="127"/>
      <c r="F70" s="42" t="str">
        <f>VLOOKUP(C70,'[2]Acha Air Sales Price List'!$B$1:$D$65536,3,FALSE)</f>
        <v>Exchange rate :</v>
      </c>
      <c r="G70" s="21">
        <f>ROUND(IF(ISBLANK(C70),0,VLOOKUP(C70,'[2]Acha Air Sales Price List'!$B$1:$X$65536,12,FALSE)*$L$14),2)</f>
        <v>0</v>
      </c>
      <c r="H70" s="22">
        <f t="shared" si="2"/>
        <v>0</v>
      </c>
      <c r="I70" s="14"/>
    </row>
    <row r="71" spans="1:9" ht="12.4" hidden="1" customHeight="1">
      <c r="A71" s="13"/>
      <c r="B71" s="1"/>
      <c r="C71" s="35"/>
      <c r="D71" s="126"/>
      <c r="E71" s="127"/>
      <c r="F71" s="42" t="str">
        <f>VLOOKUP(C71,'[2]Acha Air Sales Price List'!$B$1:$D$65536,3,FALSE)</f>
        <v>Exchange rate :</v>
      </c>
      <c r="G71" s="21">
        <f>ROUND(IF(ISBLANK(C71),0,VLOOKUP(C71,'[2]Acha Air Sales Price List'!$B$1:$X$65536,12,FALSE)*$L$14),2)</f>
        <v>0</v>
      </c>
      <c r="H71" s="22">
        <f t="shared" si="2"/>
        <v>0</v>
      </c>
      <c r="I71" s="14"/>
    </row>
    <row r="72" spans="1:9" ht="12.4" hidden="1" customHeight="1">
      <c r="A72" s="13"/>
      <c r="B72" s="1"/>
      <c r="C72" s="35"/>
      <c r="D72" s="126"/>
      <c r="E72" s="127"/>
      <c r="F72" s="42" t="str">
        <f>VLOOKUP(C72,'[2]Acha Air Sales Price List'!$B$1:$D$65536,3,FALSE)</f>
        <v>Exchange rate :</v>
      </c>
      <c r="G72" s="21">
        <f>ROUND(IF(ISBLANK(C72),0,VLOOKUP(C72,'[2]Acha Air Sales Price List'!$B$1:$X$65536,12,FALSE)*$L$14),2)</f>
        <v>0</v>
      </c>
      <c r="H72" s="22">
        <f t="shared" si="2"/>
        <v>0</v>
      </c>
      <c r="I72" s="14"/>
    </row>
    <row r="73" spans="1:9" ht="12.4" hidden="1" customHeight="1">
      <c r="A73" s="13"/>
      <c r="B73" s="1"/>
      <c r="C73" s="35"/>
      <c r="D73" s="126"/>
      <c r="E73" s="127"/>
      <c r="F73" s="42" t="str">
        <f>VLOOKUP(C73,'[2]Acha Air Sales Price List'!$B$1:$D$65536,3,FALSE)</f>
        <v>Exchange rate :</v>
      </c>
      <c r="G73" s="21">
        <f>ROUND(IF(ISBLANK(C73),0,VLOOKUP(C73,'[2]Acha Air Sales Price List'!$B$1:$X$65536,12,FALSE)*$L$14),2)</f>
        <v>0</v>
      </c>
      <c r="H73" s="22">
        <f t="shared" si="2"/>
        <v>0</v>
      </c>
      <c r="I73" s="14"/>
    </row>
    <row r="74" spans="1:9" ht="12.4" hidden="1" customHeight="1">
      <c r="A74" s="13"/>
      <c r="B74" s="1"/>
      <c r="C74" s="35"/>
      <c r="D74" s="126"/>
      <c r="E74" s="127"/>
      <c r="F74" s="42" t="str">
        <f>VLOOKUP(C74,'[2]Acha Air Sales Price List'!$B$1:$D$65536,3,FALSE)</f>
        <v>Exchange rate :</v>
      </c>
      <c r="G74" s="21">
        <f>ROUND(IF(ISBLANK(C74),0,VLOOKUP(C74,'[2]Acha Air Sales Price List'!$B$1:$X$65536,12,FALSE)*$L$14),2)</f>
        <v>0</v>
      </c>
      <c r="H74" s="22">
        <f t="shared" si="2"/>
        <v>0</v>
      </c>
      <c r="I74" s="14"/>
    </row>
    <row r="75" spans="1:9" ht="12.4" hidden="1" customHeight="1">
      <c r="A75" s="13"/>
      <c r="B75" s="1"/>
      <c r="C75" s="35"/>
      <c r="D75" s="126"/>
      <c r="E75" s="127"/>
      <c r="F75" s="42" t="str">
        <f>VLOOKUP(C75,'[2]Acha Air Sales Price List'!$B$1:$D$65536,3,FALSE)</f>
        <v>Exchange rate :</v>
      </c>
      <c r="G75" s="21">
        <f>ROUND(IF(ISBLANK(C75),0,VLOOKUP(C75,'[2]Acha Air Sales Price List'!$B$1:$X$65536,12,FALSE)*$L$14),2)</f>
        <v>0</v>
      </c>
      <c r="H75" s="22">
        <f t="shared" si="2"/>
        <v>0</v>
      </c>
      <c r="I75" s="14"/>
    </row>
    <row r="76" spans="1:9" ht="12.4" hidden="1" customHeight="1">
      <c r="A76" s="13"/>
      <c r="B76" s="1"/>
      <c r="C76" s="35"/>
      <c r="D76" s="126"/>
      <c r="E76" s="127"/>
      <c r="F76" s="42" t="str">
        <f>VLOOKUP(C76,'[2]Acha Air Sales Price List'!$B$1:$D$65536,3,FALSE)</f>
        <v>Exchange rate :</v>
      </c>
      <c r="G76" s="21">
        <f>ROUND(IF(ISBLANK(C76),0,VLOOKUP(C76,'[2]Acha Air Sales Price List'!$B$1:$X$65536,12,FALSE)*$L$14),2)</f>
        <v>0</v>
      </c>
      <c r="H76" s="22">
        <f t="shared" si="2"/>
        <v>0</v>
      </c>
      <c r="I76" s="14"/>
    </row>
    <row r="77" spans="1:9" ht="12.4" hidden="1" customHeight="1">
      <c r="A77" s="13"/>
      <c r="B77" s="1"/>
      <c r="C77" s="35"/>
      <c r="D77" s="126"/>
      <c r="E77" s="127"/>
      <c r="F77" s="42" t="str">
        <f>VLOOKUP(C77,'[2]Acha Air Sales Price List'!$B$1:$D$65536,3,FALSE)</f>
        <v>Exchange rate :</v>
      </c>
      <c r="G77" s="21">
        <f>ROUND(IF(ISBLANK(C77),0,VLOOKUP(C77,'[2]Acha Air Sales Price List'!$B$1:$X$65536,12,FALSE)*$L$14),2)</f>
        <v>0</v>
      </c>
      <c r="H77" s="22">
        <f t="shared" si="2"/>
        <v>0</v>
      </c>
      <c r="I77" s="14"/>
    </row>
    <row r="78" spans="1:9" ht="12.4" hidden="1" customHeight="1">
      <c r="A78" s="13"/>
      <c r="B78" s="1"/>
      <c r="C78" s="35"/>
      <c r="D78" s="126"/>
      <c r="E78" s="127"/>
      <c r="F78" s="42" t="str">
        <f>VLOOKUP(C78,'[2]Acha Air Sales Price List'!$B$1:$D$65536,3,FALSE)</f>
        <v>Exchange rate :</v>
      </c>
      <c r="G78" s="21">
        <f>ROUND(IF(ISBLANK(C78),0,VLOOKUP(C78,'[2]Acha Air Sales Price List'!$B$1:$X$65536,12,FALSE)*$L$14),2)</f>
        <v>0</v>
      </c>
      <c r="H78" s="22">
        <f t="shared" si="2"/>
        <v>0</v>
      </c>
      <c r="I78" s="14"/>
    </row>
    <row r="79" spans="1:9" ht="12.4" hidden="1" customHeight="1">
      <c r="A79" s="13"/>
      <c r="B79" s="1"/>
      <c r="C79" s="35"/>
      <c r="D79" s="126"/>
      <c r="E79" s="127"/>
      <c r="F79" s="42" t="str">
        <f>VLOOKUP(C79,'[2]Acha Air Sales Price List'!$B$1:$D$65536,3,FALSE)</f>
        <v>Exchange rate :</v>
      </c>
      <c r="G79" s="21">
        <f>ROUND(IF(ISBLANK(C79),0,VLOOKUP(C79,'[2]Acha Air Sales Price List'!$B$1:$X$65536,12,FALSE)*$L$14),2)</f>
        <v>0</v>
      </c>
      <c r="H79" s="22">
        <f t="shared" si="2"/>
        <v>0</v>
      </c>
      <c r="I79" s="14"/>
    </row>
    <row r="80" spans="1:9" ht="12.4" hidden="1" customHeight="1">
      <c r="A80" s="13"/>
      <c r="B80" s="1"/>
      <c r="C80" s="35"/>
      <c r="D80" s="126"/>
      <c r="E80" s="127"/>
      <c r="F80" s="42" t="str">
        <f>VLOOKUP(C80,'[2]Acha Air Sales Price List'!$B$1:$D$65536,3,FALSE)</f>
        <v>Exchange rate :</v>
      </c>
      <c r="G80" s="21">
        <f>ROUND(IF(ISBLANK(C80),0,VLOOKUP(C80,'[2]Acha Air Sales Price List'!$B$1:$X$65536,12,FALSE)*$L$14),2)</f>
        <v>0</v>
      </c>
      <c r="H80" s="22">
        <f t="shared" si="2"/>
        <v>0</v>
      </c>
      <c r="I80" s="14"/>
    </row>
    <row r="81" spans="1:9" ht="12.4" hidden="1" customHeight="1">
      <c r="A81" s="13"/>
      <c r="B81" s="1"/>
      <c r="C81" s="35"/>
      <c r="D81" s="126"/>
      <c r="E81" s="127"/>
      <c r="F81" s="42" t="str">
        <f>VLOOKUP(C81,'[2]Acha Air Sales Price List'!$B$1:$D$65536,3,FALSE)</f>
        <v>Exchange rate :</v>
      </c>
      <c r="G81" s="21">
        <f>ROUND(IF(ISBLANK(C81),0,VLOOKUP(C81,'[2]Acha Air Sales Price List'!$B$1:$X$65536,12,FALSE)*$L$14),2)</f>
        <v>0</v>
      </c>
      <c r="H81" s="22">
        <f t="shared" si="2"/>
        <v>0</v>
      </c>
      <c r="I81" s="14"/>
    </row>
    <row r="82" spans="1:9" ht="12.4" hidden="1" customHeight="1">
      <c r="A82" s="13"/>
      <c r="B82" s="1"/>
      <c r="C82" s="35"/>
      <c r="D82" s="126"/>
      <c r="E82" s="127"/>
      <c r="F82" s="42" t="str">
        <f>VLOOKUP(C82,'[2]Acha Air Sales Price List'!$B$1:$D$65536,3,FALSE)</f>
        <v>Exchange rate :</v>
      </c>
      <c r="G82" s="21">
        <f>ROUND(IF(ISBLANK(C82),0,VLOOKUP(C82,'[2]Acha Air Sales Price List'!$B$1:$X$65536,12,FALSE)*$L$14),2)</f>
        <v>0</v>
      </c>
      <c r="H82" s="22">
        <f t="shared" si="2"/>
        <v>0</v>
      </c>
      <c r="I82" s="14"/>
    </row>
    <row r="83" spans="1:9" ht="12.4" hidden="1" customHeight="1">
      <c r="A83" s="13"/>
      <c r="B83" s="1"/>
      <c r="C83" s="35"/>
      <c r="D83" s="126"/>
      <c r="E83" s="127"/>
      <c r="F83" s="42" t="str">
        <f>VLOOKUP(C83,'[2]Acha Air Sales Price List'!$B$1:$D$65536,3,FALSE)</f>
        <v>Exchange rate :</v>
      </c>
      <c r="G83" s="21">
        <f>ROUND(IF(ISBLANK(C83),0,VLOOKUP(C83,'[2]Acha Air Sales Price List'!$B$1:$X$65536,12,FALSE)*$L$14),2)</f>
        <v>0</v>
      </c>
      <c r="H83" s="22">
        <f t="shared" si="2"/>
        <v>0</v>
      </c>
      <c r="I83" s="14"/>
    </row>
    <row r="84" spans="1:9" ht="12.4" hidden="1" customHeight="1">
      <c r="A84" s="13"/>
      <c r="B84" s="1"/>
      <c r="C84" s="36"/>
      <c r="D84" s="126"/>
      <c r="E84" s="127"/>
      <c r="F84" s="42" t="str">
        <f>VLOOKUP(C84,'[2]Acha Air Sales Price List'!$B$1:$D$65536,3,FALSE)</f>
        <v>Exchange rate :</v>
      </c>
      <c r="G84" s="21">
        <f>ROUND(IF(ISBLANK(C84),0,VLOOKUP(C84,'[2]Acha Air Sales Price List'!$B$1:$X$65536,12,FALSE)*$L$14),2)</f>
        <v>0</v>
      </c>
      <c r="H84" s="22">
        <f t="shared" si="2"/>
        <v>0</v>
      </c>
      <c r="I84" s="14"/>
    </row>
    <row r="85" spans="1:9" ht="12" hidden="1" customHeight="1">
      <c r="A85" s="13"/>
      <c r="B85" s="1"/>
      <c r="C85" s="35"/>
      <c r="D85" s="126"/>
      <c r="E85" s="127"/>
      <c r="F85" s="42" t="str">
        <f>VLOOKUP(C85,'[2]Acha Air Sales Price List'!$B$1:$D$65536,3,FALSE)</f>
        <v>Exchange rate :</v>
      </c>
      <c r="G85" s="21">
        <f>ROUND(IF(ISBLANK(C85),0,VLOOKUP(C85,'[2]Acha Air Sales Price List'!$B$1:$X$65536,12,FALSE)*$L$14),2)</f>
        <v>0</v>
      </c>
      <c r="H85" s="22">
        <f t="shared" si="2"/>
        <v>0</v>
      </c>
      <c r="I85" s="14"/>
    </row>
    <row r="86" spans="1:9" ht="12.4" hidden="1" customHeight="1">
      <c r="A86" s="13"/>
      <c r="B86" s="1"/>
      <c r="C86" s="35"/>
      <c r="D86" s="126"/>
      <c r="E86" s="127"/>
      <c r="F86" s="42" t="str">
        <f>VLOOKUP(C86,'[2]Acha Air Sales Price List'!$B$1:$D$65536,3,FALSE)</f>
        <v>Exchange rate :</v>
      </c>
      <c r="G86" s="21">
        <f>ROUND(IF(ISBLANK(C86),0,VLOOKUP(C86,'[2]Acha Air Sales Price List'!$B$1:$X$65536,12,FALSE)*$L$14),2)</f>
        <v>0</v>
      </c>
      <c r="H86" s="22">
        <f t="shared" si="2"/>
        <v>0</v>
      </c>
      <c r="I86" s="14"/>
    </row>
    <row r="87" spans="1:9" ht="12.4" hidden="1" customHeight="1">
      <c r="A87" s="13"/>
      <c r="B87" s="1"/>
      <c r="C87" s="35"/>
      <c r="D87" s="126"/>
      <c r="E87" s="127"/>
      <c r="F87" s="42" t="str">
        <f>VLOOKUP(C87,'[2]Acha Air Sales Price List'!$B$1:$D$65536,3,FALSE)</f>
        <v>Exchange rate :</v>
      </c>
      <c r="G87" s="21">
        <f>ROUND(IF(ISBLANK(C87),0,VLOOKUP(C87,'[2]Acha Air Sales Price List'!$B$1:$X$65536,12,FALSE)*$L$14),2)</f>
        <v>0</v>
      </c>
      <c r="H87" s="22">
        <f t="shared" si="2"/>
        <v>0</v>
      </c>
      <c r="I87" s="14"/>
    </row>
    <row r="88" spans="1:9" ht="12.4" hidden="1" customHeight="1">
      <c r="A88" s="13"/>
      <c r="B88" s="1"/>
      <c r="C88" s="35"/>
      <c r="D88" s="126"/>
      <c r="E88" s="127"/>
      <c r="F88" s="42" t="str">
        <f>VLOOKUP(C88,'[2]Acha Air Sales Price List'!$B$1:$D$65536,3,FALSE)</f>
        <v>Exchange rate :</v>
      </c>
      <c r="G88" s="21">
        <f>ROUND(IF(ISBLANK(C88),0,VLOOKUP(C88,'[2]Acha Air Sales Price List'!$B$1:$X$65536,12,FALSE)*$L$14),2)</f>
        <v>0</v>
      </c>
      <c r="H88" s="22">
        <f t="shared" si="2"/>
        <v>0</v>
      </c>
      <c r="I88" s="14"/>
    </row>
    <row r="89" spans="1:9" ht="12.4" hidden="1" customHeight="1">
      <c r="A89" s="13"/>
      <c r="B89" s="1"/>
      <c r="C89" s="35"/>
      <c r="D89" s="126"/>
      <c r="E89" s="127"/>
      <c r="F89" s="42" t="str">
        <f>VLOOKUP(C89,'[2]Acha Air Sales Price List'!$B$1:$D$65536,3,FALSE)</f>
        <v>Exchange rate :</v>
      </c>
      <c r="G89" s="21">
        <f>ROUND(IF(ISBLANK(C89),0,VLOOKUP(C89,'[2]Acha Air Sales Price List'!$B$1:$X$65536,12,FALSE)*$L$14),2)</f>
        <v>0</v>
      </c>
      <c r="H89" s="22">
        <f t="shared" si="2"/>
        <v>0</v>
      </c>
      <c r="I89" s="14"/>
    </row>
    <row r="90" spans="1:9" ht="12.4" hidden="1" customHeight="1">
      <c r="A90" s="13"/>
      <c r="B90" s="1"/>
      <c r="C90" s="35"/>
      <c r="D90" s="126"/>
      <c r="E90" s="127"/>
      <c r="F90" s="42" t="str">
        <f>VLOOKUP(C90,'[2]Acha Air Sales Price List'!$B$1:$D$65536,3,FALSE)</f>
        <v>Exchange rate :</v>
      </c>
      <c r="G90" s="21">
        <f>ROUND(IF(ISBLANK(C90),0,VLOOKUP(C90,'[2]Acha Air Sales Price List'!$B$1:$X$65536,12,FALSE)*$L$14),2)</f>
        <v>0</v>
      </c>
      <c r="H90" s="22">
        <f t="shared" si="2"/>
        <v>0</v>
      </c>
      <c r="I90" s="14"/>
    </row>
    <row r="91" spans="1:9" ht="12.4" hidden="1" customHeight="1">
      <c r="A91" s="13"/>
      <c r="B91" s="1"/>
      <c r="C91" s="35"/>
      <c r="D91" s="126"/>
      <c r="E91" s="127"/>
      <c r="F91" s="42" t="str">
        <f>VLOOKUP(C91,'[2]Acha Air Sales Price List'!$B$1:$D$65536,3,FALSE)</f>
        <v>Exchange rate :</v>
      </c>
      <c r="G91" s="21">
        <f>ROUND(IF(ISBLANK(C91),0,VLOOKUP(C91,'[2]Acha Air Sales Price List'!$B$1:$X$65536,12,FALSE)*$L$14),2)</f>
        <v>0</v>
      </c>
      <c r="H91" s="22">
        <f t="shared" si="2"/>
        <v>0</v>
      </c>
      <c r="I91" s="14"/>
    </row>
    <row r="92" spans="1:9" ht="12.4" hidden="1" customHeight="1">
      <c r="A92" s="13"/>
      <c r="B92" s="1"/>
      <c r="C92" s="35"/>
      <c r="D92" s="126"/>
      <c r="E92" s="127"/>
      <c r="F92" s="42" t="str">
        <f>VLOOKUP(C92,'[2]Acha Air Sales Price List'!$B$1:$D$65536,3,FALSE)</f>
        <v>Exchange rate :</v>
      </c>
      <c r="G92" s="21">
        <f>ROUND(IF(ISBLANK(C92),0,VLOOKUP(C92,'[2]Acha Air Sales Price List'!$B$1:$X$65536,12,FALSE)*$L$14),2)</f>
        <v>0</v>
      </c>
      <c r="H92" s="22">
        <f t="shared" si="2"/>
        <v>0</v>
      </c>
      <c r="I92" s="14"/>
    </row>
    <row r="93" spans="1:9" ht="12.4" hidden="1" customHeight="1">
      <c r="A93" s="13"/>
      <c r="B93" s="1"/>
      <c r="C93" s="35"/>
      <c r="D93" s="126"/>
      <c r="E93" s="127"/>
      <c r="F93" s="42" t="str">
        <f>VLOOKUP(C93,'[2]Acha Air Sales Price List'!$B$1:$D$65536,3,FALSE)</f>
        <v>Exchange rate :</v>
      </c>
      <c r="G93" s="21">
        <f>ROUND(IF(ISBLANK(C93),0,VLOOKUP(C93,'[2]Acha Air Sales Price List'!$B$1:$X$65536,12,FALSE)*$L$14),2)</f>
        <v>0</v>
      </c>
      <c r="H93" s="22">
        <f t="shared" si="2"/>
        <v>0</v>
      </c>
      <c r="I93" s="14"/>
    </row>
    <row r="94" spans="1:9" ht="12.4" hidden="1" customHeight="1">
      <c r="A94" s="13"/>
      <c r="B94" s="1"/>
      <c r="C94" s="35"/>
      <c r="D94" s="126"/>
      <c r="E94" s="127"/>
      <c r="F94" s="42" t="str">
        <f>VLOOKUP(C94,'[2]Acha Air Sales Price List'!$B$1:$D$65536,3,FALSE)</f>
        <v>Exchange rate :</v>
      </c>
      <c r="G94" s="21">
        <f>ROUND(IF(ISBLANK(C94),0,VLOOKUP(C94,'[2]Acha Air Sales Price List'!$B$1:$X$65536,12,FALSE)*$L$14),2)</f>
        <v>0</v>
      </c>
      <c r="H94" s="22">
        <f t="shared" si="2"/>
        <v>0</v>
      </c>
      <c r="I94" s="14"/>
    </row>
    <row r="95" spans="1:9" ht="12.4" hidden="1" customHeight="1">
      <c r="A95" s="13"/>
      <c r="B95" s="1"/>
      <c r="C95" s="35"/>
      <c r="D95" s="126"/>
      <c r="E95" s="127"/>
      <c r="F95" s="42" t="str">
        <f>VLOOKUP(C95,'[2]Acha Air Sales Price List'!$B$1:$D$65536,3,FALSE)</f>
        <v>Exchange rate :</v>
      </c>
      <c r="G95" s="21">
        <f>ROUND(IF(ISBLANK(C95),0,VLOOKUP(C95,'[2]Acha Air Sales Price List'!$B$1:$X$65536,12,FALSE)*$L$14),2)</f>
        <v>0</v>
      </c>
      <c r="H95" s="22">
        <f t="shared" si="2"/>
        <v>0</v>
      </c>
      <c r="I95" s="14"/>
    </row>
    <row r="96" spans="1:9" ht="12.4" hidden="1" customHeight="1">
      <c r="A96" s="13"/>
      <c r="B96" s="1"/>
      <c r="C96" s="35"/>
      <c r="D96" s="126"/>
      <c r="E96" s="127"/>
      <c r="F96" s="42" t="str">
        <f>VLOOKUP(C96,'[2]Acha Air Sales Price List'!$B$1:$D$65536,3,FALSE)</f>
        <v>Exchange rate :</v>
      </c>
      <c r="G96" s="21">
        <f>ROUND(IF(ISBLANK(C96),0,VLOOKUP(C96,'[2]Acha Air Sales Price List'!$B$1:$X$65536,12,FALSE)*$L$14),2)</f>
        <v>0</v>
      </c>
      <c r="H96" s="22">
        <f t="shared" si="2"/>
        <v>0</v>
      </c>
      <c r="I96" s="14"/>
    </row>
    <row r="97" spans="1:9" ht="12.4" hidden="1" customHeight="1">
      <c r="A97" s="13"/>
      <c r="B97" s="1"/>
      <c r="C97" s="35"/>
      <c r="D97" s="126"/>
      <c r="E97" s="127"/>
      <c r="F97" s="42" t="str">
        <f>VLOOKUP(C97,'[2]Acha Air Sales Price List'!$B$1:$D$65536,3,FALSE)</f>
        <v>Exchange rate :</v>
      </c>
      <c r="G97" s="21">
        <f>ROUND(IF(ISBLANK(C97),0,VLOOKUP(C97,'[2]Acha Air Sales Price List'!$B$1:$X$65536,12,FALSE)*$L$14),2)</f>
        <v>0</v>
      </c>
      <c r="H97" s="22">
        <f t="shared" si="2"/>
        <v>0</v>
      </c>
      <c r="I97" s="14"/>
    </row>
    <row r="98" spans="1:9" ht="12.4" hidden="1" customHeight="1">
      <c r="A98" s="13"/>
      <c r="B98" s="1"/>
      <c r="C98" s="36"/>
      <c r="D98" s="126"/>
      <c r="E98" s="127"/>
      <c r="F98" s="42" t="str">
        <f>VLOOKUP(C98,'[2]Acha Air Sales Price List'!$B$1:$D$65536,3,FALSE)</f>
        <v>Exchange rate :</v>
      </c>
      <c r="G98" s="21">
        <f>ROUND(IF(ISBLANK(C98),0,VLOOKUP(C98,'[2]Acha Air Sales Price List'!$B$1:$X$65536,12,FALSE)*$L$14),2)</f>
        <v>0</v>
      </c>
      <c r="H98" s="22">
        <f t="shared" ref="H98:H126" si="3">ROUND(IF(ISNUMBER(B98), G98*B98, 0),5)</f>
        <v>0</v>
      </c>
      <c r="I98" s="14"/>
    </row>
    <row r="99" spans="1:9" ht="12" hidden="1" customHeight="1">
      <c r="A99" s="13"/>
      <c r="B99" s="1"/>
      <c r="C99" s="35"/>
      <c r="D99" s="126"/>
      <c r="E99" s="127"/>
      <c r="F99" s="42" t="str">
        <f>VLOOKUP(C99,'[2]Acha Air Sales Price List'!$B$1:$D$65536,3,FALSE)</f>
        <v>Exchange rate :</v>
      </c>
      <c r="G99" s="21">
        <f>ROUND(IF(ISBLANK(C99),0,VLOOKUP(C99,'[2]Acha Air Sales Price List'!$B$1:$X$65536,12,FALSE)*$L$14),2)</f>
        <v>0</v>
      </c>
      <c r="H99" s="22">
        <f t="shared" si="3"/>
        <v>0</v>
      </c>
      <c r="I99" s="14"/>
    </row>
    <row r="100" spans="1:9" ht="12.4" hidden="1" customHeight="1">
      <c r="A100" s="13"/>
      <c r="B100" s="1"/>
      <c r="C100" s="35"/>
      <c r="D100" s="126"/>
      <c r="E100" s="127"/>
      <c r="F100" s="42" t="str">
        <f>VLOOKUP(C100,'[2]Acha Air Sales Price List'!$B$1:$D$65536,3,FALSE)</f>
        <v>Exchange rate :</v>
      </c>
      <c r="G100" s="21">
        <f>ROUND(IF(ISBLANK(C100),0,VLOOKUP(C100,'[2]Acha Air Sales Price List'!$B$1:$X$65536,12,FALSE)*$L$14),2)</f>
        <v>0</v>
      </c>
      <c r="H100" s="22">
        <f t="shared" si="3"/>
        <v>0</v>
      </c>
      <c r="I100" s="14"/>
    </row>
    <row r="101" spans="1:9" ht="12.4" hidden="1" customHeight="1">
      <c r="A101" s="13"/>
      <c r="B101" s="1"/>
      <c r="C101" s="35"/>
      <c r="D101" s="126"/>
      <c r="E101" s="127"/>
      <c r="F101" s="42" t="str">
        <f>VLOOKUP(C101,'[2]Acha Air Sales Price List'!$B$1:$D$65536,3,FALSE)</f>
        <v>Exchange rate :</v>
      </c>
      <c r="G101" s="21">
        <f>ROUND(IF(ISBLANK(C101),0,VLOOKUP(C101,'[2]Acha Air Sales Price List'!$B$1:$X$65536,12,FALSE)*$L$14),2)</f>
        <v>0</v>
      </c>
      <c r="H101" s="22">
        <f t="shared" si="3"/>
        <v>0</v>
      </c>
      <c r="I101" s="14"/>
    </row>
    <row r="102" spans="1:9" ht="12.4" hidden="1" customHeight="1">
      <c r="A102" s="13"/>
      <c r="B102" s="1"/>
      <c r="C102" s="35"/>
      <c r="D102" s="126"/>
      <c r="E102" s="127"/>
      <c r="F102" s="42" t="str">
        <f>VLOOKUP(C102,'[2]Acha Air Sales Price List'!$B$1:$D$65536,3,FALSE)</f>
        <v>Exchange rate :</v>
      </c>
      <c r="G102" s="21">
        <f>ROUND(IF(ISBLANK(C102),0,VLOOKUP(C102,'[2]Acha Air Sales Price List'!$B$1:$X$65536,12,FALSE)*$L$14),2)</f>
        <v>0</v>
      </c>
      <c r="H102" s="22">
        <f t="shared" si="3"/>
        <v>0</v>
      </c>
      <c r="I102" s="14"/>
    </row>
    <row r="103" spans="1:9" ht="12.4" hidden="1" customHeight="1">
      <c r="A103" s="13"/>
      <c r="B103" s="1"/>
      <c r="C103" s="35"/>
      <c r="D103" s="126"/>
      <c r="E103" s="127"/>
      <c r="F103" s="42" t="str">
        <f>VLOOKUP(C103,'[2]Acha Air Sales Price List'!$B$1:$D$65536,3,FALSE)</f>
        <v>Exchange rate :</v>
      </c>
      <c r="G103" s="21">
        <f>ROUND(IF(ISBLANK(C103),0,VLOOKUP(C103,'[2]Acha Air Sales Price List'!$B$1:$X$65536,12,FALSE)*$L$14),2)</f>
        <v>0</v>
      </c>
      <c r="H103" s="22">
        <f t="shared" si="3"/>
        <v>0</v>
      </c>
      <c r="I103" s="14"/>
    </row>
    <row r="104" spans="1:9" ht="12.4" hidden="1" customHeight="1">
      <c r="A104" s="13"/>
      <c r="B104" s="1"/>
      <c r="C104" s="35"/>
      <c r="D104" s="126"/>
      <c r="E104" s="127"/>
      <c r="F104" s="42" t="str">
        <f>VLOOKUP(C104,'[2]Acha Air Sales Price List'!$B$1:$D$65536,3,FALSE)</f>
        <v>Exchange rate :</v>
      </c>
      <c r="G104" s="21">
        <f>ROUND(IF(ISBLANK(C104),0,VLOOKUP(C104,'[2]Acha Air Sales Price List'!$B$1:$X$65536,12,FALSE)*$L$14),2)</f>
        <v>0</v>
      </c>
      <c r="H104" s="22">
        <f t="shared" si="3"/>
        <v>0</v>
      </c>
      <c r="I104" s="14"/>
    </row>
    <row r="105" spans="1:9" ht="12.4" hidden="1" customHeight="1">
      <c r="A105" s="13"/>
      <c r="B105" s="1"/>
      <c r="C105" s="35"/>
      <c r="D105" s="126"/>
      <c r="E105" s="127"/>
      <c r="F105" s="42" t="str">
        <f>VLOOKUP(C105,'[2]Acha Air Sales Price List'!$B$1:$D$65536,3,FALSE)</f>
        <v>Exchange rate :</v>
      </c>
      <c r="G105" s="21">
        <f>ROUND(IF(ISBLANK(C105),0,VLOOKUP(C105,'[2]Acha Air Sales Price List'!$B$1:$X$65536,12,FALSE)*$L$14),2)</f>
        <v>0</v>
      </c>
      <c r="H105" s="22">
        <f t="shared" si="3"/>
        <v>0</v>
      </c>
      <c r="I105" s="14"/>
    </row>
    <row r="106" spans="1:9" ht="12.4" hidden="1" customHeight="1">
      <c r="A106" s="13"/>
      <c r="B106" s="1"/>
      <c r="C106" s="35"/>
      <c r="D106" s="126"/>
      <c r="E106" s="127"/>
      <c r="F106" s="42" t="str">
        <f>VLOOKUP(C106,'[2]Acha Air Sales Price List'!$B$1:$D$65536,3,FALSE)</f>
        <v>Exchange rate :</v>
      </c>
      <c r="G106" s="21">
        <f>ROUND(IF(ISBLANK(C106),0,VLOOKUP(C106,'[2]Acha Air Sales Price List'!$B$1:$X$65536,12,FALSE)*$L$14),2)</f>
        <v>0</v>
      </c>
      <c r="H106" s="22">
        <f t="shared" si="3"/>
        <v>0</v>
      </c>
      <c r="I106" s="14"/>
    </row>
    <row r="107" spans="1:9" ht="12.4" hidden="1" customHeight="1">
      <c r="A107" s="13"/>
      <c r="B107" s="1"/>
      <c r="C107" s="35"/>
      <c r="D107" s="126"/>
      <c r="E107" s="127"/>
      <c r="F107" s="42" t="str">
        <f>VLOOKUP(C107,'[2]Acha Air Sales Price List'!$B$1:$D$65536,3,FALSE)</f>
        <v>Exchange rate :</v>
      </c>
      <c r="G107" s="21">
        <f>ROUND(IF(ISBLANK(C107),0,VLOOKUP(C107,'[2]Acha Air Sales Price List'!$B$1:$X$65536,12,FALSE)*$L$14),2)</f>
        <v>0</v>
      </c>
      <c r="H107" s="22">
        <f t="shared" si="3"/>
        <v>0</v>
      </c>
      <c r="I107" s="14"/>
    </row>
    <row r="108" spans="1:9" ht="12.4" hidden="1" customHeight="1">
      <c r="A108" s="13"/>
      <c r="B108" s="1"/>
      <c r="C108" s="35"/>
      <c r="D108" s="126"/>
      <c r="E108" s="127"/>
      <c r="F108" s="42" t="str">
        <f>VLOOKUP(C108,'[2]Acha Air Sales Price List'!$B$1:$D$65536,3,FALSE)</f>
        <v>Exchange rate :</v>
      </c>
      <c r="G108" s="21">
        <f>ROUND(IF(ISBLANK(C108),0,VLOOKUP(C108,'[2]Acha Air Sales Price List'!$B$1:$X$65536,12,FALSE)*$L$14),2)</f>
        <v>0</v>
      </c>
      <c r="H108" s="22">
        <f t="shared" si="3"/>
        <v>0</v>
      </c>
      <c r="I108" s="14"/>
    </row>
    <row r="109" spans="1:9" ht="12.4" hidden="1" customHeight="1">
      <c r="A109" s="13"/>
      <c r="B109" s="1"/>
      <c r="C109" s="35"/>
      <c r="D109" s="126"/>
      <c r="E109" s="127"/>
      <c r="F109" s="42" t="str">
        <f>VLOOKUP(C109,'[2]Acha Air Sales Price List'!$B$1:$D$65536,3,FALSE)</f>
        <v>Exchange rate :</v>
      </c>
      <c r="G109" s="21">
        <f>ROUND(IF(ISBLANK(C109),0,VLOOKUP(C109,'[2]Acha Air Sales Price List'!$B$1:$X$65536,12,FALSE)*$L$14),2)</f>
        <v>0</v>
      </c>
      <c r="H109" s="22">
        <f t="shared" si="3"/>
        <v>0</v>
      </c>
      <c r="I109" s="14"/>
    </row>
    <row r="110" spans="1:9" ht="12.4" hidden="1" customHeight="1">
      <c r="A110" s="13"/>
      <c r="B110" s="1"/>
      <c r="C110" s="35"/>
      <c r="D110" s="126"/>
      <c r="E110" s="127"/>
      <c r="F110" s="42" t="str">
        <f>VLOOKUP(C110,'[2]Acha Air Sales Price List'!$B$1:$D$65536,3,FALSE)</f>
        <v>Exchange rate :</v>
      </c>
      <c r="G110" s="21">
        <f>ROUND(IF(ISBLANK(C110),0,VLOOKUP(C110,'[2]Acha Air Sales Price List'!$B$1:$X$65536,12,FALSE)*$L$14),2)</f>
        <v>0</v>
      </c>
      <c r="H110" s="22">
        <f t="shared" si="3"/>
        <v>0</v>
      </c>
      <c r="I110" s="14"/>
    </row>
    <row r="111" spans="1:9" ht="12.4" hidden="1" customHeight="1">
      <c r="A111" s="13"/>
      <c r="B111" s="1"/>
      <c r="C111" s="35"/>
      <c r="D111" s="126"/>
      <c r="E111" s="127"/>
      <c r="F111" s="42" t="str">
        <f>VLOOKUP(C111,'[2]Acha Air Sales Price List'!$B$1:$D$65536,3,FALSE)</f>
        <v>Exchange rate :</v>
      </c>
      <c r="G111" s="21">
        <f>ROUND(IF(ISBLANK(C111),0,VLOOKUP(C111,'[2]Acha Air Sales Price List'!$B$1:$X$65536,12,FALSE)*$L$14),2)</f>
        <v>0</v>
      </c>
      <c r="H111" s="22">
        <f t="shared" si="3"/>
        <v>0</v>
      </c>
      <c r="I111" s="14"/>
    </row>
    <row r="112" spans="1:9" ht="12.4" hidden="1" customHeight="1">
      <c r="A112" s="13"/>
      <c r="B112" s="1"/>
      <c r="C112" s="35"/>
      <c r="D112" s="126"/>
      <c r="E112" s="127"/>
      <c r="F112" s="42" t="str">
        <f>VLOOKUP(C112,'[2]Acha Air Sales Price List'!$B$1:$D$65536,3,FALSE)</f>
        <v>Exchange rate :</v>
      </c>
      <c r="G112" s="21">
        <f>ROUND(IF(ISBLANK(C112),0,VLOOKUP(C112,'[2]Acha Air Sales Price List'!$B$1:$X$65536,12,FALSE)*$L$14),2)</f>
        <v>0</v>
      </c>
      <c r="H112" s="22">
        <f t="shared" si="3"/>
        <v>0</v>
      </c>
      <c r="I112" s="14"/>
    </row>
    <row r="113" spans="1:9" ht="12.4" hidden="1" customHeight="1">
      <c r="A113" s="13"/>
      <c r="B113" s="1"/>
      <c r="C113" s="35"/>
      <c r="D113" s="126"/>
      <c r="E113" s="127"/>
      <c r="F113" s="42" t="str">
        <f>VLOOKUP(C113,'[2]Acha Air Sales Price List'!$B$1:$D$65536,3,FALSE)</f>
        <v>Exchange rate :</v>
      </c>
      <c r="G113" s="21">
        <f>ROUND(IF(ISBLANK(C113),0,VLOOKUP(C113,'[2]Acha Air Sales Price List'!$B$1:$X$65536,12,FALSE)*$L$14),2)</f>
        <v>0</v>
      </c>
      <c r="H113" s="22">
        <f t="shared" si="3"/>
        <v>0</v>
      </c>
      <c r="I113" s="14"/>
    </row>
    <row r="114" spans="1:9" ht="12.4" hidden="1" customHeight="1">
      <c r="A114" s="13"/>
      <c r="B114" s="1"/>
      <c r="C114" s="35"/>
      <c r="D114" s="126"/>
      <c r="E114" s="127"/>
      <c r="F114" s="42" t="str">
        <f>VLOOKUP(C114,'[2]Acha Air Sales Price List'!$B$1:$D$65536,3,FALSE)</f>
        <v>Exchange rate :</v>
      </c>
      <c r="G114" s="21">
        <f>ROUND(IF(ISBLANK(C114),0,VLOOKUP(C114,'[2]Acha Air Sales Price List'!$B$1:$X$65536,12,FALSE)*$L$14),2)</f>
        <v>0</v>
      </c>
      <c r="H114" s="22">
        <f t="shared" si="3"/>
        <v>0</v>
      </c>
      <c r="I114" s="14"/>
    </row>
    <row r="115" spans="1:9" ht="12.4" hidden="1" customHeight="1">
      <c r="A115" s="13"/>
      <c r="B115" s="1"/>
      <c r="C115" s="35"/>
      <c r="D115" s="126"/>
      <c r="E115" s="127"/>
      <c r="F115" s="42" t="str">
        <f>VLOOKUP(C115,'[2]Acha Air Sales Price List'!$B$1:$D$65536,3,FALSE)</f>
        <v>Exchange rate :</v>
      </c>
      <c r="G115" s="21">
        <f>ROUND(IF(ISBLANK(C115),0,VLOOKUP(C115,'[2]Acha Air Sales Price List'!$B$1:$X$65536,12,FALSE)*$L$14),2)</f>
        <v>0</v>
      </c>
      <c r="H115" s="22">
        <f t="shared" si="3"/>
        <v>0</v>
      </c>
      <c r="I115" s="14"/>
    </row>
    <row r="116" spans="1:9" ht="12.4" hidden="1" customHeight="1">
      <c r="A116" s="13"/>
      <c r="B116" s="1"/>
      <c r="C116" s="35"/>
      <c r="D116" s="126"/>
      <c r="E116" s="127"/>
      <c r="F116" s="42" t="str">
        <f>VLOOKUP(C116,'[2]Acha Air Sales Price List'!$B$1:$D$65536,3,FALSE)</f>
        <v>Exchange rate :</v>
      </c>
      <c r="G116" s="21">
        <f>ROUND(IF(ISBLANK(C116),0,VLOOKUP(C116,'[2]Acha Air Sales Price List'!$B$1:$X$65536,12,FALSE)*$L$14),2)</f>
        <v>0</v>
      </c>
      <c r="H116" s="22">
        <f t="shared" si="3"/>
        <v>0</v>
      </c>
      <c r="I116" s="14"/>
    </row>
    <row r="117" spans="1:9" ht="12.4" hidden="1" customHeight="1">
      <c r="A117" s="13"/>
      <c r="B117" s="1"/>
      <c r="C117" s="35"/>
      <c r="D117" s="126"/>
      <c r="E117" s="127"/>
      <c r="F117" s="42" t="str">
        <f>VLOOKUP(C117,'[2]Acha Air Sales Price List'!$B$1:$D$65536,3,FALSE)</f>
        <v>Exchange rate :</v>
      </c>
      <c r="G117" s="21">
        <f>ROUND(IF(ISBLANK(C117),0,VLOOKUP(C117,'[2]Acha Air Sales Price List'!$B$1:$X$65536,12,FALSE)*$L$14),2)</f>
        <v>0</v>
      </c>
      <c r="H117" s="22">
        <f t="shared" si="3"/>
        <v>0</v>
      </c>
      <c r="I117" s="14"/>
    </row>
    <row r="118" spans="1:9" ht="12.4" hidden="1" customHeight="1">
      <c r="A118" s="13"/>
      <c r="B118" s="1"/>
      <c r="C118" s="35"/>
      <c r="D118" s="126"/>
      <c r="E118" s="127"/>
      <c r="F118" s="42" t="str">
        <f>VLOOKUP(C118,'[2]Acha Air Sales Price List'!$B$1:$D$65536,3,FALSE)</f>
        <v>Exchange rate :</v>
      </c>
      <c r="G118" s="21">
        <f>ROUND(IF(ISBLANK(C118),0,VLOOKUP(C118,'[2]Acha Air Sales Price List'!$B$1:$X$65536,12,FALSE)*$L$14),2)</f>
        <v>0</v>
      </c>
      <c r="H118" s="22">
        <f t="shared" si="3"/>
        <v>0</v>
      </c>
      <c r="I118" s="14"/>
    </row>
    <row r="119" spans="1:9" ht="12.4" hidden="1" customHeight="1">
      <c r="A119" s="13"/>
      <c r="B119" s="1"/>
      <c r="C119" s="35"/>
      <c r="D119" s="126"/>
      <c r="E119" s="127"/>
      <c r="F119" s="42" t="str">
        <f>VLOOKUP(C119,'[2]Acha Air Sales Price List'!$B$1:$D$65536,3,FALSE)</f>
        <v>Exchange rate :</v>
      </c>
      <c r="G119" s="21">
        <f>ROUND(IF(ISBLANK(C119),0,VLOOKUP(C119,'[2]Acha Air Sales Price List'!$B$1:$X$65536,12,FALSE)*$L$14),2)</f>
        <v>0</v>
      </c>
      <c r="H119" s="22">
        <f t="shared" si="3"/>
        <v>0</v>
      </c>
      <c r="I119" s="14"/>
    </row>
    <row r="120" spans="1:9" ht="12.4" hidden="1" customHeight="1">
      <c r="A120" s="13"/>
      <c r="B120" s="1"/>
      <c r="C120" s="35"/>
      <c r="D120" s="126"/>
      <c r="E120" s="127"/>
      <c r="F120" s="42" t="str">
        <f>VLOOKUP(C120,'[2]Acha Air Sales Price List'!$B$1:$D$65536,3,FALSE)</f>
        <v>Exchange rate :</v>
      </c>
      <c r="G120" s="21">
        <f>ROUND(IF(ISBLANK(C120),0,VLOOKUP(C120,'[2]Acha Air Sales Price List'!$B$1:$X$65536,12,FALSE)*$L$14),2)</f>
        <v>0</v>
      </c>
      <c r="H120" s="22">
        <f t="shared" si="3"/>
        <v>0</v>
      </c>
      <c r="I120" s="14"/>
    </row>
    <row r="121" spans="1:9" ht="12.4" hidden="1" customHeight="1">
      <c r="A121" s="13"/>
      <c r="B121" s="1"/>
      <c r="C121" s="35"/>
      <c r="D121" s="126"/>
      <c r="E121" s="127"/>
      <c r="F121" s="42" t="str">
        <f>VLOOKUP(C121,'[2]Acha Air Sales Price List'!$B$1:$D$65536,3,FALSE)</f>
        <v>Exchange rate :</v>
      </c>
      <c r="G121" s="21">
        <f>ROUND(IF(ISBLANK(C121),0,VLOOKUP(C121,'[2]Acha Air Sales Price List'!$B$1:$X$65536,12,FALSE)*$L$14),2)</f>
        <v>0</v>
      </c>
      <c r="H121" s="22">
        <f t="shared" si="3"/>
        <v>0</v>
      </c>
      <c r="I121" s="14"/>
    </row>
    <row r="122" spans="1:9" ht="12.4" hidden="1" customHeight="1">
      <c r="A122" s="13"/>
      <c r="B122" s="1"/>
      <c r="C122" s="35"/>
      <c r="D122" s="126"/>
      <c r="E122" s="127"/>
      <c r="F122" s="42" t="str">
        <f>VLOOKUP(C122,'[2]Acha Air Sales Price List'!$B$1:$D$65536,3,FALSE)</f>
        <v>Exchange rate :</v>
      </c>
      <c r="G122" s="21">
        <f>ROUND(IF(ISBLANK(C122),0,VLOOKUP(C122,'[2]Acha Air Sales Price List'!$B$1:$X$65536,12,FALSE)*$L$14),2)</f>
        <v>0</v>
      </c>
      <c r="H122" s="22">
        <f t="shared" si="3"/>
        <v>0</v>
      </c>
      <c r="I122" s="14"/>
    </row>
    <row r="123" spans="1:9" ht="12.4" hidden="1" customHeight="1">
      <c r="A123" s="13"/>
      <c r="B123" s="1"/>
      <c r="C123" s="35"/>
      <c r="D123" s="126"/>
      <c r="E123" s="127"/>
      <c r="F123" s="42" t="str">
        <f>VLOOKUP(C123,'[2]Acha Air Sales Price List'!$B$1:$D$65536,3,FALSE)</f>
        <v>Exchange rate :</v>
      </c>
      <c r="G123" s="21">
        <f>ROUND(IF(ISBLANK(C123),0,VLOOKUP(C123,'[2]Acha Air Sales Price List'!$B$1:$X$65536,12,FALSE)*$L$14),2)</f>
        <v>0</v>
      </c>
      <c r="H123" s="22">
        <f t="shared" si="3"/>
        <v>0</v>
      </c>
      <c r="I123" s="14"/>
    </row>
    <row r="124" spans="1:9" ht="12.4" hidden="1" customHeight="1">
      <c r="A124" s="13"/>
      <c r="B124" s="1"/>
      <c r="C124" s="35"/>
      <c r="D124" s="126"/>
      <c r="E124" s="127"/>
      <c r="F124" s="42" t="str">
        <f>VLOOKUP(C124,'[2]Acha Air Sales Price List'!$B$1:$D$65536,3,FALSE)</f>
        <v>Exchange rate :</v>
      </c>
      <c r="G124" s="21">
        <f>ROUND(IF(ISBLANK(C124),0,VLOOKUP(C124,'[2]Acha Air Sales Price List'!$B$1:$X$65536,12,FALSE)*$L$14),2)</f>
        <v>0</v>
      </c>
      <c r="H124" s="22">
        <f t="shared" si="3"/>
        <v>0</v>
      </c>
      <c r="I124" s="14"/>
    </row>
    <row r="125" spans="1:9" ht="12.4" hidden="1" customHeight="1">
      <c r="A125" s="13"/>
      <c r="B125" s="1"/>
      <c r="C125" s="35"/>
      <c r="D125" s="126"/>
      <c r="E125" s="127"/>
      <c r="F125" s="42" t="str">
        <f>VLOOKUP(C125,'[2]Acha Air Sales Price List'!$B$1:$D$65536,3,FALSE)</f>
        <v>Exchange rate :</v>
      </c>
      <c r="G125" s="21">
        <f>ROUND(IF(ISBLANK(C125),0,VLOOKUP(C125,'[2]Acha Air Sales Price List'!$B$1:$X$65536,12,FALSE)*$L$14),2)</f>
        <v>0</v>
      </c>
      <c r="H125" s="22">
        <f t="shared" si="3"/>
        <v>0</v>
      </c>
      <c r="I125" s="14"/>
    </row>
    <row r="126" spans="1:9" ht="12.4" hidden="1" customHeight="1">
      <c r="A126" s="13"/>
      <c r="B126" s="1"/>
      <c r="C126" s="36"/>
      <c r="D126" s="126"/>
      <c r="E126" s="127"/>
      <c r="F126" s="42" t="str">
        <f>VLOOKUP(C126,'[2]Acha Air Sales Price List'!$B$1:$D$65536,3,FALSE)</f>
        <v>Exchange rate :</v>
      </c>
      <c r="G126" s="21">
        <f>ROUND(IF(ISBLANK(C126),0,VLOOKUP(C126,'[2]Acha Air Sales Price List'!$B$1:$X$65536,12,FALSE)*$L$14),2)</f>
        <v>0</v>
      </c>
      <c r="H126" s="22">
        <f t="shared" si="3"/>
        <v>0</v>
      </c>
      <c r="I126" s="14"/>
    </row>
    <row r="127" spans="1:9" ht="12" hidden="1" customHeight="1">
      <c r="A127" s="13"/>
      <c r="B127" s="1"/>
      <c r="C127" s="35"/>
      <c r="D127" s="126"/>
      <c r="E127" s="127"/>
      <c r="F127" s="42" t="str">
        <f>VLOOKUP(C127,'[2]Acha Air Sales Price List'!$B$1:$D$65536,3,FALSE)</f>
        <v>Exchange rate :</v>
      </c>
      <c r="G127" s="21">
        <f>ROUND(IF(ISBLANK(C127),0,VLOOKUP(C127,'[2]Acha Air Sales Price List'!$B$1:$X$65536,12,FALSE)*$L$14),2)</f>
        <v>0</v>
      </c>
      <c r="H127" s="22">
        <f t="shared" ref="H127:H177" si="4">ROUND(IF(ISNUMBER(B127), G127*B127, 0),5)</f>
        <v>0</v>
      </c>
      <c r="I127" s="14"/>
    </row>
    <row r="128" spans="1:9" ht="12.4" hidden="1" customHeight="1">
      <c r="A128" s="13"/>
      <c r="B128" s="1"/>
      <c r="C128" s="35"/>
      <c r="D128" s="126"/>
      <c r="E128" s="127"/>
      <c r="F128" s="42" t="str">
        <f>VLOOKUP(C128,'[2]Acha Air Sales Price List'!$B$1:$D$65536,3,FALSE)</f>
        <v>Exchange rate :</v>
      </c>
      <c r="G128" s="21">
        <f>ROUND(IF(ISBLANK(C128),0,VLOOKUP(C128,'[2]Acha Air Sales Price List'!$B$1:$X$65536,12,FALSE)*$L$14),2)</f>
        <v>0</v>
      </c>
      <c r="H128" s="22">
        <f t="shared" si="4"/>
        <v>0</v>
      </c>
      <c r="I128" s="14"/>
    </row>
    <row r="129" spans="1:9" ht="12.4" hidden="1" customHeight="1">
      <c r="A129" s="13"/>
      <c r="B129" s="1"/>
      <c r="C129" s="35"/>
      <c r="D129" s="126"/>
      <c r="E129" s="127"/>
      <c r="F129" s="42" t="str">
        <f>VLOOKUP(C129,'[2]Acha Air Sales Price List'!$B$1:$D$65536,3,FALSE)</f>
        <v>Exchange rate :</v>
      </c>
      <c r="G129" s="21">
        <f>ROUND(IF(ISBLANK(C129),0,VLOOKUP(C129,'[2]Acha Air Sales Price List'!$B$1:$X$65536,12,FALSE)*$L$14),2)</f>
        <v>0</v>
      </c>
      <c r="H129" s="22">
        <f t="shared" si="4"/>
        <v>0</v>
      </c>
      <c r="I129" s="14"/>
    </row>
    <row r="130" spans="1:9" ht="12.4" hidden="1" customHeight="1">
      <c r="A130" s="13"/>
      <c r="B130" s="1"/>
      <c r="C130" s="35"/>
      <c r="D130" s="126"/>
      <c r="E130" s="127"/>
      <c r="F130" s="42" t="str">
        <f>VLOOKUP(C130,'[2]Acha Air Sales Price List'!$B$1:$D$65536,3,FALSE)</f>
        <v>Exchange rate :</v>
      </c>
      <c r="G130" s="21">
        <f>ROUND(IF(ISBLANK(C130),0,VLOOKUP(C130,'[2]Acha Air Sales Price List'!$B$1:$X$65536,12,FALSE)*$L$14),2)</f>
        <v>0</v>
      </c>
      <c r="H130" s="22">
        <f t="shared" si="4"/>
        <v>0</v>
      </c>
      <c r="I130" s="14"/>
    </row>
    <row r="131" spans="1:9" ht="12.4" hidden="1" customHeight="1">
      <c r="A131" s="13"/>
      <c r="B131" s="1"/>
      <c r="C131" s="35"/>
      <c r="D131" s="126"/>
      <c r="E131" s="127"/>
      <c r="F131" s="42" t="str">
        <f>VLOOKUP(C131,'[2]Acha Air Sales Price List'!$B$1:$D$65536,3,FALSE)</f>
        <v>Exchange rate :</v>
      </c>
      <c r="G131" s="21">
        <f>ROUND(IF(ISBLANK(C131),0,VLOOKUP(C131,'[2]Acha Air Sales Price List'!$B$1:$X$65536,12,FALSE)*$L$14),2)</f>
        <v>0</v>
      </c>
      <c r="H131" s="22">
        <f t="shared" si="4"/>
        <v>0</v>
      </c>
      <c r="I131" s="14"/>
    </row>
    <row r="132" spans="1:9" ht="12.4" hidden="1" customHeight="1">
      <c r="A132" s="13"/>
      <c r="B132" s="1"/>
      <c r="C132" s="35"/>
      <c r="D132" s="126"/>
      <c r="E132" s="127"/>
      <c r="F132" s="42" t="str">
        <f>VLOOKUP(C132,'[2]Acha Air Sales Price List'!$B$1:$D$65536,3,FALSE)</f>
        <v>Exchange rate :</v>
      </c>
      <c r="G132" s="21">
        <f>ROUND(IF(ISBLANK(C132),0,VLOOKUP(C132,'[2]Acha Air Sales Price List'!$B$1:$X$65536,12,FALSE)*$L$14),2)</f>
        <v>0</v>
      </c>
      <c r="H132" s="22">
        <f t="shared" si="4"/>
        <v>0</v>
      </c>
      <c r="I132" s="14"/>
    </row>
    <row r="133" spans="1:9" ht="12.4" hidden="1" customHeight="1">
      <c r="A133" s="13"/>
      <c r="B133" s="1"/>
      <c r="C133" s="35"/>
      <c r="D133" s="126"/>
      <c r="E133" s="127"/>
      <c r="F133" s="42" t="str">
        <f>VLOOKUP(C133,'[2]Acha Air Sales Price List'!$B$1:$D$65536,3,FALSE)</f>
        <v>Exchange rate :</v>
      </c>
      <c r="G133" s="21">
        <f>ROUND(IF(ISBLANK(C133),0,VLOOKUP(C133,'[2]Acha Air Sales Price List'!$B$1:$X$65536,12,FALSE)*$L$14),2)</f>
        <v>0</v>
      </c>
      <c r="H133" s="22">
        <f t="shared" si="4"/>
        <v>0</v>
      </c>
      <c r="I133" s="14"/>
    </row>
    <row r="134" spans="1:9" ht="12.4" hidden="1" customHeight="1">
      <c r="A134" s="13"/>
      <c r="B134" s="1"/>
      <c r="C134" s="35"/>
      <c r="D134" s="126"/>
      <c r="E134" s="127"/>
      <c r="F134" s="42" t="str">
        <f>VLOOKUP(C134,'[2]Acha Air Sales Price List'!$B$1:$D$65536,3,FALSE)</f>
        <v>Exchange rate :</v>
      </c>
      <c r="G134" s="21">
        <f>ROUND(IF(ISBLANK(C134),0,VLOOKUP(C134,'[2]Acha Air Sales Price List'!$B$1:$X$65536,12,FALSE)*$L$14),2)</f>
        <v>0</v>
      </c>
      <c r="H134" s="22">
        <f t="shared" si="4"/>
        <v>0</v>
      </c>
      <c r="I134" s="14"/>
    </row>
    <row r="135" spans="1:9" ht="12.4" hidden="1" customHeight="1">
      <c r="A135" s="13"/>
      <c r="B135" s="1"/>
      <c r="C135" s="35"/>
      <c r="D135" s="126"/>
      <c r="E135" s="127"/>
      <c r="F135" s="42" t="str">
        <f>VLOOKUP(C135,'[2]Acha Air Sales Price List'!$B$1:$D$65536,3,FALSE)</f>
        <v>Exchange rate :</v>
      </c>
      <c r="G135" s="21">
        <f>ROUND(IF(ISBLANK(C135),0,VLOOKUP(C135,'[2]Acha Air Sales Price List'!$B$1:$X$65536,12,FALSE)*$L$14),2)</f>
        <v>0</v>
      </c>
      <c r="H135" s="22">
        <f t="shared" si="4"/>
        <v>0</v>
      </c>
      <c r="I135" s="14"/>
    </row>
    <row r="136" spans="1:9" ht="12.4" hidden="1" customHeight="1">
      <c r="A136" s="13"/>
      <c r="B136" s="1"/>
      <c r="C136" s="35"/>
      <c r="D136" s="126"/>
      <c r="E136" s="127"/>
      <c r="F136" s="42" t="str">
        <f>VLOOKUP(C136,'[2]Acha Air Sales Price List'!$B$1:$D$65536,3,FALSE)</f>
        <v>Exchange rate :</v>
      </c>
      <c r="G136" s="21">
        <f>ROUND(IF(ISBLANK(C136),0,VLOOKUP(C136,'[2]Acha Air Sales Price List'!$B$1:$X$65536,12,FALSE)*$L$14),2)</f>
        <v>0</v>
      </c>
      <c r="H136" s="22">
        <f t="shared" si="4"/>
        <v>0</v>
      </c>
      <c r="I136" s="14"/>
    </row>
    <row r="137" spans="1:9" ht="12.4" hidden="1" customHeight="1">
      <c r="A137" s="13"/>
      <c r="B137" s="1"/>
      <c r="C137" s="35"/>
      <c r="D137" s="126"/>
      <c r="E137" s="127"/>
      <c r="F137" s="42" t="str">
        <f>VLOOKUP(C137,'[2]Acha Air Sales Price List'!$B$1:$D$65536,3,FALSE)</f>
        <v>Exchange rate :</v>
      </c>
      <c r="G137" s="21">
        <f>ROUND(IF(ISBLANK(C137),0,VLOOKUP(C137,'[2]Acha Air Sales Price List'!$B$1:$X$65536,12,FALSE)*$L$14),2)</f>
        <v>0</v>
      </c>
      <c r="H137" s="22">
        <f t="shared" si="4"/>
        <v>0</v>
      </c>
      <c r="I137" s="14"/>
    </row>
    <row r="138" spans="1:9" ht="12.4" hidden="1" customHeight="1">
      <c r="A138" s="13"/>
      <c r="B138" s="1"/>
      <c r="C138" s="35"/>
      <c r="D138" s="126"/>
      <c r="E138" s="127"/>
      <c r="F138" s="42" t="str">
        <f>VLOOKUP(C138,'[2]Acha Air Sales Price List'!$B$1:$D$65536,3,FALSE)</f>
        <v>Exchange rate :</v>
      </c>
      <c r="G138" s="21">
        <f>ROUND(IF(ISBLANK(C138),0,VLOOKUP(C138,'[2]Acha Air Sales Price List'!$B$1:$X$65536,12,FALSE)*$L$14),2)</f>
        <v>0</v>
      </c>
      <c r="H138" s="22">
        <f t="shared" si="4"/>
        <v>0</v>
      </c>
      <c r="I138" s="14"/>
    </row>
    <row r="139" spans="1:9" ht="12.4" hidden="1" customHeight="1">
      <c r="A139" s="13"/>
      <c r="B139" s="1"/>
      <c r="C139" s="35"/>
      <c r="D139" s="126"/>
      <c r="E139" s="127"/>
      <c r="F139" s="42" t="str">
        <f>VLOOKUP(C139,'[2]Acha Air Sales Price List'!$B$1:$D$65536,3,FALSE)</f>
        <v>Exchange rate :</v>
      </c>
      <c r="G139" s="21">
        <f>ROUND(IF(ISBLANK(C139),0,VLOOKUP(C139,'[2]Acha Air Sales Price List'!$B$1:$X$65536,12,FALSE)*$L$14),2)</f>
        <v>0</v>
      </c>
      <c r="H139" s="22">
        <f t="shared" si="4"/>
        <v>0</v>
      </c>
      <c r="I139" s="14"/>
    </row>
    <row r="140" spans="1:9" ht="12.4" hidden="1" customHeight="1">
      <c r="A140" s="13"/>
      <c r="B140" s="1"/>
      <c r="C140" s="35"/>
      <c r="D140" s="126"/>
      <c r="E140" s="127"/>
      <c r="F140" s="42" t="str">
        <f>VLOOKUP(C140,'[2]Acha Air Sales Price List'!$B$1:$D$65536,3,FALSE)</f>
        <v>Exchange rate :</v>
      </c>
      <c r="G140" s="21">
        <f>ROUND(IF(ISBLANK(C140),0,VLOOKUP(C140,'[2]Acha Air Sales Price List'!$B$1:$X$65536,12,FALSE)*$L$14),2)</f>
        <v>0</v>
      </c>
      <c r="H140" s="22">
        <f t="shared" si="4"/>
        <v>0</v>
      </c>
      <c r="I140" s="14"/>
    </row>
    <row r="141" spans="1:9" ht="12.4" hidden="1" customHeight="1">
      <c r="A141" s="13"/>
      <c r="B141" s="1"/>
      <c r="C141" s="35"/>
      <c r="D141" s="126"/>
      <c r="E141" s="127"/>
      <c r="F141" s="42" t="str">
        <f>VLOOKUP(C141,'[2]Acha Air Sales Price List'!$B$1:$D$65536,3,FALSE)</f>
        <v>Exchange rate :</v>
      </c>
      <c r="G141" s="21">
        <f>ROUND(IF(ISBLANK(C141),0,VLOOKUP(C141,'[2]Acha Air Sales Price List'!$B$1:$X$65536,12,FALSE)*$L$14),2)</f>
        <v>0</v>
      </c>
      <c r="H141" s="22">
        <f t="shared" si="4"/>
        <v>0</v>
      </c>
      <c r="I141" s="14"/>
    </row>
    <row r="142" spans="1:9" ht="12.4" hidden="1" customHeight="1">
      <c r="A142" s="13"/>
      <c r="B142" s="1"/>
      <c r="C142" s="35"/>
      <c r="D142" s="126"/>
      <c r="E142" s="127"/>
      <c r="F142" s="42" t="str">
        <f>VLOOKUP(C142,'[2]Acha Air Sales Price List'!$B$1:$D$65536,3,FALSE)</f>
        <v>Exchange rate :</v>
      </c>
      <c r="G142" s="21">
        <f>ROUND(IF(ISBLANK(C142),0,VLOOKUP(C142,'[2]Acha Air Sales Price List'!$B$1:$X$65536,12,FALSE)*$L$14),2)</f>
        <v>0</v>
      </c>
      <c r="H142" s="22">
        <f t="shared" si="4"/>
        <v>0</v>
      </c>
      <c r="I142" s="14"/>
    </row>
    <row r="143" spans="1:9" ht="12.4" hidden="1" customHeight="1">
      <c r="A143" s="13"/>
      <c r="B143" s="1"/>
      <c r="C143" s="35"/>
      <c r="D143" s="126"/>
      <c r="E143" s="127"/>
      <c r="F143" s="42" t="str">
        <f>VLOOKUP(C143,'[2]Acha Air Sales Price List'!$B$1:$D$65536,3,FALSE)</f>
        <v>Exchange rate :</v>
      </c>
      <c r="G143" s="21">
        <f>ROUND(IF(ISBLANK(C143),0,VLOOKUP(C143,'[2]Acha Air Sales Price List'!$B$1:$X$65536,12,FALSE)*$L$14),2)</f>
        <v>0</v>
      </c>
      <c r="H143" s="22">
        <f t="shared" si="4"/>
        <v>0</v>
      </c>
      <c r="I143" s="14"/>
    </row>
    <row r="144" spans="1:9" ht="12.4" hidden="1" customHeight="1">
      <c r="A144" s="13"/>
      <c r="B144" s="1"/>
      <c r="C144" s="35"/>
      <c r="D144" s="126"/>
      <c r="E144" s="127"/>
      <c r="F144" s="42" t="str">
        <f>VLOOKUP(C144,'[2]Acha Air Sales Price List'!$B$1:$D$65536,3,FALSE)</f>
        <v>Exchange rate :</v>
      </c>
      <c r="G144" s="21">
        <f>ROUND(IF(ISBLANK(C144),0,VLOOKUP(C144,'[2]Acha Air Sales Price List'!$B$1:$X$65536,12,FALSE)*$L$14),2)</f>
        <v>0</v>
      </c>
      <c r="H144" s="22">
        <f t="shared" si="4"/>
        <v>0</v>
      </c>
      <c r="I144" s="14"/>
    </row>
    <row r="145" spans="1:9" ht="12.4" hidden="1" customHeight="1">
      <c r="A145" s="13"/>
      <c r="B145" s="1"/>
      <c r="C145" s="35"/>
      <c r="D145" s="126"/>
      <c r="E145" s="127"/>
      <c r="F145" s="42" t="str">
        <f>VLOOKUP(C145,'[2]Acha Air Sales Price List'!$B$1:$D$65536,3,FALSE)</f>
        <v>Exchange rate :</v>
      </c>
      <c r="G145" s="21">
        <f>ROUND(IF(ISBLANK(C145),0,VLOOKUP(C145,'[2]Acha Air Sales Price List'!$B$1:$X$65536,12,FALSE)*$L$14),2)</f>
        <v>0</v>
      </c>
      <c r="H145" s="22">
        <f t="shared" si="4"/>
        <v>0</v>
      </c>
      <c r="I145" s="14"/>
    </row>
    <row r="146" spans="1:9" ht="12.4" hidden="1" customHeight="1">
      <c r="A146" s="13"/>
      <c r="B146" s="1"/>
      <c r="C146" s="35"/>
      <c r="D146" s="126"/>
      <c r="E146" s="127"/>
      <c r="F146" s="42" t="str">
        <f>VLOOKUP(C146,'[2]Acha Air Sales Price List'!$B$1:$D$65536,3,FALSE)</f>
        <v>Exchange rate :</v>
      </c>
      <c r="G146" s="21">
        <f>ROUND(IF(ISBLANK(C146),0,VLOOKUP(C146,'[2]Acha Air Sales Price List'!$B$1:$X$65536,12,FALSE)*$L$14),2)</f>
        <v>0</v>
      </c>
      <c r="H146" s="22">
        <f t="shared" si="4"/>
        <v>0</v>
      </c>
      <c r="I146" s="14"/>
    </row>
    <row r="147" spans="1:9" ht="12.4" hidden="1" customHeight="1">
      <c r="A147" s="13"/>
      <c r="B147" s="1"/>
      <c r="C147" s="35"/>
      <c r="D147" s="126"/>
      <c r="E147" s="127"/>
      <c r="F147" s="42" t="str">
        <f>VLOOKUP(C147,'[2]Acha Air Sales Price List'!$B$1:$D$65536,3,FALSE)</f>
        <v>Exchange rate :</v>
      </c>
      <c r="G147" s="21">
        <f>ROUND(IF(ISBLANK(C147),0,VLOOKUP(C147,'[2]Acha Air Sales Price List'!$B$1:$X$65536,12,FALSE)*$L$14),2)</f>
        <v>0</v>
      </c>
      <c r="H147" s="22">
        <f t="shared" si="4"/>
        <v>0</v>
      </c>
      <c r="I147" s="14"/>
    </row>
    <row r="148" spans="1:9" ht="12.4" hidden="1" customHeight="1">
      <c r="A148" s="13"/>
      <c r="B148" s="1"/>
      <c r="C148" s="35"/>
      <c r="D148" s="126"/>
      <c r="E148" s="127"/>
      <c r="F148" s="42" t="str">
        <f>VLOOKUP(C148,'[2]Acha Air Sales Price List'!$B$1:$D$65536,3,FALSE)</f>
        <v>Exchange rate :</v>
      </c>
      <c r="G148" s="21">
        <f>ROUND(IF(ISBLANK(C148),0,VLOOKUP(C148,'[2]Acha Air Sales Price List'!$B$1:$X$65536,12,FALSE)*$L$14),2)</f>
        <v>0</v>
      </c>
      <c r="H148" s="22">
        <f t="shared" si="4"/>
        <v>0</v>
      </c>
      <c r="I148" s="14"/>
    </row>
    <row r="149" spans="1:9" ht="12.4" hidden="1" customHeight="1">
      <c r="A149" s="13"/>
      <c r="B149" s="1"/>
      <c r="C149" s="35"/>
      <c r="D149" s="126"/>
      <c r="E149" s="127"/>
      <c r="F149" s="42" t="str">
        <f>VLOOKUP(C149,'[2]Acha Air Sales Price List'!$B$1:$D$65536,3,FALSE)</f>
        <v>Exchange rate :</v>
      </c>
      <c r="G149" s="21">
        <f>ROUND(IF(ISBLANK(C149),0,VLOOKUP(C149,'[2]Acha Air Sales Price List'!$B$1:$X$65536,12,FALSE)*$L$14),2)</f>
        <v>0</v>
      </c>
      <c r="H149" s="22">
        <f t="shared" si="4"/>
        <v>0</v>
      </c>
      <c r="I149" s="14"/>
    </row>
    <row r="150" spans="1:9" ht="12.4" hidden="1" customHeight="1">
      <c r="A150" s="13"/>
      <c r="B150" s="1"/>
      <c r="C150" s="36"/>
      <c r="D150" s="126"/>
      <c r="E150" s="127"/>
      <c r="F150" s="42" t="str">
        <f>VLOOKUP(C150,'[2]Acha Air Sales Price List'!$B$1:$D$65536,3,FALSE)</f>
        <v>Exchange rate :</v>
      </c>
      <c r="G150" s="21">
        <f>ROUND(IF(ISBLANK(C150),0,VLOOKUP(C150,'[2]Acha Air Sales Price List'!$B$1:$X$65536,12,FALSE)*$L$14),2)</f>
        <v>0</v>
      </c>
      <c r="H150" s="22">
        <f t="shared" si="4"/>
        <v>0</v>
      </c>
      <c r="I150" s="14"/>
    </row>
    <row r="151" spans="1:9" ht="12" hidden="1" customHeight="1">
      <c r="A151" s="13"/>
      <c r="B151" s="1"/>
      <c r="C151" s="35"/>
      <c r="D151" s="126"/>
      <c r="E151" s="127"/>
      <c r="F151" s="42" t="str">
        <f>VLOOKUP(C151,'[2]Acha Air Sales Price List'!$B$1:$D$65536,3,FALSE)</f>
        <v>Exchange rate :</v>
      </c>
      <c r="G151" s="21">
        <f>ROUND(IF(ISBLANK(C151),0,VLOOKUP(C151,'[2]Acha Air Sales Price List'!$B$1:$X$65536,12,FALSE)*$L$14),2)</f>
        <v>0</v>
      </c>
      <c r="H151" s="22">
        <f t="shared" si="4"/>
        <v>0</v>
      </c>
      <c r="I151" s="14"/>
    </row>
    <row r="152" spans="1:9" ht="12.4" hidden="1" customHeight="1">
      <c r="A152" s="13"/>
      <c r="B152" s="1"/>
      <c r="C152" s="35"/>
      <c r="D152" s="126"/>
      <c r="E152" s="127"/>
      <c r="F152" s="42" t="str">
        <f>VLOOKUP(C152,'[2]Acha Air Sales Price List'!$B$1:$D$65536,3,FALSE)</f>
        <v>Exchange rate :</v>
      </c>
      <c r="G152" s="21">
        <f>ROUND(IF(ISBLANK(C152),0,VLOOKUP(C152,'[2]Acha Air Sales Price List'!$B$1:$X$65536,12,FALSE)*$L$14),2)</f>
        <v>0</v>
      </c>
      <c r="H152" s="22">
        <f t="shared" si="4"/>
        <v>0</v>
      </c>
      <c r="I152" s="14"/>
    </row>
    <row r="153" spans="1:9" ht="12.4" hidden="1" customHeight="1">
      <c r="A153" s="13"/>
      <c r="B153" s="1"/>
      <c r="C153" s="35"/>
      <c r="D153" s="126"/>
      <c r="E153" s="127"/>
      <c r="F153" s="42" t="str">
        <f>VLOOKUP(C153,'[2]Acha Air Sales Price List'!$B$1:$D$65536,3,FALSE)</f>
        <v>Exchange rate :</v>
      </c>
      <c r="G153" s="21">
        <f>ROUND(IF(ISBLANK(C153),0,VLOOKUP(C153,'[2]Acha Air Sales Price List'!$B$1:$X$65536,12,FALSE)*$L$14),2)</f>
        <v>0</v>
      </c>
      <c r="H153" s="22">
        <f t="shared" si="4"/>
        <v>0</v>
      </c>
      <c r="I153" s="14"/>
    </row>
    <row r="154" spans="1:9" ht="12.4" hidden="1" customHeight="1">
      <c r="A154" s="13"/>
      <c r="B154" s="1"/>
      <c r="C154" s="35"/>
      <c r="D154" s="126"/>
      <c r="E154" s="127"/>
      <c r="F154" s="42" t="str">
        <f>VLOOKUP(C154,'[2]Acha Air Sales Price List'!$B$1:$D$65536,3,FALSE)</f>
        <v>Exchange rate :</v>
      </c>
      <c r="G154" s="21">
        <f>ROUND(IF(ISBLANK(C154),0,VLOOKUP(C154,'[2]Acha Air Sales Price List'!$B$1:$X$65536,12,FALSE)*$L$14),2)</f>
        <v>0</v>
      </c>
      <c r="H154" s="22">
        <f t="shared" si="4"/>
        <v>0</v>
      </c>
      <c r="I154" s="14"/>
    </row>
    <row r="155" spans="1:9" ht="12.4" hidden="1" customHeight="1">
      <c r="A155" s="13"/>
      <c r="B155" s="1"/>
      <c r="C155" s="35"/>
      <c r="D155" s="126"/>
      <c r="E155" s="127"/>
      <c r="F155" s="42" t="str">
        <f>VLOOKUP(C155,'[2]Acha Air Sales Price List'!$B$1:$D$65536,3,FALSE)</f>
        <v>Exchange rate :</v>
      </c>
      <c r="G155" s="21">
        <f>ROUND(IF(ISBLANK(C155),0,VLOOKUP(C155,'[2]Acha Air Sales Price List'!$B$1:$X$65536,12,FALSE)*$L$14),2)</f>
        <v>0</v>
      </c>
      <c r="H155" s="22">
        <f t="shared" si="4"/>
        <v>0</v>
      </c>
      <c r="I155" s="14"/>
    </row>
    <row r="156" spans="1:9" ht="12.4" hidden="1" customHeight="1">
      <c r="A156" s="13"/>
      <c r="B156" s="1"/>
      <c r="C156" s="35"/>
      <c r="D156" s="126"/>
      <c r="E156" s="127"/>
      <c r="F156" s="42" t="str">
        <f>VLOOKUP(C156,'[2]Acha Air Sales Price List'!$B$1:$D$65536,3,FALSE)</f>
        <v>Exchange rate :</v>
      </c>
      <c r="G156" s="21">
        <f>ROUND(IF(ISBLANK(C156),0,VLOOKUP(C156,'[2]Acha Air Sales Price List'!$B$1:$X$65536,12,FALSE)*$L$14),2)</f>
        <v>0</v>
      </c>
      <c r="H156" s="22">
        <f t="shared" si="4"/>
        <v>0</v>
      </c>
      <c r="I156" s="14"/>
    </row>
    <row r="157" spans="1:9" ht="12.4" hidden="1" customHeight="1">
      <c r="A157" s="13"/>
      <c r="B157" s="1"/>
      <c r="C157" s="35"/>
      <c r="D157" s="126"/>
      <c r="E157" s="127"/>
      <c r="F157" s="42" t="str">
        <f>VLOOKUP(C157,'[2]Acha Air Sales Price List'!$B$1:$D$65536,3,FALSE)</f>
        <v>Exchange rate :</v>
      </c>
      <c r="G157" s="21">
        <f>ROUND(IF(ISBLANK(C157),0,VLOOKUP(C157,'[2]Acha Air Sales Price List'!$B$1:$X$65536,12,FALSE)*$L$14),2)</f>
        <v>0</v>
      </c>
      <c r="H157" s="22">
        <f t="shared" si="4"/>
        <v>0</v>
      </c>
      <c r="I157" s="14"/>
    </row>
    <row r="158" spans="1:9" ht="12.4" hidden="1" customHeight="1">
      <c r="A158" s="13"/>
      <c r="B158" s="1"/>
      <c r="C158" s="35"/>
      <c r="D158" s="126"/>
      <c r="E158" s="127"/>
      <c r="F158" s="42" t="str">
        <f>VLOOKUP(C158,'[2]Acha Air Sales Price List'!$B$1:$D$65536,3,FALSE)</f>
        <v>Exchange rate :</v>
      </c>
      <c r="G158" s="21">
        <f>ROUND(IF(ISBLANK(C158),0,VLOOKUP(C158,'[2]Acha Air Sales Price List'!$B$1:$X$65536,12,FALSE)*$L$14),2)</f>
        <v>0</v>
      </c>
      <c r="H158" s="22">
        <f t="shared" si="4"/>
        <v>0</v>
      </c>
      <c r="I158" s="14"/>
    </row>
    <row r="159" spans="1:9" ht="12.4" hidden="1" customHeight="1">
      <c r="A159" s="13"/>
      <c r="B159" s="1"/>
      <c r="C159" s="35"/>
      <c r="D159" s="126"/>
      <c r="E159" s="127"/>
      <c r="F159" s="42" t="str">
        <f>VLOOKUP(C159,'[2]Acha Air Sales Price List'!$B$1:$D$65536,3,FALSE)</f>
        <v>Exchange rate :</v>
      </c>
      <c r="G159" s="21">
        <f>ROUND(IF(ISBLANK(C159),0,VLOOKUP(C159,'[2]Acha Air Sales Price List'!$B$1:$X$65536,12,FALSE)*$L$14),2)</f>
        <v>0</v>
      </c>
      <c r="H159" s="22">
        <f t="shared" si="4"/>
        <v>0</v>
      </c>
      <c r="I159" s="14"/>
    </row>
    <row r="160" spans="1:9" ht="12.4" hidden="1" customHeight="1">
      <c r="A160" s="13"/>
      <c r="B160" s="1"/>
      <c r="C160" s="35"/>
      <c r="D160" s="126"/>
      <c r="E160" s="127"/>
      <c r="F160" s="42" t="str">
        <f>VLOOKUP(C160,'[2]Acha Air Sales Price List'!$B$1:$D$65536,3,FALSE)</f>
        <v>Exchange rate :</v>
      </c>
      <c r="G160" s="21">
        <f>ROUND(IF(ISBLANK(C160),0,VLOOKUP(C160,'[2]Acha Air Sales Price List'!$B$1:$X$65536,12,FALSE)*$L$14),2)</f>
        <v>0</v>
      </c>
      <c r="H160" s="22">
        <f t="shared" si="4"/>
        <v>0</v>
      </c>
      <c r="I160" s="14"/>
    </row>
    <row r="161" spans="1:9" ht="12.4" hidden="1" customHeight="1">
      <c r="A161" s="13"/>
      <c r="B161" s="1"/>
      <c r="C161" s="35"/>
      <c r="D161" s="126"/>
      <c r="E161" s="127"/>
      <c r="F161" s="42" t="str">
        <f>VLOOKUP(C161,'[2]Acha Air Sales Price List'!$B$1:$D$65536,3,FALSE)</f>
        <v>Exchange rate :</v>
      </c>
      <c r="G161" s="21">
        <f>ROUND(IF(ISBLANK(C161),0,VLOOKUP(C161,'[2]Acha Air Sales Price List'!$B$1:$X$65536,12,FALSE)*$L$14),2)</f>
        <v>0</v>
      </c>
      <c r="H161" s="22">
        <f t="shared" si="4"/>
        <v>0</v>
      </c>
      <c r="I161" s="14"/>
    </row>
    <row r="162" spans="1:9" ht="12.4" hidden="1" customHeight="1">
      <c r="A162" s="13"/>
      <c r="B162" s="1"/>
      <c r="C162" s="35"/>
      <c r="D162" s="126"/>
      <c r="E162" s="127"/>
      <c r="F162" s="42" t="str">
        <f>VLOOKUP(C162,'[2]Acha Air Sales Price List'!$B$1:$D$65536,3,FALSE)</f>
        <v>Exchange rate :</v>
      </c>
      <c r="G162" s="21">
        <f>ROUND(IF(ISBLANK(C162),0,VLOOKUP(C162,'[2]Acha Air Sales Price List'!$B$1:$X$65536,12,FALSE)*$L$14),2)</f>
        <v>0</v>
      </c>
      <c r="H162" s="22">
        <f t="shared" si="4"/>
        <v>0</v>
      </c>
      <c r="I162" s="14"/>
    </row>
    <row r="163" spans="1:9" ht="12.4" hidden="1" customHeight="1">
      <c r="A163" s="13"/>
      <c r="B163" s="1"/>
      <c r="C163" s="35"/>
      <c r="D163" s="126"/>
      <c r="E163" s="127"/>
      <c r="F163" s="42" t="str">
        <f>VLOOKUP(C163,'[2]Acha Air Sales Price List'!$B$1:$D$65536,3,FALSE)</f>
        <v>Exchange rate :</v>
      </c>
      <c r="G163" s="21">
        <f>ROUND(IF(ISBLANK(C163),0,VLOOKUP(C163,'[2]Acha Air Sales Price List'!$B$1:$X$65536,12,FALSE)*$L$14),2)</f>
        <v>0</v>
      </c>
      <c r="H163" s="22">
        <f t="shared" si="4"/>
        <v>0</v>
      </c>
      <c r="I163" s="14"/>
    </row>
    <row r="164" spans="1:9" ht="12.4" hidden="1" customHeight="1">
      <c r="A164" s="13"/>
      <c r="B164" s="1"/>
      <c r="C164" s="35"/>
      <c r="D164" s="126"/>
      <c r="E164" s="127"/>
      <c r="F164" s="42" t="str">
        <f>VLOOKUP(C164,'[2]Acha Air Sales Price List'!$B$1:$D$65536,3,FALSE)</f>
        <v>Exchange rate :</v>
      </c>
      <c r="G164" s="21">
        <f>ROUND(IF(ISBLANK(C164),0,VLOOKUP(C164,'[2]Acha Air Sales Price List'!$B$1:$X$65536,12,FALSE)*$L$14),2)</f>
        <v>0</v>
      </c>
      <c r="H164" s="22">
        <f t="shared" si="4"/>
        <v>0</v>
      </c>
      <c r="I164" s="14"/>
    </row>
    <row r="165" spans="1:9" ht="12.4" hidden="1" customHeight="1">
      <c r="A165" s="13"/>
      <c r="B165" s="1"/>
      <c r="C165" s="35"/>
      <c r="D165" s="126"/>
      <c r="E165" s="127"/>
      <c r="F165" s="42" t="str">
        <f>VLOOKUP(C165,'[2]Acha Air Sales Price List'!$B$1:$D$65536,3,FALSE)</f>
        <v>Exchange rate :</v>
      </c>
      <c r="G165" s="21">
        <f>ROUND(IF(ISBLANK(C165),0,VLOOKUP(C165,'[2]Acha Air Sales Price List'!$B$1:$X$65536,12,FALSE)*$L$14),2)</f>
        <v>0</v>
      </c>
      <c r="H165" s="22">
        <f t="shared" si="4"/>
        <v>0</v>
      </c>
      <c r="I165" s="14"/>
    </row>
    <row r="166" spans="1:9" ht="12.4" hidden="1" customHeight="1">
      <c r="A166" s="13"/>
      <c r="B166" s="1"/>
      <c r="C166" s="35"/>
      <c r="D166" s="126"/>
      <c r="E166" s="127"/>
      <c r="F166" s="42" t="str">
        <f>VLOOKUP(C166,'[2]Acha Air Sales Price List'!$B$1:$D$65536,3,FALSE)</f>
        <v>Exchange rate :</v>
      </c>
      <c r="G166" s="21">
        <f>ROUND(IF(ISBLANK(C166),0,VLOOKUP(C166,'[2]Acha Air Sales Price List'!$B$1:$X$65536,12,FALSE)*$L$14),2)</f>
        <v>0</v>
      </c>
      <c r="H166" s="22">
        <f t="shared" si="4"/>
        <v>0</v>
      </c>
      <c r="I166" s="14"/>
    </row>
    <row r="167" spans="1:9" ht="12.4" hidden="1" customHeight="1">
      <c r="A167" s="13"/>
      <c r="B167" s="1"/>
      <c r="C167" s="35"/>
      <c r="D167" s="126"/>
      <c r="E167" s="127"/>
      <c r="F167" s="42" t="str">
        <f>VLOOKUP(C167,'[2]Acha Air Sales Price List'!$B$1:$D$65536,3,FALSE)</f>
        <v>Exchange rate :</v>
      </c>
      <c r="G167" s="21">
        <f>ROUND(IF(ISBLANK(C167),0,VLOOKUP(C167,'[2]Acha Air Sales Price List'!$B$1:$X$65536,12,FALSE)*$L$14),2)</f>
        <v>0</v>
      </c>
      <c r="H167" s="22">
        <f t="shared" si="4"/>
        <v>0</v>
      </c>
      <c r="I167" s="14"/>
    </row>
    <row r="168" spans="1:9" ht="12.4" hidden="1" customHeight="1">
      <c r="A168" s="13"/>
      <c r="B168" s="1"/>
      <c r="C168" s="35"/>
      <c r="D168" s="126"/>
      <c r="E168" s="127"/>
      <c r="F168" s="42" t="str">
        <f>VLOOKUP(C168,'[2]Acha Air Sales Price List'!$B$1:$D$65536,3,FALSE)</f>
        <v>Exchange rate :</v>
      </c>
      <c r="G168" s="21">
        <f>ROUND(IF(ISBLANK(C168),0,VLOOKUP(C168,'[2]Acha Air Sales Price List'!$B$1:$X$65536,12,FALSE)*$L$14),2)</f>
        <v>0</v>
      </c>
      <c r="H168" s="22">
        <f t="shared" si="4"/>
        <v>0</v>
      </c>
      <c r="I168" s="14"/>
    </row>
    <row r="169" spans="1:9" ht="12.4" hidden="1" customHeight="1">
      <c r="A169" s="13"/>
      <c r="B169" s="1"/>
      <c r="C169" s="35"/>
      <c r="D169" s="126"/>
      <c r="E169" s="127"/>
      <c r="F169" s="42" t="str">
        <f>VLOOKUP(C169,'[2]Acha Air Sales Price List'!$B$1:$D$65536,3,FALSE)</f>
        <v>Exchange rate :</v>
      </c>
      <c r="G169" s="21">
        <f>ROUND(IF(ISBLANK(C169),0,VLOOKUP(C169,'[2]Acha Air Sales Price List'!$B$1:$X$65536,12,FALSE)*$L$14),2)</f>
        <v>0</v>
      </c>
      <c r="H169" s="22">
        <f t="shared" si="4"/>
        <v>0</v>
      </c>
      <c r="I169" s="14"/>
    </row>
    <row r="170" spans="1:9" ht="12.4" hidden="1" customHeight="1">
      <c r="A170" s="13"/>
      <c r="B170" s="1"/>
      <c r="C170" s="35"/>
      <c r="D170" s="126"/>
      <c r="E170" s="127"/>
      <c r="F170" s="42" t="str">
        <f>VLOOKUP(C170,'[2]Acha Air Sales Price List'!$B$1:$D$65536,3,FALSE)</f>
        <v>Exchange rate :</v>
      </c>
      <c r="G170" s="21">
        <f>ROUND(IF(ISBLANK(C170),0,VLOOKUP(C170,'[2]Acha Air Sales Price List'!$B$1:$X$65536,12,FALSE)*$L$14),2)</f>
        <v>0</v>
      </c>
      <c r="H170" s="22">
        <f t="shared" si="4"/>
        <v>0</v>
      </c>
      <c r="I170" s="14"/>
    </row>
    <row r="171" spans="1:9" ht="12.4" hidden="1" customHeight="1">
      <c r="A171" s="13"/>
      <c r="B171" s="1"/>
      <c r="C171" s="35"/>
      <c r="D171" s="126"/>
      <c r="E171" s="127"/>
      <c r="F171" s="42" t="str">
        <f>VLOOKUP(C171,'[2]Acha Air Sales Price List'!$B$1:$D$65536,3,FALSE)</f>
        <v>Exchange rate :</v>
      </c>
      <c r="G171" s="21">
        <f>ROUND(IF(ISBLANK(C171),0,VLOOKUP(C171,'[2]Acha Air Sales Price List'!$B$1:$X$65536,12,FALSE)*$L$14),2)</f>
        <v>0</v>
      </c>
      <c r="H171" s="22">
        <f t="shared" si="4"/>
        <v>0</v>
      </c>
      <c r="I171" s="14"/>
    </row>
    <row r="172" spans="1:9" ht="12.4" hidden="1" customHeight="1">
      <c r="A172" s="13"/>
      <c r="B172" s="1"/>
      <c r="C172" s="35"/>
      <c r="D172" s="126"/>
      <c r="E172" s="127"/>
      <c r="F172" s="42" t="str">
        <f>VLOOKUP(C172,'[2]Acha Air Sales Price List'!$B$1:$D$65536,3,FALSE)</f>
        <v>Exchange rate :</v>
      </c>
      <c r="G172" s="21">
        <f>ROUND(IF(ISBLANK(C172),0,VLOOKUP(C172,'[2]Acha Air Sales Price List'!$B$1:$X$65536,12,FALSE)*$L$14),2)</f>
        <v>0</v>
      </c>
      <c r="H172" s="22">
        <f t="shared" si="4"/>
        <v>0</v>
      </c>
      <c r="I172" s="14"/>
    </row>
    <row r="173" spans="1:9" ht="12.4" hidden="1" customHeight="1">
      <c r="A173" s="13"/>
      <c r="B173" s="1"/>
      <c r="C173" s="35"/>
      <c r="D173" s="126"/>
      <c r="E173" s="127"/>
      <c r="F173" s="42" t="str">
        <f>VLOOKUP(C173,'[2]Acha Air Sales Price List'!$B$1:$D$65536,3,FALSE)</f>
        <v>Exchange rate :</v>
      </c>
      <c r="G173" s="21">
        <f>ROUND(IF(ISBLANK(C173),0,VLOOKUP(C173,'[2]Acha Air Sales Price List'!$B$1:$X$65536,12,FALSE)*$L$14),2)</f>
        <v>0</v>
      </c>
      <c r="H173" s="22">
        <f t="shared" si="4"/>
        <v>0</v>
      </c>
      <c r="I173" s="14"/>
    </row>
    <row r="174" spans="1:9" ht="12.4" hidden="1" customHeight="1">
      <c r="A174" s="13"/>
      <c r="B174" s="1"/>
      <c r="C174" s="35"/>
      <c r="D174" s="126"/>
      <c r="E174" s="127"/>
      <c r="F174" s="42" t="str">
        <f>VLOOKUP(C174,'[2]Acha Air Sales Price List'!$B$1:$D$65536,3,FALSE)</f>
        <v>Exchange rate :</v>
      </c>
      <c r="G174" s="21">
        <f>ROUND(IF(ISBLANK(C174),0,VLOOKUP(C174,'[2]Acha Air Sales Price List'!$B$1:$X$65536,12,FALSE)*$L$14),2)</f>
        <v>0</v>
      </c>
      <c r="H174" s="22">
        <f t="shared" si="4"/>
        <v>0</v>
      </c>
      <c r="I174" s="14"/>
    </row>
    <row r="175" spans="1:9" ht="12.4" hidden="1" customHeight="1">
      <c r="A175" s="13"/>
      <c r="B175" s="1"/>
      <c r="C175" s="35"/>
      <c r="D175" s="126"/>
      <c r="E175" s="127"/>
      <c r="F175" s="42" t="str">
        <f>VLOOKUP(C175,'[2]Acha Air Sales Price List'!$B$1:$D$65536,3,FALSE)</f>
        <v>Exchange rate :</v>
      </c>
      <c r="G175" s="21">
        <f>ROUND(IF(ISBLANK(C175),0,VLOOKUP(C175,'[2]Acha Air Sales Price List'!$B$1:$X$65536,12,FALSE)*$L$14),2)</f>
        <v>0</v>
      </c>
      <c r="H175" s="22">
        <f t="shared" si="4"/>
        <v>0</v>
      </c>
      <c r="I175" s="14"/>
    </row>
    <row r="176" spans="1:9" ht="12.4" hidden="1" customHeight="1">
      <c r="A176" s="13"/>
      <c r="B176" s="1"/>
      <c r="C176" s="35"/>
      <c r="D176" s="126"/>
      <c r="E176" s="127"/>
      <c r="F176" s="42" t="str">
        <f>VLOOKUP(C176,'[2]Acha Air Sales Price List'!$B$1:$D$65536,3,FALSE)</f>
        <v>Exchange rate :</v>
      </c>
      <c r="G176" s="21">
        <f>ROUND(IF(ISBLANK(C176),0,VLOOKUP(C176,'[2]Acha Air Sales Price List'!$B$1:$X$65536,12,FALSE)*$L$14),2)</f>
        <v>0</v>
      </c>
      <c r="H176" s="22">
        <f t="shared" si="4"/>
        <v>0</v>
      </c>
      <c r="I176" s="14"/>
    </row>
    <row r="177" spans="1:9" ht="12.4" hidden="1" customHeight="1">
      <c r="A177" s="13"/>
      <c r="B177" s="1"/>
      <c r="C177" s="35"/>
      <c r="D177" s="126"/>
      <c r="E177" s="127"/>
      <c r="F177" s="42" t="str">
        <f>VLOOKUP(C177,'[2]Acha Air Sales Price List'!$B$1:$D$65536,3,FALSE)</f>
        <v>Exchange rate :</v>
      </c>
      <c r="G177" s="21">
        <f>ROUND(IF(ISBLANK(C177),0,VLOOKUP(C177,'[2]Acha Air Sales Price List'!$B$1:$X$65536,12,FALSE)*$L$14),2)</f>
        <v>0</v>
      </c>
      <c r="H177" s="22">
        <f t="shared" si="4"/>
        <v>0</v>
      </c>
      <c r="I177" s="14"/>
    </row>
    <row r="178" spans="1:9" ht="12.4" hidden="1" customHeight="1">
      <c r="A178" s="13"/>
      <c r="B178" s="1"/>
      <c r="C178" s="36"/>
      <c r="D178" s="126"/>
      <c r="E178" s="127"/>
      <c r="F178" s="42" t="str">
        <f>VLOOKUP(C178,'[2]Acha Air Sales Price List'!$B$1:$D$65536,3,FALSE)</f>
        <v>Exchange rate :</v>
      </c>
      <c r="G178" s="21">
        <f>ROUND(IF(ISBLANK(C178),0,VLOOKUP(C178,'[2]Acha Air Sales Price List'!$B$1:$X$65536,12,FALSE)*$L$14),2)</f>
        <v>0</v>
      </c>
      <c r="H178" s="22">
        <f>ROUND(IF(ISNUMBER(B178), G178*B178, 0),5)</f>
        <v>0</v>
      </c>
      <c r="I178" s="14"/>
    </row>
    <row r="179" spans="1:9" ht="12" hidden="1" customHeight="1">
      <c r="A179" s="13"/>
      <c r="B179" s="1"/>
      <c r="C179" s="35"/>
      <c r="D179" s="126"/>
      <c r="E179" s="127"/>
      <c r="F179" s="42" t="str">
        <f>VLOOKUP(C179,'[2]Acha Air Sales Price List'!$B$1:$D$65536,3,FALSE)</f>
        <v>Exchange rate :</v>
      </c>
      <c r="G179" s="21">
        <f>ROUND(IF(ISBLANK(C179),0,VLOOKUP(C179,'[2]Acha Air Sales Price List'!$B$1:$X$65536,12,FALSE)*$L$14),2)</f>
        <v>0</v>
      </c>
      <c r="H179" s="22">
        <f t="shared" ref="H179:H233" si="5">ROUND(IF(ISNUMBER(B179), G179*B179, 0),5)</f>
        <v>0</v>
      </c>
      <c r="I179" s="14"/>
    </row>
    <row r="180" spans="1:9" ht="12.4" hidden="1" customHeight="1">
      <c r="A180" s="13"/>
      <c r="B180" s="1"/>
      <c r="C180" s="35"/>
      <c r="D180" s="126"/>
      <c r="E180" s="127"/>
      <c r="F180" s="42" t="str">
        <f>VLOOKUP(C180,'[2]Acha Air Sales Price List'!$B$1:$D$65536,3,FALSE)</f>
        <v>Exchange rate :</v>
      </c>
      <c r="G180" s="21">
        <f>ROUND(IF(ISBLANK(C180),0,VLOOKUP(C180,'[2]Acha Air Sales Price List'!$B$1:$X$65536,12,FALSE)*$L$14),2)</f>
        <v>0</v>
      </c>
      <c r="H180" s="22">
        <f t="shared" si="5"/>
        <v>0</v>
      </c>
      <c r="I180" s="14"/>
    </row>
    <row r="181" spans="1:9" ht="12.4" hidden="1" customHeight="1">
      <c r="A181" s="13"/>
      <c r="B181" s="1"/>
      <c r="C181" s="35"/>
      <c r="D181" s="126"/>
      <c r="E181" s="127"/>
      <c r="F181" s="42" t="str">
        <f>VLOOKUP(C181,'[2]Acha Air Sales Price List'!$B$1:$D$65536,3,FALSE)</f>
        <v>Exchange rate :</v>
      </c>
      <c r="G181" s="21">
        <f>ROUND(IF(ISBLANK(C181),0,VLOOKUP(C181,'[2]Acha Air Sales Price List'!$B$1:$X$65536,12,FALSE)*$L$14),2)</f>
        <v>0</v>
      </c>
      <c r="H181" s="22">
        <f t="shared" si="5"/>
        <v>0</v>
      </c>
      <c r="I181" s="14"/>
    </row>
    <row r="182" spans="1:9" ht="12.4" hidden="1" customHeight="1">
      <c r="A182" s="13"/>
      <c r="B182" s="1"/>
      <c r="C182" s="35"/>
      <c r="D182" s="126"/>
      <c r="E182" s="127"/>
      <c r="F182" s="42" t="str">
        <f>VLOOKUP(C182,'[2]Acha Air Sales Price List'!$B$1:$D$65536,3,FALSE)</f>
        <v>Exchange rate :</v>
      </c>
      <c r="G182" s="21">
        <f>ROUND(IF(ISBLANK(C182),0,VLOOKUP(C182,'[2]Acha Air Sales Price List'!$B$1:$X$65536,12,FALSE)*$L$14),2)</f>
        <v>0</v>
      </c>
      <c r="H182" s="22">
        <f t="shared" si="5"/>
        <v>0</v>
      </c>
      <c r="I182" s="14"/>
    </row>
    <row r="183" spans="1:9" ht="12.4" hidden="1" customHeight="1">
      <c r="A183" s="13"/>
      <c r="B183" s="1"/>
      <c r="C183" s="35"/>
      <c r="D183" s="126"/>
      <c r="E183" s="127"/>
      <c r="F183" s="42" t="str">
        <f>VLOOKUP(C183,'[2]Acha Air Sales Price List'!$B$1:$D$65536,3,FALSE)</f>
        <v>Exchange rate :</v>
      </c>
      <c r="G183" s="21">
        <f>ROUND(IF(ISBLANK(C183),0,VLOOKUP(C183,'[2]Acha Air Sales Price List'!$B$1:$X$65536,12,FALSE)*$L$14),2)</f>
        <v>0</v>
      </c>
      <c r="H183" s="22">
        <f t="shared" si="5"/>
        <v>0</v>
      </c>
      <c r="I183" s="14"/>
    </row>
    <row r="184" spans="1:9" ht="12.4" hidden="1" customHeight="1">
      <c r="A184" s="13"/>
      <c r="B184" s="1"/>
      <c r="C184" s="35"/>
      <c r="D184" s="126"/>
      <c r="E184" s="127"/>
      <c r="F184" s="42" t="str">
        <f>VLOOKUP(C184,'[2]Acha Air Sales Price List'!$B$1:$D$65536,3,FALSE)</f>
        <v>Exchange rate :</v>
      </c>
      <c r="G184" s="21">
        <f>ROUND(IF(ISBLANK(C184),0,VLOOKUP(C184,'[2]Acha Air Sales Price List'!$B$1:$X$65536,12,FALSE)*$L$14),2)</f>
        <v>0</v>
      </c>
      <c r="H184" s="22">
        <f t="shared" si="5"/>
        <v>0</v>
      </c>
      <c r="I184" s="14"/>
    </row>
    <row r="185" spans="1:9" ht="12.4" hidden="1" customHeight="1">
      <c r="A185" s="13"/>
      <c r="B185" s="1"/>
      <c r="C185" s="35"/>
      <c r="D185" s="126"/>
      <c r="E185" s="127"/>
      <c r="F185" s="42" t="str">
        <f>VLOOKUP(C185,'[2]Acha Air Sales Price List'!$B$1:$D$65536,3,FALSE)</f>
        <v>Exchange rate :</v>
      </c>
      <c r="G185" s="21">
        <f>ROUND(IF(ISBLANK(C185),0,VLOOKUP(C185,'[2]Acha Air Sales Price List'!$B$1:$X$65536,12,FALSE)*$L$14),2)</f>
        <v>0</v>
      </c>
      <c r="H185" s="22">
        <f t="shared" si="5"/>
        <v>0</v>
      </c>
      <c r="I185" s="14"/>
    </row>
    <row r="186" spans="1:9" ht="12.4" hidden="1" customHeight="1">
      <c r="A186" s="13"/>
      <c r="B186" s="1"/>
      <c r="C186" s="35"/>
      <c r="D186" s="126"/>
      <c r="E186" s="127"/>
      <c r="F186" s="42" t="str">
        <f>VLOOKUP(C186,'[2]Acha Air Sales Price List'!$B$1:$D$65536,3,FALSE)</f>
        <v>Exchange rate :</v>
      </c>
      <c r="G186" s="21">
        <f>ROUND(IF(ISBLANK(C186),0,VLOOKUP(C186,'[2]Acha Air Sales Price List'!$B$1:$X$65536,12,FALSE)*$L$14),2)</f>
        <v>0</v>
      </c>
      <c r="H186" s="22">
        <f t="shared" si="5"/>
        <v>0</v>
      </c>
      <c r="I186" s="14"/>
    </row>
    <row r="187" spans="1:9" ht="12.4" hidden="1" customHeight="1">
      <c r="A187" s="13"/>
      <c r="B187" s="1"/>
      <c r="C187" s="35"/>
      <c r="D187" s="126"/>
      <c r="E187" s="127"/>
      <c r="F187" s="42" t="str">
        <f>VLOOKUP(C187,'[2]Acha Air Sales Price List'!$B$1:$D$65536,3,FALSE)</f>
        <v>Exchange rate :</v>
      </c>
      <c r="G187" s="21">
        <f>ROUND(IF(ISBLANK(C187),0,VLOOKUP(C187,'[2]Acha Air Sales Price List'!$B$1:$X$65536,12,FALSE)*$L$14),2)</f>
        <v>0</v>
      </c>
      <c r="H187" s="22">
        <f t="shared" si="5"/>
        <v>0</v>
      </c>
      <c r="I187" s="14"/>
    </row>
    <row r="188" spans="1:9" ht="12.4" hidden="1" customHeight="1">
      <c r="A188" s="13"/>
      <c r="B188" s="1"/>
      <c r="C188" s="35"/>
      <c r="D188" s="126"/>
      <c r="E188" s="127"/>
      <c r="F188" s="42" t="str">
        <f>VLOOKUP(C188,'[2]Acha Air Sales Price List'!$B$1:$D$65536,3,FALSE)</f>
        <v>Exchange rate :</v>
      </c>
      <c r="G188" s="21">
        <f>ROUND(IF(ISBLANK(C188),0,VLOOKUP(C188,'[2]Acha Air Sales Price List'!$B$1:$X$65536,12,FALSE)*$L$14),2)</f>
        <v>0</v>
      </c>
      <c r="H188" s="22">
        <f t="shared" si="5"/>
        <v>0</v>
      </c>
      <c r="I188" s="14"/>
    </row>
    <row r="189" spans="1:9" ht="12.4" hidden="1" customHeight="1">
      <c r="A189" s="13"/>
      <c r="B189" s="1"/>
      <c r="C189" s="35"/>
      <c r="D189" s="126"/>
      <c r="E189" s="127"/>
      <c r="F189" s="42" t="str">
        <f>VLOOKUP(C189,'[2]Acha Air Sales Price List'!$B$1:$D$65536,3,FALSE)</f>
        <v>Exchange rate :</v>
      </c>
      <c r="G189" s="21">
        <f>ROUND(IF(ISBLANK(C189),0,VLOOKUP(C189,'[2]Acha Air Sales Price List'!$B$1:$X$65536,12,FALSE)*$L$14),2)</f>
        <v>0</v>
      </c>
      <c r="H189" s="22">
        <f t="shared" si="5"/>
        <v>0</v>
      </c>
      <c r="I189" s="14"/>
    </row>
    <row r="190" spans="1:9" ht="12.4" hidden="1" customHeight="1">
      <c r="A190" s="13"/>
      <c r="B190" s="1"/>
      <c r="C190" s="35"/>
      <c r="D190" s="126"/>
      <c r="E190" s="127"/>
      <c r="F190" s="42" t="str">
        <f>VLOOKUP(C190,'[2]Acha Air Sales Price List'!$B$1:$D$65536,3,FALSE)</f>
        <v>Exchange rate :</v>
      </c>
      <c r="G190" s="21">
        <f>ROUND(IF(ISBLANK(C190),0,VLOOKUP(C190,'[2]Acha Air Sales Price List'!$B$1:$X$65536,12,FALSE)*$L$14),2)</f>
        <v>0</v>
      </c>
      <c r="H190" s="22">
        <f t="shared" si="5"/>
        <v>0</v>
      </c>
      <c r="I190" s="14"/>
    </row>
    <row r="191" spans="1:9" ht="12.4" hidden="1" customHeight="1">
      <c r="A191" s="13"/>
      <c r="B191" s="1"/>
      <c r="C191" s="35"/>
      <c r="D191" s="126"/>
      <c r="E191" s="127"/>
      <c r="F191" s="42" t="str">
        <f>VLOOKUP(C191,'[2]Acha Air Sales Price List'!$B$1:$D$65536,3,FALSE)</f>
        <v>Exchange rate :</v>
      </c>
      <c r="G191" s="21">
        <f>ROUND(IF(ISBLANK(C191),0,VLOOKUP(C191,'[2]Acha Air Sales Price List'!$B$1:$X$65536,12,FALSE)*$L$14),2)</f>
        <v>0</v>
      </c>
      <c r="H191" s="22">
        <f t="shared" si="5"/>
        <v>0</v>
      </c>
      <c r="I191" s="14"/>
    </row>
    <row r="192" spans="1:9" ht="12.4" hidden="1" customHeight="1">
      <c r="A192" s="13"/>
      <c r="B192" s="1"/>
      <c r="C192" s="35"/>
      <c r="D192" s="126"/>
      <c r="E192" s="127"/>
      <c r="F192" s="42" t="str">
        <f>VLOOKUP(C192,'[2]Acha Air Sales Price List'!$B$1:$D$65536,3,FALSE)</f>
        <v>Exchange rate :</v>
      </c>
      <c r="G192" s="21">
        <f>ROUND(IF(ISBLANK(C192),0,VLOOKUP(C192,'[2]Acha Air Sales Price List'!$B$1:$X$65536,12,FALSE)*$L$14),2)</f>
        <v>0</v>
      </c>
      <c r="H192" s="22">
        <f t="shared" si="5"/>
        <v>0</v>
      </c>
      <c r="I192" s="14"/>
    </row>
    <row r="193" spans="1:9" ht="12.4" hidden="1" customHeight="1">
      <c r="A193" s="13"/>
      <c r="B193" s="1"/>
      <c r="C193" s="35"/>
      <c r="D193" s="126"/>
      <c r="E193" s="127"/>
      <c r="F193" s="42" t="str">
        <f>VLOOKUP(C193,'[2]Acha Air Sales Price List'!$B$1:$D$65536,3,FALSE)</f>
        <v>Exchange rate :</v>
      </c>
      <c r="G193" s="21">
        <f>ROUND(IF(ISBLANK(C193),0,VLOOKUP(C193,'[2]Acha Air Sales Price List'!$B$1:$X$65536,12,FALSE)*$L$14),2)</f>
        <v>0</v>
      </c>
      <c r="H193" s="22">
        <f t="shared" si="5"/>
        <v>0</v>
      </c>
      <c r="I193" s="14"/>
    </row>
    <row r="194" spans="1:9" ht="12.4" hidden="1" customHeight="1">
      <c r="A194" s="13"/>
      <c r="B194" s="1"/>
      <c r="C194" s="36"/>
      <c r="D194" s="126"/>
      <c r="E194" s="127"/>
      <c r="F194" s="42" t="str">
        <f>VLOOKUP(C194,'[2]Acha Air Sales Price List'!$B$1:$D$65536,3,FALSE)</f>
        <v>Exchange rate :</v>
      </c>
      <c r="G194" s="21">
        <f>ROUND(IF(ISBLANK(C194),0,VLOOKUP(C194,'[2]Acha Air Sales Price List'!$B$1:$X$65536,12,FALSE)*$L$14),2)</f>
        <v>0</v>
      </c>
      <c r="H194" s="22">
        <f t="shared" si="5"/>
        <v>0</v>
      </c>
      <c r="I194" s="14"/>
    </row>
    <row r="195" spans="1:9" ht="12.4" hidden="1" customHeight="1">
      <c r="A195" s="13"/>
      <c r="B195" s="1"/>
      <c r="C195" s="36"/>
      <c r="D195" s="126"/>
      <c r="E195" s="127"/>
      <c r="F195" s="42" t="str">
        <f>VLOOKUP(C195,'[2]Acha Air Sales Price List'!$B$1:$D$65536,3,FALSE)</f>
        <v>Exchange rate :</v>
      </c>
      <c r="G195" s="21">
        <f>ROUND(IF(ISBLANK(C195),0,VLOOKUP(C195,'[2]Acha Air Sales Price List'!$B$1:$X$65536,12,FALSE)*$L$14),2)</f>
        <v>0</v>
      </c>
      <c r="H195" s="22">
        <f t="shared" si="5"/>
        <v>0</v>
      </c>
      <c r="I195" s="14"/>
    </row>
    <row r="196" spans="1:9" ht="12.4" hidden="1" customHeight="1">
      <c r="A196" s="13"/>
      <c r="B196" s="1"/>
      <c r="C196" s="35"/>
      <c r="D196" s="126"/>
      <c r="E196" s="127"/>
      <c r="F196" s="42" t="str">
        <f>VLOOKUP(C196,'[2]Acha Air Sales Price List'!$B$1:$D$65536,3,FALSE)</f>
        <v>Exchange rate :</v>
      </c>
      <c r="G196" s="21">
        <f>ROUND(IF(ISBLANK(C196),0,VLOOKUP(C196,'[2]Acha Air Sales Price List'!$B$1:$X$65536,12,FALSE)*$L$14),2)</f>
        <v>0</v>
      </c>
      <c r="H196" s="22">
        <f t="shared" si="5"/>
        <v>0</v>
      </c>
      <c r="I196" s="14"/>
    </row>
    <row r="197" spans="1:9" ht="12.4" hidden="1" customHeight="1">
      <c r="A197" s="13"/>
      <c r="B197" s="1"/>
      <c r="C197" s="35"/>
      <c r="D197" s="126"/>
      <c r="E197" s="127"/>
      <c r="F197" s="42" t="str">
        <f>VLOOKUP(C197,'[2]Acha Air Sales Price List'!$B$1:$D$65536,3,FALSE)</f>
        <v>Exchange rate :</v>
      </c>
      <c r="G197" s="21">
        <f>ROUND(IF(ISBLANK(C197),0,VLOOKUP(C197,'[2]Acha Air Sales Price List'!$B$1:$X$65536,12,FALSE)*$L$14),2)</f>
        <v>0</v>
      </c>
      <c r="H197" s="22">
        <f t="shared" si="5"/>
        <v>0</v>
      </c>
      <c r="I197" s="14"/>
    </row>
    <row r="198" spans="1:9" ht="12.4" hidden="1" customHeight="1">
      <c r="A198" s="13"/>
      <c r="B198" s="1"/>
      <c r="C198" s="35"/>
      <c r="D198" s="126"/>
      <c r="E198" s="127"/>
      <c r="F198" s="42" t="str">
        <f>VLOOKUP(C198,'[2]Acha Air Sales Price List'!$B$1:$D$65536,3,FALSE)</f>
        <v>Exchange rate :</v>
      </c>
      <c r="G198" s="21">
        <f>ROUND(IF(ISBLANK(C198),0,VLOOKUP(C198,'[2]Acha Air Sales Price List'!$B$1:$X$65536,12,FALSE)*$L$14),2)</f>
        <v>0</v>
      </c>
      <c r="H198" s="22">
        <f t="shared" si="5"/>
        <v>0</v>
      </c>
      <c r="I198" s="14"/>
    </row>
    <row r="199" spans="1:9" ht="12.4" hidden="1" customHeight="1">
      <c r="A199" s="13"/>
      <c r="B199" s="1"/>
      <c r="C199" s="35"/>
      <c r="D199" s="126"/>
      <c r="E199" s="127"/>
      <c r="F199" s="42" t="str">
        <f>VLOOKUP(C199,'[2]Acha Air Sales Price List'!$B$1:$D$65536,3,FALSE)</f>
        <v>Exchange rate :</v>
      </c>
      <c r="G199" s="21">
        <f>ROUND(IF(ISBLANK(C199),0,VLOOKUP(C199,'[2]Acha Air Sales Price List'!$B$1:$X$65536,12,FALSE)*$L$14),2)</f>
        <v>0</v>
      </c>
      <c r="H199" s="22">
        <f t="shared" si="5"/>
        <v>0</v>
      </c>
      <c r="I199" s="14"/>
    </row>
    <row r="200" spans="1:9" ht="12.4" hidden="1" customHeight="1">
      <c r="A200" s="13"/>
      <c r="B200" s="1"/>
      <c r="C200" s="35"/>
      <c r="D200" s="126"/>
      <c r="E200" s="127"/>
      <c r="F200" s="42" t="str">
        <f>VLOOKUP(C200,'[2]Acha Air Sales Price List'!$B$1:$D$65536,3,FALSE)</f>
        <v>Exchange rate :</v>
      </c>
      <c r="G200" s="21">
        <f>ROUND(IF(ISBLANK(C200),0,VLOOKUP(C200,'[2]Acha Air Sales Price List'!$B$1:$X$65536,12,FALSE)*$L$14),2)</f>
        <v>0</v>
      </c>
      <c r="H200" s="22">
        <f t="shared" si="5"/>
        <v>0</v>
      </c>
      <c r="I200" s="14"/>
    </row>
    <row r="201" spans="1:9" ht="12.4" hidden="1" customHeight="1">
      <c r="A201" s="13"/>
      <c r="B201" s="1"/>
      <c r="C201" s="35"/>
      <c r="D201" s="126"/>
      <c r="E201" s="127"/>
      <c r="F201" s="42" t="str">
        <f>VLOOKUP(C201,'[2]Acha Air Sales Price List'!$B$1:$D$65536,3,FALSE)</f>
        <v>Exchange rate :</v>
      </c>
      <c r="G201" s="21">
        <f>ROUND(IF(ISBLANK(C201),0,VLOOKUP(C201,'[2]Acha Air Sales Price List'!$B$1:$X$65536,12,FALSE)*$L$14),2)</f>
        <v>0</v>
      </c>
      <c r="H201" s="22">
        <f t="shared" si="5"/>
        <v>0</v>
      </c>
      <c r="I201" s="14"/>
    </row>
    <row r="202" spans="1:9" ht="12.4" hidden="1" customHeight="1">
      <c r="A202" s="13"/>
      <c r="B202" s="1"/>
      <c r="C202" s="35"/>
      <c r="D202" s="126"/>
      <c r="E202" s="127"/>
      <c r="F202" s="42" t="str">
        <f>VLOOKUP(C202,'[2]Acha Air Sales Price List'!$B$1:$D$65536,3,FALSE)</f>
        <v>Exchange rate :</v>
      </c>
      <c r="G202" s="21">
        <f>ROUND(IF(ISBLANK(C202),0,VLOOKUP(C202,'[2]Acha Air Sales Price List'!$B$1:$X$65536,12,FALSE)*$L$14),2)</f>
        <v>0</v>
      </c>
      <c r="H202" s="22">
        <f t="shared" si="5"/>
        <v>0</v>
      </c>
      <c r="I202" s="14"/>
    </row>
    <row r="203" spans="1:9" ht="12.4" hidden="1" customHeight="1">
      <c r="A203" s="13"/>
      <c r="B203" s="1"/>
      <c r="C203" s="35"/>
      <c r="D203" s="126"/>
      <c r="E203" s="127"/>
      <c r="F203" s="42" t="str">
        <f>VLOOKUP(C203,'[2]Acha Air Sales Price List'!$B$1:$D$65536,3,FALSE)</f>
        <v>Exchange rate :</v>
      </c>
      <c r="G203" s="21">
        <f>ROUND(IF(ISBLANK(C203),0,VLOOKUP(C203,'[2]Acha Air Sales Price List'!$B$1:$X$65536,12,FALSE)*$L$14),2)</f>
        <v>0</v>
      </c>
      <c r="H203" s="22">
        <f t="shared" si="5"/>
        <v>0</v>
      </c>
      <c r="I203" s="14"/>
    </row>
    <row r="204" spans="1:9" ht="12.4" hidden="1" customHeight="1">
      <c r="A204" s="13"/>
      <c r="B204" s="1"/>
      <c r="C204" s="35"/>
      <c r="D204" s="126"/>
      <c r="E204" s="127"/>
      <c r="F204" s="42" t="str">
        <f>VLOOKUP(C204,'[2]Acha Air Sales Price List'!$B$1:$D$65536,3,FALSE)</f>
        <v>Exchange rate :</v>
      </c>
      <c r="G204" s="21">
        <f>ROUND(IF(ISBLANK(C204),0,VLOOKUP(C204,'[2]Acha Air Sales Price List'!$B$1:$X$65536,12,FALSE)*$L$14),2)</f>
        <v>0</v>
      </c>
      <c r="H204" s="22">
        <f t="shared" si="5"/>
        <v>0</v>
      </c>
      <c r="I204" s="14"/>
    </row>
    <row r="205" spans="1:9" ht="12.4" hidden="1" customHeight="1">
      <c r="A205" s="13"/>
      <c r="B205" s="1"/>
      <c r="C205" s="35"/>
      <c r="D205" s="126"/>
      <c r="E205" s="127"/>
      <c r="F205" s="42" t="str">
        <f>VLOOKUP(C205,'[2]Acha Air Sales Price List'!$B$1:$D$65536,3,FALSE)</f>
        <v>Exchange rate :</v>
      </c>
      <c r="G205" s="21">
        <f>ROUND(IF(ISBLANK(C205),0,VLOOKUP(C205,'[2]Acha Air Sales Price List'!$B$1:$X$65536,12,FALSE)*$L$14),2)</f>
        <v>0</v>
      </c>
      <c r="H205" s="22">
        <f t="shared" si="5"/>
        <v>0</v>
      </c>
      <c r="I205" s="14"/>
    </row>
    <row r="206" spans="1:9" ht="12.4" hidden="1" customHeight="1">
      <c r="A206" s="13"/>
      <c r="B206" s="1"/>
      <c r="C206" s="36"/>
      <c r="D206" s="126"/>
      <c r="E206" s="127"/>
      <c r="F206" s="42" t="str">
        <f>VLOOKUP(C206,'[2]Acha Air Sales Price List'!$B$1:$D$65536,3,FALSE)</f>
        <v>Exchange rate :</v>
      </c>
      <c r="G206" s="21">
        <f>ROUND(IF(ISBLANK(C206),0,VLOOKUP(C206,'[2]Acha Air Sales Price List'!$B$1:$X$65536,12,FALSE)*$L$14),2)</f>
        <v>0</v>
      </c>
      <c r="H206" s="22">
        <f t="shared" si="5"/>
        <v>0</v>
      </c>
      <c r="I206" s="14"/>
    </row>
    <row r="207" spans="1:9" ht="12" hidden="1" customHeight="1">
      <c r="A207" s="13"/>
      <c r="B207" s="1"/>
      <c r="C207" s="35"/>
      <c r="D207" s="126"/>
      <c r="E207" s="127"/>
      <c r="F207" s="42" t="str">
        <f>VLOOKUP(C207,'[2]Acha Air Sales Price List'!$B$1:$D$65536,3,FALSE)</f>
        <v>Exchange rate :</v>
      </c>
      <c r="G207" s="21">
        <f>ROUND(IF(ISBLANK(C207),0,VLOOKUP(C207,'[2]Acha Air Sales Price List'!$B$1:$X$65536,12,FALSE)*$L$14),2)</f>
        <v>0</v>
      </c>
      <c r="H207" s="22">
        <f t="shared" si="5"/>
        <v>0</v>
      </c>
      <c r="I207" s="14"/>
    </row>
    <row r="208" spans="1:9" ht="12.4" hidden="1" customHeight="1">
      <c r="A208" s="13"/>
      <c r="B208" s="1"/>
      <c r="C208" s="35"/>
      <c r="D208" s="126"/>
      <c r="E208" s="127"/>
      <c r="F208" s="42" t="str">
        <f>VLOOKUP(C208,'[2]Acha Air Sales Price List'!$B$1:$D$65536,3,FALSE)</f>
        <v>Exchange rate :</v>
      </c>
      <c r="G208" s="21">
        <f>ROUND(IF(ISBLANK(C208),0,VLOOKUP(C208,'[2]Acha Air Sales Price List'!$B$1:$X$65536,12,FALSE)*$L$14),2)</f>
        <v>0</v>
      </c>
      <c r="H208" s="22">
        <f t="shared" si="5"/>
        <v>0</v>
      </c>
      <c r="I208" s="14"/>
    </row>
    <row r="209" spans="1:9" ht="12.4" hidden="1" customHeight="1">
      <c r="A209" s="13"/>
      <c r="B209" s="1"/>
      <c r="C209" s="35"/>
      <c r="D209" s="126"/>
      <c r="E209" s="127"/>
      <c r="F209" s="42" t="str">
        <f>VLOOKUP(C209,'[2]Acha Air Sales Price List'!$B$1:$D$65536,3,FALSE)</f>
        <v>Exchange rate :</v>
      </c>
      <c r="G209" s="21">
        <f>ROUND(IF(ISBLANK(C209),0,VLOOKUP(C209,'[2]Acha Air Sales Price List'!$B$1:$X$65536,12,FALSE)*$L$14),2)</f>
        <v>0</v>
      </c>
      <c r="H209" s="22">
        <f t="shared" si="5"/>
        <v>0</v>
      </c>
      <c r="I209" s="14"/>
    </row>
    <row r="210" spans="1:9" ht="12.4" hidden="1" customHeight="1">
      <c r="A210" s="13"/>
      <c r="B210" s="1"/>
      <c r="C210" s="35"/>
      <c r="D210" s="126"/>
      <c r="E210" s="127"/>
      <c r="F210" s="42" t="str">
        <f>VLOOKUP(C210,'[2]Acha Air Sales Price List'!$B$1:$D$65536,3,FALSE)</f>
        <v>Exchange rate :</v>
      </c>
      <c r="G210" s="21">
        <f>ROUND(IF(ISBLANK(C210),0,VLOOKUP(C210,'[2]Acha Air Sales Price List'!$B$1:$X$65536,12,FALSE)*$L$14),2)</f>
        <v>0</v>
      </c>
      <c r="H210" s="22">
        <f t="shared" si="5"/>
        <v>0</v>
      </c>
      <c r="I210" s="14"/>
    </row>
    <row r="211" spans="1:9" ht="12.4" hidden="1" customHeight="1">
      <c r="A211" s="13"/>
      <c r="B211" s="1"/>
      <c r="C211" s="35"/>
      <c r="D211" s="126"/>
      <c r="E211" s="127"/>
      <c r="F211" s="42" t="str">
        <f>VLOOKUP(C211,'[2]Acha Air Sales Price List'!$B$1:$D$65536,3,FALSE)</f>
        <v>Exchange rate :</v>
      </c>
      <c r="G211" s="21">
        <f>ROUND(IF(ISBLANK(C211),0,VLOOKUP(C211,'[2]Acha Air Sales Price List'!$B$1:$X$65536,12,FALSE)*$L$14),2)</f>
        <v>0</v>
      </c>
      <c r="H211" s="22">
        <f t="shared" si="5"/>
        <v>0</v>
      </c>
      <c r="I211" s="14"/>
    </row>
    <row r="212" spans="1:9" ht="12.4" hidden="1" customHeight="1">
      <c r="A212" s="13"/>
      <c r="B212" s="1"/>
      <c r="C212" s="35"/>
      <c r="D212" s="126"/>
      <c r="E212" s="127"/>
      <c r="F212" s="42" t="str">
        <f>VLOOKUP(C212,'[2]Acha Air Sales Price List'!$B$1:$D$65536,3,FALSE)</f>
        <v>Exchange rate :</v>
      </c>
      <c r="G212" s="21">
        <f>ROUND(IF(ISBLANK(C212),0,VLOOKUP(C212,'[2]Acha Air Sales Price List'!$B$1:$X$65536,12,FALSE)*$L$14),2)</f>
        <v>0</v>
      </c>
      <c r="H212" s="22">
        <f t="shared" si="5"/>
        <v>0</v>
      </c>
      <c r="I212" s="14"/>
    </row>
    <row r="213" spans="1:9" ht="12.4" hidden="1" customHeight="1">
      <c r="A213" s="13"/>
      <c r="B213" s="1"/>
      <c r="C213" s="35"/>
      <c r="D213" s="126"/>
      <c r="E213" s="127"/>
      <c r="F213" s="42" t="str">
        <f>VLOOKUP(C213,'[2]Acha Air Sales Price List'!$B$1:$D$65536,3,FALSE)</f>
        <v>Exchange rate :</v>
      </c>
      <c r="G213" s="21">
        <f>ROUND(IF(ISBLANK(C213),0,VLOOKUP(C213,'[2]Acha Air Sales Price List'!$B$1:$X$65536,12,FALSE)*$L$14),2)</f>
        <v>0</v>
      </c>
      <c r="H213" s="22">
        <f t="shared" si="5"/>
        <v>0</v>
      </c>
      <c r="I213" s="14"/>
    </row>
    <row r="214" spans="1:9" ht="12.4" hidden="1" customHeight="1">
      <c r="A214" s="13"/>
      <c r="B214" s="1"/>
      <c r="C214" s="35"/>
      <c r="D214" s="126"/>
      <c r="E214" s="127"/>
      <c r="F214" s="42" t="str">
        <f>VLOOKUP(C214,'[2]Acha Air Sales Price List'!$B$1:$D$65536,3,FALSE)</f>
        <v>Exchange rate :</v>
      </c>
      <c r="G214" s="21">
        <f>ROUND(IF(ISBLANK(C214),0,VLOOKUP(C214,'[2]Acha Air Sales Price List'!$B$1:$X$65536,12,FALSE)*$L$14),2)</f>
        <v>0</v>
      </c>
      <c r="H214" s="22">
        <f t="shared" si="5"/>
        <v>0</v>
      </c>
      <c r="I214" s="14"/>
    </row>
    <row r="215" spans="1:9" ht="12.4" hidden="1" customHeight="1">
      <c r="A215" s="13"/>
      <c r="B215" s="1"/>
      <c r="C215" s="35"/>
      <c r="D215" s="126"/>
      <c r="E215" s="127"/>
      <c r="F215" s="42" t="str">
        <f>VLOOKUP(C215,'[2]Acha Air Sales Price List'!$B$1:$D$65536,3,FALSE)</f>
        <v>Exchange rate :</v>
      </c>
      <c r="G215" s="21">
        <f>ROUND(IF(ISBLANK(C215),0,VLOOKUP(C215,'[2]Acha Air Sales Price List'!$B$1:$X$65536,12,FALSE)*$L$14),2)</f>
        <v>0</v>
      </c>
      <c r="H215" s="22">
        <f t="shared" si="5"/>
        <v>0</v>
      </c>
      <c r="I215" s="14"/>
    </row>
    <row r="216" spans="1:9" ht="12.4" hidden="1" customHeight="1">
      <c r="A216" s="13"/>
      <c r="B216" s="1"/>
      <c r="C216" s="35"/>
      <c r="D216" s="126"/>
      <c r="E216" s="127"/>
      <c r="F216" s="42" t="str">
        <f>VLOOKUP(C216,'[2]Acha Air Sales Price List'!$B$1:$D$65536,3,FALSE)</f>
        <v>Exchange rate :</v>
      </c>
      <c r="G216" s="21">
        <f>ROUND(IF(ISBLANK(C216),0,VLOOKUP(C216,'[2]Acha Air Sales Price List'!$B$1:$X$65536,12,FALSE)*$L$14),2)</f>
        <v>0</v>
      </c>
      <c r="H216" s="22">
        <f t="shared" si="5"/>
        <v>0</v>
      </c>
      <c r="I216" s="14"/>
    </row>
    <row r="217" spans="1:9" ht="12.4" hidden="1" customHeight="1">
      <c r="A217" s="13"/>
      <c r="B217" s="1"/>
      <c r="C217" s="35"/>
      <c r="D217" s="126"/>
      <c r="E217" s="127"/>
      <c r="F217" s="42" t="str">
        <f>VLOOKUP(C217,'[2]Acha Air Sales Price List'!$B$1:$D$65536,3,FALSE)</f>
        <v>Exchange rate :</v>
      </c>
      <c r="G217" s="21">
        <f>ROUND(IF(ISBLANK(C217),0,VLOOKUP(C217,'[2]Acha Air Sales Price List'!$B$1:$X$65536,12,FALSE)*$L$14),2)</f>
        <v>0</v>
      </c>
      <c r="H217" s="22">
        <f t="shared" si="5"/>
        <v>0</v>
      </c>
      <c r="I217" s="14"/>
    </row>
    <row r="218" spans="1:9" ht="12.4" hidden="1" customHeight="1">
      <c r="A218" s="13"/>
      <c r="B218" s="1"/>
      <c r="C218" s="35"/>
      <c r="D218" s="126"/>
      <c r="E218" s="127"/>
      <c r="F218" s="42" t="str">
        <f>VLOOKUP(C218,'[2]Acha Air Sales Price List'!$B$1:$D$65536,3,FALSE)</f>
        <v>Exchange rate :</v>
      </c>
      <c r="G218" s="21">
        <f>ROUND(IF(ISBLANK(C218),0,VLOOKUP(C218,'[2]Acha Air Sales Price List'!$B$1:$X$65536,12,FALSE)*$L$14),2)</f>
        <v>0</v>
      </c>
      <c r="H218" s="22">
        <f t="shared" si="5"/>
        <v>0</v>
      </c>
      <c r="I218" s="14"/>
    </row>
    <row r="219" spans="1:9" ht="12.4" hidden="1" customHeight="1">
      <c r="A219" s="13"/>
      <c r="B219" s="1"/>
      <c r="C219" s="35"/>
      <c r="D219" s="126"/>
      <c r="E219" s="127"/>
      <c r="F219" s="42" t="str">
        <f>VLOOKUP(C219,'[2]Acha Air Sales Price List'!$B$1:$D$65536,3,FALSE)</f>
        <v>Exchange rate :</v>
      </c>
      <c r="G219" s="21">
        <f>ROUND(IF(ISBLANK(C219),0,VLOOKUP(C219,'[2]Acha Air Sales Price List'!$B$1:$X$65536,12,FALSE)*$L$14),2)</f>
        <v>0</v>
      </c>
      <c r="H219" s="22">
        <f t="shared" si="5"/>
        <v>0</v>
      </c>
      <c r="I219" s="14"/>
    </row>
    <row r="220" spans="1:9" ht="12.4" hidden="1" customHeight="1">
      <c r="A220" s="13"/>
      <c r="B220" s="1"/>
      <c r="C220" s="35"/>
      <c r="D220" s="126"/>
      <c r="E220" s="127"/>
      <c r="F220" s="42" t="str">
        <f>VLOOKUP(C220,'[2]Acha Air Sales Price List'!$B$1:$D$65536,3,FALSE)</f>
        <v>Exchange rate :</v>
      </c>
      <c r="G220" s="21">
        <f>ROUND(IF(ISBLANK(C220),0,VLOOKUP(C220,'[2]Acha Air Sales Price List'!$B$1:$X$65536,12,FALSE)*$L$14),2)</f>
        <v>0</v>
      </c>
      <c r="H220" s="22">
        <f t="shared" si="5"/>
        <v>0</v>
      </c>
      <c r="I220" s="14"/>
    </row>
    <row r="221" spans="1:9" ht="12.4" hidden="1" customHeight="1">
      <c r="A221" s="13"/>
      <c r="B221" s="1"/>
      <c r="C221" s="35"/>
      <c r="D221" s="126"/>
      <c r="E221" s="127"/>
      <c r="F221" s="42" t="str">
        <f>VLOOKUP(C221,'[2]Acha Air Sales Price List'!$B$1:$D$65536,3,FALSE)</f>
        <v>Exchange rate :</v>
      </c>
      <c r="G221" s="21">
        <f>ROUND(IF(ISBLANK(C221),0,VLOOKUP(C221,'[2]Acha Air Sales Price List'!$B$1:$X$65536,12,FALSE)*$L$14),2)</f>
        <v>0</v>
      </c>
      <c r="H221" s="22">
        <f t="shared" si="5"/>
        <v>0</v>
      </c>
      <c r="I221" s="14"/>
    </row>
    <row r="222" spans="1:9" ht="12.4" hidden="1" customHeight="1">
      <c r="A222" s="13"/>
      <c r="B222" s="1"/>
      <c r="C222" s="35"/>
      <c r="D222" s="126"/>
      <c r="E222" s="127"/>
      <c r="F222" s="42" t="str">
        <f>VLOOKUP(C222,'[2]Acha Air Sales Price List'!$B$1:$D$65536,3,FALSE)</f>
        <v>Exchange rate :</v>
      </c>
      <c r="G222" s="21">
        <f>ROUND(IF(ISBLANK(C222),0,VLOOKUP(C222,'[2]Acha Air Sales Price List'!$B$1:$X$65536,12,FALSE)*$L$14),2)</f>
        <v>0</v>
      </c>
      <c r="H222" s="22">
        <f t="shared" si="5"/>
        <v>0</v>
      </c>
      <c r="I222" s="14"/>
    </row>
    <row r="223" spans="1:9" ht="12.4" hidden="1" customHeight="1">
      <c r="A223" s="13"/>
      <c r="B223" s="1"/>
      <c r="C223" s="35"/>
      <c r="D223" s="126"/>
      <c r="E223" s="127"/>
      <c r="F223" s="42" t="str">
        <f>VLOOKUP(C223,'[2]Acha Air Sales Price List'!$B$1:$D$65536,3,FALSE)</f>
        <v>Exchange rate :</v>
      </c>
      <c r="G223" s="21">
        <f>ROUND(IF(ISBLANK(C223),0,VLOOKUP(C223,'[2]Acha Air Sales Price List'!$B$1:$X$65536,12,FALSE)*$L$14),2)</f>
        <v>0</v>
      </c>
      <c r="H223" s="22">
        <f t="shared" si="5"/>
        <v>0</v>
      </c>
      <c r="I223" s="14"/>
    </row>
    <row r="224" spans="1:9" ht="12.4" hidden="1" customHeight="1">
      <c r="A224" s="13"/>
      <c r="B224" s="1"/>
      <c r="C224" s="35"/>
      <c r="D224" s="126"/>
      <c r="E224" s="127"/>
      <c r="F224" s="42" t="str">
        <f>VLOOKUP(C224,'[2]Acha Air Sales Price List'!$B$1:$D$65536,3,FALSE)</f>
        <v>Exchange rate :</v>
      </c>
      <c r="G224" s="21">
        <f>ROUND(IF(ISBLANK(C224),0,VLOOKUP(C224,'[2]Acha Air Sales Price List'!$B$1:$X$65536,12,FALSE)*$L$14),2)</f>
        <v>0</v>
      </c>
      <c r="H224" s="22">
        <f t="shared" si="5"/>
        <v>0</v>
      </c>
      <c r="I224" s="14"/>
    </row>
    <row r="225" spans="1:9" ht="12.4" hidden="1" customHeight="1">
      <c r="A225" s="13"/>
      <c r="B225" s="1"/>
      <c r="C225" s="35"/>
      <c r="D225" s="126"/>
      <c r="E225" s="127"/>
      <c r="F225" s="42" t="str">
        <f>VLOOKUP(C225,'[2]Acha Air Sales Price List'!$B$1:$D$65536,3,FALSE)</f>
        <v>Exchange rate :</v>
      </c>
      <c r="G225" s="21">
        <f>ROUND(IF(ISBLANK(C225),0,VLOOKUP(C225,'[2]Acha Air Sales Price List'!$B$1:$X$65536,12,FALSE)*$L$14),2)</f>
        <v>0</v>
      </c>
      <c r="H225" s="22">
        <f t="shared" si="5"/>
        <v>0</v>
      </c>
      <c r="I225" s="14"/>
    </row>
    <row r="226" spans="1:9" ht="12.4" hidden="1" customHeight="1">
      <c r="A226" s="13"/>
      <c r="B226" s="1"/>
      <c r="C226" s="35"/>
      <c r="D226" s="126"/>
      <c r="E226" s="127"/>
      <c r="F226" s="42" t="str">
        <f>VLOOKUP(C226,'[2]Acha Air Sales Price List'!$B$1:$D$65536,3,FALSE)</f>
        <v>Exchange rate :</v>
      </c>
      <c r="G226" s="21">
        <f>ROUND(IF(ISBLANK(C226),0,VLOOKUP(C226,'[2]Acha Air Sales Price List'!$B$1:$X$65536,12,FALSE)*$L$14),2)</f>
        <v>0</v>
      </c>
      <c r="H226" s="22">
        <f t="shared" si="5"/>
        <v>0</v>
      </c>
      <c r="I226" s="14"/>
    </row>
    <row r="227" spans="1:9" ht="12.4" hidden="1" customHeight="1">
      <c r="A227" s="13"/>
      <c r="B227" s="1"/>
      <c r="C227" s="35"/>
      <c r="D227" s="126"/>
      <c r="E227" s="127"/>
      <c r="F227" s="42" t="str">
        <f>VLOOKUP(C227,'[2]Acha Air Sales Price List'!$B$1:$D$65536,3,FALSE)</f>
        <v>Exchange rate :</v>
      </c>
      <c r="G227" s="21">
        <f>ROUND(IF(ISBLANK(C227),0,VLOOKUP(C227,'[2]Acha Air Sales Price List'!$B$1:$X$65536,12,FALSE)*$L$14),2)</f>
        <v>0</v>
      </c>
      <c r="H227" s="22">
        <f t="shared" si="5"/>
        <v>0</v>
      </c>
      <c r="I227" s="14"/>
    </row>
    <row r="228" spans="1:9" ht="12.4" hidden="1" customHeight="1">
      <c r="A228" s="13"/>
      <c r="B228" s="1"/>
      <c r="C228" s="35"/>
      <c r="D228" s="126"/>
      <c r="E228" s="127"/>
      <c r="F228" s="42" t="str">
        <f>VLOOKUP(C228,'[2]Acha Air Sales Price List'!$B$1:$D$65536,3,FALSE)</f>
        <v>Exchange rate :</v>
      </c>
      <c r="G228" s="21">
        <f>ROUND(IF(ISBLANK(C228),0,VLOOKUP(C228,'[2]Acha Air Sales Price List'!$B$1:$X$65536,12,FALSE)*$L$14),2)</f>
        <v>0</v>
      </c>
      <c r="H228" s="22">
        <f t="shared" si="5"/>
        <v>0</v>
      </c>
      <c r="I228" s="14"/>
    </row>
    <row r="229" spans="1:9" ht="12.4" hidden="1" customHeight="1">
      <c r="A229" s="13"/>
      <c r="B229" s="1"/>
      <c r="C229" s="35"/>
      <c r="D229" s="126"/>
      <c r="E229" s="127"/>
      <c r="F229" s="42" t="str">
        <f>VLOOKUP(C229,'[2]Acha Air Sales Price List'!$B$1:$D$65536,3,FALSE)</f>
        <v>Exchange rate :</v>
      </c>
      <c r="G229" s="21">
        <f>ROUND(IF(ISBLANK(C229),0,VLOOKUP(C229,'[2]Acha Air Sales Price List'!$B$1:$X$65536,12,FALSE)*$L$14),2)</f>
        <v>0</v>
      </c>
      <c r="H229" s="22">
        <f t="shared" si="5"/>
        <v>0</v>
      </c>
      <c r="I229" s="14"/>
    </row>
    <row r="230" spans="1:9" ht="12.4" hidden="1" customHeight="1">
      <c r="A230" s="13"/>
      <c r="B230" s="1"/>
      <c r="C230" s="35"/>
      <c r="D230" s="126"/>
      <c r="E230" s="127"/>
      <c r="F230" s="42" t="str">
        <f>VLOOKUP(C230,'[2]Acha Air Sales Price List'!$B$1:$D$65536,3,FALSE)</f>
        <v>Exchange rate :</v>
      </c>
      <c r="G230" s="21">
        <f>ROUND(IF(ISBLANK(C230),0,VLOOKUP(C230,'[2]Acha Air Sales Price List'!$B$1:$X$65536,12,FALSE)*$L$14),2)</f>
        <v>0</v>
      </c>
      <c r="H230" s="22">
        <f t="shared" si="5"/>
        <v>0</v>
      </c>
      <c r="I230" s="14"/>
    </row>
    <row r="231" spans="1:9" ht="12.4" hidden="1" customHeight="1">
      <c r="A231" s="13"/>
      <c r="B231" s="1"/>
      <c r="C231" s="35"/>
      <c r="D231" s="126"/>
      <c r="E231" s="127"/>
      <c r="F231" s="42" t="str">
        <f>VLOOKUP(C231,'[2]Acha Air Sales Price List'!$B$1:$D$65536,3,FALSE)</f>
        <v>Exchange rate :</v>
      </c>
      <c r="G231" s="21">
        <f>ROUND(IF(ISBLANK(C231),0,VLOOKUP(C231,'[2]Acha Air Sales Price List'!$B$1:$X$65536,12,FALSE)*$L$14),2)</f>
        <v>0</v>
      </c>
      <c r="H231" s="22">
        <f t="shared" si="5"/>
        <v>0</v>
      </c>
      <c r="I231" s="14"/>
    </row>
    <row r="232" spans="1:9" ht="12.4" hidden="1" customHeight="1">
      <c r="A232" s="13"/>
      <c r="B232" s="1"/>
      <c r="C232" s="35"/>
      <c r="D232" s="126"/>
      <c r="E232" s="127"/>
      <c r="F232" s="42" t="str">
        <f>VLOOKUP(C232,'[2]Acha Air Sales Price List'!$B$1:$D$65536,3,FALSE)</f>
        <v>Exchange rate :</v>
      </c>
      <c r="G232" s="21">
        <f>ROUND(IF(ISBLANK(C232),0,VLOOKUP(C232,'[2]Acha Air Sales Price List'!$B$1:$X$65536,12,FALSE)*$L$14),2)</f>
        <v>0</v>
      </c>
      <c r="H232" s="22">
        <f t="shared" si="5"/>
        <v>0</v>
      </c>
      <c r="I232" s="14"/>
    </row>
    <row r="233" spans="1:9" ht="12.4" hidden="1" customHeight="1">
      <c r="A233" s="13"/>
      <c r="B233" s="1"/>
      <c r="C233" s="35"/>
      <c r="D233" s="126"/>
      <c r="E233" s="127"/>
      <c r="F233" s="42" t="str">
        <f>VLOOKUP(C233,'[2]Acha Air Sales Price List'!$B$1:$D$65536,3,FALSE)</f>
        <v>Exchange rate :</v>
      </c>
      <c r="G233" s="21">
        <f>ROUND(IF(ISBLANK(C233),0,VLOOKUP(C233,'[2]Acha Air Sales Price List'!$B$1:$X$65536,12,FALSE)*$L$14),2)</f>
        <v>0</v>
      </c>
      <c r="H233" s="22">
        <f t="shared" si="5"/>
        <v>0</v>
      </c>
      <c r="I233" s="14"/>
    </row>
    <row r="234" spans="1:9" ht="12.4" hidden="1" customHeight="1">
      <c r="A234" s="13"/>
      <c r="B234" s="1"/>
      <c r="C234" s="36"/>
      <c r="D234" s="126"/>
      <c r="E234" s="127"/>
      <c r="F234" s="42" t="str">
        <f>VLOOKUP(C234,'[2]Acha Air Sales Price List'!$B$1:$D$65536,3,FALSE)</f>
        <v>Exchange rate :</v>
      </c>
      <c r="G234" s="21">
        <f>ROUND(IF(ISBLANK(C234),0,VLOOKUP(C234,'[2]Acha Air Sales Price List'!$B$1:$X$65536,12,FALSE)*$L$14),2)</f>
        <v>0</v>
      </c>
      <c r="H234" s="22">
        <f>ROUND(IF(ISNUMBER(B234), G234*B234, 0),5)</f>
        <v>0</v>
      </c>
      <c r="I234" s="14"/>
    </row>
    <row r="235" spans="1:9" ht="12" hidden="1" customHeight="1">
      <c r="A235" s="13"/>
      <c r="B235" s="1"/>
      <c r="C235" s="35"/>
      <c r="D235" s="126"/>
      <c r="E235" s="127"/>
      <c r="F235" s="42" t="str">
        <f>VLOOKUP(C235,'[2]Acha Air Sales Price List'!$B$1:$D$65536,3,FALSE)</f>
        <v>Exchange rate :</v>
      </c>
      <c r="G235" s="21">
        <f>ROUND(IF(ISBLANK(C235),0,VLOOKUP(C235,'[2]Acha Air Sales Price List'!$B$1:$X$65536,12,FALSE)*$L$14),2)</f>
        <v>0</v>
      </c>
      <c r="H235" s="22">
        <f t="shared" ref="H235:H285" si="6">ROUND(IF(ISNUMBER(B235), G235*B235, 0),5)</f>
        <v>0</v>
      </c>
      <c r="I235" s="14"/>
    </row>
    <row r="236" spans="1:9" ht="12.4" hidden="1" customHeight="1">
      <c r="A236" s="13"/>
      <c r="B236" s="1"/>
      <c r="C236" s="35"/>
      <c r="D236" s="126"/>
      <c r="E236" s="127"/>
      <c r="F236" s="42" t="str">
        <f>VLOOKUP(C236,'[2]Acha Air Sales Price List'!$B$1:$D$65536,3,FALSE)</f>
        <v>Exchange rate :</v>
      </c>
      <c r="G236" s="21">
        <f>ROUND(IF(ISBLANK(C236),0,VLOOKUP(C236,'[2]Acha Air Sales Price List'!$B$1:$X$65536,12,FALSE)*$L$14),2)</f>
        <v>0</v>
      </c>
      <c r="H236" s="22">
        <f t="shared" si="6"/>
        <v>0</v>
      </c>
      <c r="I236" s="14"/>
    </row>
    <row r="237" spans="1:9" ht="12.4" hidden="1" customHeight="1">
      <c r="A237" s="13"/>
      <c r="B237" s="1"/>
      <c r="C237" s="35"/>
      <c r="D237" s="126"/>
      <c r="E237" s="127"/>
      <c r="F237" s="42" t="str">
        <f>VLOOKUP(C237,'[2]Acha Air Sales Price List'!$B$1:$D$65536,3,FALSE)</f>
        <v>Exchange rate :</v>
      </c>
      <c r="G237" s="21">
        <f>ROUND(IF(ISBLANK(C237),0,VLOOKUP(C237,'[2]Acha Air Sales Price List'!$B$1:$X$65536,12,FALSE)*$L$14),2)</f>
        <v>0</v>
      </c>
      <c r="H237" s="22">
        <f t="shared" si="6"/>
        <v>0</v>
      </c>
      <c r="I237" s="14"/>
    </row>
    <row r="238" spans="1:9" ht="12.4" hidden="1" customHeight="1">
      <c r="A238" s="13"/>
      <c r="B238" s="1"/>
      <c r="C238" s="35"/>
      <c r="D238" s="126"/>
      <c r="E238" s="127"/>
      <c r="F238" s="42" t="str">
        <f>VLOOKUP(C238,'[2]Acha Air Sales Price List'!$B$1:$D$65536,3,FALSE)</f>
        <v>Exchange rate :</v>
      </c>
      <c r="G238" s="21">
        <f>ROUND(IF(ISBLANK(C238),0,VLOOKUP(C238,'[2]Acha Air Sales Price List'!$B$1:$X$65536,12,FALSE)*$L$14),2)</f>
        <v>0</v>
      </c>
      <c r="H238" s="22">
        <f t="shared" si="6"/>
        <v>0</v>
      </c>
      <c r="I238" s="14"/>
    </row>
    <row r="239" spans="1:9" ht="12.4" hidden="1" customHeight="1">
      <c r="A239" s="13"/>
      <c r="B239" s="1"/>
      <c r="C239" s="35"/>
      <c r="D239" s="126"/>
      <c r="E239" s="127"/>
      <c r="F239" s="42" t="str">
        <f>VLOOKUP(C239,'[2]Acha Air Sales Price List'!$B$1:$D$65536,3,FALSE)</f>
        <v>Exchange rate :</v>
      </c>
      <c r="G239" s="21">
        <f>ROUND(IF(ISBLANK(C239),0,VLOOKUP(C239,'[2]Acha Air Sales Price List'!$B$1:$X$65536,12,FALSE)*$L$14),2)</f>
        <v>0</v>
      </c>
      <c r="H239" s="22">
        <f t="shared" si="6"/>
        <v>0</v>
      </c>
      <c r="I239" s="14"/>
    </row>
    <row r="240" spans="1:9" ht="12.4" hidden="1" customHeight="1">
      <c r="A240" s="13"/>
      <c r="B240" s="1"/>
      <c r="C240" s="35"/>
      <c r="D240" s="126"/>
      <c r="E240" s="127"/>
      <c r="F240" s="42" t="str">
        <f>VLOOKUP(C240,'[2]Acha Air Sales Price List'!$B$1:$D$65536,3,FALSE)</f>
        <v>Exchange rate :</v>
      </c>
      <c r="G240" s="21">
        <f>ROUND(IF(ISBLANK(C240),0,VLOOKUP(C240,'[2]Acha Air Sales Price List'!$B$1:$X$65536,12,FALSE)*$L$14),2)</f>
        <v>0</v>
      </c>
      <c r="H240" s="22">
        <f t="shared" si="6"/>
        <v>0</v>
      </c>
      <c r="I240" s="14"/>
    </row>
    <row r="241" spans="1:9" ht="12.4" hidden="1" customHeight="1">
      <c r="A241" s="13"/>
      <c r="B241" s="1"/>
      <c r="C241" s="35"/>
      <c r="D241" s="126"/>
      <c r="E241" s="127"/>
      <c r="F241" s="42" t="str">
        <f>VLOOKUP(C241,'[2]Acha Air Sales Price List'!$B$1:$D$65536,3,FALSE)</f>
        <v>Exchange rate :</v>
      </c>
      <c r="G241" s="21">
        <f>ROUND(IF(ISBLANK(C241),0,VLOOKUP(C241,'[2]Acha Air Sales Price List'!$B$1:$X$65536,12,FALSE)*$L$14),2)</f>
        <v>0</v>
      </c>
      <c r="H241" s="22">
        <f t="shared" si="6"/>
        <v>0</v>
      </c>
      <c r="I241" s="14"/>
    </row>
    <row r="242" spans="1:9" ht="12.4" hidden="1" customHeight="1">
      <c r="A242" s="13"/>
      <c r="B242" s="1"/>
      <c r="C242" s="35"/>
      <c r="D242" s="126"/>
      <c r="E242" s="127"/>
      <c r="F242" s="42" t="str">
        <f>VLOOKUP(C242,'[2]Acha Air Sales Price List'!$B$1:$D$65536,3,FALSE)</f>
        <v>Exchange rate :</v>
      </c>
      <c r="G242" s="21">
        <f>ROUND(IF(ISBLANK(C242),0,VLOOKUP(C242,'[2]Acha Air Sales Price List'!$B$1:$X$65536,12,FALSE)*$L$14),2)</f>
        <v>0</v>
      </c>
      <c r="H242" s="22">
        <f t="shared" si="6"/>
        <v>0</v>
      </c>
      <c r="I242" s="14"/>
    </row>
    <row r="243" spans="1:9" ht="12.4" hidden="1" customHeight="1">
      <c r="A243" s="13"/>
      <c r="B243" s="1"/>
      <c r="C243" s="35"/>
      <c r="D243" s="126"/>
      <c r="E243" s="127"/>
      <c r="F243" s="42" t="str">
        <f>VLOOKUP(C243,'[2]Acha Air Sales Price List'!$B$1:$D$65536,3,FALSE)</f>
        <v>Exchange rate :</v>
      </c>
      <c r="G243" s="21">
        <f>ROUND(IF(ISBLANK(C243),0,VLOOKUP(C243,'[2]Acha Air Sales Price List'!$B$1:$X$65536,12,FALSE)*$L$14),2)</f>
        <v>0</v>
      </c>
      <c r="H243" s="22">
        <f t="shared" si="6"/>
        <v>0</v>
      </c>
      <c r="I243" s="14"/>
    </row>
    <row r="244" spans="1:9" ht="12.4" hidden="1" customHeight="1">
      <c r="A244" s="13"/>
      <c r="B244" s="1"/>
      <c r="C244" s="35"/>
      <c r="D244" s="126"/>
      <c r="E244" s="127"/>
      <c r="F244" s="42" t="str">
        <f>VLOOKUP(C244,'[2]Acha Air Sales Price List'!$B$1:$D$65536,3,FALSE)</f>
        <v>Exchange rate :</v>
      </c>
      <c r="G244" s="21">
        <f>ROUND(IF(ISBLANK(C244),0,VLOOKUP(C244,'[2]Acha Air Sales Price List'!$B$1:$X$65536,12,FALSE)*$L$14),2)</f>
        <v>0</v>
      </c>
      <c r="H244" s="22">
        <f t="shared" si="6"/>
        <v>0</v>
      </c>
      <c r="I244" s="14"/>
    </row>
    <row r="245" spans="1:9" ht="12.4" hidden="1" customHeight="1">
      <c r="A245" s="13"/>
      <c r="B245" s="1"/>
      <c r="C245" s="35"/>
      <c r="D245" s="126"/>
      <c r="E245" s="127"/>
      <c r="F245" s="42" t="str">
        <f>VLOOKUP(C245,'[2]Acha Air Sales Price List'!$B$1:$D$65536,3,FALSE)</f>
        <v>Exchange rate :</v>
      </c>
      <c r="G245" s="21">
        <f>ROUND(IF(ISBLANK(C245),0,VLOOKUP(C245,'[2]Acha Air Sales Price List'!$B$1:$X$65536,12,FALSE)*$L$14),2)</f>
        <v>0</v>
      </c>
      <c r="H245" s="22">
        <f t="shared" si="6"/>
        <v>0</v>
      </c>
      <c r="I245" s="14"/>
    </row>
    <row r="246" spans="1:9" ht="12.4" hidden="1" customHeight="1">
      <c r="A246" s="13"/>
      <c r="B246" s="1"/>
      <c r="C246" s="35"/>
      <c r="D246" s="126"/>
      <c r="E246" s="127"/>
      <c r="F246" s="42" t="str">
        <f>VLOOKUP(C246,'[2]Acha Air Sales Price List'!$B$1:$D$65536,3,FALSE)</f>
        <v>Exchange rate :</v>
      </c>
      <c r="G246" s="21">
        <f>ROUND(IF(ISBLANK(C246),0,VLOOKUP(C246,'[2]Acha Air Sales Price List'!$B$1:$X$65536,12,FALSE)*$L$14),2)</f>
        <v>0</v>
      </c>
      <c r="H246" s="22">
        <f t="shared" si="6"/>
        <v>0</v>
      </c>
      <c r="I246" s="14"/>
    </row>
    <row r="247" spans="1:9" ht="12.4" hidden="1" customHeight="1">
      <c r="A247" s="13"/>
      <c r="B247" s="1"/>
      <c r="C247" s="35"/>
      <c r="D247" s="126"/>
      <c r="E247" s="127"/>
      <c r="F247" s="42" t="str">
        <f>VLOOKUP(C247,'[2]Acha Air Sales Price List'!$B$1:$D$65536,3,FALSE)</f>
        <v>Exchange rate :</v>
      </c>
      <c r="G247" s="21">
        <f>ROUND(IF(ISBLANK(C247),0,VLOOKUP(C247,'[2]Acha Air Sales Price List'!$B$1:$X$65536,12,FALSE)*$L$14),2)</f>
        <v>0</v>
      </c>
      <c r="H247" s="22">
        <f t="shared" si="6"/>
        <v>0</v>
      </c>
      <c r="I247" s="14"/>
    </row>
    <row r="248" spans="1:9" ht="12.4" hidden="1" customHeight="1">
      <c r="A248" s="13"/>
      <c r="B248" s="1"/>
      <c r="C248" s="35"/>
      <c r="D248" s="126"/>
      <c r="E248" s="127"/>
      <c r="F248" s="42" t="str">
        <f>VLOOKUP(C248,'[2]Acha Air Sales Price List'!$B$1:$D$65536,3,FALSE)</f>
        <v>Exchange rate :</v>
      </c>
      <c r="G248" s="21">
        <f>ROUND(IF(ISBLANK(C248),0,VLOOKUP(C248,'[2]Acha Air Sales Price List'!$B$1:$X$65536,12,FALSE)*$L$14),2)</f>
        <v>0</v>
      </c>
      <c r="H248" s="22">
        <f t="shared" si="6"/>
        <v>0</v>
      </c>
      <c r="I248" s="14"/>
    </row>
    <row r="249" spans="1:9" ht="12.4" hidden="1" customHeight="1">
      <c r="A249" s="13"/>
      <c r="B249" s="1"/>
      <c r="C249" s="35"/>
      <c r="D249" s="126"/>
      <c r="E249" s="127"/>
      <c r="F249" s="42" t="str">
        <f>VLOOKUP(C249,'[2]Acha Air Sales Price List'!$B$1:$D$65536,3,FALSE)</f>
        <v>Exchange rate :</v>
      </c>
      <c r="G249" s="21">
        <f>ROUND(IF(ISBLANK(C249),0,VLOOKUP(C249,'[2]Acha Air Sales Price List'!$B$1:$X$65536,12,FALSE)*$L$14),2)</f>
        <v>0</v>
      </c>
      <c r="H249" s="22">
        <f t="shared" si="6"/>
        <v>0</v>
      </c>
      <c r="I249" s="14"/>
    </row>
    <row r="250" spans="1:9" ht="12.4" hidden="1" customHeight="1">
      <c r="A250" s="13"/>
      <c r="B250" s="1"/>
      <c r="C250" s="35"/>
      <c r="D250" s="126"/>
      <c r="E250" s="127"/>
      <c r="F250" s="42" t="str">
        <f>VLOOKUP(C250,'[2]Acha Air Sales Price List'!$B$1:$D$65536,3,FALSE)</f>
        <v>Exchange rate :</v>
      </c>
      <c r="G250" s="21">
        <f>ROUND(IF(ISBLANK(C250),0,VLOOKUP(C250,'[2]Acha Air Sales Price List'!$B$1:$X$65536,12,FALSE)*$L$14),2)</f>
        <v>0</v>
      </c>
      <c r="H250" s="22">
        <f t="shared" si="6"/>
        <v>0</v>
      </c>
      <c r="I250" s="14"/>
    </row>
    <row r="251" spans="1:9" ht="12.4" hidden="1" customHeight="1">
      <c r="A251" s="13"/>
      <c r="B251" s="1"/>
      <c r="C251" s="35"/>
      <c r="D251" s="126"/>
      <c r="E251" s="127"/>
      <c r="F251" s="42" t="str">
        <f>VLOOKUP(C251,'[2]Acha Air Sales Price List'!$B$1:$D$65536,3,FALSE)</f>
        <v>Exchange rate :</v>
      </c>
      <c r="G251" s="21">
        <f>ROUND(IF(ISBLANK(C251),0,VLOOKUP(C251,'[2]Acha Air Sales Price List'!$B$1:$X$65536,12,FALSE)*$L$14),2)</f>
        <v>0</v>
      </c>
      <c r="H251" s="22">
        <f t="shared" si="6"/>
        <v>0</v>
      </c>
      <c r="I251" s="14"/>
    </row>
    <row r="252" spans="1:9" ht="12.4" hidden="1" customHeight="1">
      <c r="A252" s="13"/>
      <c r="B252" s="1"/>
      <c r="C252" s="35"/>
      <c r="D252" s="126"/>
      <c r="E252" s="127"/>
      <c r="F252" s="42" t="str">
        <f>VLOOKUP(C252,'[2]Acha Air Sales Price List'!$B$1:$D$65536,3,FALSE)</f>
        <v>Exchange rate :</v>
      </c>
      <c r="G252" s="21">
        <f>ROUND(IF(ISBLANK(C252),0,VLOOKUP(C252,'[2]Acha Air Sales Price List'!$B$1:$X$65536,12,FALSE)*$L$14),2)</f>
        <v>0</v>
      </c>
      <c r="H252" s="22">
        <f t="shared" si="6"/>
        <v>0</v>
      </c>
      <c r="I252" s="14"/>
    </row>
    <row r="253" spans="1:9" ht="12.4" hidden="1" customHeight="1">
      <c r="A253" s="13"/>
      <c r="B253" s="1"/>
      <c r="C253" s="35"/>
      <c r="D253" s="126"/>
      <c r="E253" s="127"/>
      <c r="F253" s="42" t="str">
        <f>VLOOKUP(C253,'[2]Acha Air Sales Price List'!$B$1:$D$65536,3,FALSE)</f>
        <v>Exchange rate :</v>
      </c>
      <c r="G253" s="21">
        <f>ROUND(IF(ISBLANK(C253),0,VLOOKUP(C253,'[2]Acha Air Sales Price List'!$B$1:$X$65536,12,FALSE)*$L$14),2)</f>
        <v>0</v>
      </c>
      <c r="H253" s="22">
        <f t="shared" si="6"/>
        <v>0</v>
      </c>
      <c r="I253" s="14"/>
    </row>
    <row r="254" spans="1:9" ht="12.4" hidden="1" customHeight="1">
      <c r="A254" s="13"/>
      <c r="B254" s="1"/>
      <c r="C254" s="35"/>
      <c r="D254" s="126"/>
      <c r="E254" s="127"/>
      <c r="F254" s="42" t="str">
        <f>VLOOKUP(C254,'[2]Acha Air Sales Price List'!$B$1:$D$65536,3,FALSE)</f>
        <v>Exchange rate :</v>
      </c>
      <c r="G254" s="21">
        <f>ROUND(IF(ISBLANK(C254),0,VLOOKUP(C254,'[2]Acha Air Sales Price List'!$B$1:$X$65536,12,FALSE)*$L$14),2)</f>
        <v>0</v>
      </c>
      <c r="H254" s="22">
        <f t="shared" si="6"/>
        <v>0</v>
      </c>
      <c r="I254" s="14"/>
    </row>
    <row r="255" spans="1:9" ht="12.4" hidden="1" customHeight="1">
      <c r="A255" s="13"/>
      <c r="B255" s="1"/>
      <c r="C255" s="35"/>
      <c r="D255" s="126"/>
      <c r="E255" s="127"/>
      <c r="F255" s="42" t="str">
        <f>VLOOKUP(C255,'[2]Acha Air Sales Price List'!$B$1:$D$65536,3,FALSE)</f>
        <v>Exchange rate :</v>
      </c>
      <c r="G255" s="21">
        <f>ROUND(IF(ISBLANK(C255),0,VLOOKUP(C255,'[2]Acha Air Sales Price List'!$B$1:$X$65536,12,FALSE)*$L$14),2)</f>
        <v>0</v>
      </c>
      <c r="H255" s="22">
        <f t="shared" si="6"/>
        <v>0</v>
      </c>
      <c r="I255" s="14"/>
    </row>
    <row r="256" spans="1:9" ht="12.4" hidden="1" customHeight="1">
      <c r="A256" s="13"/>
      <c r="B256" s="1"/>
      <c r="C256" s="35"/>
      <c r="D256" s="126"/>
      <c r="E256" s="127"/>
      <c r="F256" s="42" t="str">
        <f>VLOOKUP(C256,'[2]Acha Air Sales Price List'!$B$1:$D$65536,3,FALSE)</f>
        <v>Exchange rate :</v>
      </c>
      <c r="G256" s="21">
        <f>ROUND(IF(ISBLANK(C256),0,VLOOKUP(C256,'[2]Acha Air Sales Price List'!$B$1:$X$65536,12,FALSE)*$L$14),2)</f>
        <v>0</v>
      </c>
      <c r="H256" s="22">
        <f t="shared" si="6"/>
        <v>0</v>
      </c>
      <c r="I256" s="14"/>
    </row>
    <row r="257" spans="1:9" ht="12.4" hidden="1" customHeight="1">
      <c r="A257" s="13"/>
      <c r="B257" s="1"/>
      <c r="C257" s="35"/>
      <c r="D257" s="126"/>
      <c r="E257" s="127"/>
      <c r="F257" s="42" t="str">
        <f>VLOOKUP(C257,'[2]Acha Air Sales Price List'!$B$1:$D$65536,3,FALSE)</f>
        <v>Exchange rate :</v>
      </c>
      <c r="G257" s="21">
        <f>ROUND(IF(ISBLANK(C257),0,VLOOKUP(C257,'[2]Acha Air Sales Price List'!$B$1:$X$65536,12,FALSE)*$L$14),2)</f>
        <v>0</v>
      </c>
      <c r="H257" s="22">
        <f t="shared" si="6"/>
        <v>0</v>
      </c>
      <c r="I257" s="14"/>
    </row>
    <row r="258" spans="1:9" ht="12.4" hidden="1" customHeight="1">
      <c r="A258" s="13"/>
      <c r="B258" s="1"/>
      <c r="C258" s="36"/>
      <c r="D258" s="126"/>
      <c r="E258" s="127"/>
      <c r="F258" s="42" t="str">
        <f>VLOOKUP(C258,'[2]Acha Air Sales Price List'!$B$1:$D$65536,3,FALSE)</f>
        <v>Exchange rate :</v>
      </c>
      <c r="G258" s="21">
        <f>ROUND(IF(ISBLANK(C258),0,VLOOKUP(C258,'[2]Acha Air Sales Price List'!$B$1:$X$65536,12,FALSE)*$L$14),2)</f>
        <v>0</v>
      </c>
      <c r="H258" s="22">
        <f t="shared" si="6"/>
        <v>0</v>
      </c>
      <c r="I258" s="14"/>
    </row>
    <row r="259" spans="1:9" ht="12" hidden="1" customHeight="1">
      <c r="A259" s="13"/>
      <c r="B259" s="1"/>
      <c r="C259" s="35"/>
      <c r="D259" s="126"/>
      <c r="E259" s="127"/>
      <c r="F259" s="42" t="str">
        <f>VLOOKUP(C259,'[2]Acha Air Sales Price List'!$B$1:$D$65536,3,FALSE)</f>
        <v>Exchange rate :</v>
      </c>
      <c r="G259" s="21">
        <f>ROUND(IF(ISBLANK(C259),0,VLOOKUP(C259,'[2]Acha Air Sales Price List'!$B$1:$X$65536,12,FALSE)*$L$14),2)</f>
        <v>0</v>
      </c>
      <c r="H259" s="22">
        <f t="shared" si="6"/>
        <v>0</v>
      </c>
      <c r="I259" s="14"/>
    </row>
    <row r="260" spans="1:9" ht="12.4" hidden="1" customHeight="1">
      <c r="A260" s="13"/>
      <c r="B260" s="1"/>
      <c r="C260" s="35"/>
      <c r="D260" s="126"/>
      <c r="E260" s="127"/>
      <c r="F260" s="42" t="str">
        <f>VLOOKUP(C260,'[2]Acha Air Sales Price List'!$B$1:$D$65536,3,FALSE)</f>
        <v>Exchange rate :</v>
      </c>
      <c r="G260" s="21">
        <f>ROUND(IF(ISBLANK(C260),0,VLOOKUP(C260,'[2]Acha Air Sales Price List'!$B$1:$X$65536,12,FALSE)*$L$14),2)</f>
        <v>0</v>
      </c>
      <c r="H260" s="22">
        <f t="shared" si="6"/>
        <v>0</v>
      </c>
      <c r="I260" s="14"/>
    </row>
    <row r="261" spans="1:9" ht="12.4" hidden="1" customHeight="1">
      <c r="A261" s="13"/>
      <c r="B261" s="1"/>
      <c r="C261" s="35"/>
      <c r="D261" s="126"/>
      <c r="E261" s="127"/>
      <c r="F261" s="42" t="str">
        <f>VLOOKUP(C261,'[2]Acha Air Sales Price List'!$B$1:$D$65536,3,FALSE)</f>
        <v>Exchange rate :</v>
      </c>
      <c r="G261" s="21">
        <f>ROUND(IF(ISBLANK(C261),0,VLOOKUP(C261,'[2]Acha Air Sales Price List'!$B$1:$X$65536,12,FALSE)*$L$14),2)</f>
        <v>0</v>
      </c>
      <c r="H261" s="22">
        <f t="shared" si="6"/>
        <v>0</v>
      </c>
      <c r="I261" s="14"/>
    </row>
    <row r="262" spans="1:9" ht="12.4" hidden="1" customHeight="1">
      <c r="A262" s="13"/>
      <c r="B262" s="1"/>
      <c r="C262" s="35"/>
      <c r="D262" s="126"/>
      <c r="E262" s="127"/>
      <c r="F262" s="42" t="str">
        <f>VLOOKUP(C262,'[2]Acha Air Sales Price List'!$B$1:$D$65536,3,FALSE)</f>
        <v>Exchange rate :</v>
      </c>
      <c r="G262" s="21">
        <f>ROUND(IF(ISBLANK(C262),0,VLOOKUP(C262,'[2]Acha Air Sales Price List'!$B$1:$X$65536,12,FALSE)*$L$14),2)</f>
        <v>0</v>
      </c>
      <c r="H262" s="22">
        <f t="shared" si="6"/>
        <v>0</v>
      </c>
      <c r="I262" s="14"/>
    </row>
    <row r="263" spans="1:9" ht="12.4" hidden="1" customHeight="1">
      <c r="A263" s="13"/>
      <c r="B263" s="1"/>
      <c r="C263" s="35"/>
      <c r="D263" s="126"/>
      <c r="E263" s="127"/>
      <c r="F263" s="42" t="str">
        <f>VLOOKUP(C263,'[2]Acha Air Sales Price List'!$B$1:$D$65536,3,FALSE)</f>
        <v>Exchange rate :</v>
      </c>
      <c r="G263" s="21">
        <f>ROUND(IF(ISBLANK(C263),0,VLOOKUP(C263,'[2]Acha Air Sales Price List'!$B$1:$X$65536,12,FALSE)*$L$14),2)</f>
        <v>0</v>
      </c>
      <c r="H263" s="22">
        <f t="shared" si="6"/>
        <v>0</v>
      </c>
      <c r="I263" s="14"/>
    </row>
    <row r="264" spans="1:9" ht="12.4" hidden="1" customHeight="1">
      <c r="A264" s="13"/>
      <c r="B264" s="1"/>
      <c r="C264" s="35"/>
      <c r="D264" s="126"/>
      <c r="E264" s="127"/>
      <c r="F264" s="42" t="str">
        <f>VLOOKUP(C264,'[2]Acha Air Sales Price List'!$B$1:$D$65536,3,FALSE)</f>
        <v>Exchange rate :</v>
      </c>
      <c r="G264" s="21">
        <f>ROUND(IF(ISBLANK(C264),0,VLOOKUP(C264,'[2]Acha Air Sales Price List'!$B$1:$X$65536,12,FALSE)*$L$14),2)</f>
        <v>0</v>
      </c>
      <c r="H264" s="22">
        <f t="shared" si="6"/>
        <v>0</v>
      </c>
      <c r="I264" s="14"/>
    </row>
    <row r="265" spans="1:9" ht="12.4" hidden="1" customHeight="1">
      <c r="A265" s="13"/>
      <c r="B265" s="1"/>
      <c r="C265" s="35"/>
      <c r="D265" s="126"/>
      <c r="E265" s="127"/>
      <c r="F265" s="42" t="str">
        <f>VLOOKUP(C265,'[2]Acha Air Sales Price List'!$B$1:$D$65536,3,FALSE)</f>
        <v>Exchange rate :</v>
      </c>
      <c r="G265" s="21">
        <f>ROUND(IF(ISBLANK(C265),0,VLOOKUP(C265,'[2]Acha Air Sales Price List'!$B$1:$X$65536,12,FALSE)*$L$14),2)</f>
        <v>0</v>
      </c>
      <c r="H265" s="22">
        <f t="shared" si="6"/>
        <v>0</v>
      </c>
      <c r="I265" s="14"/>
    </row>
    <row r="266" spans="1:9" ht="12.4" hidden="1" customHeight="1">
      <c r="A266" s="13"/>
      <c r="B266" s="1"/>
      <c r="C266" s="35"/>
      <c r="D266" s="126"/>
      <c r="E266" s="127"/>
      <c r="F266" s="42" t="str">
        <f>VLOOKUP(C266,'[2]Acha Air Sales Price List'!$B$1:$D$65536,3,FALSE)</f>
        <v>Exchange rate :</v>
      </c>
      <c r="G266" s="21">
        <f>ROUND(IF(ISBLANK(C266),0,VLOOKUP(C266,'[2]Acha Air Sales Price List'!$B$1:$X$65536,12,FALSE)*$L$14),2)</f>
        <v>0</v>
      </c>
      <c r="H266" s="22">
        <f t="shared" si="6"/>
        <v>0</v>
      </c>
      <c r="I266" s="14"/>
    </row>
    <row r="267" spans="1:9" ht="12.4" hidden="1" customHeight="1">
      <c r="A267" s="13"/>
      <c r="B267" s="1"/>
      <c r="C267" s="35"/>
      <c r="D267" s="126"/>
      <c r="E267" s="127"/>
      <c r="F267" s="42" t="str">
        <f>VLOOKUP(C267,'[2]Acha Air Sales Price List'!$B$1:$D$65536,3,FALSE)</f>
        <v>Exchange rate :</v>
      </c>
      <c r="G267" s="21">
        <f>ROUND(IF(ISBLANK(C267),0,VLOOKUP(C267,'[2]Acha Air Sales Price List'!$B$1:$X$65536,12,FALSE)*$L$14),2)</f>
        <v>0</v>
      </c>
      <c r="H267" s="22">
        <f t="shared" si="6"/>
        <v>0</v>
      </c>
      <c r="I267" s="14"/>
    </row>
    <row r="268" spans="1:9" ht="12.4" hidden="1" customHeight="1">
      <c r="A268" s="13"/>
      <c r="B268" s="1"/>
      <c r="C268" s="35"/>
      <c r="D268" s="126"/>
      <c r="E268" s="127"/>
      <c r="F268" s="42" t="str">
        <f>VLOOKUP(C268,'[2]Acha Air Sales Price List'!$B$1:$D$65536,3,FALSE)</f>
        <v>Exchange rate :</v>
      </c>
      <c r="G268" s="21">
        <f>ROUND(IF(ISBLANK(C268),0,VLOOKUP(C268,'[2]Acha Air Sales Price List'!$B$1:$X$65536,12,FALSE)*$L$14),2)</f>
        <v>0</v>
      </c>
      <c r="H268" s="22">
        <f t="shared" si="6"/>
        <v>0</v>
      </c>
      <c r="I268" s="14"/>
    </row>
    <row r="269" spans="1:9" ht="12.4" hidden="1" customHeight="1">
      <c r="A269" s="13"/>
      <c r="B269" s="1"/>
      <c r="C269" s="35"/>
      <c r="D269" s="126"/>
      <c r="E269" s="127"/>
      <c r="F269" s="42" t="str">
        <f>VLOOKUP(C269,'[2]Acha Air Sales Price List'!$B$1:$D$65536,3,FALSE)</f>
        <v>Exchange rate :</v>
      </c>
      <c r="G269" s="21">
        <f>ROUND(IF(ISBLANK(C269),0,VLOOKUP(C269,'[2]Acha Air Sales Price List'!$B$1:$X$65536,12,FALSE)*$L$14),2)</f>
        <v>0</v>
      </c>
      <c r="H269" s="22">
        <f t="shared" si="6"/>
        <v>0</v>
      </c>
      <c r="I269" s="14"/>
    </row>
    <row r="270" spans="1:9" ht="12.4" hidden="1" customHeight="1">
      <c r="A270" s="13"/>
      <c r="B270" s="1"/>
      <c r="C270" s="35"/>
      <c r="D270" s="126"/>
      <c r="E270" s="127"/>
      <c r="F270" s="42" t="str">
        <f>VLOOKUP(C270,'[2]Acha Air Sales Price List'!$B$1:$D$65536,3,FALSE)</f>
        <v>Exchange rate :</v>
      </c>
      <c r="G270" s="21">
        <f>ROUND(IF(ISBLANK(C270),0,VLOOKUP(C270,'[2]Acha Air Sales Price List'!$B$1:$X$65536,12,FALSE)*$L$14),2)</f>
        <v>0</v>
      </c>
      <c r="H270" s="22">
        <f t="shared" si="6"/>
        <v>0</v>
      </c>
      <c r="I270" s="14"/>
    </row>
    <row r="271" spans="1:9" ht="12.4" hidden="1" customHeight="1">
      <c r="A271" s="13"/>
      <c r="B271" s="1"/>
      <c r="C271" s="35"/>
      <c r="D271" s="126"/>
      <c r="E271" s="127"/>
      <c r="F271" s="42" t="str">
        <f>VLOOKUP(C271,'[2]Acha Air Sales Price List'!$B$1:$D$65536,3,FALSE)</f>
        <v>Exchange rate :</v>
      </c>
      <c r="G271" s="21">
        <f>ROUND(IF(ISBLANK(C271),0,VLOOKUP(C271,'[2]Acha Air Sales Price List'!$B$1:$X$65536,12,FALSE)*$L$14),2)</f>
        <v>0</v>
      </c>
      <c r="H271" s="22">
        <f t="shared" si="6"/>
        <v>0</v>
      </c>
      <c r="I271" s="14"/>
    </row>
    <row r="272" spans="1:9" ht="12.4" hidden="1" customHeight="1">
      <c r="A272" s="13"/>
      <c r="B272" s="1"/>
      <c r="C272" s="35"/>
      <c r="D272" s="126"/>
      <c r="E272" s="127"/>
      <c r="F272" s="42" t="str">
        <f>VLOOKUP(C272,'[2]Acha Air Sales Price List'!$B$1:$D$65536,3,FALSE)</f>
        <v>Exchange rate :</v>
      </c>
      <c r="G272" s="21">
        <f>ROUND(IF(ISBLANK(C272),0,VLOOKUP(C272,'[2]Acha Air Sales Price List'!$B$1:$X$65536,12,FALSE)*$L$14),2)</f>
        <v>0</v>
      </c>
      <c r="H272" s="22">
        <f t="shared" si="6"/>
        <v>0</v>
      </c>
      <c r="I272" s="14"/>
    </row>
    <row r="273" spans="1:9" ht="12.4" hidden="1" customHeight="1">
      <c r="A273" s="13"/>
      <c r="B273" s="1"/>
      <c r="C273" s="35"/>
      <c r="D273" s="126"/>
      <c r="E273" s="127"/>
      <c r="F273" s="42" t="str">
        <f>VLOOKUP(C273,'[2]Acha Air Sales Price List'!$B$1:$D$65536,3,FALSE)</f>
        <v>Exchange rate :</v>
      </c>
      <c r="G273" s="21">
        <f>ROUND(IF(ISBLANK(C273),0,VLOOKUP(C273,'[2]Acha Air Sales Price List'!$B$1:$X$65536,12,FALSE)*$L$14),2)</f>
        <v>0</v>
      </c>
      <c r="H273" s="22">
        <f t="shared" si="6"/>
        <v>0</v>
      </c>
      <c r="I273" s="14"/>
    </row>
    <row r="274" spans="1:9" ht="12.4" hidden="1" customHeight="1">
      <c r="A274" s="13"/>
      <c r="B274" s="1"/>
      <c r="C274" s="35"/>
      <c r="D274" s="126"/>
      <c r="E274" s="127"/>
      <c r="F274" s="42" t="str">
        <f>VLOOKUP(C274,'[2]Acha Air Sales Price List'!$B$1:$D$65536,3,FALSE)</f>
        <v>Exchange rate :</v>
      </c>
      <c r="G274" s="21">
        <f>ROUND(IF(ISBLANK(C274),0,VLOOKUP(C274,'[2]Acha Air Sales Price List'!$B$1:$X$65536,12,FALSE)*$L$14),2)</f>
        <v>0</v>
      </c>
      <c r="H274" s="22">
        <f t="shared" si="6"/>
        <v>0</v>
      </c>
      <c r="I274" s="14"/>
    </row>
    <row r="275" spans="1:9" ht="12.4" hidden="1" customHeight="1">
      <c r="A275" s="13"/>
      <c r="B275" s="1"/>
      <c r="C275" s="35"/>
      <c r="D275" s="126"/>
      <c r="E275" s="127"/>
      <c r="F275" s="42" t="str">
        <f>VLOOKUP(C275,'[2]Acha Air Sales Price List'!$B$1:$D$65536,3,FALSE)</f>
        <v>Exchange rate :</v>
      </c>
      <c r="G275" s="21">
        <f>ROUND(IF(ISBLANK(C275),0,VLOOKUP(C275,'[2]Acha Air Sales Price List'!$B$1:$X$65536,12,FALSE)*$L$14),2)</f>
        <v>0</v>
      </c>
      <c r="H275" s="22">
        <f t="shared" si="6"/>
        <v>0</v>
      </c>
      <c r="I275" s="14"/>
    </row>
    <row r="276" spans="1:9" ht="12.4" hidden="1" customHeight="1">
      <c r="A276" s="13"/>
      <c r="B276" s="1"/>
      <c r="C276" s="35"/>
      <c r="D276" s="126"/>
      <c r="E276" s="127"/>
      <c r="F276" s="42" t="str">
        <f>VLOOKUP(C276,'[2]Acha Air Sales Price List'!$B$1:$D$65536,3,FALSE)</f>
        <v>Exchange rate :</v>
      </c>
      <c r="G276" s="21">
        <f>ROUND(IF(ISBLANK(C276),0,VLOOKUP(C276,'[2]Acha Air Sales Price List'!$B$1:$X$65536,12,FALSE)*$L$14),2)</f>
        <v>0</v>
      </c>
      <c r="H276" s="22">
        <f t="shared" si="6"/>
        <v>0</v>
      </c>
      <c r="I276" s="14"/>
    </row>
    <row r="277" spans="1:9" ht="12.4" hidden="1" customHeight="1">
      <c r="A277" s="13"/>
      <c r="B277" s="1"/>
      <c r="C277" s="35"/>
      <c r="D277" s="126"/>
      <c r="E277" s="127"/>
      <c r="F277" s="42" t="str">
        <f>VLOOKUP(C277,'[2]Acha Air Sales Price List'!$B$1:$D$65536,3,FALSE)</f>
        <v>Exchange rate :</v>
      </c>
      <c r="G277" s="21">
        <f>ROUND(IF(ISBLANK(C277),0,VLOOKUP(C277,'[2]Acha Air Sales Price List'!$B$1:$X$65536,12,FALSE)*$L$14),2)</f>
        <v>0</v>
      </c>
      <c r="H277" s="22">
        <f t="shared" si="6"/>
        <v>0</v>
      </c>
      <c r="I277" s="14"/>
    </row>
    <row r="278" spans="1:9" ht="12.4" hidden="1" customHeight="1">
      <c r="A278" s="13"/>
      <c r="B278" s="1"/>
      <c r="C278" s="35"/>
      <c r="D278" s="126"/>
      <c r="E278" s="127"/>
      <c r="F278" s="42" t="str">
        <f>VLOOKUP(C278,'[2]Acha Air Sales Price List'!$B$1:$D$65536,3,FALSE)</f>
        <v>Exchange rate :</v>
      </c>
      <c r="G278" s="21">
        <f>ROUND(IF(ISBLANK(C278),0,VLOOKUP(C278,'[2]Acha Air Sales Price List'!$B$1:$X$65536,12,FALSE)*$L$14),2)</f>
        <v>0</v>
      </c>
      <c r="H278" s="22">
        <f t="shared" si="6"/>
        <v>0</v>
      </c>
      <c r="I278" s="14"/>
    </row>
    <row r="279" spans="1:9" ht="12.4" hidden="1" customHeight="1">
      <c r="A279" s="13"/>
      <c r="B279" s="1"/>
      <c r="C279" s="35"/>
      <c r="D279" s="126"/>
      <c r="E279" s="127"/>
      <c r="F279" s="42" t="str">
        <f>VLOOKUP(C279,'[2]Acha Air Sales Price List'!$B$1:$D$65536,3,FALSE)</f>
        <v>Exchange rate :</v>
      </c>
      <c r="G279" s="21">
        <f>ROUND(IF(ISBLANK(C279),0,VLOOKUP(C279,'[2]Acha Air Sales Price List'!$B$1:$X$65536,12,FALSE)*$L$14),2)</f>
        <v>0</v>
      </c>
      <c r="H279" s="22">
        <f t="shared" si="6"/>
        <v>0</v>
      </c>
      <c r="I279" s="14"/>
    </row>
    <row r="280" spans="1:9" ht="12.4" hidden="1" customHeight="1">
      <c r="A280" s="13"/>
      <c r="B280" s="1"/>
      <c r="C280" s="35"/>
      <c r="D280" s="126"/>
      <c r="E280" s="127"/>
      <c r="F280" s="42" t="str">
        <f>VLOOKUP(C280,'[2]Acha Air Sales Price List'!$B$1:$D$65536,3,FALSE)</f>
        <v>Exchange rate :</v>
      </c>
      <c r="G280" s="21">
        <f>ROUND(IF(ISBLANK(C280),0,VLOOKUP(C280,'[2]Acha Air Sales Price List'!$B$1:$X$65536,12,FALSE)*$L$14),2)</f>
        <v>0</v>
      </c>
      <c r="H280" s="22">
        <f t="shared" si="6"/>
        <v>0</v>
      </c>
      <c r="I280" s="14"/>
    </row>
    <row r="281" spans="1:9" ht="12.4" hidden="1" customHeight="1">
      <c r="A281" s="13"/>
      <c r="B281" s="1"/>
      <c r="C281" s="35"/>
      <c r="D281" s="126"/>
      <c r="E281" s="127"/>
      <c r="F281" s="42" t="str">
        <f>VLOOKUP(C281,'[2]Acha Air Sales Price List'!$B$1:$D$65536,3,FALSE)</f>
        <v>Exchange rate :</v>
      </c>
      <c r="G281" s="21">
        <f>ROUND(IF(ISBLANK(C281),0,VLOOKUP(C281,'[2]Acha Air Sales Price List'!$B$1:$X$65536,12,FALSE)*$L$14),2)</f>
        <v>0</v>
      </c>
      <c r="H281" s="22">
        <f t="shared" si="6"/>
        <v>0</v>
      </c>
      <c r="I281" s="14"/>
    </row>
    <row r="282" spans="1:9" ht="12.4" hidden="1" customHeight="1">
      <c r="A282" s="13"/>
      <c r="B282" s="1"/>
      <c r="C282" s="35"/>
      <c r="D282" s="126"/>
      <c r="E282" s="127"/>
      <c r="F282" s="42" t="str">
        <f>VLOOKUP(C282,'[2]Acha Air Sales Price List'!$B$1:$D$65536,3,FALSE)</f>
        <v>Exchange rate :</v>
      </c>
      <c r="G282" s="21">
        <f>ROUND(IF(ISBLANK(C282),0,VLOOKUP(C282,'[2]Acha Air Sales Price List'!$B$1:$X$65536,12,FALSE)*$L$14),2)</f>
        <v>0</v>
      </c>
      <c r="H282" s="22">
        <f t="shared" si="6"/>
        <v>0</v>
      </c>
      <c r="I282" s="14"/>
    </row>
    <row r="283" spans="1:9" ht="12.4" hidden="1" customHeight="1">
      <c r="A283" s="13"/>
      <c r="B283" s="1"/>
      <c r="C283" s="35"/>
      <c r="D283" s="126"/>
      <c r="E283" s="127"/>
      <c r="F283" s="42" t="str">
        <f>VLOOKUP(C283,'[2]Acha Air Sales Price List'!$B$1:$D$65536,3,FALSE)</f>
        <v>Exchange rate :</v>
      </c>
      <c r="G283" s="21">
        <f>ROUND(IF(ISBLANK(C283),0,VLOOKUP(C283,'[2]Acha Air Sales Price List'!$B$1:$X$65536,12,FALSE)*$L$14),2)</f>
        <v>0</v>
      </c>
      <c r="H283" s="22">
        <f t="shared" si="6"/>
        <v>0</v>
      </c>
      <c r="I283" s="14"/>
    </row>
    <row r="284" spans="1:9" ht="12.4" hidden="1" customHeight="1">
      <c r="A284" s="13"/>
      <c r="B284" s="1"/>
      <c r="C284" s="35"/>
      <c r="D284" s="126"/>
      <c r="E284" s="127"/>
      <c r="F284" s="42" t="str">
        <f>VLOOKUP(C284,'[2]Acha Air Sales Price List'!$B$1:$D$65536,3,FALSE)</f>
        <v>Exchange rate :</v>
      </c>
      <c r="G284" s="21">
        <f>ROUND(IF(ISBLANK(C284),0,VLOOKUP(C284,'[2]Acha Air Sales Price List'!$B$1:$X$65536,12,FALSE)*$L$14),2)</f>
        <v>0</v>
      </c>
      <c r="H284" s="22">
        <f t="shared" si="6"/>
        <v>0</v>
      </c>
      <c r="I284" s="14"/>
    </row>
    <row r="285" spans="1:9" ht="12.4" hidden="1" customHeight="1">
      <c r="A285" s="13"/>
      <c r="B285" s="1"/>
      <c r="C285" s="35"/>
      <c r="D285" s="126"/>
      <c r="E285" s="127"/>
      <c r="F285" s="42" t="str">
        <f>VLOOKUP(C285,'[2]Acha Air Sales Price List'!$B$1:$D$65536,3,FALSE)</f>
        <v>Exchange rate :</v>
      </c>
      <c r="G285" s="21">
        <f>ROUND(IF(ISBLANK(C285),0,VLOOKUP(C285,'[2]Acha Air Sales Price List'!$B$1:$X$65536,12,FALSE)*$L$14),2)</f>
        <v>0</v>
      </c>
      <c r="H285" s="22">
        <f t="shared" si="6"/>
        <v>0</v>
      </c>
      <c r="I285" s="14"/>
    </row>
    <row r="286" spans="1:9" ht="12.4" hidden="1" customHeight="1">
      <c r="A286" s="13"/>
      <c r="B286" s="1"/>
      <c r="C286" s="36"/>
      <c r="D286" s="126"/>
      <c r="E286" s="127"/>
      <c r="F286" s="42" t="str">
        <f>VLOOKUP(C286,'[2]Acha Air Sales Price List'!$B$1:$D$65536,3,FALSE)</f>
        <v>Exchange rate :</v>
      </c>
      <c r="G286" s="21">
        <f>ROUND(IF(ISBLANK(C286),0,VLOOKUP(C286,'[2]Acha Air Sales Price List'!$B$1:$X$65536,12,FALSE)*$L$14),2)</f>
        <v>0</v>
      </c>
      <c r="H286" s="22">
        <f>ROUND(IF(ISNUMBER(B286), G286*B286, 0),5)</f>
        <v>0</v>
      </c>
      <c r="I286" s="14"/>
    </row>
    <row r="287" spans="1:9" ht="12" hidden="1" customHeight="1">
      <c r="A287" s="13"/>
      <c r="B287" s="1"/>
      <c r="C287" s="35"/>
      <c r="D287" s="126"/>
      <c r="E287" s="127"/>
      <c r="F287" s="42" t="str">
        <f>VLOOKUP(C287,'[2]Acha Air Sales Price List'!$B$1:$D$65536,3,FALSE)</f>
        <v>Exchange rate :</v>
      </c>
      <c r="G287" s="21">
        <f>ROUND(IF(ISBLANK(C287),0,VLOOKUP(C287,'[2]Acha Air Sales Price List'!$B$1:$X$65536,12,FALSE)*$L$14),2)</f>
        <v>0</v>
      </c>
      <c r="H287" s="22">
        <f t="shared" ref="H287:H303" si="7">ROUND(IF(ISNUMBER(B287), G287*B287, 0),5)</f>
        <v>0</v>
      </c>
      <c r="I287" s="14"/>
    </row>
    <row r="288" spans="1:9" ht="12.4" hidden="1" customHeight="1">
      <c r="A288" s="13"/>
      <c r="B288" s="1"/>
      <c r="C288" s="35"/>
      <c r="D288" s="126"/>
      <c r="E288" s="127"/>
      <c r="F288" s="42" t="str">
        <f>VLOOKUP(C288,'[2]Acha Air Sales Price List'!$B$1:$D$65536,3,FALSE)</f>
        <v>Exchange rate :</v>
      </c>
      <c r="G288" s="21">
        <f>ROUND(IF(ISBLANK(C288),0,VLOOKUP(C288,'[2]Acha Air Sales Price List'!$B$1:$X$65536,12,FALSE)*$L$14),2)</f>
        <v>0</v>
      </c>
      <c r="H288" s="22">
        <f t="shared" si="7"/>
        <v>0</v>
      </c>
      <c r="I288" s="14"/>
    </row>
    <row r="289" spans="1:9" ht="12.4" hidden="1" customHeight="1">
      <c r="A289" s="13"/>
      <c r="B289" s="1"/>
      <c r="C289" s="35"/>
      <c r="D289" s="126"/>
      <c r="E289" s="127"/>
      <c r="F289" s="42" t="str">
        <f>VLOOKUP(C289,'[2]Acha Air Sales Price List'!$B$1:$D$65536,3,FALSE)</f>
        <v>Exchange rate :</v>
      </c>
      <c r="G289" s="21">
        <f>ROUND(IF(ISBLANK(C289),0,VLOOKUP(C289,'[2]Acha Air Sales Price List'!$B$1:$X$65536,12,FALSE)*$L$14),2)</f>
        <v>0</v>
      </c>
      <c r="H289" s="22">
        <f t="shared" si="7"/>
        <v>0</v>
      </c>
      <c r="I289" s="14"/>
    </row>
    <row r="290" spans="1:9" ht="12.4" hidden="1" customHeight="1">
      <c r="A290" s="13"/>
      <c r="B290" s="1"/>
      <c r="C290" s="35"/>
      <c r="D290" s="126"/>
      <c r="E290" s="127"/>
      <c r="F290" s="42" t="str">
        <f>VLOOKUP(C290,'[2]Acha Air Sales Price List'!$B$1:$D$65536,3,FALSE)</f>
        <v>Exchange rate :</v>
      </c>
      <c r="G290" s="21">
        <f>ROUND(IF(ISBLANK(C290),0,VLOOKUP(C290,'[2]Acha Air Sales Price List'!$B$1:$X$65536,12,FALSE)*$L$14),2)</f>
        <v>0</v>
      </c>
      <c r="H290" s="22">
        <f t="shared" si="7"/>
        <v>0</v>
      </c>
      <c r="I290" s="14"/>
    </row>
    <row r="291" spans="1:9" ht="12.4" hidden="1" customHeight="1">
      <c r="A291" s="13"/>
      <c r="B291" s="1"/>
      <c r="C291" s="35"/>
      <c r="D291" s="126"/>
      <c r="E291" s="127"/>
      <c r="F291" s="42" t="str">
        <f>VLOOKUP(C291,'[2]Acha Air Sales Price List'!$B$1:$D$65536,3,FALSE)</f>
        <v>Exchange rate :</v>
      </c>
      <c r="G291" s="21">
        <f>ROUND(IF(ISBLANK(C291),0,VLOOKUP(C291,'[2]Acha Air Sales Price List'!$B$1:$X$65536,12,FALSE)*$L$14),2)</f>
        <v>0</v>
      </c>
      <c r="H291" s="22">
        <f t="shared" si="7"/>
        <v>0</v>
      </c>
      <c r="I291" s="14"/>
    </row>
    <row r="292" spans="1:9" ht="12.4" hidden="1" customHeight="1">
      <c r="A292" s="13"/>
      <c r="B292" s="1"/>
      <c r="C292" s="35"/>
      <c r="D292" s="126"/>
      <c r="E292" s="127"/>
      <c r="F292" s="42" t="str">
        <f>VLOOKUP(C292,'[2]Acha Air Sales Price List'!$B$1:$D$65536,3,FALSE)</f>
        <v>Exchange rate :</v>
      </c>
      <c r="G292" s="21">
        <f>ROUND(IF(ISBLANK(C292),0,VLOOKUP(C292,'[2]Acha Air Sales Price List'!$B$1:$X$65536,12,FALSE)*$L$14),2)</f>
        <v>0</v>
      </c>
      <c r="H292" s="22">
        <f t="shared" si="7"/>
        <v>0</v>
      </c>
      <c r="I292" s="14"/>
    </row>
    <row r="293" spans="1:9" ht="12.4" hidden="1" customHeight="1">
      <c r="A293" s="13"/>
      <c r="B293" s="1"/>
      <c r="C293" s="35"/>
      <c r="D293" s="126"/>
      <c r="E293" s="127"/>
      <c r="F293" s="42" t="str">
        <f>VLOOKUP(C293,'[2]Acha Air Sales Price List'!$B$1:$D$65536,3,FALSE)</f>
        <v>Exchange rate :</v>
      </c>
      <c r="G293" s="21">
        <f>ROUND(IF(ISBLANK(C293),0,VLOOKUP(C293,'[2]Acha Air Sales Price List'!$B$1:$X$65536,12,FALSE)*$L$14),2)</f>
        <v>0</v>
      </c>
      <c r="H293" s="22">
        <f t="shared" si="7"/>
        <v>0</v>
      </c>
      <c r="I293" s="14"/>
    </row>
    <row r="294" spans="1:9" ht="12.4" hidden="1" customHeight="1">
      <c r="A294" s="13"/>
      <c r="B294" s="1"/>
      <c r="C294" s="35"/>
      <c r="D294" s="126"/>
      <c r="E294" s="127"/>
      <c r="F294" s="42" t="str">
        <f>VLOOKUP(C294,'[2]Acha Air Sales Price List'!$B$1:$D$65536,3,FALSE)</f>
        <v>Exchange rate :</v>
      </c>
      <c r="G294" s="21">
        <f>ROUND(IF(ISBLANK(C294),0,VLOOKUP(C294,'[2]Acha Air Sales Price List'!$B$1:$X$65536,12,FALSE)*$L$14),2)</f>
        <v>0</v>
      </c>
      <c r="H294" s="22">
        <f t="shared" si="7"/>
        <v>0</v>
      </c>
      <c r="I294" s="14"/>
    </row>
    <row r="295" spans="1:9" ht="12.4" hidden="1" customHeight="1">
      <c r="A295" s="13"/>
      <c r="B295" s="1"/>
      <c r="C295" s="35"/>
      <c r="D295" s="126"/>
      <c r="E295" s="127"/>
      <c r="F295" s="42" t="str">
        <f>VLOOKUP(C295,'[2]Acha Air Sales Price List'!$B$1:$D$65536,3,FALSE)</f>
        <v>Exchange rate :</v>
      </c>
      <c r="G295" s="21">
        <f>ROUND(IF(ISBLANK(C295),0,VLOOKUP(C295,'[2]Acha Air Sales Price List'!$B$1:$X$65536,12,FALSE)*$L$14),2)</f>
        <v>0</v>
      </c>
      <c r="H295" s="22">
        <f t="shared" si="7"/>
        <v>0</v>
      </c>
      <c r="I295" s="14"/>
    </row>
    <row r="296" spans="1:9" ht="12.4" hidden="1" customHeight="1">
      <c r="A296" s="13"/>
      <c r="B296" s="1"/>
      <c r="C296" s="35"/>
      <c r="D296" s="126"/>
      <c r="E296" s="127"/>
      <c r="F296" s="42" t="str">
        <f>VLOOKUP(C296,'[2]Acha Air Sales Price List'!$B$1:$D$65536,3,FALSE)</f>
        <v>Exchange rate :</v>
      </c>
      <c r="G296" s="21">
        <f>ROUND(IF(ISBLANK(C296),0,VLOOKUP(C296,'[2]Acha Air Sales Price List'!$B$1:$X$65536,12,FALSE)*$L$14),2)</f>
        <v>0</v>
      </c>
      <c r="H296" s="22">
        <f t="shared" si="7"/>
        <v>0</v>
      </c>
      <c r="I296" s="14"/>
    </row>
    <row r="297" spans="1:9" ht="12.4" hidden="1" customHeight="1">
      <c r="A297" s="13"/>
      <c r="B297" s="1"/>
      <c r="C297" s="35"/>
      <c r="D297" s="126"/>
      <c r="E297" s="127"/>
      <c r="F297" s="42" t="str">
        <f>VLOOKUP(C297,'[2]Acha Air Sales Price List'!$B$1:$D$65536,3,FALSE)</f>
        <v>Exchange rate :</v>
      </c>
      <c r="G297" s="21">
        <f>ROUND(IF(ISBLANK(C297),0,VLOOKUP(C297,'[2]Acha Air Sales Price List'!$B$1:$X$65536,12,FALSE)*$L$14),2)</f>
        <v>0</v>
      </c>
      <c r="H297" s="22">
        <f t="shared" si="7"/>
        <v>0</v>
      </c>
      <c r="I297" s="14"/>
    </row>
    <row r="298" spans="1:9" ht="12.4" hidden="1" customHeight="1">
      <c r="A298" s="13"/>
      <c r="B298" s="1"/>
      <c r="C298" s="35"/>
      <c r="D298" s="126"/>
      <c r="E298" s="127"/>
      <c r="F298" s="42" t="str">
        <f>VLOOKUP(C298,'[2]Acha Air Sales Price List'!$B$1:$D$65536,3,FALSE)</f>
        <v>Exchange rate :</v>
      </c>
      <c r="G298" s="21">
        <f>ROUND(IF(ISBLANK(C298),0,VLOOKUP(C298,'[2]Acha Air Sales Price List'!$B$1:$X$65536,12,FALSE)*$L$14),2)</f>
        <v>0</v>
      </c>
      <c r="H298" s="22">
        <f t="shared" si="7"/>
        <v>0</v>
      </c>
      <c r="I298" s="14"/>
    </row>
    <row r="299" spans="1:9" ht="12.4" hidden="1" customHeight="1">
      <c r="A299" s="13"/>
      <c r="B299" s="1"/>
      <c r="C299" s="35"/>
      <c r="D299" s="126"/>
      <c r="E299" s="127"/>
      <c r="F299" s="42" t="str">
        <f>VLOOKUP(C299,'[2]Acha Air Sales Price List'!$B$1:$D$65536,3,FALSE)</f>
        <v>Exchange rate :</v>
      </c>
      <c r="G299" s="21">
        <f>ROUND(IF(ISBLANK(C299),0,VLOOKUP(C299,'[2]Acha Air Sales Price List'!$B$1:$X$65536,12,FALSE)*$L$14),2)</f>
        <v>0</v>
      </c>
      <c r="H299" s="22">
        <f t="shared" si="7"/>
        <v>0</v>
      </c>
      <c r="I299" s="14"/>
    </row>
    <row r="300" spans="1:9" ht="12.4" hidden="1" customHeight="1">
      <c r="A300" s="13"/>
      <c r="B300" s="1"/>
      <c r="C300" s="35"/>
      <c r="D300" s="126"/>
      <c r="E300" s="127"/>
      <c r="F300" s="42" t="str">
        <f>VLOOKUP(C300,'[2]Acha Air Sales Price List'!$B$1:$D$65536,3,FALSE)</f>
        <v>Exchange rate :</v>
      </c>
      <c r="G300" s="21">
        <f>ROUND(IF(ISBLANK(C300),0,VLOOKUP(C300,'[2]Acha Air Sales Price List'!$B$1:$X$65536,12,FALSE)*$L$14),2)</f>
        <v>0</v>
      </c>
      <c r="H300" s="22">
        <f t="shared" si="7"/>
        <v>0</v>
      </c>
      <c r="I300" s="14"/>
    </row>
    <row r="301" spans="1:9" ht="12.4" hidden="1" customHeight="1">
      <c r="A301" s="13"/>
      <c r="B301" s="1"/>
      <c r="C301" s="35"/>
      <c r="D301" s="126"/>
      <c r="E301" s="127"/>
      <c r="F301" s="42" t="str">
        <f>VLOOKUP(C301,'[2]Acha Air Sales Price List'!$B$1:$D$65536,3,FALSE)</f>
        <v>Exchange rate :</v>
      </c>
      <c r="G301" s="21">
        <f>ROUND(IF(ISBLANK(C301),0,VLOOKUP(C301,'[2]Acha Air Sales Price List'!$B$1:$X$65536,12,FALSE)*$L$14),2)</f>
        <v>0</v>
      </c>
      <c r="H301" s="22">
        <f t="shared" si="7"/>
        <v>0</v>
      </c>
      <c r="I301" s="14"/>
    </row>
    <row r="302" spans="1:9" ht="12.4" hidden="1" customHeight="1">
      <c r="A302" s="13"/>
      <c r="B302" s="1"/>
      <c r="C302" s="36"/>
      <c r="D302" s="126"/>
      <c r="E302" s="127"/>
      <c r="F302" s="42" t="str">
        <f>VLOOKUP(C302,'[2]Acha Air Sales Price List'!$B$1:$D$65536,3,FALSE)</f>
        <v>Exchange rate :</v>
      </c>
      <c r="G302" s="21">
        <f>ROUND(IF(ISBLANK(C302),0,VLOOKUP(C302,'[2]Acha Air Sales Price List'!$B$1:$X$65536,12,FALSE)*$L$14),2)</f>
        <v>0</v>
      </c>
      <c r="H302" s="22">
        <f t="shared" si="7"/>
        <v>0</v>
      </c>
      <c r="I302" s="14"/>
    </row>
    <row r="303" spans="1:9" ht="12.4" hidden="1" customHeight="1">
      <c r="A303" s="13"/>
      <c r="B303" s="1"/>
      <c r="C303" s="36"/>
      <c r="D303" s="126"/>
      <c r="E303" s="127"/>
      <c r="F303" s="42" t="str">
        <f>VLOOKUP(C303,'[2]Acha Air Sales Price List'!$B$1:$D$65536,3,FALSE)</f>
        <v>Exchange rate :</v>
      </c>
      <c r="G303" s="21">
        <f>ROUND(IF(ISBLANK(C303),0,VLOOKUP(C303,'[2]Acha Air Sales Price List'!$B$1:$X$65536,12,FALSE)*$L$14),2)</f>
        <v>0</v>
      </c>
      <c r="H303" s="22">
        <f t="shared" si="7"/>
        <v>0</v>
      </c>
      <c r="I303" s="14"/>
    </row>
    <row r="304" spans="1:9" ht="12.4" hidden="1" customHeight="1">
      <c r="A304" s="13"/>
      <c r="B304" s="1"/>
      <c r="C304" s="35"/>
      <c r="D304" s="126"/>
      <c r="E304" s="127"/>
      <c r="F304" s="42" t="str">
        <f>VLOOKUP(C304,'[2]Acha Air Sales Price List'!$B$1:$D$65536,3,FALSE)</f>
        <v>Exchange rate :</v>
      </c>
      <c r="G304" s="21">
        <f>ROUND(IF(ISBLANK(C304),0,VLOOKUP(C304,'[2]Acha Air Sales Price List'!$B$1:$X$65536,12,FALSE)*$L$14),2)</f>
        <v>0</v>
      </c>
      <c r="H304" s="22">
        <f>ROUND(IF(ISNUMBER(B304), G304*B304, 0),5)</f>
        <v>0</v>
      </c>
      <c r="I304" s="14"/>
    </row>
    <row r="305" spans="1:9" ht="12.4" hidden="1" customHeight="1">
      <c r="A305" s="13"/>
      <c r="B305" s="1"/>
      <c r="C305" s="35"/>
      <c r="D305" s="126"/>
      <c r="E305" s="127"/>
      <c r="F305" s="42" t="str">
        <f>VLOOKUP(C305,'[2]Acha Air Sales Price List'!$B$1:$D$65536,3,FALSE)</f>
        <v>Exchange rate :</v>
      </c>
      <c r="G305" s="21">
        <f>ROUND(IF(ISBLANK(C305),0,VLOOKUP(C305,'[2]Acha Air Sales Price List'!$B$1:$X$65536,12,FALSE)*$L$14),2)</f>
        <v>0</v>
      </c>
      <c r="H305" s="22">
        <f t="shared" ref="H305:H342" si="8">ROUND(IF(ISNUMBER(B305), G305*B305, 0),5)</f>
        <v>0</v>
      </c>
      <c r="I305" s="14"/>
    </row>
    <row r="306" spans="1:9" ht="12.4" hidden="1" customHeight="1">
      <c r="A306" s="13"/>
      <c r="B306" s="1"/>
      <c r="C306" s="35"/>
      <c r="D306" s="126"/>
      <c r="E306" s="127"/>
      <c r="F306" s="42" t="str">
        <f>VLOOKUP(C306,'[2]Acha Air Sales Price List'!$B$1:$D$65536,3,FALSE)</f>
        <v>Exchange rate :</v>
      </c>
      <c r="G306" s="21">
        <f>ROUND(IF(ISBLANK(C306),0,VLOOKUP(C306,'[2]Acha Air Sales Price List'!$B$1:$X$65536,12,FALSE)*$L$14),2)</f>
        <v>0</v>
      </c>
      <c r="H306" s="22">
        <f t="shared" si="8"/>
        <v>0</v>
      </c>
      <c r="I306" s="14"/>
    </row>
    <row r="307" spans="1:9" ht="12.4" hidden="1" customHeight="1">
      <c r="A307" s="13"/>
      <c r="B307" s="1"/>
      <c r="C307" s="35"/>
      <c r="D307" s="126"/>
      <c r="E307" s="127"/>
      <c r="F307" s="42" t="str">
        <f>VLOOKUP(C307,'[2]Acha Air Sales Price List'!$B$1:$D$65536,3,FALSE)</f>
        <v>Exchange rate :</v>
      </c>
      <c r="G307" s="21">
        <f>ROUND(IF(ISBLANK(C307),0,VLOOKUP(C307,'[2]Acha Air Sales Price List'!$B$1:$X$65536,12,FALSE)*$L$14),2)</f>
        <v>0</v>
      </c>
      <c r="H307" s="22">
        <f t="shared" si="8"/>
        <v>0</v>
      </c>
      <c r="I307" s="14"/>
    </row>
    <row r="308" spans="1:9" ht="12.4" hidden="1" customHeight="1">
      <c r="A308" s="13"/>
      <c r="B308" s="1"/>
      <c r="C308" s="35"/>
      <c r="D308" s="126"/>
      <c r="E308" s="127"/>
      <c r="F308" s="42" t="str">
        <f>VLOOKUP(C308,'[2]Acha Air Sales Price List'!$B$1:$D$65536,3,FALSE)</f>
        <v>Exchange rate :</v>
      </c>
      <c r="G308" s="21">
        <f>ROUND(IF(ISBLANK(C308),0,VLOOKUP(C308,'[2]Acha Air Sales Price List'!$B$1:$X$65536,12,FALSE)*$L$14),2)</f>
        <v>0</v>
      </c>
      <c r="H308" s="22">
        <f t="shared" si="8"/>
        <v>0</v>
      </c>
      <c r="I308" s="14"/>
    </row>
    <row r="309" spans="1:9" ht="12.4" hidden="1" customHeight="1">
      <c r="A309" s="13"/>
      <c r="B309" s="1"/>
      <c r="C309" s="35"/>
      <c r="D309" s="126"/>
      <c r="E309" s="127"/>
      <c r="F309" s="42" t="str">
        <f>VLOOKUP(C309,'[2]Acha Air Sales Price List'!$B$1:$D$65536,3,FALSE)</f>
        <v>Exchange rate :</v>
      </c>
      <c r="G309" s="21">
        <f>ROUND(IF(ISBLANK(C309),0,VLOOKUP(C309,'[2]Acha Air Sales Price List'!$B$1:$X$65536,12,FALSE)*$L$14),2)</f>
        <v>0</v>
      </c>
      <c r="H309" s="22">
        <f t="shared" si="8"/>
        <v>0</v>
      </c>
      <c r="I309" s="14"/>
    </row>
    <row r="310" spans="1:9" ht="12.4" hidden="1" customHeight="1">
      <c r="A310" s="13"/>
      <c r="B310" s="1"/>
      <c r="C310" s="35"/>
      <c r="D310" s="126"/>
      <c r="E310" s="127"/>
      <c r="F310" s="42" t="str">
        <f>VLOOKUP(C310,'[2]Acha Air Sales Price List'!$B$1:$D$65536,3,FALSE)</f>
        <v>Exchange rate :</v>
      </c>
      <c r="G310" s="21">
        <f>ROUND(IF(ISBLANK(C310),0,VLOOKUP(C310,'[2]Acha Air Sales Price List'!$B$1:$X$65536,12,FALSE)*$L$14),2)</f>
        <v>0</v>
      </c>
      <c r="H310" s="22">
        <f t="shared" si="8"/>
        <v>0</v>
      </c>
      <c r="I310" s="14"/>
    </row>
    <row r="311" spans="1:9" ht="12.4" hidden="1" customHeight="1">
      <c r="A311" s="13"/>
      <c r="B311" s="1"/>
      <c r="C311" s="35"/>
      <c r="D311" s="126"/>
      <c r="E311" s="127"/>
      <c r="F311" s="42" t="str">
        <f>VLOOKUP(C311,'[2]Acha Air Sales Price List'!$B$1:$D$65536,3,FALSE)</f>
        <v>Exchange rate :</v>
      </c>
      <c r="G311" s="21">
        <f>ROUND(IF(ISBLANK(C311),0,VLOOKUP(C311,'[2]Acha Air Sales Price List'!$B$1:$X$65536,12,FALSE)*$L$14),2)</f>
        <v>0</v>
      </c>
      <c r="H311" s="22">
        <f t="shared" si="8"/>
        <v>0</v>
      </c>
      <c r="I311" s="14"/>
    </row>
    <row r="312" spans="1:9" ht="12.4" hidden="1" customHeight="1">
      <c r="A312" s="13"/>
      <c r="B312" s="1"/>
      <c r="C312" s="35"/>
      <c r="D312" s="126"/>
      <c r="E312" s="127"/>
      <c r="F312" s="42" t="str">
        <f>VLOOKUP(C312,'[2]Acha Air Sales Price List'!$B$1:$D$65536,3,FALSE)</f>
        <v>Exchange rate :</v>
      </c>
      <c r="G312" s="21">
        <f>ROUND(IF(ISBLANK(C312),0,VLOOKUP(C312,'[2]Acha Air Sales Price List'!$B$1:$X$65536,12,FALSE)*$L$14),2)</f>
        <v>0</v>
      </c>
      <c r="H312" s="22">
        <f t="shared" si="8"/>
        <v>0</v>
      </c>
      <c r="I312" s="14"/>
    </row>
    <row r="313" spans="1:9" ht="12.4" hidden="1" customHeight="1">
      <c r="A313" s="13"/>
      <c r="B313" s="1"/>
      <c r="C313" s="35"/>
      <c r="D313" s="126"/>
      <c r="E313" s="127"/>
      <c r="F313" s="42" t="str">
        <f>VLOOKUP(C313,'[2]Acha Air Sales Price List'!$B$1:$D$65536,3,FALSE)</f>
        <v>Exchange rate :</v>
      </c>
      <c r="G313" s="21">
        <f>ROUND(IF(ISBLANK(C313),0,VLOOKUP(C313,'[2]Acha Air Sales Price List'!$B$1:$X$65536,12,FALSE)*$L$14),2)</f>
        <v>0</v>
      </c>
      <c r="H313" s="22">
        <f t="shared" si="8"/>
        <v>0</v>
      </c>
      <c r="I313" s="14"/>
    </row>
    <row r="314" spans="1:9" ht="12.4" hidden="1" customHeight="1">
      <c r="A314" s="13"/>
      <c r="B314" s="1"/>
      <c r="C314" s="35"/>
      <c r="D314" s="126"/>
      <c r="E314" s="127"/>
      <c r="F314" s="42" t="str">
        <f>VLOOKUP(C314,'[2]Acha Air Sales Price List'!$B$1:$D$65536,3,FALSE)</f>
        <v>Exchange rate :</v>
      </c>
      <c r="G314" s="21">
        <f>ROUND(IF(ISBLANK(C314),0,VLOOKUP(C314,'[2]Acha Air Sales Price List'!$B$1:$X$65536,12,FALSE)*$L$14),2)</f>
        <v>0</v>
      </c>
      <c r="H314" s="22">
        <f t="shared" si="8"/>
        <v>0</v>
      </c>
      <c r="I314" s="14"/>
    </row>
    <row r="315" spans="1:9" ht="12.4" hidden="1" customHeight="1">
      <c r="A315" s="13"/>
      <c r="B315" s="1"/>
      <c r="C315" s="36"/>
      <c r="D315" s="126"/>
      <c r="E315" s="127"/>
      <c r="F315" s="42" t="str">
        <f>VLOOKUP(C315,'[2]Acha Air Sales Price List'!$B$1:$D$65536,3,FALSE)</f>
        <v>Exchange rate :</v>
      </c>
      <c r="G315" s="21">
        <f>ROUND(IF(ISBLANK(C315),0,VLOOKUP(C315,'[2]Acha Air Sales Price List'!$B$1:$X$65536,12,FALSE)*$L$14),2)</f>
        <v>0</v>
      </c>
      <c r="H315" s="22">
        <f t="shared" si="8"/>
        <v>0</v>
      </c>
      <c r="I315" s="14"/>
    </row>
    <row r="316" spans="1:9" ht="12" hidden="1" customHeight="1">
      <c r="A316" s="13"/>
      <c r="B316" s="1"/>
      <c r="C316" s="35"/>
      <c r="D316" s="126"/>
      <c r="E316" s="127"/>
      <c r="F316" s="42" t="str">
        <f>VLOOKUP(C316,'[2]Acha Air Sales Price List'!$B$1:$D$65536,3,FALSE)</f>
        <v>Exchange rate :</v>
      </c>
      <c r="G316" s="21">
        <f>ROUND(IF(ISBLANK(C316),0,VLOOKUP(C316,'[2]Acha Air Sales Price List'!$B$1:$X$65536,12,FALSE)*$L$14),2)</f>
        <v>0</v>
      </c>
      <c r="H316" s="22">
        <f t="shared" si="8"/>
        <v>0</v>
      </c>
      <c r="I316" s="14"/>
    </row>
    <row r="317" spans="1:9" ht="12.4" hidden="1" customHeight="1">
      <c r="A317" s="13"/>
      <c r="B317" s="1"/>
      <c r="C317" s="35"/>
      <c r="D317" s="126"/>
      <c r="E317" s="127"/>
      <c r="F317" s="42" t="str">
        <f>VLOOKUP(C317,'[2]Acha Air Sales Price List'!$B$1:$D$65536,3,FALSE)</f>
        <v>Exchange rate :</v>
      </c>
      <c r="G317" s="21">
        <f>ROUND(IF(ISBLANK(C317),0,VLOOKUP(C317,'[2]Acha Air Sales Price List'!$B$1:$X$65536,12,FALSE)*$L$14),2)</f>
        <v>0</v>
      </c>
      <c r="H317" s="22">
        <f t="shared" si="8"/>
        <v>0</v>
      </c>
      <c r="I317" s="14"/>
    </row>
    <row r="318" spans="1:9" ht="12.4" hidden="1" customHeight="1">
      <c r="A318" s="13"/>
      <c r="B318" s="1"/>
      <c r="C318" s="35"/>
      <c r="D318" s="126"/>
      <c r="E318" s="127"/>
      <c r="F318" s="42" t="str">
        <f>VLOOKUP(C318,'[2]Acha Air Sales Price List'!$B$1:$D$65536,3,FALSE)</f>
        <v>Exchange rate :</v>
      </c>
      <c r="G318" s="21">
        <f>ROUND(IF(ISBLANK(C318),0,VLOOKUP(C318,'[2]Acha Air Sales Price List'!$B$1:$X$65536,12,FALSE)*$L$14),2)</f>
        <v>0</v>
      </c>
      <c r="H318" s="22">
        <f t="shared" si="8"/>
        <v>0</v>
      </c>
      <c r="I318" s="14"/>
    </row>
    <row r="319" spans="1:9" ht="12.4" hidden="1" customHeight="1">
      <c r="A319" s="13"/>
      <c r="B319" s="1"/>
      <c r="C319" s="35"/>
      <c r="D319" s="126"/>
      <c r="E319" s="127"/>
      <c r="F319" s="42" t="str">
        <f>VLOOKUP(C319,'[2]Acha Air Sales Price List'!$B$1:$D$65536,3,FALSE)</f>
        <v>Exchange rate :</v>
      </c>
      <c r="G319" s="21">
        <f>ROUND(IF(ISBLANK(C319),0,VLOOKUP(C319,'[2]Acha Air Sales Price List'!$B$1:$X$65536,12,FALSE)*$L$14),2)</f>
        <v>0</v>
      </c>
      <c r="H319" s="22">
        <f t="shared" si="8"/>
        <v>0</v>
      </c>
      <c r="I319" s="14"/>
    </row>
    <row r="320" spans="1:9" ht="12.4" hidden="1" customHeight="1">
      <c r="A320" s="13"/>
      <c r="B320" s="1"/>
      <c r="C320" s="35"/>
      <c r="D320" s="126"/>
      <c r="E320" s="127"/>
      <c r="F320" s="42" t="str">
        <f>VLOOKUP(C320,'[2]Acha Air Sales Price List'!$B$1:$D$65536,3,FALSE)</f>
        <v>Exchange rate :</v>
      </c>
      <c r="G320" s="21">
        <f>ROUND(IF(ISBLANK(C320),0,VLOOKUP(C320,'[2]Acha Air Sales Price List'!$B$1:$X$65536,12,FALSE)*$L$14),2)</f>
        <v>0</v>
      </c>
      <c r="H320" s="22">
        <f t="shared" si="8"/>
        <v>0</v>
      </c>
      <c r="I320" s="14"/>
    </row>
    <row r="321" spans="1:9" ht="12.4" hidden="1" customHeight="1">
      <c r="A321" s="13"/>
      <c r="B321" s="1"/>
      <c r="C321" s="35"/>
      <c r="D321" s="126"/>
      <c r="E321" s="127"/>
      <c r="F321" s="42" t="str">
        <f>VLOOKUP(C321,'[2]Acha Air Sales Price List'!$B$1:$D$65536,3,FALSE)</f>
        <v>Exchange rate :</v>
      </c>
      <c r="G321" s="21">
        <f>ROUND(IF(ISBLANK(C321),0,VLOOKUP(C321,'[2]Acha Air Sales Price List'!$B$1:$X$65536,12,FALSE)*$L$14),2)</f>
        <v>0</v>
      </c>
      <c r="H321" s="22">
        <f t="shared" si="8"/>
        <v>0</v>
      </c>
      <c r="I321" s="14"/>
    </row>
    <row r="322" spans="1:9" ht="12.4" hidden="1" customHeight="1">
      <c r="A322" s="13"/>
      <c r="B322" s="1"/>
      <c r="C322" s="35"/>
      <c r="D322" s="126"/>
      <c r="E322" s="127"/>
      <c r="F322" s="42" t="str">
        <f>VLOOKUP(C322,'[2]Acha Air Sales Price List'!$B$1:$D$65536,3,FALSE)</f>
        <v>Exchange rate :</v>
      </c>
      <c r="G322" s="21">
        <f>ROUND(IF(ISBLANK(C322),0,VLOOKUP(C322,'[2]Acha Air Sales Price List'!$B$1:$X$65536,12,FALSE)*$L$14),2)</f>
        <v>0</v>
      </c>
      <c r="H322" s="22">
        <f t="shared" si="8"/>
        <v>0</v>
      </c>
      <c r="I322" s="14"/>
    </row>
    <row r="323" spans="1:9" ht="12.4" hidden="1" customHeight="1">
      <c r="A323" s="13"/>
      <c r="B323" s="1"/>
      <c r="C323" s="35"/>
      <c r="D323" s="126"/>
      <c r="E323" s="127"/>
      <c r="F323" s="42" t="str">
        <f>VLOOKUP(C323,'[2]Acha Air Sales Price List'!$B$1:$D$65536,3,FALSE)</f>
        <v>Exchange rate :</v>
      </c>
      <c r="G323" s="21">
        <f>ROUND(IF(ISBLANK(C323),0,VLOOKUP(C323,'[2]Acha Air Sales Price List'!$B$1:$X$65536,12,FALSE)*$L$14),2)</f>
        <v>0</v>
      </c>
      <c r="H323" s="22">
        <f t="shared" si="8"/>
        <v>0</v>
      </c>
      <c r="I323" s="14"/>
    </row>
    <row r="324" spans="1:9" ht="12.4" hidden="1" customHeight="1">
      <c r="A324" s="13"/>
      <c r="B324" s="1"/>
      <c r="C324" s="35"/>
      <c r="D324" s="126"/>
      <c r="E324" s="127"/>
      <c r="F324" s="42" t="str">
        <f>VLOOKUP(C324,'[2]Acha Air Sales Price List'!$B$1:$D$65536,3,FALSE)</f>
        <v>Exchange rate :</v>
      </c>
      <c r="G324" s="21">
        <f>ROUND(IF(ISBLANK(C324),0,VLOOKUP(C324,'[2]Acha Air Sales Price List'!$B$1:$X$65536,12,FALSE)*$L$14),2)</f>
        <v>0</v>
      </c>
      <c r="H324" s="22">
        <f t="shared" si="8"/>
        <v>0</v>
      </c>
      <c r="I324" s="14"/>
    </row>
    <row r="325" spans="1:9" ht="12.4" hidden="1" customHeight="1">
      <c r="A325" s="13"/>
      <c r="B325" s="1"/>
      <c r="C325" s="35"/>
      <c r="D325" s="126"/>
      <c r="E325" s="127"/>
      <c r="F325" s="42" t="str">
        <f>VLOOKUP(C325,'[2]Acha Air Sales Price List'!$B$1:$D$65536,3,FALSE)</f>
        <v>Exchange rate :</v>
      </c>
      <c r="G325" s="21">
        <f>ROUND(IF(ISBLANK(C325),0,VLOOKUP(C325,'[2]Acha Air Sales Price List'!$B$1:$X$65536,12,FALSE)*$L$14),2)</f>
        <v>0</v>
      </c>
      <c r="H325" s="22">
        <f t="shared" si="8"/>
        <v>0</v>
      </c>
      <c r="I325" s="14"/>
    </row>
    <row r="326" spans="1:9" ht="12.4" hidden="1" customHeight="1">
      <c r="A326" s="13"/>
      <c r="B326" s="1"/>
      <c r="C326" s="35"/>
      <c r="D326" s="126"/>
      <c r="E326" s="127"/>
      <c r="F326" s="42" t="str">
        <f>VLOOKUP(C326,'[2]Acha Air Sales Price List'!$B$1:$D$65536,3,FALSE)</f>
        <v>Exchange rate :</v>
      </c>
      <c r="G326" s="21">
        <f>ROUND(IF(ISBLANK(C326),0,VLOOKUP(C326,'[2]Acha Air Sales Price List'!$B$1:$X$65536,12,FALSE)*$L$14),2)</f>
        <v>0</v>
      </c>
      <c r="H326" s="22">
        <f t="shared" si="8"/>
        <v>0</v>
      </c>
      <c r="I326" s="14"/>
    </row>
    <row r="327" spans="1:9" ht="12.4" hidden="1" customHeight="1">
      <c r="A327" s="13"/>
      <c r="B327" s="1"/>
      <c r="C327" s="35"/>
      <c r="D327" s="126"/>
      <c r="E327" s="127"/>
      <c r="F327" s="42" t="str">
        <f>VLOOKUP(C327,'[2]Acha Air Sales Price List'!$B$1:$D$65536,3,FALSE)</f>
        <v>Exchange rate :</v>
      </c>
      <c r="G327" s="21">
        <f>ROUND(IF(ISBLANK(C327),0,VLOOKUP(C327,'[2]Acha Air Sales Price List'!$B$1:$X$65536,12,FALSE)*$L$14),2)</f>
        <v>0</v>
      </c>
      <c r="H327" s="22">
        <f t="shared" si="8"/>
        <v>0</v>
      </c>
      <c r="I327" s="14"/>
    </row>
    <row r="328" spans="1:9" ht="12.4" hidden="1" customHeight="1">
      <c r="A328" s="13"/>
      <c r="B328" s="1"/>
      <c r="C328" s="35"/>
      <c r="D328" s="126"/>
      <c r="E328" s="127"/>
      <c r="F328" s="42" t="str">
        <f>VLOOKUP(C328,'[2]Acha Air Sales Price List'!$B$1:$D$65536,3,FALSE)</f>
        <v>Exchange rate :</v>
      </c>
      <c r="G328" s="21">
        <f>ROUND(IF(ISBLANK(C328),0,VLOOKUP(C328,'[2]Acha Air Sales Price List'!$B$1:$X$65536,12,FALSE)*$L$14),2)</f>
        <v>0</v>
      </c>
      <c r="H328" s="22">
        <f t="shared" si="8"/>
        <v>0</v>
      </c>
      <c r="I328" s="14"/>
    </row>
    <row r="329" spans="1:9" ht="12.4" hidden="1" customHeight="1">
      <c r="A329" s="13"/>
      <c r="B329" s="1"/>
      <c r="C329" s="35"/>
      <c r="D329" s="126"/>
      <c r="E329" s="127"/>
      <c r="F329" s="42" t="str">
        <f>VLOOKUP(C329,'[2]Acha Air Sales Price List'!$B$1:$D$65536,3,FALSE)</f>
        <v>Exchange rate :</v>
      </c>
      <c r="G329" s="21">
        <f>ROUND(IF(ISBLANK(C329),0,VLOOKUP(C329,'[2]Acha Air Sales Price List'!$B$1:$X$65536,12,FALSE)*$L$14),2)</f>
        <v>0</v>
      </c>
      <c r="H329" s="22">
        <f t="shared" si="8"/>
        <v>0</v>
      </c>
      <c r="I329" s="14"/>
    </row>
    <row r="330" spans="1:9" ht="12.4" hidden="1" customHeight="1">
      <c r="A330" s="13"/>
      <c r="B330" s="1"/>
      <c r="C330" s="35"/>
      <c r="D330" s="126"/>
      <c r="E330" s="127"/>
      <c r="F330" s="42" t="str">
        <f>VLOOKUP(C330,'[2]Acha Air Sales Price List'!$B$1:$D$65536,3,FALSE)</f>
        <v>Exchange rate :</v>
      </c>
      <c r="G330" s="21">
        <f>ROUND(IF(ISBLANK(C330),0,VLOOKUP(C330,'[2]Acha Air Sales Price List'!$B$1:$X$65536,12,FALSE)*$L$14),2)</f>
        <v>0</v>
      </c>
      <c r="H330" s="22">
        <f t="shared" si="8"/>
        <v>0</v>
      </c>
      <c r="I330" s="14"/>
    </row>
    <row r="331" spans="1:9" ht="12.4" hidden="1" customHeight="1">
      <c r="A331" s="13"/>
      <c r="B331" s="1"/>
      <c r="C331" s="35"/>
      <c r="D331" s="126"/>
      <c r="E331" s="127"/>
      <c r="F331" s="42" t="str">
        <f>VLOOKUP(C331,'[2]Acha Air Sales Price List'!$B$1:$D$65536,3,FALSE)</f>
        <v>Exchange rate :</v>
      </c>
      <c r="G331" s="21">
        <f>ROUND(IF(ISBLANK(C331),0,VLOOKUP(C331,'[2]Acha Air Sales Price List'!$B$1:$X$65536,12,FALSE)*$L$14),2)</f>
        <v>0</v>
      </c>
      <c r="H331" s="22">
        <f t="shared" si="8"/>
        <v>0</v>
      </c>
      <c r="I331" s="14"/>
    </row>
    <row r="332" spans="1:9" ht="12.4" hidden="1" customHeight="1">
      <c r="A332" s="13"/>
      <c r="B332" s="1"/>
      <c r="C332" s="35"/>
      <c r="D332" s="126"/>
      <c r="E332" s="127"/>
      <c r="F332" s="42" t="str">
        <f>VLOOKUP(C332,'[2]Acha Air Sales Price List'!$B$1:$D$65536,3,FALSE)</f>
        <v>Exchange rate :</v>
      </c>
      <c r="G332" s="21">
        <f>ROUND(IF(ISBLANK(C332),0,VLOOKUP(C332,'[2]Acha Air Sales Price List'!$B$1:$X$65536,12,FALSE)*$L$14),2)</f>
        <v>0</v>
      </c>
      <c r="H332" s="22">
        <f t="shared" si="8"/>
        <v>0</v>
      </c>
      <c r="I332" s="14"/>
    </row>
    <row r="333" spans="1:9" ht="12.4" hidden="1" customHeight="1">
      <c r="A333" s="13"/>
      <c r="B333" s="1"/>
      <c r="C333" s="35"/>
      <c r="D333" s="126"/>
      <c r="E333" s="127"/>
      <c r="F333" s="42" t="str">
        <f>VLOOKUP(C333,'[2]Acha Air Sales Price List'!$B$1:$D$65536,3,FALSE)</f>
        <v>Exchange rate :</v>
      </c>
      <c r="G333" s="21">
        <f>ROUND(IF(ISBLANK(C333),0,VLOOKUP(C333,'[2]Acha Air Sales Price List'!$B$1:$X$65536,12,FALSE)*$L$14),2)</f>
        <v>0</v>
      </c>
      <c r="H333" s="22">
        <f t="shared" si="8"/>
        <v>0</v>
      </c>
      <c r="I333" s="14"/>
    </row>
    <row r="334" spans="1:9" ht="12.4" hidden="1" customHeight="1">
      <c r="A334" s="13"/>
      <c r="B334" s="1"/>
      <c r="C334" s="35"/>
      <c r="D334" s="126"/>
      <c r="E334" s="127"/>
      <c r="F334" s="42" t="str">
        <f>VLOOKUP(C334,'[2]Acha Air Sales Price List'!$B$1:$D$65536,3,FALSE)</f>
        <v>Exchange rate :</v>
      </c>
      <c r="G334" s="21">
        <f>ROUND(IF(ISBLANK(C334),0,VLOOKUP(C334,'[2]Acha Air Sales Price List'!$B$1:$X$65536,12,FALSE)*$L$14),2)</f>
        <v>0</v>
      </c>
      <c r="H334" s="22">
        <f t="shared" si="8"/>
        <v>0</v>
      </c>
      <c r="I334" s="14"/>
    </row>
    <row r="335" spans="1:9" ht="12.4" hidden="1" customHeight="1">
      <c r="A335" s="13"/>
      <c r="B335" s="1"/>
      <c r="C335" s="35"/>
      <c r="D335" s="126"/>
      <c r="E335" s="127"/>
      <c r="F335" s="42" t="str">
        <f>VLOOKUP(C335,'[2]Acha Air Sales Price List'!$B$1:$D$65536,3,FALSE)</f>
        <v>Exchange rate :</v>
      </c>
      <c r="G335" s="21">
        <f>ROUND(IF(ISBLANK(C335),0,VLOOKUP(C335,'[2]Acha Air Sales Price List'!$B$1:$X$65536,12,FALSE)*$L$14),2)</f>
        <v>0</v>
      </c>
      <c r="H335" s="22">
        <f t="shared" si="8"/>
        <v>0</v>
      </c>
      <c r="I335" s="14"/>
    </row>
    <row r="336" spans="1:9" ht="12.4" hidden="1" customHeight="1">
      <c r="A336" s="13"/>
      <c r="B336" s="1"/>
      <c r="C336" s="35"/>
      <c r="D336" s="126"/>
      <c r="E336" s="127"/>
      <c r="F336" s="42" t="str">
        <f>VLOOKUP(C336,'[2]Acha Air Sales Price List'!$B$1:$D$65536,3,FALSE)</f>
        <v>Exchange rate :</v>
      </c>
      <c r="G336" s="21">
        <f>ROUND(IF(ISBLANK(C336),0,VLOOKUP(C336,'[2]Acha Air Sales Price List'!$B$1:$X$65536,12,FALSE)*$L$14),2)</f>
        <v>0</v>
      </c>
      <c r="H336" s="22">
        <f t="shared" si="8"/>
        <v>0</v>
      </c>
      <c r="I336" s="14"/>
    </row>
    <row r="337" spans="1:9" ht="12.4" hidden="1" customHeight="1">
      <c r="A337" s="13"/>
      <c r="B337" s="1"/>
      <c r="C337" s="35"/>
      <c r="D337" s="126"/>
      <c r="E337" s="127"/>
      <c r="F337" s="42" t="str">
        <f>VLOOKUP(C337,'[2]Acha Air Sales Price List'!$B$1:$D$65536,3,FALSE)</f>
        <v>Exchange rate :</v>
      </c>
      <c r="G337" s="21">
        <f>ROUND(IF(ISBLANK(C337),0,VLOOKUP(C337,'[2]Acha Air Sales Price List'!$B$1:$X$65536,12,FALSE)*$L$14),2)</f>
        <v>0</v>
      </c>
      <c r="H337" s="22">
        <f t="shared" si="8"/>
        <v>0</v>
      </c>
      <c r="I337" s="14"/>
    </row>
    <row r="338" spans="1:9" ht="12.4" hidden="1" customHeight="1">
      <c r="A338" s="13"/>
      <c r="B338" s="1"/>
      <c r="C338" s="35"/>
      <c r="D338" s="126"/>
      <c r="E338" s="127"/>
      <c r="F338" s="42" t="str">
        <f>VLOOKUP(C338,'[2]Acha Air Sales Price List'!$B$1:$D$65536,3,FALSE)</f>
        <v>Exchange rate :</v>
      </c>
      <c r="G338" s="21">
        <f>ROUND(IF(ISBLANK(C338),0,VLOOKUP(C338,'[2]Acha Air Sales Price List'!$B$1:$X$65536,12,FALSE)*$L$14),2)</f>
        <v>0</v>
      </c>
      <c r="H338" s="22">
        <f t="shared" si="8"/>
        <v>0</v>
      </c>
      <c r="I338" s="14"/>
    </row>
    <row r="339" spans="1:9" ht="12.4" hidden="1" customHeight="1">
      <c r="A339" s="13"/>
      <c r="B339" s="1"/>
      <c r="C339" s="35"/>
      <c r="D339" s="126"/>
      <c r="E339" s="127"/>
      <c r="F339" s="42" t="str">
        <f>VLOOKUP(C339,'[2]Acha Air Sales Price List'!$B$1:$D$65536,3,FALSE)</f>
        <v>Exchange rate :</v>
      </c>
      <c r="G339" s="21">
        <f>ROUND(IF(ISBLANK(C339),0,VLOOKUP(C339,'[2]Acha Air Sales Price List'!$B$1:$X$65536,12,FALSE)*$L$14),2)</f>
        <v>0</v>
      </c>
      <c r="H339" s="22">
        <f t="shared" si="8"/>
        <v>0</v>
      </c>
      <c r="I339" s="14"/>
    </row>
    <row r="340" spans="1:9" ht="12.4" hidden="1" customHeight="1">
      <c r="A340" s="13"/>
      <c r="B340" s="1"/>
      <c r="C340" s="35"/>
      <c r="D340" s="126"/>
      <c r="E340" s="127"/>
      <c r="F340" s="42" t="str">
        <f>VLOOKUP(C340,'[2]Acha Air Sales Price List'!$B$1:$D$65536,3,FALSE)</f>
        <v>Exchange rate :</v>
      </c>
      <c r="G340" s="21">
        <f>ROUND(IF(ISBLANK(C340),0,VLOOKUP(C340,'[2]Acha Air Sales Price List'!$B$1:$X$65536,12,FALSE)*$L$14),2)</f>
        <v>0</v>
      </c>
      <c r="H340" s="22">
        <f t="shared" si="8"/>
        <v>0</v>
      </c>
      <c r="I340" s="14"/>
    </row>
    <row r="341" spans="1:9" ht="12.4" hidden="1" customHeight="1">
      <c r="A341" s="13"/>
      <c r="B341" s="1"/>
      <c r="C341" s="35"/>
      <c r="D341" s="126"/>
      <c r="E341" s="127"/>
      <c r="F341" s="42" t="str">
        <f>VLOOKUP(C341,'[2]Acha Air Sales Price List'!$B$1:$D$65536,3,FALSE)</f>
        <v>Exchange rate :</v>
      </c>
      <c r="G341" s="21">
        <f>ROUND(IF(ISBLANK(C341),0,VLOOKUP(C341,'[2]Acha Air Sales Price List'!$B$1:$X$65536,12,FALSE)*$L$14),2)</f>
        <v>0</v>
      </c>
      <c r="H341" s="22">
        <f t="shared" si="8"/>
        <v>0</v>
      </c>
      <c r="I341" s="14"/>
    </row>
    <row r="342" spans="1:9" ht="12.4" hidden="1" customHeight="1">
      <c r="A342" s="13"/>
      <c r="B342" s="1"/>
      <c r="C342" s="35"/>
      <c r="D342" s="126"/>
      <c r="E342" s="127"/>
      <c r="F342" s="42" t="str">
        <f>VLOOKUP(C342,'[2]Acha Air Sales Price List'!$B$1:$D$65536,3,FALSE)</f>
        <v>Exchange rate :</v>
      </c>
      <c r="G342" s="21">
        <f>ROUND(IF(ISBLANK(C342),0,VLOOKUP(C342,'[2]Acha Air Sales Price List'!$B$1:$X$65536,12,FALSE)*$L$14),2)</f>
        <v>0</v>
      </c>
      <c r="H342" s="22">
        <f t="shared" si="8"/>
        <v>0</v>
      </c>
      <c r="I342" s="14"/>
    </row>
    <row r="343" spans="1:9" ht="12.4" hidden="1" customHeight="1">
      <c r="A343" s="13"/>
      <c r="B343" s="1"/>
      <c r="C343" s="36"/>
      <c r="D343" s="126"/>
      <c r="E343" s="127"/>
      <c r="F343" s="42" t="str">
        <f>VLOOKUP(C343,'[2]Acha Air Sales Price List'!$B$1:$D$65536,3,FALSE)</f>
        <v>Exchange rate :</v>
      </c>
      <c r="G343" s="21">
        <f>ROUND(IF(ISBLANK(C343),0,VLOOKUP(C343,'[2]Acha Air Sales Price List'!$B$1:$X$65536,12,FALSE)*$L$14),2)</f>
        <v>0</v>
      </c>
      <c r="H343" s="22">
        <f>ROUND(IF(ISNUMBER(B343), G343*B343, 0),5)</f>
        <v>0</v>
      </c>
      <c r="I343" s="14"/>
    </row>
    <row r="344" spans="1:9" ht="12" hidden="1" customHeight="1">
      <c r="A344" s="13"/>
      <c r="B344" s="1"/>
      <c r="C344" s="35"/>
      <c r="D344" s="126"/>
      <c r="E344" s="127"/>
      <c r="F344" s="42" t="str">
        <f>VLOOKUP(C344,'[2]Acha Air Sales Price List'!$B$1:$D$65536,3,FALSE)</f>
        <v>Exchange rate :</v>
      </c>
      <c r="G344" s="21">
        <f>ROUND(IF(ISBLANK(C344),0,VLOOKUP(C344,'[2]Acha Air Sales Price List'!$B$1:$X$65536,12,FALSE)*$L$14),2)</f>
        <v>0</v>
      </c>
      <c r="H344" s="22">
        <f t="shared" ref="H344:H394" si="9">ROUND(IF(ISNUMBER(B344), G344*B344, 0),5)</f>
        <v>0</v>
      </c>
      <c r="I344" s="14"/>
    </row>
    <row r="345" spans="1:9" ht="12.4" hidden="1" customHeight="1">
      <c r="A345" s="13"/>
      <c r="B345" s="1"/>
      <c r="C345" s="35"/>
      <c r="D345" s="126"/>
      <c r="E345" s="127"/>
      <c r="F345" s="42" t="str">
        <f>VLOOKUP(C345,'[2]Acha Air Sales Price List'!$B$1:$D$65536,3,FALSE)</f>
        <v>Exchange rate :</v>
      </c>
      <c r="G345" s="21">
        <f>ROUND(IF(ISBLANK(C345),0,VLOOKUP(C345,'[2]Acha Air Sales Price List'!$B$1:$X$65536,12,FALSE)*$L$14),2)</f>
        <v>0</v>
      </c>
      <c r="H345" s="22">
        <f t="shared" si="9"/>
        <v>0</v>
      </c>
      <c r="I345" s="14"/>
    </row>
    <row r="346" spans="1:9" ht="12.4" hidden="1" customHeight="1">
      <c r="A346" s="13"/>
      <c r="B346" s="1"/>
      <c r="C346" s="35"/>
      <c r="D346" s="126"/>
      <c r="E346" s="127"/>
      <c r="F346" s="42" t="str">
        <f>VLOOKUP(C346,'[2]Acha Air Sales Price List'!$B$1:$D$65536,3,FALSE)</f>
        <v>Exchange rate :</v>
      </c>
      <c r="G346" s="21">
        <f>ROUND(IF(ISBLANK(C346),0,VLOOKUP(C346,'[2]Acha Air Sales Price List'!$B$1:$X$65536,12,FALSE)*$L$14),2)</f>
        <v>0</v>
      </c>
      <c r="H346" s="22">
        <f t="shared" si="9"/>
        <v>0</v>
      </c>
      <c r="I346" s="14"/>
    </row>
    <row r="347" spans="1:9" ht="12.4" hidden="1" customHeight="1">
      <c r="A347" s="13"/>
      <c r="B347" s="1"/>
      <c r="C347" s="35"/>
      <c r="D347" s="126"/>
      <c r="E347" s="127"/>
      <c r="F347" s="42" t="str">
        <f>VLOOKUP(C347,'[2]Acha Air Sales Price List'!$B$1:$D$65536,3,FALSE)</f>
        <v>Exchange rate :</v>
      </c>
      <c r="G347" s="21">
        <f>ROUND(IF(ISBLANK(C347),0,VLOOKUP(C347,'[2]Acha Air Sales Price List'!$B$1:$X$65536,12,FALSE)*$L$14),2)</f>
        <v>0</v>
      </c>
      <c r="H347" s="22">
        <f t="shared" si="9"/>
        <v>0</v>
      </c>
      <c r="I347" s="14"/>
    </row>
    <row r="348" spans="1:9" ht="12.4" hidden="1" customHeight="1">
      <c r="A348" s="13"/>
      <c r="B348" s="1"/>
      <c r="C348" s="35"/>
      <c r="D348" s="126"/>
      <c r="E348" s="127"/>
      <c r="F348" s="42" t="str">
        <f>VLOOKUP(C348,'[2]Acha Air Sales Price List'!$B$1:$D$65536,3,FALSE)</f>
        <v>Exchange rate :</v>
      </c>
      <c r="G348" s="21">
        <f>ROUND(IF(ISBLANK(C348),0,VLOOKUP(C348,'[2]Acha Air Sales Price List'!$B$1:$X$65536,12,FALSE)*$L$14),2)</f>
        <v>0</v>
      </c>
      <c r="H348" s="22">
        <f t="shared" si="9"/>
        <v>0</v>
      </c>
      <c r="I348" s="14"/>
    </row>
    <row r="349" spans="1:9" ht="12.4" hidden="1" customHeight="1">
      <c r="A349" s="13"/>
      <c r="B349" s="1"/>
      <c r="C349" s="35"/>
      <c r="D349" s="126"/>
      <c r="E349" s="127"/>
      <c r="F349" s="42" t="str">
        <f>VLOOKUP(C349,'[2]Acha Air Sales Price List'!$B$1:$D$65536,3,FALSE)</f>
        <v>Exchange rate :</v>
      </c>
      <c r="G349" s="21">
        <f>ROUND(IF(ISBLANK(C349),0,VLOOKUP(C349,'[2]Acha Air Sales Price List'!$B$1:$X$65536,12,FALSE)*$L$14),2)</f>
        <v>0</v>
      </c>
      <c r="H349" s="22">
        <f t="shared" si="9"/>
        <v>0</v>
      </c>
      <c r="I349" s="14"/>
    </row>
    <row r="350" spans="1:9" ht="12.4" hidden="1" customHeight="1">
      <c r="A350" s="13"/>
      <c r="B350" s="1"/>
      <c r="C350" s="35"/>
      <c r="D350" s="126"/>
      <c r="E350" s="127"/>
      <c r="F350" s="42" t="str">
        <f>VLOOKUP(C350,'[2]Acha Air Sales Price List'!$B$1:$D$65536,3,FALSE)</f>
        <v>Exchange rate :</v>
      </c>
      <c r="G350" s="21">
        <f>ROUND(IF(ISBLANK(C350),0,VLOOKUP(C350,'[2]Acha Air Sales Price List'!$B$1:$X$65536,12,FALSE)*$L$14),2)</f>
        <v>0</v>
      </c>
      <c r="H350" s="22">
        <f t="shared" si="9"/>
        <v>0</v>
      </c>
      <c r="I350" s="14"/>
    </row>
    <row r="351" spans="1:9" ht="12.4" hidden="1" customHeight="1">
      <c r="A351" s="13"/>
      <c r="B351" s="1"/>
      <c r="C351" s="35"/>
      <c r="D351" s="126"/>
      <c r="E351" s="127"/>
      <c r="F351" s="42" t="str">
        <f>VLOOKUP(C351,'[2]Acha Air Sales Price List'!$B$1:$D$65536,3,FALSE)</f>
        <v>Exchange rate :</v>
      </c>
      <c r="G351" s="21">
        <f>ROUND(IF(ISBLANK(C351),0,VLOOKUP(C351,'[2]Acha Air Sales Price List'!$B$1:$X$65536,12,FALSE)*$L$14),2)</f>
        <v>0</v>
      </c>
      <c r="H351" s="22">
        <f t="shared" si="9"/>
        <v>0</v>
      </c>
      <c r="I351" s="14"/>
    </row>
    <row r="352" spans="1:9" ht="12.4" hidden="1" customHeight="1">
      <c r="A352" s="13"/>
      <c r="B352" s="1"/>
      <c r="C352" s="35"/>
      <c r="D352" s="126"/>
      <c r="E352" s="127"/>
      <c r="F352" s="42" t="str">
        <f>VLOOKUP(C352,'[2]Acha Air Sales Price List'!$B$1:$D$65536,3,FALSE)</f>
        <v>Exchange rate :</v>
      </c>
      <c r="G352" s="21">
        <f>ROUND(IF(ISBLANK(C352),0,VLOOKUP(C352,'[2]Acha Air Sales Price List'!$B$1:$X$65536,12,FALSE)*$L$14),2)</f>
        <v>0</v>
      </c>
      <c r="H352" s="22">
        <f t="shared" si="9"/>
        <v>0</v>
      </c>
      <c r="I352" s="14"/>
    </row>
    <row r="353" spans="1:9" ht="12.4" hidden="1" customHeight="1">
      <c r="A353" s="13"/>
      <c r="B353" s="1"/>
      <c r="C353" s="35"/>
      <c r="D353" s="126"/>
      <c r="E353" s="127"/>
      <c r="F353" s="42" t="str">
        <f>VLOOKUP(C353,'[2]Acha Air Sales Price List'!$B$1:$D$65536,3,FALSE)</f>
        <v>Exchange rate :</v>
      </c>
      <c r="G353" s="21">
        <f>ROUND(IF(ISBLANK(C353),0,VLOOKUP(C353,'[2]Acha Air Sales Price List'!$B$1:$X$65536,12,FALSE)*$L$14),2)</f>
        <v>0</v>
      </c>
      <c r="H353" s="22">
        <f t="shared" si="9"/>
        <v>0</v>
      </c>
      <c r="I353" s="14"/>
    </row>
    <row r="354" spans="1:9" ht="12.4" hidden="1" customHeight="1">
      <c r="A354" s="13"/>
      <c r="B354" s="1"/>
      <c r="C354" s="35"/>
      <c r="D354" s="126"/>
      <c r="E354" s="127"/>
      <c r="F354" s="42" t="str">
        <f>VLOOKUP(C354,'[2]Acha Air Sales Price List'!$B$1:$D$65536,3,FALSE)</f>
        <v>Exchange rate :</v>
      </c>
      <c r="G354" s="21">
        <f>ROUND(IF(ISBLANK(C354),0,VLOOKUP(C354,'[2]Acha Air Sales Price List'!$B$1:$X$65536,12,FALSE)*$L$14),2)</f>
        <v>0</v>
      </c>
      <c r="H354" s="22">
        <f t="shared" si="9"/>
        <v>0</v>
      </c>
      <c r="I354" s="14"/>
    </row>
    <row r="355" spans="1:9" ht="12.4" hidden="1" customHeight="1">
      <c r="A355" s="13"/>
      <c r="B355" s="1"/>
      <c r="C355" s="35"/>
      <c r="D355" s="126"/>
      <c r="E355" s="127"/>
      <c r="F355" s="42" t="str">
        <f>VLOOKUP(C355,'[2]Acha Air Sales Price List'!$B$1:$D$65536,3,FALSE)</f>
        <v>Exchange rate :</v>
      </c>
      <c r="G355" s="21">
        <f>ROUND(IF(ISBLANK(C355),0,VLOOKUP(C355,'[2]Acha Air Sales Price List'!$B$1:$X$65536,12,FALSE)*$L$14),2)</f>
        <v>0</v>
      </c>
      <c r="H355" s="22">
        <f t="shared" si="9"/>
        <v>0</v>
      </c>
      <c r="I355" s="14"/>
    </row>
    <row r="356" spans="1:9" ht="12.4" hidden="1" customHeight="1">
      <c r="A356" s="13"/>
      <c r="B356" s="1"/>
      <c r="C356" s="35"/>
      <c r="D356" s="126"/>
      <c r="E356" s="127"/>
      <c r="F356" s="42" t="str">
        <f>VLOOKUP(C356,'[2]Acha Air Sales Price List'!$B$1:$D$65536,3,FALSE)</f>
        <v>Exchange rate :</v>
      </c>
      <c r="G356" s="21">
        <f>ROUND(IF(ISBLANK(C356),0,VLOOKUP(C356,'[2]Acha Air Sales Price List'!$B$1:$X$65536,12,FALSE)*$L$14),2)</f>
        <v>0</v>
      </c>
      <c r="H356" s="22">
        <f t="shared" si="9"/>
        <v>0</v>
      </c>
      <c r="I356" s="14"/>
    </row>
    <row r="357" spans="1:9" ht="12.4" hidden="1" customHeight="1">
      <c r="A357" s="13"/>
      <c r="B357" s="1"/>
      <c r="C357" s="35"/>
      <c r="D357" s="126"/>
      <c r="E357" s="127"/>
      <c r="F357" s="42" t="str">
        <f>VLOOKUP(C357,'[2]Acha Air Sales Price List'!$B$1:$D$65536,3,FALSE)</f>
        <v>Exchange rate :</v>
      </c>
      <c r="G357" s="21">
        <f>ROUND(IF(ISBLANK(C357),0,VLOOKUP(C357,'[2]Acha Air Sales Price List'!$B$1:$X$65536,12,FALSE)*$L$14),2)</f>
        <v>0</v>
      </c>
      <c r="H357" s="22">
        <f t="shared" si="9"/>
        <v>0</v>
      </c>
      <c r="I357" s="14"/>
    </row>
    <row r="358" spans="1:9" ht="12.4" hidden="1" customHeight="1">
      <c r="A358" s="13"/>
      <c r="B358" s="1"/>
      <c r="C358" s="35"/>
      <c r="D358" s="126"/>
      <c r="E358" s="127"/>
      <c r="F358" s="42" t="str">
        <f>VLOOKUP(C358,'[2]Acha Air Sales Price List'!$B$1:$D$65536,3,FALSE)</f>
        <v>Exchange rate :</v>
      </c>
      <c r="G358" s="21">
        <f>ROUND(IF(ISBLANK(C358),0,VLOOKUP(C358,'[2]Acha Air Sales Price List'!$B$1:$X$65536,12,FALSE)*$L$14),2)</f>
        <v>0</v>
      </c>
      <c r="H358" s="22">
        <f t="shared" si="9"/>
        <v>0</v>
      </c>
      <c r="I358" s="14"/>
    </row>
    <row r="359" spans="1:9" ht="12.4" hidden="1" customHeight="1">
      <c r="A359" s="13"/>
      <c r="B359" s="1"/>
      <c r="C359" s="35"/>
      <c r="D359" s="126"/>
      <c r="E359" s="127"/>
      <c r="F359" s="42" t="str">
        <f>VLOOKUP(C359,'[2]Acha Air Sales Price List'!$B$1:$D$65536,3,FALSE)</f>
        <v>Exchange rate :</v>
      </c>
      <c r="G359" s="21">
        <f>ROUND(IF(ISBLANK(C359),0,VLOOKUP(C359,'[2]Acha Air Sales Price List'!$B$1:$X$65536,12,FALSE)*$L$14),2)</f>
        <v>0</v>
      </c>
      <c r="H359" s="22">
        <f t="shared" si="9"/>
        <v>0</v>
      </c>
      <c r="I359" s="14"/>
    </row>
    <row r="360" spans="1:9" ht="12.4" hidden="1" customHeight="1">
      <c r="A360" s="13"/>
      <c r="B360" s="1"/>
      <c r="C360" s="35"/>
      <c r="D360" s="126"/>
      <c r="E360" s="127"/>
      <c r="F360" s="42" t="str">
        <f>VLOOKUP(C360,'[2]Acha Air Sales Price List'!$B$1:$D$65536,3,FALSE)</f>
        <v>Exchange rate :</v>
      </c>
      <c r="G360" s="21">
        <f>ROUND(IF(ISBLANK(C360),0,VLOOKUP(C360,'[2]Acha Air Sales Price List'!$B$1:$X$65536,12,FALSE)*$L$14),2)</f>
        <v>0</v>
      </c>
      <c r="H360" s="22">
        <f t="shared" si="9"/>
        <v>0</v>
      </c>
      <c r="I360" s="14"/>
    </row>
    <row r="361" spans="1:9" ht="12.4" hidden="1" customHeight="1">
      <c r="A361" s="13"/>
      <c r="B361" s="1"/>
      <c r="C361" s="35"/>
      <c r="D361" s="126"/>
      <c r="E361" s="127"/>
      <c r="F361" s="42" t="str">
        <f>VLOOKUP(C361,'[2]Acha Air Sales Price List'!$B$1:$D$65536,3,FALSE)</f>
        <v>Exchange rate :</v>
      </c>
      <c r="G361" s="21">
        <f>ROUND(IF(ISBLANK(C361),0,VLOOKUP(C361,'[2]Acha Air Sales Price List'!$B$1:$X$65536,12,FALSE)*$L$14),2)</f>
        <v>0</v>
      </c>
      <c r="H361" s="22">
        <f t="shared" si="9"/>
        <v>0</v>
      </c>
      <c r="I361" s="14"/>
    </row>
    <row r="362" spans="1:9" ht="12.4" hidden="1" customHeight="1">
      <c r="A362" s="13"/>
      <c r="B362" s="1"/>
      <c r="C362" s="35"/>
      <c r="D362" s="126"/>
      <c r="E362" s="127"/>
      <c r="F362" s="42" t="str">
        <f>VLOOKUP(C362,'[2]Acha Air Sales Price List'!$B$1:$D$65536,3,FALSE)</f>
        <v>Exchange rate :</v>
      </c>
      <c r="G362" s="21">
        <f>ROUND(IF(ISBLANK(C362),0,VLOOKUP(C362,'[2]Acha Air Sales Price List'!$B$1:$X$65536,12,FALSE)*$L$14),2)</f>
        <v>0</v>
      </c>
      <c r="H362" s="22">
        <f t="shared" si="9"/>
        <v>0</v>
      </c>
      <c r="I362" s="14"/>
    </row>
    <row r="363" spans="1:9" ht="12.4" hidden="1" customHeight="1">
      <c r="A363" s="13"/>
      <c r="B363" s="1"/>
      <c r="C363" s="35"/>
      <c r="D363" s="126"/>
      <c r="E363" s="127"/>
      <c r="F363" s="42" t="str">
        <f>VLOOKUP(C363,'[2]Acha Air Sales Price List'!$B$1:$D$65536,3,FALSE)</f>
        <v>Exchange rate :</v>
      </c>
      <c r="G363" s="21">
        <f>ROUND(IF(ISBLANK(C363),0,VLOOKUP(C363,'[2]Acha Air Sales Price List'!$B$1:$X$65536,12,FALSE)*$L$14),2)</f>
        <v>0</v>
      </c>
      <c r="H363" s="22">
        <f t="shared" si="9"/>
        <v>0</v>
      </c>
      <c r="I363" s="14"/>
    </row>
    <row r="364" spans="1:9" ht="12.4" hidden="1" customHeight="1">
      <c r="A364" s="13"/>
      <c r="B364" s="1"/>
      <c r="C364" s="35"/>
      <c r="D364" s="126"/>
      <c r="E364" s="127"/>
      <c r="F364" s="42" t="str">
        <f>VLOOKUP(C364,'[2]Acha Air Sales Price List'!$B$1:$D$65536,3,FALSE)</f>
        <v>Exchange rate :</v>
      </c>
      <c r="G364" s="21">
        <f>ROUND(IF(ISBLANK(C364),0,VLOOKUP(C364,'[2]Acha Air Sales Price List'!$B$1:$X$65536,12,FALSE)*$L$14),2)</f>
        <v>0</v>
      </c>
      <c r="H364" s="22">
        <f t="shared" si="9"/>
        <v>0</v>
      </c>
      <c r="I364" s="14"/>
    </row>
    <row r="365" spans="1:9" ht="12.4" hidden="1" customHeight="1">
      <c r="A365" s="13"/>
      <c r="B365" s="1"/>
      <c r="C365" s="35"/>
      <c r="D365" s="126"/>
      <c r="E365" s="127"/>
      <c r="F365" s="42" t="str">
        <f>VLOOKUP(C365,'[2]Acha Air Sales Price List'!$B$1:$D$65536,3,FALSE)</f>
        <v>Exchange rate :</v>
      </c>
      <c r="G365" s="21">
        <f>ROUND(IF(ISBLANK(C365),0,VLOOKUP(C365,'[2]Acha Air Sales Price List'!$B$1:$X$65536,12,FALSE)*$L$14),2)</f>
        <v>0</v>
      </c>
      <c r="H365" s="22">
        <f t="shared" si="9"/>
        <v>0</v>
      </c>
      <c r="I365" s="14"/>
    </row>
    <row r="366" spans="1:9" ht="12.4" hidden="1" customHeight="1">
      <c r="A366" s="13"/>
      <c r="B366" s="1"/>
      <c r="C366" s="35"/>
      <c r="D366" s="126"/>
      <c r="E366" s="127"/>
      <c r="F366" s="42" t="str">
        <f>VLOOKUP(C366,'[2]Acha Air Sales Price List'!$B$1:$D$65536,3,FALSE)</f>
        <v>Exchange rate :</v>
      </c>
      <c r="G366" s="21">
        <f>ROUND(IF(ISBLANK(C366),0,VLOOKUP(C366,'[2]Acha Air Sales Price List'!$B$1:$X$65536,12,FALSE)*$L$14),2)</f>
        <v>0</v>
      </c>
      <c r="H366" s="22">
        <f t="shared" si="9"/>
        <v>0</v>
      </c>
      <c r="I366" s="14"/>
    </row>
    <row r="367" spans="1:9" ht="12.4" hidden="1" customHeight="1">
      <c r="A367" s="13"/>
      <c r="B367" s="1"/>
      <c r="C367" s="36"/>
      <c r="D367" s="126"/>
      <c r="E367" s="127"/>
      <c r="F367" s="42" t="str">
        <f>VLOOKUP(C367,'[2]Acha Air Sales Price List'!$B$1:$D$65536,3,FALSE)</f>
        <v>Exchange rate :</v>
      </c>
      <c r="G367" s="21">
        <f>ROUND(IF(ISBLANK(C367),0,VLOOKUP(C367,'[2]Acha Air Sales Price List'!$B$1:$X$65536,12,FALSE)*$L$14),2)</f>
        <v>0</v>
      </c>
      <c r="H367" s="22">
        <f t="shared" si="9"/>
        <v>0</v>
      </c>
      <c r="I367" s="14"/>
    </row>
    <row r="368" spans="1:9" ht="12" hidden="1" customHeight="1">
      <c r="A368" s="13"/>
      <c r="B368" s="1"/>
      <c r="C368" s="35"/>
      <c r="D368" s="126"/>
      <c r="E368" s="127"/>
      <c r="F368" s="42" t="str">
        <f>VLOOKUP(C368,'[2]Acha Air Sales Price List'!$B$1:$D$65536,3,FALSE)</f>
        <v>Exchange rate :</v>
      </c>
      <c r="G368" s="21">
        <f>ROUND(IF(ISBLANK(C368),0,VLOOKUP(C368,'[2]Acha Air Sales Price List'!$B$1:$X$65536,12,FALSE)*$L$14),2)</f>
        <v>0</v>
      </c>
      <c r="H368" s="22">
        <f t="shared" si="9"/>
        <v>0</v>
      </c>
      <c r="I368" s="14"/>
    </row>
    <row r="369" spans="1:9" ht="12.4" hidden="1" customHeight="1">
      <c r="A369" s="13"/>
      <c r="B369" s="1"/>
      <c r="C369" s="35"/>
      <c r="D369" s="126"/>
      <c r="E369" s="127"/>
      <c r="F369" s="42" t="str">
        <f>VLOOKUP(C369,'[2]Acha Air Sales Price List'!$B$1:$D$65536,3,FALSE)</f>
        <v>Exchange rate :</v>
      </c>
      <c r="G369" s="21">
        <f>ROUND(IF(ISBLANK(C369),0,VLOOKUP(C369,'[2]Acha Air Sales Price List'!$B$1:$X$65536,12,FALSE)*$L$14),2)</f>
        <v>0</v>
      </c>
      <c r="H369" s="22">
        <f t="shared" si="9"/>
        <v>0</v>
      </c>
      <c r="I369" s="14"/>
    </row>
    <row r="370" spans="1:9" ht="12.4" hidden="1" customHeight="1">
      <c r="A370" s="13"/>
      <c r="B370" s="1"/>
      <c r="C370" s="35"/>
      <c r="D370" s="126"/>
      <c r="E370" s="127"/>
      <c r="F370" s="42" t="str">
        <f>VLOOKUP(C370,'[2]Acha Air Sales Price List'!$B$1:$D$65536,3,FALSE)</f>
        <v>Exchange rate :</v>
      </c>
      <c r="G370" s="21">
        <f>ROUND(IF(ISBLANK(C370),0,VLOOKUP(C370,'[2]Acha Air Sales Price List'!$B$1:$X$65536,12,FALSE)*$L$14),2)</f>
        <v>0</v>
      </c>
      <c r="H370" s="22">
        <f t="shared" si="9"/>
        <v>0</v>
      </c>
      <c r="I370" s="14"/>
    </row>
    <row r="371" spans="1:9" ht="12.4" hidden="1" customHeight="1">
      <c r="A371" s="13"/>
      <c r="B371" s="1"/>
      <c r="C371" s="35"/>
      <c r="D371" s="126"/>
      <c r="E371" s="127"/>
      <c r="F371" s="42" t="str">
        <f>VLOOKUP(C371,'[2]Acha Air Sales Price List'!$B$1:$D$65536,3,FALSE)</f>
        <v>Exchange rate :</v>
      </c>
      <c r="G371" s="21">
        <f>ROUND(IF(ISBLANK(C371),0,VLOOKUP(C371,'[2]Acha Air Sales Price List'!$B$1:$X$65536,12,FALSE)*$L$14),2)</f>
        <v>0</v>
      </c>
      <c r="H371" s="22">
        <f t="shared" si="9"/>
        <v>0</v>
      </c>
      <c r="I371" s="14"/>
    </row>
    <row r="372" spans="1:9" ht="12.4" hidden="1" customHeight="1">
      <c r="A372" s="13"/>
      <c r="B372" s="1"/>
      <c r="C372" s="35"/>
      <c r="D372" s="126"/>
      <c r="E372" s="127"/>
      <c r="F372" s="42" t="str">
        <f>VLOOKUP(C372,'[2]Acha Air Sales Price List'!$B$1:$D$65536,3,FALSE)</f>
        <v>Exchange rate :</v>
      </c>
      <c r="G372" s="21">
        <f>ROUND(IF(ISBLANK(C372),0,VLOOKUP(C372,'[2]Acha Air Sales Price List'!$B$1:$X$65536,12,FALSE)*$L$14),2)</f>
        <v>0</v>
      </c>
      <c r="H372" s="22">
        <f t="shared" si="9"/>
        <v>0</v>
      </c>
      <c r="I372" s="14"/>
    </row>
    <row r="373" spans="1:9" ht="12.4" hidden="1" customHeight="1">
      <c r="A373" s="13"/>
      <c r="B373" s="1"/>
      <c r="C373" s="35"/>
      <c r="D373" s="126"/>
      <c r="E373" s="127"/>
      <c r="F373" s="42" t="str">
        <f>VLOOKUP(C373,'[2]Acha Air Sales Price List'!$B$1:$D$65536,3,FALSE)</f>
        <v>Exchange rate :</v>
      </c>
      <c r="G373" s="21">
        <f>ROUND(IF(ISBLANK(C373),0,VLOOKUP(C373,'[2]Acha Air Sales Price List'!$B$1:$X$65536,12,FALSE)*$L$14),2)</f>
        <v>0</v>
      </c>
      <c r="H373" s="22">
        <f t="shared" si="9"/>
        <v>0</v>
      </c>
      <c r="I373" s="14"/>
    </row>
    <row r="374" spans="1:9" ht="12.4" hidden="1" customHeight="1">
      <c r="A374" s="13"/>
      <c r="B374" s="1"/>
      <c r="C374" s="35"/>
      <c r="D374" s="126"/>
      <c r="E374" s="127"/>
      <c r="F374" s="42" t="str">
        <f>VLOOKUP(C374,'[2]Acha Air Sales Price List'!$B$1:$D$65536,3,FALSE)</f>
        <v>Exchange rate :</v>
      </c>
      <c r="G374" s="21">
        <f>ROUND(IF(ISBLANK(C374),0,VLOOKUP(C374,'[2]Acha Air Sales Price List'!$B$1:$X$65536,12,FALSE)*$L$14),2)</f>
        <v>0</v>
      </c>
      <c r="H374" s="22">
        <f t="shared" si="9"/>
        <v>0</v>
      </c>
      <c r="I374" s="14"/>
    </row>
    <row r="375" spans="1:9" ht="12.4" hidden="1" customHeight="1">
      <c r="A375" s="13"/>
      <c r="B375" s="1"/>
      <c r="C375" s="35"/>
      <c r="D375" s="126"/>
      <c r="E375" s="127"/>
      <c r="F375" s="42" t="str">
        <f>VLOOKUP(C375,'[2]Acha Air Sales Price List'!$B$1:$D$65536,3,FALSE)</f>
        <v>Exchange rate :</v>
      </c>
      <c r="G375" s="21">
        <f>ROUND(IF(ISBLANK(C375),0,VLOOKUP(C375,'[2]Acha Air Sales Price List'!$B$1:$X$65536,12,FALSE)*$L$14),2)</f>
        <v>0</v>
      </c>
      <c r="H375" s="22">
        <f t="shared" si="9"/>
        <v>0</v>
      </c>
      <c r="I375" s="14"/>
    </row>
    <row r="376" spans="1:9" ht="12.4" hidden="1" customHeight="1">
      <c r="A376" s="13"/>
      <c r="B376" s="1"/>
      <c r="C376" s="35"/>
      <c r="D376" s="126"/>
      <c r="E376" s="127"/>
      <c r="F376" s="42" t="str">
        <f>VLOOKUP(C376,'[2]Acha Air Sales Price List'!$B$1:$D$65536,3,FALSE)</f>
        <v>Exchange rate :</v>
      </c>
      <c r="G376" s="21">
        <f>ROUND(IF(ISBLANK(C376),0,VLOOKUP(C376,'[2]Acha Air Sales Price List'!$B$1:$X$65536,12,FALSE)*$L$14),2)</f>
        <v>0</v>
      </c>
      <c r="H376" s="22">
        <f t="shared" si="9"/>
        <v>0</v>
      </c>
      <c r="I376" s="14"/>
    </row>
    <row r="377" spans="1:9" ht="12.4" hidden="1" customHeight="1">
      <c r="A377" s="13"/>
      <c r="B377" s="1"/>
      <c r="C377" s="35"/>
      <c r="D377" s="126"/>
      <c r="E377" s="127"/>
      <c r="F377" s="42" t="str">
        <f>VLOOKUP(C377,'[2]Acha Air Sales Price List'!$B$1:$D$65536,3,FALSE)</f>
        <v>Exchange rate :</v>
      </c>
      <c r="G377" s="21">
        <f>ROUND(IF(ISBLANK(C377),0,VLOOKUP(C377,'[2]Acha Air Sales Price List'!$B$1:$X$65536,12,FALSE)*$L$14),2)</f>
        <v>0</v>
      </c>
      <c r="H377" s="22">
        <f t="shared" si="9"/>
        <v>0</v>
      </c>
      <c r="I377" s="14"/>
    </row>
    <row r="378" spans="1:9" ht="12.4" hidden="1" customHeight="1">
      <c r="A378" s="13"/>
      <c r="B378" s="1"/>
      <c r="C378" s="35"/>
      <c r="D378" s="126"/>
      <c r="E378" s="127"/>
      <c r="F378" s="42" t="str">
        <f>VLOOKUP(C378,'[2]Acha Air Sales Price List'!$B$1:$D$65536,3,FALSE)</f>
        <v>Exchange rate :</v>
      </c>
      <c r="G378" s="21">
        <f>ROUND(IF(ISBLANK(C378),0,VLOOKUP(C378,'[2]Acha Air Sales Price List'!$B$1:$X$65536,12,FALSE)*$L$14),2)</f>
        <v>0</v>
      </c>
      <c r="H378" s="22">
        <f t="shared" si="9"/>
        <v>0</v>
      </c>
      <c r="I378" s="14"/>
    </row>
    <row r="379" spans="1:9" ht="12.4" hidden="1" customHeight="1">
      <c r="A379" s="13"/>
      <c r="B379" s="1"/>
      <c r="C379" s="35"/>
      <c r="D379" s="126"/>
      <c r="E379" s="127"/>
      <c r="F379" s="42" t="str">
        <f>VLOOKUP(C379,'[2]Acha Air Sales Price List'!$B$1:$D$65536,3,FALSE)</f>
        <v>Exchange rate :</v>
      </c>
      <c r="G379" s="21">
        <f>ROUND(IF(ISBLANK(C379),0,VLOOKUP(C379,'[2]Acha Air Sales Price List'!$B$1:$X$65536,12,FALSE)*$L$14),2)</f>
        <v>0</v>
      </c>
      <c r="H379" s="22">
        <f t="shared" si="9"/>
        <v>0</v>
      </c>
      <c r="I379" s="14"/>
    </row>
    <row r="380" spans="1:9" ht="12.4" hidden="1" customHeight="1">
      <c r="A380" s="13"/>
      <c r="B380" s="1"/>
      <c r="C380" s="35"/>
      <c r="D380" s="126"/>
      <c r="E380" s="127"/>
      <c r="F380" s="42" t="str">
        <f>VLOOKUP(C380,'[2]Acha Air Sales Price List'!$B$1:$D$65536,3,FALSE)</f>
        <v>Exchange rate :</v>
      </c>
      <c r="G380" s="21">
        <f>ROUND(IF(ISBLANK(C380),0,VLOOKUP(C380,'[2]Acha Air Sales Price List'!$B$1:$X$65536,12,FALSE)*$L$14),2)</f>
        <v>0</v>
      </c>
      <c r="H380" s="22">
        <f t="shared" si="9"/>
        <v>0</v>
      </c>
      <c r="I380" s="14"/>
    </row>
    <row r="381" spans="1:9" ht="12.4" hidden="1" customHeight="1">
      <c r="A381" s="13"/>
      <c r="B381" s="1"/>
      <c r="C381" s="35"/>
      <c r="D381" s="126"/>
      <c r="E381" s="127"/>
      <c r="F381" s="42" t="str">
        <f>VLOOKUP(C381,'[2]Acha Air Sales Price List'!$B$1:$D$65536,3,FALSE)</f>
        <v>Exchange rate :</v>
      </c>
      <c r="G381" s="21">
        <f>ROUND(IF(ISBLANK(C381),0,VLOOKUP(C381,'[2]Acha Air Sales Price List'!$B$1:$X$65536,12,FALSE)*$L$14),2)</f>
        <v>0</v>
      </c>
      <c r="H381" s="22">
        <f t="shared" si="9"/>
        <v>0</v>
      </c>
      <c r="I381" s="14"/>
    </row>
    <row r="382" spans="1:9" ht="12.4" hidden="1" customHeight="1">
      <c r="A382" s="13"/>
      <c r="B382" s="1"/>
      <c r="C382" s="35"/>
      <c r="D382" s="126"/>
      <c r="E382" s="127"/>
      <c r="F382" s="42" t="str">
        <f>VLOOKUP(C382,'[2]Acha Air Sales Price List'!$B$1:$D$65536,3,FALSE)</f>
        <v>Exchange rate :</v>
      </c>
      <c r="G382" s="21">
        <f>ROUND(IF(ISBLANK(C382),0,VLOOKUP(C382,'[2]Acha Air Sales Price List'!$B$1:$X$65536,12,FALSE)*$L$14),2)</f>
        <v>0</v>
      </c>
      <c r="H382" s="22">
        <f t="shared" si="9"/>
        <v>0</v>
      </c>
      <c r="I382" s="14"/>
    </row>
    <row r="383" spans="1:9" ht="12.4" hidden="1" customHeight="1">
      <c r="A383" s="13"/>
      <c r="B383" s="1"/>
      <c r="C383" s="35"/>
      <c r="D383" s="126"/>
      <c r="E383" s="127"/>
      <c r="F383" s="42" t="str">
        <f>VLOOKUP(C383,'[2]Acha Air Sales Price List'!$B$1:$D$65536,3,FALSE)</f>
        <v>Exchange rate :</v>
      </c>
      <c r="G383" s="21">
        <f>ROUND(IF(ISBLANK(C383),0,VLOOKUP(C383,'[2]Acha Air Sales Price List'!$B$1:$X$65536,12,FALSE)*$L$14),2)</f>
        <v>0</v>
      </c>
      <c r="H383" s="22">
        <f t="shared" si="9"/>
        <v>0</v>
      </c>
      <c r="I383" s="14"/>
    </row>
    <row r="384" spans="1:9" ht="12.4" hidden="1" customHeight="1">
      <c r="A384" s="13"/>
      <c r="B384" s="1"/>
      <c r="C384" s="35"/>
      <c r="D384" s="126"/>
      <c r="E384" s="127"/>
      <c r="F384" s="42" t="str">
        <f>VLOOKUP(C384,'[2]Acha Air Sales Price List'!$B$1:$D$65536,3,FALSE)</f>
        <v>Exchange rate :</v>
      </c>
      <c r="G384" s="21">
        <f>ROUND(IF(ISBLANK(C384),0,VLOOKUP(C384,'[2]Acha Air Sales Price List'!$B$1:$X$65536,12,FALSE)*$L$14),2)</f>
        <v>0</v>
      </c>
      <c r="H384" s="22">
        <f t="shared" si="9"/>
        <v>0</v>
      </c>
      <c r="I384" s="14"/>
    </row>
    <row r="385" spans="1:9" ht="12.4" hidden="1" customHeight="1">
      <c r="A385" s="13"/>
      <c r="B385" s="1"/>
      <c r="C385" s="35"/>
      <c r="D385" s="126"/>
      <c r="E385" s="127"/>
      <c r="F385" s="42" t="str">
        <f>VLOOKUP(C385,'[2]Acha Air Sales Price List'!$B$1:$D$65536,3,FALSE)</f>
        <v>Exchange rate :</v>
      </c>
      <c r="G385" s="21">
        <f>ROUND(IF(ISBLANK(C385),0,VLOOKUP(C385,'[2]Acha Air Sales Price List'!$B$1:$X$65536,12,FALSE)*$L$14),2)</f>
        <v>0</v>
      </c>
      <c r="H385" s="22">
        <f t="shared" si="9"/>
        <v>0</v>
      </c>
      <c r="I385" s="14"/>
    </row>
    <row r="386" spans="1:9" ht="12.4" hidden="1" customHeight="1">
      <c r="A386" s="13"/>
      <c r="B386" s="1"/>
      <c r="C386" s="35"/>
      <c r="D386" s="126"/>
      <c r="E386" s="127"/>
      <c r="F386" s="42" t="str">
        <f>VLOOKUP(C386,'[2]Acha Air Sales Price List'!$B$1:$D$65536,3,FALSE)</f>
        <v>Exchange rate :</v>
      </c>
      <c r="G386" s="21">
        <f>ROUND(IF(ISBLANK(C386),0,VLOOKUP(C386,'[2]Acha Air Sales Price List'!$B$1:$X$65536,12,FALSE)*$L$14),2)</f>
        <v>0</v>
      </c>
      <c r="H386" s="22">
        <f t="shared" si="9"/>
        <v>0</v>
      </c>
      <c r="I386" s="14"/>
    </row>
    <row r="387" spans="1:9" ht="12.4" hidden="1" customHeight="1">
      <c r="A387" s="13"/>
      <c r="B387" s="1"/>
      <c r="C387" s="35"/>
      <c r="D387" s="126"/>
      <c r="E387" s="127"/>
      <c r="F387" s="42" t="str">
        <f>VLOOKUP(C387,'[2]Acha Air Sales Price List'!$B$1:$D$65536,3,FALSE)</f>
        <v>Exchange rate :</v>
      </c>
      <c r="G387" s="21">
        <f>ROUND(IF(ISBLANK(C387),0,VLOOKUP(C387,'[2]Acha Air Sales Price List'!$B$1:$X$65536,12,FALSE)*$L$14),2)</f>
        <v>0</v>
      </c>
      <c r="H387" s="22">
        <f t="shared" si="9"/>
        <v>0</v>
      </c>
      <c r="I387" s="14"/>
    </row>
    <row r="388" spans="1:9" ht="12.4" hidden="1" customHeight="1">
      <c r="A388" s="13"/>
      <c r="B388" s="1"/>
      <c r="C388" s="35"/>
      <c r="D388" s="126"/>
      <c r="E388" s="127"/>
      <c r="F388" s="42" t="str">
        <f>VLOOKUP(C388,'[2]Acha Air Sales Price List'!$B$1:$D$65536,3,FALSE)</f>
        <v>Exchange rate :</v>
      </c>
      <c r="G388" s="21">
        <f>ROUND(IF(ISBLANK(C388),0,VLOOKUP(C388,'[2]Acha Air Sales Price List'!$B$1:$X$65536,12,FALSE)*$L$14),2)</f>
        <v>0</v>
      </c>
      <c r="H388" s="22">
        <f t="shared" si="9"/>
        <v>0</v>
      </c>
      <c r="I388" s="14"/>
    </row>
    <row r="389" spans="1:9" ht="12.4" hidden="1" customHeight="1">
      <c r="A389" s="13"/>
      <c r="B389" s="1"/>
      <c r="C389" s="35"/>
      <c r="D389" s="126"/>
      <c r="E389" s="127"/>
      <c r="F389" s="42" t="str">
        <f>VLOOKUP(C389,'[2]Acha Air Sales Price List'!$B$1:$D$65536,3,FALSE)</f>
        <v>Exchange rate :</v>
      </c>
      <c r="G389" s="21">
        <f>ROUND(IF(ISBLANK(C389),0,VLOOKUP(C389,'[2]Acha Air Sales Price List'!$B$1:$X$65536,12,FALSE)*$L$14),2)</f>
        <v>0</v>
      </c>
      <c r="H389" s="22">
        <f t="shared" si="9"/>
        <v>0</v>
      </c>
      <c r="I389" s="14"/>
    </row>
    <row r="390" spans="1:9" ht="12.4" hidden="1" customHeight="1">
      <c r="A390" s="13"/>
      <c r="B390" s="1"/>
      <c r="C390" s="35"/>
      <c r="D390" s="126"/>
      <c r="E390" s="127"/>
      <c r="F390" s="42" t="str">
        <f>VLOOKUP(C390,'[2]Acha Air Sales Price List'!$B$1:$D$65536,3,FALSE)</f>
        <v>Exchange rate :</v>
      </c>
      <c r="G390" s="21">
        <f>ROUND(IF(ISBLANK(C390),0,VLOOKUP(C390,'[2]Acha Air Sales Price List'!$B$1:$X$65536,12,FALSE)*$L$14),2)</f>
        <v>0</v>
      </c>
      <c r="H390" s="22">
        <f t="shared" si="9"/>
        <v>0</v>
      </c>
      <c r="I390" s="14"/>
    </row>
    <row r="391" spans="1:9" ht="12.4" hidden="1" customHeight="1">
      <c r="A391" s="13"/>
      <c r="B391" s="1"/>
      <c r="C391" s="35"/>
      <c r="D391" s="126"/>
      <c r="E391" s="127"/>
      <c r="F391" s="42" t="str">
        <f>VLOOKUP(C391,'[2]Acha Air Sales Price List'!$B$1:$D$65536,3,FALSE)</f>
        <v>Exchange rate :</v>
      </c>
      <c r="G391" s="21">
        <f>ROUND(IF(ISBLANK(C391),0,VLOOKUP(C391,'[2]Acha Air Sales Price List'!$B$1:$X$65536,12,FALSE)*$L$14),2)</f>
        <v>0</v>
      </c>
      <c r="H391" s="22">
        <f t="shared" si="9"/>
        <v>0</v>
      </c>
      <c r="I391" s="14"/>
    </row>
    <row r="392" spans="1:9" ht="12.4" hidden="1" customHeight="1">
      <c r="A392" s="13"/>
      <c r="B392" s="1"/>
      <c r="C392" s="35"/>
      <c r="D392" s="126"/>
      <c r="E392" s="127"/>
      <c r="F392" s="42" t="str">
        <f>VLOOKUP(C392,'[2]Acha Air Sales Price List'!$B$1:$D$65536,3,FALSE)</f>
        <v>Exchange rate :</v>
      </c>
      <c r="G392" s="21">
        <f>ROUND(IF(ISBLANK(C392),0,VLOOKUP(C392,'[2]Acha Air Sales Price List'!$B$1:$X$65536,12,FALSE)*$L$14),2)</f>
        <v>0</v>
      </c>
      <c r="H392" s="22">
        <f t="shared" si="9"/>
        <v>0</v>
      </c>
      <c r="I392" s="14"/>
    </row>
    <row r="393" spans="1:9" ht="12.4" hidden="1" customHeight="1">
      <c r="A393" s="13"/>
      <c r="B393" s="1"/>
      <c r="C393" s="35"/>
      <c r="D393" s="126"/>
      <c r="E393" s="127"/>
      <c r="F393" s="42" t="str">
        <f>VLOOKUP(C393,'[2]Acha Air Sales Price List'!$B$1:$D$65536,3,FALSE)</f>
        <v>Exchange rate :</v>
      </c>
      <c r="G393" s="21">
        <f>ROUND(IF(ISBLANK(C393),0,VLOOKUP(C393,'[2]Acha Air Sales Price List'!$B$1:$X$65536,12,FALSE)*$L$14),2)</f>
        <v>0</v>
      </c>
      <c r="H393" s="22">
        <f t="shared" si="9"/>
        <v>0</v>
      </c>
      <c r="I393" s="14"/>
    </row>
    <row r="394" spans="1:9" ht="12.4" hidden="1" customHeight="1">
      <c r="A394" s="13"/>
      <c r="B394" s="1"/>
      <c r="C394" s="35"/>
      <c r="D394" s="126"/>
      <c r="E394" s="127"/>
      <c r="F394" s="42" t="str">
        <f>VLOOKUP(C394,'[2]Acha Air Sales Price List'!$B$1:$D$65536,3,FALSE)</f>
        <v>Exchange rate :</v>
      </c>
      <c r="G394" s="21">
        <f>ROUND(IF(ISBLANK(C394),0,VLOOKUP(C394,'[2]Acha Air Sales Price List'!$B$1:$X$65536,12,FALSE)*$L$14),2)</f>
        <v>0</v>
      </c>
      <c r="H394" s="22">
        <f t="shared" si="9"/>
        <v>0</v>
      </c>
      <c r="I394" s="14"/>
    </row>
    <row r="395" spans="1:9" ht="12.4" hidden="1" customHeight="1">
      <c r="A395" s="13"/>
      <c r="B395" s="1"/>
      <c r="C395" s="36"/>
      <c r="D395" s="126"/>
      <c r="E395" s="127"/>
      <c r="F395" s="42" t="str">
        <f>VLOOKUP(C395,'[2]Acha Air Sales Price List'!$B$1:$D$65536,3,FALSE)</f>
        <v>Exchange rate :</v>
      </c>
      <c r="G395" s="21">
        <f>ROUND(IF(ISBLANK(C395),0,VLOOKUP(C395,'[2]Acha Air Sales Price List'!$B$1:$X$65536,12,FALSE)*$L$14),2)</f>
        <v>0</v>
      </c>
      <c r="H395" s="22">
        <f>ROUND(IF(ISNUMBER(B395), G395*B395, 0),5)</f>
        <v>0</v>
      </c>
      <c r="I395" s="14"/>
    </row>
    <row r="396" spans="1:9" ht="12" hidden="1" customHeight="1">
      <c r="A396" s="13"/>
      <c r="B396" s="1"/>
      <c r="C396" s="35"/>
      <c r="D396" s="126"/>
      <c r="E396" s="127"/>
      <c r="F396" s="42" t="str">
        <f>VLOOKUP(C396,'[2]Acha Air Sales Price List'!$B$1:$D$65536,3,FALSE)</f>
        <v>Exchange rate :</v>
      </c>
      <c r="G396" s="21">
        <f>ROUND(IF(ISBLANK(C396),0,VLOOKUP(C396,'[2]Acha Air Sales Price List'!$B$1:$X$65536,12,FALSE)*$L$14),2)</f>
        <v>0</v>
      </c>
      <c r="H396" s="22">
        <f t="shared" ref="H396:H450" si="10">ROUND(IF(ISNUMBER(B396), G396*B396, 0),5)</f>
        <v>0</v>
      </c>
      <c r="I396" s="14"/>
    </row>
    <row r="397" spans="1:9" ht="12.4" hidden="1" customHeight="1">
      <c r="A397" s="13"/>
      <c r="B397" s="1"/>
      <c r="C397" s="35"/>
      <c r="D397" s="126"/>
      <c r="E397" s="127"/>
      <c r="F397" s="42" t="str">
        <f>VLOOKUP(C397,'[2]Acha Air Sales Price List'!$B$1:$D$65536,3,FALSE)</f>
        <v>Exchange rate :</v>
      </c>
      <c r="G397" s="21">
        <f>ROUND(IF(ISBLANK(C397),0,VLOOKUP(C397,'[2]Acha Air Sales Price List'!$B$1:$X$65536,12,FALSE)*$L$14),2)</f>
        <v>0</v>
      </c>
      <c r="H397" s="22">
        <f t="shared" si="10"/>
        <v>0</v>
      </c>
      <c r="I397" s="14"/>
    </row>
    <row r="398" spans="1:9" ht="12.4" hidden="1" customHeight="1">
      <c r="A398" s="13"/>
      <c r="B398" s="1"/>
      <c r="C398" s="35"/>
      <c r="D398" s="126"/>
      <c r="E398" s="127"/>
      <c r="F398" s="42" t="str">
        <f>VLOOKUP(C398,'[2]Acha Air Sales Price List'!$B$1:$D$65536,3,FALSE)</f>
        <v>Exchange rate :</v>
      </c>
      <c r="G398" s="21">
        <f>ROUND(IF(ISBLANK(C398),0,VLOOKUP(C398,'[2]Acha Air Sales Price List'!$B$1:$X$65536,12,FALSE)*$L$14),2)</f>
        <v>0</v>
      </c>
      <c r="H398" s="22">
        <f t="shared" si="10"/>
        <v>0</v>
      </c>
      <c r="I398" s="14"/>
    </row>
    <row r="399" spans="1:9" ht="12.4" hidden="1" customHeight="1">
      <c r="A399" s="13"/>
      <c r="B399" s="1"/>
      <c r="C399" s="35"/>
      <c r="D399" s="126"/>
      <c r="E399" s="127"/>
      <c r="F399" s="42" t="str">
        <f>VLOOKUP(C399,'[2]Acha Air Sales Price List'!$B$1:$D$65536,3,FALSE)</f>
        <v>Exchange rate :</v>
      </c>
      <c r="G399" s="21">
        <f>ROUND(IF(ISBLANK(C399),0,VLOOKUP(C399,'[2]Acha Air Sales Price List'!$B$1:$X$65536,12,FALSE)*$L$14),2)</f>
        <v>0</v>
      </c>
      <c r="H399" s="22">
        <f t="shared" si="10"/>
        <v>0</v>
      </c>
      <c r="I399" s="14"/>
    </row>
    <row r="400" spans="1:9" ht="12.4" hidden="1" customHeight="1">
      <c r="A400" s="13"/>
      <c r="B400" s="1"/>
      <c r="C400" s="35"/>
      <c r="D400" s="126"/>
      <c r="E400" s="127"/>
      <c r="F400" s="42" t="str">
        <f>VLOOKUP(C400,'[2]Acha Air Sales Price List'!$B$1:$D$65536,3,FALSE)</f>
        <v>Exchange rate :</v>
      </c>
      <c r="G400" s="21">
        <f>ROUND(IF(ISBLANK(C400),0,VLOOKUP(C400,'[2]Acha Air Sales Price List'!$B$1:$X$65536,12,FALSE)*$L$14),2)</f>
        <v>0</v>
      </c>
      <c r="H400" s="22">
        <f t="shared" si="10"/>
        <v>0</v>
      </c>
      <c r="I400" s="14"/>
    </row>
    <row r="401" spans="1:9" ht="12.4" hidden="1" customHeight="1">
      <c r="A401" s="13"/>
      <c r="B401" s="1"/>
      <c r="C401" s="35"/>
      <c r="D401" s="126"/>
      <c r="E401" s="127"/>
      <c r="F401" s="42" t="str">
        <f>VLOOKUP(C401,'[2]Acha Air Sales Price List'!$B$1:$D$65536,3,FALSE)</f>
        <v>Exchange rate :</v>
      </c>
      <c r="G401" s="21">
        <f>ROUND(IF(ISBLANK(C401),0,VLOOKUP(C401,'[2]Acha Air Sales Price List'!$B$1:$X$65536,12,FALSE)*$L$14),2)</f>
        <v>0</v>
      </c>
      <c r="H401" s="22">
        <f t="shared" si="10"/>
        <v>0</v>
      </c>
      <c r="I401" s="14"/>
    </row>
    <row r="402" spans="1:9" ht="12.4" hidden="1" customHeight="1">
      <c r="A402" s="13"/>
      <c r="B402" s="1"/>
      <c r="C402" s="35"/>
      <c r="D402" s="126"/>
      <c r="E402" s="127"/>
      <c r="F402" s="42" t="str">
        <f>VLOOKUP(C402,'[2]Acha Air Sales Price List'!$B$1:$D$65536,3,FALSE)</f>
        <v>Exchange rate :</v>
      </c>
      <c r="G402" s="21">
        <f>ROUND(IF(ISBLANK(C402),0,VLOOKUP(C402,'[2]Acha Air Sales Price List'!$B$1:$X$65536,12,FALSE)*$L$14),2)</f>
        <v>0</v>
      </c>
      <c r="H402" s="22">
        <f t="shared" si="10"/>
        <v>0</v>
      </c>
      <c r="I402" s="14"/>
    </row>
    <row r="403" spans="1:9" ht="12.4" hidden="1" customHeight="1">
      <c r="A403" s="13"/>
      <c r="B403" s="1"/>
      <c r="C403" s="35"/>
      <c r="D403" s="126"/>
      <c r="E403" s="127"/>
      <c r="F403" s="42" t="str">
        <f>VLOOKUP(C403,'[2]Acha Air Sales Price List'!$B$1:$D$65536,3,FALSE)</f>
        <v>Exchange rate :</v>
      </c>
      <c r="G403" s="21">
        <f>ROUND(IF(ISBLANK(C403),0,VLOOKUP(C403,'[2]Acha Air Sales Price List'!$B$1:$X$65536,12,FALSE)*$L$14),2)</f>
        <v>0</v>
      </c>
      <c r="H403" s="22">
        <f t="shared" si="10"/>
        <v>0</v>
      </c>
      <c r="I403" s="14"/>
    </row>
    <row r="404" spans="1:9" ht="12.4" hidden="1" customHeight="1">
      <c r="A404" s="13"/>
      <c r="B404" s="1"/>
      <c r="C404" s="35"/>
      <c r="D404" s="126"/>
      <c r="E404" s="127"/>
      <c r="F404" s="42" t="str">
        <f>VLOOKUP(C404,'[2]Acha Air Sales Price List'!$B$1:$D$65536,3,FALSE)</f>
        <v>Exchange rate :</v>
      </c>
      <c r="G404" s="21">
        <f>ROUND(IF(ISBLANK(C404),0,VLOOKUP(C404,'[2]Acha Air Sales Price List'!$B$1:$X$65536,12,FALSE)*$L$14),2)</f>
        <v>0</v>
      </c>
      <c r="H404" s="22">
        <f t="shared" si="10"/>
        <v>0</v>
      </c>
      <c r="I404" s="14"/>
    </row>
    <row r="405" spans="1:9" ht="12.4" hidden="1" customHeight="1">
      <c r="A405" s="13"/>
      <c r="B405" s="1"/>
      <c r="C405" s="35"/>
      <c r="D405" s="126"/>
      <c r="E405" s="127"/>
      <c r="F405" s="42" t="str">
        <f>VLOOKUP(C405,'[2]Acha Air Sales Price List'!$B$1:$D$65536,3,FALSE)</f>
        <v>Exchange rate :</v>
      </c>
      <c r="G405" s="21">
        <f>ROUND(IF(ISBLANK(C405),0,VLOOKUP(C405,'[2]Acha Air Sales Price List'!$B$1:$X$65536,12,FALSE)*$L$14),2)</f>
        <v>0</v>
      </c>
      <c r="H405" s="22">
        <f t="shared" si="10"/>
        <v>0</v>
      </c>
      <c r="I405" s="14"/>
    </row>
    <row r="406" spans="1:9" ht="12.4" hidden="1" customHeight="1">
      <c r="A406" s="13"/>
      <c r="B406" s="1"/>
      <c r="C406" s="35"/>
      <c r="D406" s="126"/>
      <c r="E406" s="127"/>
      <c r="F406" s="42" t="str">
        <f>VLOOKUP(C406,'[2]Acha Air Sales Price List'!$B$1:$D$65536,3,FALSE)</f>
        <v>Exchange rate :</v>
      </c>
      <c r="G406" s="21">
        <f>ROUND(IF(ISBLANK(C406),0,VLOOKUP(C406,'[2]Acha Air Sales Price List'!$B$1:$X$65536,12,FALSE)*$L$14),2)</f>
        <v>0</v>
      </c>
      <c r="H406" s="22">
        <f t="shared" si="10"/>
        <v>0</v>
      </c>
      <c r="I406" s="14"/>
    </row>
    <row r="407" spans="1:9" ht="12.4" hidden="1" customHeight="1">
      <c r="A407" s="13"/>
      <c r="B407" s="1"/>
      <c r="C407" s="35"/>
      <c r="D407" s="126"/>
      <c r="E407" s="127"/>
      <c r="F407" s="42" t="str">
        <f>VLOOKUP(C407,'[2]Acha Air Sales Price List'!$B$1:$D$65536,3,FALSE)</f>
        <v>Exchange rate :</v>
      </c>
      <c r="G407" s="21">
        <f>ROUND(IF(ISBLANK(C407),0,VLOOKUP(C407,'[2]Acha Air Sales Price List'!$B$1:$X$65536,12,FALSE)*$L$14),2)</f>
        <v>0</v>
      </c>
      <c r="H407" s="22">
        <f t="shared" si="10"/>
        <v>0</v>
      </c>
      <c r="I407" s="14"/>
    </row>
    <row r="408" spans="1:9" ht="12.4" hidden="1" customHeight="1">
      <c r="A408" s="13"/>
      <c r="B408" s="1"/>
      <c r="C408" s="35"/>
      <c r="D408" s="126"/>
      <c r="E408" s="127"/>
      <c r="F408" s="42" t="str">
        <f>VLOOKUP(C408,'[2]Acha Air Sales Price List'!$B$1:$D$65536,3,FALSE)</f>
        <v>Exchange rate :</v>
      </c>
      <c r="G408" s="21">
        <f>ROUND(IF(ISBLANK(C408),0,VLOOKUP(C408,'[2]Acha Air Sales Price List'!$B$1:$X$65536,12,FALSE)*$L$14),2)</f>
        <v>0</v>
      </c>
      <c r="H408" s="22">
        <f t="shared" si="10"/>
        <v>0</v>
      </c>
      <c r="I408" s="14"/>
    </row>
    <row r="409" spans="1:9" ht="12.4" hidden="1" customHeight="1">
      <c r="A409" s="13"/>
      <c r="B409" s="1"/>
      <c r="C409" s="35"/>
      <c r="D409" s="126"/>
      <c r="E409" s="127"/>
      <c r="F409" s="42" t="str">
        <f>VLOOKUP(C409,'[2]Acha Air Sales Price List'!$B$1:$D$65536,3,FALSE)</f>
        <v>Exchange rate :</v>
      </c>
      <c r="G409" s="21">
        <f>ROUND(IF(ISBLANK(C409),0,VLOOKUP(C409,'[2]Acha Air Sales Price List'!$B$1:$X$65536,12,FALSE)*$L$14),2)</f>
        <v>0</v>
      </c>
      <c r="H409" s="22">
        <f t="shared" si="10"/>
        <v>0</v>
      </c>
      <c r="I409" s="14"/>
    </row>
    <row r="410" spans="1:9" ht="12.4" hidden="1" customHeight="1">
      <c r="A410" s="13"/>
      <c r="B410" s="1"/>
      <c r="C410" s="35"/>
      <c r="D410" s="126"/>
      <c r="E410" s="127"/>
      <c r="F410" s="42" t="str">
        <f>VLOOKUP(C410,'[2]Acha Air Sales Price List'!$B$1:$D$65536,3,FALSE)</f>
        <v>Exchange rate :</v>
      </c>
      <c r="G410" s="21">
        <f>ROUND(IF(ISBLANK(C410),0,VLOOKUP(C410,'[2]Acha Air Sales Price List'!$B$1:$X$65536,12,FALSE)*$L$14),2)</f>
        <v>0</v>
      </c>
      <c r="H410" s="22">
        <f t="shared" si="10"/>
        <v>0</v>
      </c>
      <c r="I410" s="14"/>
    </row>
    <row r="411" spans="1:9" ht="12.4" hidden="1" customHeight="1">
      <c r="A411" s="13"/>
      <c r="B411" s="1"/>
      <c r="C411" s="36"/>
      <c r="D411" s="126"/>
      <c r="E411" s="127"/>
      <c r="F411" s="42" t="str">
        <f>VLOOKUP(C411,'[2]Acha Air Sales Price List'!$B$1:$D$65536,3,FALSE)</f>
        <v>Exchange rate :</v>
      </c>
      <c r="G411" s="21">
        <f>ROUND(IF(ISBLANK(C411),0,VLOOKUP(C411,'[2]Acha Air Sales Price List'!$B$1:$X$65536,12,FALSE)*$L$14),2)</f>
        <v>0</v>
      </c>
      <c r="H411" s="22">
        <f t="shared" si="10"/>
        <v>0</v>
      </c>
      <c r="I411" s="14"/>
    </row>
    <row r="412" spans="1:9" ht="12.4" hidden="1" customHeight="1">
      <c r="A412" s="13"/>
      <c r="B412" s="1"/>
      <c r="C412" s="36"/>
      <c r="D412" s="126"/>
      <c r="E412" s="127"/>
      <c r="F412" s="42" t="str">
        <f>VLOOKUP(C412,'[2]Acha Air Sales Price List'!$B$1:$D$65536,3,FALSE)</f>
        <v>Exchange rate :</v>
      </c>
      <c r="G412" s="21">
        <f>ROUND(IF(ISBLANK(C412),0,VLOOKUP(C412,'[2]Acha Air Sales Price List'!$B$1:$X$65536,12,FALSE)*$L$14),2)</f>
        <v>0</v>
      </c>
      <c r="H412" s="22">
        <f t="shared" si="10"/>
        <v>0</v>
      </c>
      <c r="I412" s="14"/>
    </row>
    <row r="413" spans="1:9" ht="12.4" hidden="1" customHeight="1">
      <c r="A413" s="13"/>
      <c r="B413" s="1"/>
      <c r="C413" s="35"/>
      <c r="D413" s="126"/>
      <c r="E413" s="127"/>
      <c r="F413" s="42" t="str">
        <f>VLOOKUP(C413,'[2]Acha Air Sales Price List'!$B$1:$D$65536,3,FALSE)</f>
        <v>Exchange rate :</v>
      </c>
      <c r="G413" s="21">
        <f>ROUND(IF(ISBLANK(C413),0,VLOOKUP(C413,'[2]Acha Air Sales Price List'!$B$1:$X$65536,12,FALSE)*$L$14),2)</f>
        <v>0</v>
      </c>
      <c r="H413" s="22">
        <f t="shared" si="10"/>
        <v>0</v>
      </c>
      <c r="I413" s="14"/>
    </row>
    <row r="414" spans="1:9" ht="12.4" hidden="1" customHeight="1">
      <c r="A414" s="13"/>
      <c r="B414" s="1"/>
      <c r="C414" s="35"/>
      <c r="D414" s="126"/>
      <c r="E414" s="127"/>
      <c r="F414" s="42" t="str">
        <f>VLOOKUP(C414,'[2]Acha Air Sales Price List'!$B$1:$D$65536,3,FALSE)</f>
        <v>Exchange rate :</v>
      </c>
      <c r="G414" s="21">
        <f>ROUND(IF(ISBLANK(C414),0,VLOOKUP(C414,'[2]Acha Air Sales Price List'!$B$1:$X$65536,12,FALSE)*$L$14),2)</f>
        <v>0</v>
      </c>
      <c r="H414" s="22">
        <f t="shared" si="10"/>
        <v>0</v>
      </c>
      <c r="I414" s="14"/>
    </row>
    <row r="415" spans="1:9" ht="12.4" hidden="1" customHeight="1">
      <c r="A415" s="13"/>
      <c r="B415" s="1"/>
      <c r="C415" s="35"/>
      <c r="D415" s="126"/>
      <c r="E415" s="127"/>
      <c r="F415" s="42" t="str">
        <f>VLOOKUP(C415,'[2]Acha Air Sales Price List'!$B$1:$D$65536,3,FALSE)</f>
        <v>Exchange rate :</v>
      </c>
      <c r="G415" s="21">
        <f>ROUND(IF(ISBLANK(C415),0,VLOOKUP(C415,'[2]Acha Air Sales Price List'!$B$1:$X$65536,12,FALSE)*$L$14),2)</f>
        <v>0</v>
      </c>
      <c r="H415" s="22">
        <f t="shared" si="10"/>
        <v>0</v>
      </c>
      <c r="I415" s="14"/>
    </row>
    <row r="416" spans="1:9" ht="12.4" hidden="1" customHeight="1">
      <c r="A416" s="13"/>
      <c r="B416" s="1"/>
      <c r="C416" s="35"/>
      <c r="D416" s="126"/>
      <c r="E416" s="127"/>
      <c r="F416" s="42" t="str">
        <f>VLOOKUP(C416,'[2]Acha Air Sales Price List'!$B$1:$D$65536,3,FALSE)</f>
        <v>Exchange rate :</v>
      </c>
      <c r="G416" s="21">
        <f>ROUND(IF(ISBLANK(C416),0,VLOOKUP(C416,'[2]Acha Air Sales Price List'!$B$1:$X$65536,12,FALSE)*$L$14),2)</f>
        <v>0</v>
      </c>
      <c r="H416" s="22">
        <f t="shared" si="10"/>
        <v>0</v>
      </c>
      <c r="I416" s="14"/>
    </row>
    <row r="417" spans="1:9" ht="12.4" hidden="1" customHeight="1">
      <c r="A417" s="13"/>
      <c r="B417" s="1"/>
      <c r="C417" s="35"/>
      <c r="D417" s="126"/>
      <c r="E417" s="127"/>
      <c r="F417" s="42" t="str">
        <f>VLOOKUP(C417,'[2]Acha Air Sales Price List'!$B$1:$D$65536,3,FALSE)</f>
        <v>Exchange rate :</v>
      </c>
      <c r="G417" s="21">
        <f>ROUND(IF(ISBLANK(C417),0,VLOOKUP(C417,'[2]Acha Air Sales Price List'!$B$1:$X$65536,12,FALSE)*$L$14),2)</f>
        <v>0</v>
      </c>
      <c r="H417" s="22">
        <f t="shared" si="10"/>
        <v>0</v>
      </c>
      <c r="I417" s="14"/>
    </row>
    <row r="418" spans="1:9" ht="12.4" hidden="1" customHeight="1">
      <c r="A418" s="13"/>
      <c r="B418" s="1"/>
      <c r="C418" s="35"/>
      <c r="D418" s="126"/>
      <c r="E418" s="127"/>
      <c r="F418" s="42" t="str">
        <f>VLOOKUP(C418,'[2]Acha Air Sales Price List'!$B$1:$D$65536,3,FALSE)</f>
        <v>Exchange rate :</v>
      </c>
      <c r="G418" s="21">
        <f>ROUND(IF(ISBLANK(C418),0,VLOOKUP(C418,'[2]Acha Air Sales Price List'!$B$1:$X$65536,12,FALSE)*$L$14),2)</f>
        <v>0</v>
      </c>
      <c r="H418" s="22">
        <f t="shared" si="10"/>
        <v>0</v>
      </c>
      <c r="I418" s="14"/>
    </row>
    <row r="419" spans="1:9" ht="12.4" hidden="1" customHeight="1">
      <c r="A419" s="13"/>
      <c r="B419" s="1"/>
      <c r="C419" s="35"/>
      <c r="D419" s="126"/>
      <c r="E419" s="127"/>
      <c r="F419" s="42" t="str">
        <f>VLOOKUP(C419,'[2]Acha Air Sales Price List'!$B$1:$D$65536,3,FALSE)</f>
        <v>Exchange rate :</v>
      </c>
      <c r="G419" s="21">
        <f>ROUND(IF(ISBLANK(C419),0,VLOOKUP(C419,'[2]Acha Air Sales Price List'!$B$1:$X$65536,12,FALSE)*$L$14),2)</f>
        <v>0</v>
      </c>
      <c r="H419" s="22">
        <f t="shared" si="10"/>
        <v>0</v>
      </c>
      <c r="I419" s="14"/>
    </row>
    <row r="420" spans="1:9" ht="12.4" hidden="1" customHeight="1">
      <c r="A420" s="13"/>
      <c r="B420" s="1"/>
      <c r="C420" s="35"/>
      <c r="D420" s="126"/>
      <c r="E420" s="127"/>
      <c r="F420" s="42" t="str">
        <f>VLOOKUP(C420,'[2]Acha Air Sales Price List'!$B$1:$D$65536,3,FALSE)</f>
        <v>Exchange rate :</v>
      </c>
      <c r="G420" s="21">
        <f>ROUND(IF(ISBLANK(C420),0,VLOOKUP(C420,'[2]Acha Air Sales Price List'!$B$1:$X$65536,12,FALSE)*$L$14),2)</f>
        <v>0</v>
      </c>
      <c r="H420" s="22">
        <f t="shared" si="10"/>
        <v>0</v>
      </c>
      <c r="I420" s="14"/>
    </row>
    <row r="421" spans="1:9" ht="12.4" hidden="1" customHeight="1">
      <c r="A421" s="13"/>
      <c r="B421" s="1"/>
      <c r="C421" s="35"/>
      <c r="D421" s="126"/>
      <c r="E421" s="127"/>
      <c r="F421" s="42" t="str">
        <f>VLOOKUP(C421,'[2]Acha Air Sales Price List'!$B$1:$D$65536,3,FALSE)</f>
        <v>Exchange rate :</v>
      </c>
      <c r="G421" s="21">
        <f>ROUND(IF(ISBLANK(C421),0,VLOOKUP(C421,'[2]Acha Air Sales Price List'!$B$1:$X$65536,12,FALSE)*$L$14),2)</f>
        <v>0</v>
      </c>
      <c r="H421" s="22">
        <f t="shared" si="10"/>
        <v>0</v>
      </c>
      <c r="I421" s="14"/>
    </row>
    <row r="422" spans="1:9" ht="12.4" hidden="1" customHeight="1">
      <c r="A422" s="13"/>
      <c r="B422" s="1"/>
      <c r="C422" s="35"/>
      <c r="D422" s="126"/>
      <c r="E422" s="127"/>
      <c r="F422" s="42" t="str">
        <f>VLOOKUP(C422,'[2]Acha Air Sales Price List'!$B$1:$D$65536,3,FALSE)</f>
        <v>Exchange rate :</v>
      </c>
      <c r="G422" s="21">
        <f>ROUND(IF(ISBLANK(C422),0,VLOOKUP(C422,'[2]Acha Air Sales Price List'!$B$1:$X$65536,12,FALSE)*$L$14),2)</f>
        <v>0</v>
      </c>
      <c r="H422" s="22">
        <f t="shared" si="10"/>
        <v>0</v>
      </c>
      <c r="I422" s="14"/>
    </row>
    <row r="423" spans="1:9" ht="12.4" hidden="1" customHeight="1">
      <c r="A423" s="13"/>
      <c r="B423" s="1"/>
      <c r="C423" s="36"/>
      <c r="D423" s="126"/>
      <c r="E423" s="127"/>
      <c r="F423" s="42" t="str">
        <f>VLOOKUP(C423,'[2]Acha Air Sales Price List'!$B$1:$D$65536,3,FALSE)</f>
        <v>Exchange rate :</v>
      </c>
      <c r="G423" s="21">
        <f>ROUND(IF(ISBLANK(C423),0,VLOOKUP(C423,'[2]Acha Air Sales Price List'!$B$1:$X$65536,12,FALSE)*$L$14),2)</f>
        <v>0</v>
      </c>
      <c r="H423" s="22">
        <f t="shared" si="10"/>
        <v>0</v>
      </c>
      <c r="I423" s="14"/>
    </row>
    <row r="424" spans="1:9" ht="12" hidden="1" customHeight="1">
      <c r="A424" s="13"/>
      <c r="B424" s="1"/>
      <c r="C424" s="35"/>
      <c r="D424" s="126"/>
      <c r="E424" s="127"/>
      <c r="F424" s="42" t="str">
        <f>VLOOKUP(C424,'[2]Acha Air Sales Price List'!$B$1:$D$65536,3,FALSE)</f>
        <v>Exchange rate :</v>
      </c>
      <c r="G424" s="21">
        <f>ROUND(IF(ISBLANK(C424),0,VLOOKUP(C424,'[2]Acha Air Sales Price List'!$B$1:$X$65536,12,FALSE)*$L$14),2)</f>
        <v>0</v>
      </c>
      <c r="H424" s="22">
        <f t="shared" si="10"/>
        <v>0</v>
      </c>
      <c r="I424" s="14"/>
    </row>
    <row r="425" spans="1:9" ht="12.4" hidden="1" customHeight="1">
      <c r="A425" s="13"/>
      <c r="B425" s="1"/>
      <c r="C425" s="35"/>
      <c r="D425" s="126"/>
      <c r="E425" s="127"/>
      <c r="F425" s="42" t="str">
        <f>VLOOKUP(C425,'[2]Acha Air Sales Price List'!$B$1:$D$65536,3,FALSE)</f>
        <v>Exchange rate :</v>
      </c>
      <c r="G425" s="21">
        <f>ROUND(IF(ISBLANK(C425),0,VLOOKUP(C425,'[2]Acha Air Sales Price List'!$B$1:$X$65536,12,FALSE)*$L$14),2)</f>
        <v>0</v>
      </c>
      <c r="H425" s="22">
        <f t="shared" si="10"/>
        <v>0</v>
      </c>
      <c r="I425" s="14"/>
    </row>
    <row r="426" spans="1:9" ht="12.4" hidden="1" customHeight="1">
      <c r="A426" s="13"/>
      <c r="B426" s="1"/>
      <c r="C426" s="35"/>
      <c r="D426" s="126"/>
      <c r="E426" s="127"/>
      <c r="F426" s="42" t="str">
        <f>VLOOKUP(C426,'[2]Acha Air Sales Price List'!$B$1:$D$65536,3,FALSE)</f>
        <v>Exchange rate :</v>
      </c>
      <c r="G426" s="21">
        <f>ROUND(IF(ISBLANK(C426),0,VLOOKUP(C426,'[2]Acha Air Sales Price List'!$B$1:$X$65536,12,FALSE)*$L$14),2)</f>
        <v>0</v>
      </c>
      <c r="H426" s="22">
        <f t="shared" si="10"/>
        <v>0</v>
      </c>
      <c r="I426" s="14"/>
    </row>
    <row r="427" spans="1:9" ht="12.4" hidden="1" customHeight="1">
      <c r="A427" s="13"/>
      <c r="B427" s="1"/>
      <c r="C427" s="35"/>
      <c r="D427" s="126"/>
      <c r="E427" s="127"/>
      <c r="F427" s="42" t="str">
        <f>VLOOKUP(C427,'[2]Acha Air Sales Price List'!$B$1:$D$65536,3,FALSE)</f>
        <v>Exchange rate :</v>
      </c>
      <c r="G427" s="21">
        <f>ROUND(IF(ISBLANK(C427),0,VLOOKUP(C427,'[2]Acha Air Sales Price List'!$B$1:$X$65536,12,FALSE)*$L$14),2)</f>
        <v>0</v>
      </c>
      <c r="H427" s="22">
        <f t="shared" si="10"/>
        <v>0</v>
      </c>
      <c r="I427" s="14"/>
    </row>
    <row r="428" spans="1:9" ht="12.4" hidden="1" customHeight="1">
      <c r="A428" s="13"/>
      <c r="B428" s="1"/>
      <c r="C428" s="35"/>
      <c r="D428" s="126"/>
      <c r="E428" s="127"/>
      <c r="F428" s="42" t="str">
        <f>VLOOKUP(C428,'[2]Acha Air Sales Price List'!$B$1:$D$65536,3,FALSE)</f>
        <v>Exchange rate :</v>
      </c>
      <c r="G428" s="21">
        <f>ROUND(IF(ISBLANK(C428),0,VLOOKUP(C428,'[2]Acha Air Sales Price List'!$B$1:$X$65536,12,FALSE)*$L$14),2)</f>
        <v>0</v>
      </c>
      <c r="H428" s="22">
        <f t="shared" si="10"/>
        <v>0</v>
      </c>
      <c r="I428" s="14"/>
    </row>
    <row r="429" spans="1:9" ht="12.4" hidden="1" customHeight="1">
      <c r="A429" s="13"/>
      <c r="B429" s="1"/>
      <c r="C429" s="35"/>
      <c r="D429" s="126"/>
      <c r="E429" s="127"/>
      <c r="F429" s="42" t="str">
        <f>VLOOKUP(C429,'[2]Acha Air Sales Price List'!$B$1:$D$65536,3,FALSE)</f>
        <v>Exchange rate :</v>
      </c>
      <c r="G429" s="21">
        <f>ROUND(IF(ISBLANK(C429),0,VLOOKUP(C429,'[2]Acha Air Sales Price List'!$B$1:$X$65536,12,FALSE)*$L$14),2)</f>
        <v>0</v>
      </c>
      <c r="H429" s="22">
        <f t="shared" si="10"/>
        <v>0</v>
      </c>
      <c r="I429" s="14"/>
    </row>
    <row r="430" spans="1:9" ht="12.4" hidden="1" customHeight="1">
      <c r="A430" s="13"/>
      <c r="B430" s="1"/>
      <c r="C430" s="35"/>
      <c r="D430" s="126"/>
      <c r="E430" s="127"/>
      <c r="F430" s="42" t="str">
        <f>VLOOKUP(C430,'[2]Acha Air Sales Price List'!$B$1:$D$65536,3,FALSE)</f>
        <v>Exchange rate :</v>
      </c>
      <c r="G430" s="21">
        <f>ROUND(IF(ISBLANK(C430),0,VLOOKUP(C430,'[2]Acha Air Sales Price List'!$B$1:$X$65536,12,FALSE)*$L$14),2)</f>
        <v>0</v>
      </c>
      <c r="H430" s="22">
        <f t="shared" si="10"/>
        <v>0</v>
      </c>
      <c r="I430" s="14"/>
    </row>
    <row r="431" spans="1:9" ht="12.4" hidden="1" customHeight="1">
      <c r="A431" s="13"/>
      <c r="B431" s="1"/>
      <c r="C431" s="35"/>
      <c r="D431" s="126"/>
      <c r="E431" s="127"/>
      <c r="F431" s="42" t="str">
        <f>VLOOKUP(C431,'[2]Acha Air Sales Price List'!$B$1:$D$65536,3,FALSE)</f>
        <v>Exchange rate :</v>
      </c>
      <c r="G431" s="21">
        <f>ROUND(IF(ISBLANK(C431),0,VLOOKUP(C431,'[2]Acha Air Sales Price List'!$B$1:$X$65536,12,FALSE)*$L$14),2)</f>
        <v>0</v>
      </c>
      <c r="H431" s="22">
        <f t="shared" si="10"/>
        <v>0</v>
      </c>
      <c r="I431" s="14"/>
    </row>
    <row r="432" spans="1:9" ht="12.4" hidden="1" customHeight="1">
      <c r="A432" s="13"/>
      <c r="B432" s="1"/>
      <c r="C432" s="35"/>
      <c r="D432" s="126"/>
      <c r="E432" s="127"/>
      <c r="F432" s="42" t="str">
        <f>VLOOKUP(C432,'[2]Acha Air Sales Price List'!$B$1:$D$65536,3,FALSE)</f>
        <v>Exchange rate :</v>
      </c>
      <c r="G432" s="21">
        <f>ROUND(IF(ISBLANK(C432),0,VLOOKUP(C432,'[2]Acha Air Sales Price List'!$B$1:$X$65536,12,FALSE)*$L$14),2)</f>
        <v>0</v>
      </c>
      <c r="H432" s="22">
        <f t="shared" si="10"/>
        <v>0</v>
      </c>
      <c r="I432" s="14"/>
    </row>
    <row r="433" spans="1:9" ht="12.4" hidden="1" customHeight="1">
      <c r="A433" s="13"/>
      <c r="B433" s="1"/>
      <c r="C433" s="35"/>
      <c r="D433" s="126"/>
      <c r="E433" s="127"/>
      <c r="F433" s="42" t="str">
        <f>VLOOKUP(C433,'[2]Acha Air Sales Price List'!$B$1:$D$65536,3,FALSE)</f>
        <v>Exchange rate :</v>
      </c>
      <c r="G433" s="21">
        <f>ROUND(IF(ISBLANK(C433),0,VLOOKUP(C433,'[2]Acha Air Sales Price List'!$B$1:$X$65536,12,FALSE)*$L$14),2)</f>
        <v>0</v>
      </c>
      <c r="H433" s="22">
        <f t="shared" si="10"/>
        <v>0</v>
      </c>
      <c r="I433" s="14"/>
    </row>
    <row r="434" spans="1:9" ht="12.4" hidden="1" customHeight="1">
      <c r="A434" s="13"/>
      <c r="B434" s="1"/>
      <c r="C434" s="35"/>
      <c r="D434" s="126"/>
      <c r="E434" s="127"/>
      <c r="F434" s="42" t="str">
        <f>VLOOKUP(C434,'[2]Acha Air Sales Price List'!$B$1:$D$65536,3,FALSE)</f>
        <v>Exchange rate :</v>
      </c>
      <c r="G434" s="21">
        <f>ROUND(IF(ISBLANK(C434),0,VLOOKUP(C434,'[2]Acha Air Sales Price List'!$B$1:$X$65536,12,FALSE)*$L$14),2)</f>
        <v>0</v>
      </c>
      <c r="H434" s="22">
        <f t="shared" si="10"/>
        <v>0</v>
      </c>
      <c r="I434" s="14"/>
    </row>
    <row r="435" spans="1:9" ht="12.4" hidden="1" customHeight="1">
      <c r="A435" s="13"/>
      <c r="B435" s="1"/>
      <c r="C435" s="35"/>
      <c r="D435" s="126"/>
      <c r="E435" s="127"/>
      <c r="F435" s="42" t="str">
        <f>VLOOKUP(C435,'[2]Acha Air Sales Price List'!$B$1:$D$65536,3,FALSE)</f>
        <v>Exchange rate :</v>
      </c>
      <c r="G435" s="21">
        <f>ROUND(IF(ISBLANK(C435),0,VLOOKUP(C435,'[2]Acha Air Sales Price List'!$B$1:$X$65536,12,FALSE)*$L$14),2)</f>
        <v>0</v>
      </c>
      <c r="H435" s="22">
        <f t="shared" si="10"/>
        <v>0</v>
      </c>
      <c r="I435" s="14"/>
    </row>
    <row r="436" spans="1:9" ht="12.4" hidden="1" customHeight="1">
      <c r="A436" s="13"/>
      <c r="B436" s="1"/>
      <c r="C436" s="35"/>
      <c r="D436" s="126"/>
      <c r="E436" s="127"/>
      <c r="F436" s="42" t="str">
        <f>VLOOKUP(C436,'[2]Acha Air Sales Price List'!$B$1:$D$65536,3,FALSE)</f>
        <v>Exchange rate :</v>
      </c>
      <c r="G436" s="21">
        <f>ROUND(IF(ISBLANK(C436),0,VLOOKUP(C436,'[2]Acha Air Sales Price List'!$B$1:$X$65536,12,FALSE)*$L$14),2)</f>
        <v>0</v>
      </c>
      <c r="H436" s="22">
        <f t="shared" si="10"/>
        <v>0</v>
      </c>
      <c r="I436" s="14"/>
    </row>
    <row r="437" spans="1:9" ht="12.4" hidden="1" customHeight="1">
      <c r="A437" s="13"/>
      <c r="B437" s="1"/>
      <c r="C437" s="35"/>
      <c r="D437" s="126"/>
      <c r="E437" s="127"/>
      <c r="F437" s="42" t="str">
        <f>VLOOKUP(C437,'[2]Acha Air Sales Price List'!$B$1:$D$65536,3,FALSE)</f>
        <v>Exchange rate :</v>
      </c>
      <c r="G437" s="21">
        <f>ROUND(IF(ISBLANK(C437),0,VLOOKUP(C437,'[2]Acha Air Sales Price List'!$B$1:$X$65536,12,FALSE)*$L$14),2)</f>
        <v>0</v>
      </c>
      <c r="H437" s="22">
        <f t="shared" si="10"/>
        <v>0</v>
      </c>
      <c r="I437" s="14"/>
    </row>
    <row r="438" spans="1:9" ht="12.4" hidden="1" customHeight="1">
      <c r="A438" s="13"/>
      <c r="B438" s="1"/>
      <c r="C438" s="35"/>
      <c r="D438" s="126"/>
      <c r="E438" s="127"/>
      <c r="F438" s="42" t="str">
        <f>VLOOKUP(C438,'[2]Acha Air Sales Price List'!$B$1:$D$65536,3,FALSE)</f>
        <v>Exchange rate :</v>
      </c>
      <c r="G438" s="21">
        <f>ROUND(IF(ISBLANK(C438),0,VLOOKUP(C438,'[2]Acha Air Sales Price List'!$B$1:$X$65536,12,FALSE)*$L$14),2)</f>
        <v>0</v>
      </c>
      <c r="H438" s="22">
        <f t="shared" si="10"/>
        <v>0</v>
      </c>
      <c r="I438" s="14"/>
    </row>
    <row r="439" spans="1:9" ht="12.4" hidden="1" customHeight="1">
      <c r="A439" s="13"/>
      <c r="B439" s="1"/>
      <c r="C439" s="35"/>
      <c r="D439" s="126"/>
      <c r="E439" s="127"/>
      <c r="F439" s="42" t="str">
        <f>VLOOKUP(C439,'[2]Acha Air Sales Price List'!$B$1:$D$65536,3,FALSE)</f>
        <v>Exchange rate :</v>
      </c>
      <c r="G439" s="21">
        <f>ROUND(IF(ISBLANK(C439),0,VLOOKUP(C439,'[2]Acha Air Sales Price List'!$B$1:$X$65536,12,FALSE)*$L$14),2)</f>
        <v>0</v>
      </c>
      <c r="H439" s="22">
        <f t="shared" si="10"/>
        <v>0</v>
      </c>
      <c r="I439" s="14"/>
    </row>
    <row r="440" spans="1:9" ht="12.4" hidden="1" customHeight="1">
      <c r="A440" s="13"/>
      <c r="B440" s="1"/>
      <c r="C440" s="35"/>
      <c r="D440" s="126"/>
      <c r="E440" s="127"/>
      <c r="F440" s="42" t="str">
        <f>VLOOKUP(C440,'[2]Acha Air Sales Price List'!$B$1:$D$65536,3,FALSE)</f>
        <v>Exchange rate :</v>
      </c>
      <c r="G440" s="21">
        <f>ROUND(IF(ISBLANK(C440),0,VLOOKUP(C440,'[2]Acha Air Sales Price List'!$B$1:$X$65536,12,FALSE)*$L$14),2)</f>
        <v>0</v>
      </c>
      <c r="H440" s="22">
        <f t="shared" si="10"/>
        <v>0</v>
      </c>
      <c r="I440" s="14"/>
    </row>
    <row r="441" spans="1:9" ht="12.4" hidden="1" customHeight="1">
      <c r="A441" s="13"/>
      <c r="B441" s="1"/>
      <c r="C441" s="35"/>
      <c r="D441" s="126"/>
      <c r="E441" s="127"/>
      <c r="F441" s="42" t="str">
        <f>VLOOKUP(C441,'[2]Acha Air Sales Price List'!$B$1:$D$65536,3,FALSE)</f>
        <v>Exchange rate :</v>
      </c>
      <c r="G441" s="21">
        <f>ROUND(IF(ISBLANK(C441),0,VLOOKUP(C441,'[2]Acha Air Sales Price List'!$B$1:$X$65536,12,FALSE)*$L$14),2)</f>
        <v>0</v>
      </c>
      <c r="H441" s="22">
        <f t="shared" si="10"/>
        <v>0</v>
      </c>
      <c r="I441" s="14"/>
    </row>
    <row r="442" spans="1:9" ht="12.4" hidden="1" customHeight="1">
      <c r="A442" s="13"/>
      <c r="B442" s="1"/>
      <c r="C442" s="35"/>
      <c r="D442" s="126"/>
      <c r="E442" s="127"/>
      <c r="F442" s="42" t="str">
        <f>VLOOKUP(C442,'[2]Acha Air Sales Price List'!$B$1:$D$65536,3,FALSE)</f>
        <v>Exchange rate :</v>
      </c>
      <c r="G442" s="21">
        <f>ROUND(IF(ISBLANK(C442),0,VLOOKUP(C442,'[2]Acha Air Sales Price List'!$B$1:$X$65536,12,FALSE)*$L$14),2)</f>
        <v>0</v>
      </c>
      <c r="H442" s="22">
        <f t="shared" si="10"/>
        <v>0</v>
      </c>
      <c r="I442" s="14"/>
    </row>
    <row r="443" spans="1:9" ht="12.4" hidden="1" customHeight="1">
      <c r="A443" s="13"/>
      <c r="B443" s="1"/>
      <c r="C443" s="35"/>
      <c r="D443" s="126"/>
      <c r="E443" s="127"/>
      <c r="F443" s="42" t="str">
        <f>VLOOKUP(C443,'[2]Acha Air Sales Price List'!$B$1:$D$65536,3,FALSE)</f>
        <v>Exchange rate :</v>
      </c>
      <c r="G443" s="21">
        <f>ROUND(IF(ISBLANK(C443),0,VLOOKUP(C443,'[2]Acha Air Sales Price List'!$B$1:$X$65536,12,FALSE)*$L$14),2)</f>
        <v>0</v>
      </c>
      <c r="H443" s="22">
        <f t="shared" si="10"/>
        <v>0</v>
      </c>
      <c r="I443" s="14"/>
    </row>
    <row r="444" spans="1:9" ht="12.4" hidden="1" customHeight="1">
      <c r="A444" s="13"/>
      <c r="B444" s="1"/>
      <c r="C444" s="35"/>
      <c r="D444" s="126"/>
      <c r="E444" s="127"/>
      <c r="F444" s="42" t="str">
        <f>VLOOKUP(C444,'[2]Acha Air Sales Price List'!$B$1:$D$65536,3,FALSE)</f>
        <v>Exchange rate :</v>
      </c>
      <c r="G444" s="21">
        <f>ROUND(IF(ISBLANK(C444),0,VLOOKUP(C444,'[2]Acha Air Sales Price List'!$B$1:$X$65536,12,FALSE)*$L$14),2)</f>
        <v>0</v>
      </c>
      <c r="H444" s="22">
        <f t="shared" si="10"/>
        <v>0</v>
      </c>
      <c r="I444" s="14"/>
    </row>
    <row r="445" spans="1:9" ht="12.4" hidden="1" customHeight="1">
      <c r="A445" s="13"/>
      <c r="B445" s="1"/>
      <c r="C445" s="35"/>
      <c r="D445" s="126"/>
      <c r="E445" s="127"/>
      <c r="F445" s="42" t="str">
        <f>VLOOKUP(C445,'[2]Acha Air Sales Price List'!$B$1:$D$65536,3,FALSE)</f>
        <v>Exchange rate :</v>
      </c>
      <c r="G445" s="21">
        <f>ROUND(IF(ISBLANK(C445),0,VLOOKUP(C445,'[2]Acha Air Sales Price List'!$B$1:$X$65536,12,FALSE)*$L$14),2)</f>
        <v>0</v>
      </c>
      <c r="H445" s="22">
        <f t="shared" si="10"/>
        <v>0</v>
      </c>
      <c r="I445" s="14"/>
    </row>
    <row r="446" spans="1:9" ht="12.4" hidden="1" customHeight="1">
      <c r="A446" s="13"/>
      <c r="B446" s="1"/>
      <c r="C446" s="35"/>
      <c r="D446" s="126"/>
      <c r="E446" s="127"/>
      <c r="F446" s="42" t="str">
        <f>VLOOKUP(C446,'[2]Acha Air Sales Price List'!$B$1:$D$65536,3,FALSE)</f>
        <v>Exchange rate :</v>
      </c>
      <c r="G446" s="21">
        <f>ROUND(IF(ISBLANK(C446),0,VLOOKUP(C446,'[2]Acha Air Sales Price List'!$B$1:$X$65536,12,FALSE)*$L$14),2)</f>
        <v>0</v>
      </c>
      <c r="H446" s="22">
        <f t="shared" si="10"/>
        <v>0</v>
      </c>
      <c r="I446" s="14"/>
    </row>
    <row r="447" spans="1:9" ht="12.4" hidden="1" customHeight="1">
      <c r="A447" s="13"/>
      <c r="B447" s="1"/>
      <c r="C447" s="35"/>
      <c r="D447" s="126"/>
      <c r="E447" s="127"/>
      <c r="F447" s="42" t="str">
        <f>VLOOKUP(C447,'[2]Acha Air Sales Price List'!$B$1:$D$65536,3,FALSE)</f>
        <v>Exchange rate :</v>
      </c>
      <c r="G447" s="21">
        <f>ROUND(IF(ISBLANK(C447),0,VLOOKUP(C447,'[2]Acha Air Sales Price List'!$B$1:$X$65536,12,FALSE)*$L$14),2)</f>
        <v>0</v>
      </c>
      <c r="H447" s="22">
        <f t="shared" si="10"/>
        <v>0</v>
      </c>
      <c r="I447" s="14"/>
    </row>
    <row r="448" spans="1:9" ht="12.4" hidden="1" customHeight="1">
      <c r="A448" s="13"/>
      <c r="B448" s="1"/>
      <c r="C448" s="35"/>
      <c r="D448" s="126"/>
      <c r="E448" s="127"/>
      <c r="F448" s="42" t="str">
        <f>VLOOKUP(C448,'[2]Acha Air Sales Price List'!$B$1:$D$65536,3,FALSE)</f>
        <v>Exchange rate :</v>
      </c>
      <c r="G448" s="21">
        <f>ROUND(IF(ISBLANK(C448),0,VLOOKUP(C448,'[2]Acha Air Sales Price List'!$B$1:$X$65536,12,FALSE)*$L$14),2)</f>
        <v>0</v>
      </c>
      <c r="H448" s="22">
        <f t="shared" si="10"/>
        <v>0</v>
      </c>
      <c r="I448" s="14"/>
    </row>
    <row r="449" spans="1:9" ht="12.4" hidden="1" customHeight="1">
      <c r="A449" s="13"/>
      <c r="B449" s="1"/>
      <c r="C449" s="35"/>
      <c r="D449" s="126"/>
      <c r="E449" s="127"/>
      <c r="F449" s="42" t="str">
        <f>VLOOKUP(C449,'[2]Acha Air Sales Price List'!$B$1:$D$65536,3,FALSE)</f>
        <v>Exchange rate :</v>
      </c>
      <c r="G449" s="21">
        <f>ROUND(IF(ISBLANK(C449),0,VLOOKUP(C449,'[2]Acha Air Sales Price List'!$B$1:$X$65536,12,FALSE)*$L$14),2)</f>
        <v>0</v>
      </c>
      <c r="H449" s="22">
        <f t="shared" si="10"/>
        <v>0</v>
      </c>
      <c r="I449" s="14"/>
    </row>
    <row r="450" spans="1:9" ht="12.4" hidden="1" customHeight="1">
      <c r="A450" s="13"/>
      <c r="B450" s="1"/>
      <c r="C450" s="35"/>
      <c r="D450" s="126"/>
      <c r="E450" s="127"/>
      <c r="F450" s="42" t="str">
        <f>VLOOKUP(C450,'[2]Acha Air Sales Price List'!$B$1:$D$65536,3,FALSE)</f>
        <v>Exchange rate :</v>
      </c>
      <c r="G450" s="21">
        <f>ROUND(IF(ISBLANK(C450),0,VLOOKUP(C450,'[2]Acha Air Sales Price List'!$B$1:$X$65536,12,FALSE)*$L$14),2)</f>
        <v>0</v>
      </c>
      <c r="H450" s="22">
        <f t="shared" si="10"/>
        <v>0</v>
      </c>
      <c r="I450" s="14"/>
    </row>
    <row r="451" spans="1:9" ht="12.4" hidden="1" customHeight="1">
      <c r="A451" s="13"/>
      <c r="B451" s="1"/>
      <c r="C451" s="36"/>
      <c r="D451" s="126"/>
      <c r="E451" s="127"/>
      <c r="F451" s="42" t="str">
        <f>VLOOKUP(C451,'[2]Acha Air Sales Price List'!$B$1:$D$65536,3,FALSE)</f>
        <v>Exchange rate :</v>
      </c>
      <c r="G451" s="21">
        <f>ROUND(IF(ISBLANK(C451),0,VLOOKUP(C451,'[2]Acha Air Sales Price List'!$B$1:$X$65536,12,FALSE)*$L$14),2)</f>
        <v>0</v>
      </c>
      <c r="H451" s="22">
        <f>ROUND(IF(ISNUMBER(B451), G451*B451, 0),5)</f>
        <v>0</v>
      </c>
      <c r="I451" s="14"/>
    </row>
    <row r="452" spans="1:9" ht="12" hidden="1" customHeight="1">
      <c r="A452" s="13"/>
      <c r="B452" s="1"/>
      <c r="C452" s="35"/>
      <c r="D452" s="126"/>
      <c r="E452" s="127"/>
      <c r="F452" s="42" t="str">
        <f>VLOOKUP(C452,'[2]Acha Air Sales Price List'!$B$1:$D$65536,3,FALSE)</f>
        <v>Exchange rate :</v>
      </c>
      <c r="G452" s="21">
        <f>ROUND(IF(ISBLANK(C452),0,VLOOKUP(C452,'[2]Acha Air Sales Price List'!$B$1:$X$65536,12,FALSE)*$L$14),2)</f>
        <v>0</v>
      </c>
      <c r="H452" s="22">
        <f t="shared" ref="H452:H502" si="11">ROUND(IF(ISNUMBER(B452), G452*B452, 0),5)</f>
        <v>0</v>
      </c>
      <c r="I452" s="14"/>
    </row>
    <row r="453" spans="1:9" ht="12.4" hidden="1" customHeight="1">
      <c r="A453" s="13"/>
      <c r="B453" s="1"/>
      <c r="C453" s="35"/>
      <c r="D453" s="126"/>
      <c r="E453" s="127"/>
      <c r="F453" s="42" t="str">
        <f>VLOOKUP(C453,'[2]Acha Air Sales Price List'!$B$1:$D$65536,3,FALSE)</f>
        <v>Exchange rate :</v>
      </c>
      <c r="G453" s="21">
        <f>ROUND(IF(ISBLANK(C453),0,VLOOKUP(C453,'[2]Acha Air Sales Price List'!$B$1:$X$65536,12,FALSE)*$L$14),2)</f>
        <v>0</v>
      </c>
      <c r="H453" s="22">
        <f t="shared" si="11"/>
        <v>0</v>
      </c>
      <c r="I453" s="14"/>
    </row>
    <row r="454" spans="1:9" ht="12.4" hidden="1" customHeight="1">
      <c r="A454" s="13"/>
      <c r="B454" s="1"/>
      <c r="C454" s="35"/>
      <c r="D454" s="126"/>
      <c r="E454" s="127"/>
      <c r="F454" s="42" t="str">
        <f>VLOOKUP(C454,'[2]Acha Air Sales Price List'!$B$1:$D$65536,3,FALSE)</f>
        <v>Exchange rate :</v>
      </c>
      <c r="G454" s="21">
        <f>ROUND(IF(ISBLANK(C454),0,VLOOKUP(C454,'[2]Acha Air Sales Price List'!$B$1:$X$65536,12,FALSE)*$L$14),2)</f>
        <v>0</v>
      </c>
      <c r="H454" s="22">
        <f t="shared" si="11"/>
        <v>0</v>
      </c>
      <c r="I454" s="14"/>
    </row>
    <row r="455" spans="1:9" ht="12.4" hidden="1" customHeight="1">
      <c r="A455" s="13"/>
      <c r="B455" s="1"/>
      <c r="C455" s="35"/>
      <c r="D455" s="126"/>
      <c r="E455" s="127"/>
      <c r="F455" s="42" t="str">
        <f>VLOOKUP(C455,'[2]Acha Air Sales Price List'!$B$1:$D$65536,3,FALSE)</f>
        <v>Exchange rate :</v>
      </c>
      <c r="G455" s="21">
        <f>ROUND(IF(ISBLANK(C455),0,VLOOKUP(C455,'[2]Acha Air Sales Price List'!$B$1:$X$65536,12,FALSE)*$L$14),2)</f>
        <v>0</v>
      </c>
      <c r="H455" s="22">
        <f t="shared" si="11"/>
        <v>0</v>
      </c>
      <c r="I455" s="14"/>
    </row>
    <row r="456" spans="1:9" ht="12.4" hidden="1" customHeight="1">
      <c r="A456" s="13"/>
      <c r="B456" s="1"/>
      <c r="C456" s="35"/>
      <c r="D456" s="126"/>
      <c r="E456" s="127"/>
      <c r="F456" s="42" t="str">
        <f>VLOOKUP(C456,'[2]Acha Air Sales Price List'!$B$1:$D$65536,3,FALSE)</f>
        <v>Exchange rate :</v>
      </c>
      <c r="G456" s="21">
        <f>ROUND(IF(ISBLANK(C456),0,VLOOKUP(C456,'[2]Acha Air Sales Price List'!$B$1:$X$65536,12,FALSE)*$L$14),2)</f>
        <v>0</v>
      </c>
      <c r="H456" s="22">
        <f t="shared" si="11"/>
        <v>0</v>
      </c>
      <c r="I456" s="14"/>
    </row>
    <row r="457" spans="1:9" ht="12.4" hidden="1" customHeight="1">
      <c r="A457" s="13"/>
      <c r="B457" s="1"/>
      <c r="C457" s="35"/>
      <c r="D457" s="126"/>
      <c r="E457" s="127"/>
      <c r="F457" s="42" t="str">
        <f>VLOOKUP(C457,'[2]Acha Air Sales Price List'!$B$1:$D$65536,3,FALSE)</f>
        <v>Exchange rate :</v>
      </c>
      <c r="G457" s="21">
        <f>ROUND(IF(ISBLANK(C457),0,VLOOKUP(C457,'[2]Acha Air Sales Price List'!$B$1:$X$65536,12,FALSE)*$L$14),2)</f>
        <v>0</v>
      </c>
      <c r="H457" s="22">
        <f t="shared" si="11"/>
        <v>0</v>
      </c>
      <c r="I457" s="14"/>
    </row>
    <row r="458" spans="1:9" ht="12.4" hidden="1" customHeight="1">
      <c r="A458" s="13"/>
      <c r="B458" s="1"/>
      <c r="C458" s="35"/>
      <c r="D458" s="126"/>
      <c r="E458" s="127"/>
      <c r="F458" s="42" t="str">
        <f>VLOOKUP(C458,'[2]Acha Air Sales Price List'!$B$1:$D$65536,3,FALSE)</f>
        <v>Exchange rate :</v>
      </c>
      <c r="G458" s="21">
        <f>ROUND(IF(ISBLANK(C458),0,VLOOKUP(C458,'[2]Acha Air Sales Price List'!$B$1:$X$65536,12,FALSE)*$L$14),2)</f>
        <v>0</v>
      </c>
      <c r="H458" s="22">
        <f t="shared" si="11"/>
        <v>0</v>
      </c>
      <c r="I458" s="14"/>
    </row>
    <row r="459" spans="1:9" ht="12.4" hidden="1" customHeight="1">
      <c r="A459" s="13"/>
      <c r="B459" s="1"/>
      <c r="C459" s="35"/>
      <c r="D459" s="126"/>
      <c r="E459" s="127"/>
      <c r="F459" s="42" t="str">
        <f>VLOOKUP(C459,'[2]Acha Air Sales Price List'!$B$1:$D$65536,3,FALSE)</f>
        <v>Exchange rate :</v>
      </c>
      <c r="G459" s="21">
        <f>ROUND(IF(ISBLANK(C459),0,VLOOKUP(C459,'[2]Acha Air Sales Price List'!$B$1:$X$65536,12,FALSE)*$L$14),2)</f>
        <v>0</v>
      </c>
      <c r="H459" s="22">
        <f t="shared" si="11"/>
        <v>0</v>
      </c>
      <c r="I459" s="14"/>
    </row>
    <row r="460" spans="1:9" ht="12.4" hidden="1" customHeight="1">
      <c r="A460" s="13"/>
      <c r="B460" s="1"/>
      <c r="C460" s="35"/>
      <c r="D460" s="126"/>
      <c r="E460" s="127"/>
      <c r="F460" s="42" t="str">
        <f>VLOOKUP(C460,'[2]Acha Air Sales Price List'!$B$1:$D$65536,3,FALSE)</f>
        <v>Exchange rate :</v>
      </c>
      <c r="G460" s="21">
        <f>ROUND(IF(ISBLANK(C460),0,VLOOKUP(C460,'[2]Acha Air Sales Price List'!$B$1:$X$65536,12,FALSE)*$L$14),2)</f>
        <v>0</v>
      </c>
      <c r="H460" s="22">
        <f t="shared" si="11"/>
        <v>0</v>
      </c>
      <c r="I460" s="14"/>
    </row>
    <row r="461" spans="1:9" ht="12.4" hidden="1" customHeight="1">
      <c r="A461" s="13"/>
      <c r="B461" s="1"/>
      <c r="C461" s="35"/>
      <c r="D461" s="126"/>
      <c r="E461" s="127"/>
      <c r="F461" s="42" t="str">
        <f>VLOOKUP(C461,'[2]Acha Air Sales Price List'!$B$1:$D$65536,3,FALSE)</f>
        <v>Exchange rate :</v>
      </c>
      <c r="G461" s="21">
        <f>ROUND(IF(ISBLANK(C461),0,VLOOKUP(C461,'[2]Acha Air Sales Price List'!$B$1:$X$65536,12,FALSE)*$L$14),2)</f>
        <v>0</v>
      </c>
      <c r="H461" s="22">
        <f t="shared" si="11"/>
        <v>0</v>
      </c>
      <c r="I461" s="14"/>
    </row>
    <row r="462" spans="1:9" ht="12.4" hidden="1" customHeight="1">
      <c r="A462" s="13"/>
      <c r="B462" s="1"/>
      <c r="C462" s="35"/>
      <c r="D462" s="126"/>
      <c r="E462" s="127"/>
      <c r="F462" s="42" t="str">
        <f>VLOOKUP(C462,'[2]Acha Air Sales Price List'!$B$1:$D$65536,3,FALSE)</f>
        <v>Exchange rate :</v>
      </c>
      <c r="G462" s="21">
        <f>ROUND(IF(ISBLANK(C462),0,VLOOKUP(C462,'[2]Acha Air Sales Price List'!$B$1:$X$65536,12,FALSE)*$L$14),2)</f>
        <v>0</v>
      </c>
      <c r="H462" s="22">
        <f t="shared" si="11"/>
        <v>0</v>
      </c>
      <c r="I462" s="14"/>
    </row>
    <row r="463" spans="1:9" ht="12.4" hidden="1" customHeight="1">
      <c r="A463" s="13"/>
      <c r="B463" s="1"/>
      <c r="C463" s="35"/>
      <c r="D463" s="126"/>
      <c r="E463" s="127"/>
      <c r="F463" s="42" t="str">
        <f>VLOOKUP(C463,'[2]Acha Air Sales Price List'!$B$1:$D$65536,3,FALSE)</f>
        <v>Exchange rate :</v>
      </c>
      <c r="G463" s="21">
        <f>ROUND(IF(ISBLANK(C463),0,VLOOKUP(C463,'[2]Acha Air Sales Price List'!$B$1:$X$65536,12,FALSE)*$L$14),2)</f>
        <v>0</v>
      </c>
      <c r="H463" s="22">
        <f t="shared" si="11"/>
        <v>0</v>
      </c>
      <c r="I463" s="14"/>
    </row>
    <row r="464" spans="1:9" ht="12.4" hidden="1" customHeight="1">
      <c r="A464" s="13"/>
      <c r="B464" s="1"/>
      <c r="C464" s="35"/>
      <c r="D464" s="126"/>
      <c r="E464" s="127"/>
      <c r="F464" s="42" t="str">
        <f>VLOOKUP(C464,'[2]Acha Air Sales Price List'!$B$1:$D$65536,3,FALSE)</f>
        <v>Exchange rate :</v>
      </c>
      <c r="G464" s="21">
        <f>ROUND(IF(ISBLANK(C464),0,VLOOKUP(C464,'[2]Acha Air Sales Price List'!$B$1:$X$65536,12,FALSE)*$L$14),2)</f>
        <v>0</v>
      </c>
      <c r="H464" s="22">
        <f t="shared" si="11"/>
        <v>0</v>
      </c>
      <c r="I464" s="14"/>
    </row>
    <row r="465" spans="1:9" ht="12.4" hidden="1" customHeight="1">
      <c r="A465" s="13"/>
      <c r="B465" s="1"/>
      <c r="C465" s="35"/>
      <c r="D465" s="126"/>
      <c r="E465" s="127"/>
      <c r="F465" s="42" t="str">
        <f>VLOOKUP(C465,'[2]Acha Air Sales Price List'!$B$1:$D$65536,3,FALSE)</f>
        <v>Exchange rate :</v>
      </c>
      <c r="G465" s="21">
        <f>ROUND(IF(ISBLANK(C465),0,VLOOKUP(C465,'[2]Acha Air Sales Price List'!$B$1:$X$65536,12,FALSE)*$L$14),2)</f>
        <v>0</v>
      </c>
      <c r="H465" s="22">
        <f t="shared" si="11"/>
        <v>0</v>
      </c>
      <c r="I465" s="14"/>
    </row>
    <row r="466" spans="1:9" ht="12.4" hidden="1" customHeight="1">
      <c r="A466" s="13"/>
      <c r="B466" s="1"/>
      <c r="C466" s="35"/>
      <c r="D466" s="126"/>
      <c r="E466" s="127"/>
      <c r="F466" s="42" t="str">
        <f>VLOOKUP(C466,'[2]Acha Air Sales Price List'!$B$1:$D$65536,3,FALSE)</f>
        <v>Exchange rate :</v>
      </c>
      <c r="G466" s="21">
        <f>ROUND(IF(ISBLANK(C466),0,VLOOKUP(C466,'[2]Acha Air Sales Price List'!$B$1:$X$65536,12,FALSE)*$L$14),2)</f>
        <v>0</v>
      </c>
      <c r="H466" s="22">
        <f t="shared" si="11"/>
        <v>0</v>
      </c>
      <c r="I466" s="14"/>
    </row>
    <row r="467" spans="1:9" ht="12.4" hidden="1" customHeight="1">
      <c r="A467" s="13"/>
      <c r="B467" s="1"/>
      <c r="C467" s="35"/>
      <c r="D467" s="126"/>
      <c r="E467" s="127"/>
      <c r="F467" s="42" t="str">
        <f>VLOOKUP(C467,'[2]Acha Air Sales Price List'!$B$1:$D$65536,3,FALSE)</f>
        <v>Exchange rate :</v>
      </c>
      <c r="G467" s="21">
        <f>ROUND(IF(ISBLANK(C467),0,VLOOKUP(C467,'[2]Acha Air Sales Price List'!$B$1:$X$65536,12,FALSE)*$L$14),2)</f>
        <v>0</v>
      </c>
      <c r="H467" s="22">
        <f t="shared" si="11"/>
        <v>0</v>
      </c>
      <c r="I467" s="14"/>
    </row>
    <row r="468" spans="1:9" ht="12.4" hidden="1" customHeight="1">
      <c r="A468" s="13"/>
      <c r="B468" s="1"/>
      <c r="C468" s="35"/>
      <c r="D468" s="126"/>
      <c r="E468" s="127"/>
      <c r="F468" s="42" t="str">
        <f>VLOOKUP(C468,'[2]Acha Air Sales Price List'!$B$1:$D$65536,3,FALSE)</f>
        <v>Exchange rate :</v>
      </c>
      <c r="G468" s="21">
        <f>ROUND(IF(ISBLANK(C468),0,VLOOKUP(C468,'[2]Acha Air Sales Price List'!$B$1:$X$65536,12,FALSE)*$L$14),2)</f>
        <v>0</v>
      </c>
      <c r="H468" s="22">
        <f t="shared" si="11"/>
        <v>0</v>
      </c>
      <c r="I468" s="14"/>
    </row>
    <row r="469" spans="1:9" ht="12.4" hidden="1" customHeight="1">
      <c r="A469" s="13"/>
      <c r="B469" s="1"/>
      <c r="C469" s="35"/>
      <c r="D469" s="126"/>
      <c r="E469" s="127"/>
      <c r="F469" s="42" t="str">
        <f>VLOOKUP(C469,'[2]Acha Air Sales Price List'!$B$1:$D$65536,3,FALSE)</f>
        <v>Exchange rate :</v>
      </c>
      <c r="G469" s="21">
        <f>ROUND(IF(ISBLANK(C469),0,VLOOKUP(C469,'[2]Acha Air Sales Price List'!$B$1:$X$65536,12,FALSE)*$L$14),2)</f>
        <v>0</v>
      </c>
      <c r="H469" s="22">
        <f t="shared" si="11"/>
        <v>0</v>
      </c>
      <c r="I469" s="14"/>
    </row>
    <row r="470" spans="1:9" ht="12.4" hidden="1" customHeight="1">
      <c r="A470" s="13"/>
      <c r="B470" s="1"/>
      <c r="C470" s="35"/>
      <c r="D470" s="126"/>
      <c r="E470" s="127"/>
      <c r="F470" s="42" t="str">
        <f>VLOOKUP(C470,'[2]Acha Air Sales Price List'!$B$1:$D$65536,3,FALSE)</f>
        <v>Exchange rate :</v>
      </c>
      <c r="G470" s="21">
        <f>ROUND(IF(ISBLANK(C470),0,VLOOKUP(C470,'[2]Acha Air Sales Price List'!$B$1:$X$65536,12,FALSE)*$L$14),2)</f>
        <v>0</v>
      </c>
      <c r="H470" s="22">
        <f t="shared" si="11"/>
        <v>0</v>
      </c>
      <c r="I470" s="14"/>
    </row>
    <row r="471" spans="1:9" ht="12.4" hidden="1" customHeight="1">
      <c r="A471" s="13"/>
      <c r="B471" s="1"/>
      <c r="C471" s="35"/>
      <c r="D471" s="126"/>
      <c r="E471" s="127"/>
      <c r="F471" s="42" t="str">
        <f>VLOOKUP(C471,'[2]Acha Air Sales Price List'!$B$1:$D$65536,3,FALSE)</f>
        <v>Exchange rate :</v>
      </c>
      <c r="G471" s="21">
        <f>ROUND(IF(ISBLANK(C471),0,VLOOKUP(C471,'[2]Acha Air Sales Price List'!$B$1:$X$65536,12,FALSE)*$L$14),2)</f>
        <v>0</v>
      </c>
      <c r="H471" s="22">
        <f t="shared" si="11"/>
        <v>0</v>
      </c>
      <c r="I471" s="14"/>
    </row>
    <row r="472" spans="1:9" ht="12.4" hidden="1" customHeight="1">
      <c r="A472" s="13"/>
      <c r="B472" s="1"/>
      <c r="C472" s="35"/>
      <c r="D472" s="126"/>
      <c r="E472" s="127"/>
      <c r="F472" s="42" t="str">
        <f>VLOOKUP(C472,'[2]Acha Air Sales Price List'!$B$1:$D$65536,3,FALSE)</f>
        <v>Exchange rate :</v>
      </c>
      <c r="G472" s="21">
        <f>ROUND(IF(ISBLANK(C472),0,VLOOKUP(C472,'[2]Acha Air Sales Price List'!$B$1:$X$65536,12,FALSE)*$L$14),2)</f>
        <v>0</v>
      </c>
      <c r="H472" s="22">
        <f t="shared" si="11"/>
        <v>0</v>
      </c>
      <c r="I472" s="14"/>
    </row>
    <row r="473" spans="1:9" ht="12.4" hidden="1" customHeight="1">
      <c r="A473" s="13"/>
      <c r="B473" s="1"/>
      <c r="C473" s="35"/>
      <c r="D473" s="126"/>
      <c r="E473" s="127"/>
      <c r="F473" s="42" t="str">
        <f>VLOOKUP(C473,'[2]Acha Air Sales Price List'!$B$1:$D$65536,3,FALSE)</f>
        <v>Exchange rate :</v>
      </c>
      <c r="G473" s="21">
        <f>ROUND(IF(ISBLANK(C473),0,VLOOKUP(C473,'[2]Acha Air Sales Price List'!$B$1:$X$65536,12,FALSE)*$L$14),2)</f>
        <v>0</v>
      </c>
      <c r="H473" s="22">
        <f t="shared" si="11"/>
        <v>0</v>
      </c>
      <c r="I473" s="14"/>
    </row>
    <row r="474" spans="1:9" ht="12.4" hidden="1" customHeight="1">
      <c r="A474" s="13"/>
      <c r="B474" s="1"/>
      <c r="C474" s="35"/>
      <c r="D474" s="126"/>
      <c r="E474" s="127"/>
      <c r="F474" s="42" t="str">
        <f>VLOOKUP(C474,'[2]Acha Air Sales Price List'!$B$1:$D$65536,3,FALSE)</f>
        <v>Exchange rate :</v>
      </c>
      <c r="G474" s="21">
        <f>ROUND(IF(ISBLANK(C474),0,VLOOKUP(C474,'[2]Acha Air Sales Price List'!$B$1:$X$65536,12,FALSE)*$L$14),2)</f>
        <v>0</v>
      </c>
      <c r="H474" s="22">
        <f t="shared" si="11"/>
        <v>0</v>
      </c>
      <c r="I474" s="14"/>
    </row>
    <row r="475" spans="1:9" ht="12.4" hidden="1" customHeight="1">
      <c r="A475" s="13"/>
      <c r="B475" s="1"/>
      <c r="C475" s="36"/>
      <c r="D475" s="126"/>
      <c r="E475" s="127"/>
      <c r="F475" s="42" t="str">
        <f>VLOOKUP(C475,'[2]Acha Air Sales Price List'!$B$1:$D$65536,3,FALSE)</f>
        <v>Exchange rate :</v>
      </c>
      <c r="G475" s="21">
        <f>ROUND(IF(ISBLANK(C475),0,VLOOKUP(C475,'[2]Acha Air Sales Price List'!$B$1:$X$65536,12,FALSE)*$L$14),2)</f>
        <v>0</v>
      </c>
      <c r="H475" s="22">
        <f t="shared" si="11"/>
        <v>0</v>
      </c>
      <c r="I475" s="14"/>
    </row>
    <row r="476" spans="1:9" ht="12" hidden="1" customHeight="1">
      <c r="A476" s="13"/>
      <c r="B476" s="1"/>
      <c r="C476" s="35"/>
      <c r="D476" s="126"/>
      <c r="E476" s="127"/>
      <c r="F476" s="42" t="str">
        <f>VLOOKUP(C476,'[2]Acha Air Sales Price List'!$B$1:$D$65536,3,FALSE)</f>
        <v>Exchange rate :</v>
      </c>
      <c r="G476" s="21">
        <f>ROUND(IF(ISBLANK(C476),0,VLOOKUP(C476,'[2]Acha Air Sales Price List'!$B$1:$X$65536,12,FALSE)*$L$14),2)</f>
        <v>0</v>
      </c>
      <c r="H476" s="22">
        <f t="shared" si="11"/>
        <v>0</v>
      </c>
      <c r="I476" s="14"/>
    </row>
    <row r="477" spans="1:9" ht="12.4" hidden="1" customHeight="1">
      <c r="A477" s="13"/>
      <c r="B477" s="1"/>
      <c r="C477" s="35"/>
      <c r="D477" s="126"/>
      <c r="E477" s="127"/>
      <c r="F477" s="42" t="str">
        <f>VLOOKUP(C477,'[2]Acha Air Sales Price List'!$B$1:$D$65536,3,FALSE)</f>
        <v>Exchange rate :</v>
      </c>
      <c r="G477" s="21">
        <f>ROUND(IF(ISBLANK(C477),0,VLOOKUP(C477,'[2]Acha Air Sales Price List'!$B$1:$X$65536,12,FALSE)*$L$14),2)</f>
        <v>0</v>
      </c>
      <c r="H477" s="22">
        <f t="shared" si="11"/>
        <v>0</v>
      </c>
      <c r="I477" s="14"/>
    </row>
    <row r="478" spans="1:9" ht="12.4" hidden="1" customHeight="1">
      <c r="A478" s="13"/>
      <c r="B478" s="1"/>
      <c r="C478" s="35"/>
      <c r="D478" s="126"/>
      <c r="E478" s="127"/>
      <c r="F478" s="42" t="str">
        <f>VLOOKUP(C478,'[2]Acha Air Sales Price List'!$B$1:$D$65536,3,FALSE)</f>
        <v>Exchange rate :</v>
      </c>
      <c r="G478" s="21">
        <f>ROUND(IF(ISBLANK(C478),0,VLOOKUP(C478,'[2]Acha Air Sales Price List'!$B$1:$X$65536,12,FALSE)*$L$14),2)</f>
        <v>0</v>
      </c>
      <c r="H478" s="22">
        <f t="shared" si="11"/>
        <v>0</v>
      </c>
      <c r="I478" s="14"/>
    </row>
    <row r="479" spans="1:9" ht="12.4" hidden="1" customHeight="1">
      <c r="A479" s="13"/>
      <c r="B479" s="1"/>
      <c r="C479" s="35"/>
      <c r="D479" s="126"/>
      <c r="E479" s="127"/>
      <c r="F479" s="42" t="str">
        <f>VLOOKUP(C479,'[2]Acha Air Sales Price List'!$B$1:$D$65536,3,FALSE)</f>
        <v>Exchange rate :</v>
      </c>
      <c r="G479" s="21">
        <f>ROUND(IF(ISBLANK(C479),0,VLOOKUP(C479,'[2]Acha Air Sales Price List'!$B$1:$X$65536,12,FALSE)*$L$14),2)</f>
        <v>0</v>
      </c>
      <c r="H479" s="22">
        <f t="shared" si="11"/>
        <v>0</v>
      </c>
      <c r="I479" s="14"/>
    </row>
    <row r="480" spans="1:9" ht="12.4" hidden="1" customHeight="1">
      <c r="A480" s="13"/>
      <c r="B480" s="1"/>
      <c r="C480" s="35"/>
      <c r="D480" s="126"/>
      <c r="E480" s="127"/>
      <c r="F480" s="42" t="str">
        <f>VLOOKUP(C480,'[2]Acha Air Sales Price List'!$B$1:$D$65536,3,FALSE)</f>
        <v>Exchange rate :</v>
      </c>
      <c r="G480" s="21">
        <f>ROUND(IF(ISBLANK(C480),0,VLOOKUP(C480,'[2]Acha Air Sales Price List'!$B$1:$X$65536,12,FALSE)*$L$14),2)</f>
        <v>0</v>
      </c>
      <c r="H480" s="22">
        <f t="shared" si="11"/>
        <v>0</v>
      </c>
      <c r="I480" s="14"/>
    </row>
    <row r="481" spans="1:9" ht="12.4" hidden="1" customHeight="1">
      <c r="A481" s="13"/>
      <c r="B481" s="1"/>
      <c r="C481" s="35"/>
      <c r="D481" s="126"/>
      <c r="E481" s="127"/>
      <c r="F481" s="42" t="str">
        <f>VLOOKUP(C481,'[2]Acha Air Sales Price List'!$B$1:$D$65536,3,FALSE)</f>
        <v>Exchange rate :</v>
      </c>
      <c r="G481" s="21">
        <f>ROUND(IF(ISBLANK(C481),0,VLOOKUP(C481,'[2]Acha Air Sales Price List'!$B$1:$X$65536,12,FALSE)*$L$14),2)</f>
        <v>0</v>
      </c>
      <c r="H481" s="22">
        <f t="shared" si="11"/>
        <v>0</v>
      </c>
      <c r="I481" s="14"/>
    </row>
    <row r="482" spans="1:9" ht="12.4" hidden="1" customHeight="1">
      <c r="A482" s="13"/>
      <c r="B482" s="1"/>
      <c r="C482" s="35"/>
      <c r="D482" s="126"/>
      <c r="E482" s="127"/>
      <c r="F482" s="42" t="str">
        <f>VLOOKUP(C482,'[2]Acha Air Sales Price List'!$B$1:$D$65536,3,FALSE)</f>
        <v>Exchange rate :</v>
      </c>
      <c r="G482" s="21">
        <f>ROUND(IF(ISBLANK(C482),0,VLOOKUP(C482,'[2]Acha Air Sales Price List'!$B$1:$X$65536,12,FALSE)*$L$14),2)</f>
        <v>0</v>
      </c>
      <c r="H482" s="22">
        <f t="shared" si="11"/>
        <v>0</v>
      </c>
      <c r="I482" s="14"/>
    </row>
    <row r="483" spans="1:9" ht="12.4" hidden="1" customHeight="1">
      <c r="A483" s="13"/>
      <c r="B483" s="1"/>
      <c r="C483" s="35"/>
      <c r="D483" s="126"/>
      <c r="E483" s="127"/>
      <c r="F483" s="42" t="str">
        <f>VLOOKUP(C483,'[2]Acha Air Sales Price List'!$B$1:$D$65536,3,FALSE)</f>
        <v>Exchange rate :</v>
      </c>
      <c r="G483" s="21">
        <f>ROUND(IF(ISBLANK(C483),0,VLOOKUP(C483,'[2]Acha Air Sales Price List'!$B$1:$X$65536,12,FALSE)*$L$14),2)</f>
        <v>0</v>
      </c>
      <c r="H483" s="22">
        <f t="shared" si="11"/>
        <v>0</v>
      </c>
      <c r="I483" s="14"/>
    </row>
    <row r="484" spans="1:9" ht="12.4" hidden="1" customHeight="1">
      <c r="A484" s="13"/>
      <c r="B484" s="1"/>
      <c r="C484" s="35"/>
      <c r="D484" s="126"/>
      <c r="E484" s="127"/>
      <c r="F484" s="42" t="str">
        <f>VLOOKUP(C484,'[2]Acha Air Sales Price List'!$B$1:$D$65536,3,FALSE)</f>
        <v>Exchange rate :</v>
      </c>
      <c r="G484" s="21">
        <f>ROUND(IF(ISBLANK(C484),0,VLOOKUP(C484,'[2]Acha Air Sales Price List'!$B$1:$X$65536,12,FALSE)*$L$14),2)</f>
        <v>0</v>
      </c>
      <c r="H484" s="22">
        <f t="shared" si="11"/>
        <v>0</v>
      </c>
      <c r="I484" s="14"/>
    </row>
    <row r="485" spans="1:9" ht="12.4" hidden="1" customHeight="1">
      <c r="A485" s="13"/>
      <c r="B485" s="1"/>
      <c r="C485" s="35"/>
      <c r="D485" s="126"/>
      <c r="E485" s="127"/>
      <c r="F485" s="42" t="str">
        <f>VLOOKUP(C485,'[2]Acha Air Sales Price List'!$B$1:$D$65536,3,FALSE)</f>
        <v>Exchange rate :</v>
      </c>
      <c r="G485" s="21">
        <f>ROUND(IF(ISBLANK(C485),0,VLOOKUP(C485,'[2]Acha Air Sales Price List'!$B$1:$X$65536,12,FALSE)*$L$14),2)</f>
        <v>0</v>
      </c>
      <c r="H485" s="22">
        <f t="shared" si="11"/>
        <v>0</v>
      </c>
      <c r="I485" s="14"/>
    </row>
    <row r="486" spans="1:9" ht="12.4" hidden="1" customHeight="1">
      <c r="A486" s="13"/>
      <c r="B486" s="1"/>
      <c r="C486" s="35"/>
      <c r="D486" s="126"/>
      <c r="E486" s="127"/>
      <c r="F486" s="42" t="str">
        <f>VLOOKUP(C486,'[2]Acha Air Sales Price List'!$B$1:$D$65536,3,FALSE)</f>
        <v>Exchange rate :</v>
      </c>
      <c r="G486" s="21">
        <f>ROUND(IF(ISBLANK(C486),0,VLOOKUP(C486,'[2]Acha Air Sales Price List'!$B$1:$X$65536,12,FALSE)*$L$14),2)</f>
        <v>0</v>
      </c>
      <c r="H486" s="22">
        <f t="shared" si="11"/>
        <v>0</v>
      </c>
      <c r="I486" s="14"/>
    </row>
    <row r="487" spans="1:9" ht="12.4" hidden="1" customHeight="1">
      <c r="A487" s="13"/>
      <c r="B487" s="1"/>
      <c r="C487" s="35"/>
      <c r="D487" s="126"/>
      <c r="E487" s="127"/>
      <c r="F487" s="42" t="str">
        <f>VLOOKUP(C487,'[2]Acha Air Sales Price List'!$B$1:$D$65536,3,FALSE)</f>
        <v>Exchange rate :</v>
      </c>
      <c r="G487" s="21">
        <f>ROUND(IF(ISBLANK(C487),0,VLOOKUP(C487,'[2]Acha Air Sales Price List'!$B$1:$X$65536,12,FALSE)*$L$14),2)</f>
        <v>0</v>
      </c>
      <c r="H487" s="22">
        <f t="shared" si="11"/>
        <v>0</v>
      </c>
      <c r="I487" s="14"/>
    </row>
    <row r="488" spans="1:9" ht="12.4" hidden="1" customHeight="1">
      <c r="A488" s="13"/>
      <c r="B488" s="1"/>
      <c r="C488" s="35"/>
      <c r="D488" s="126"/>
      <c r="E488" s="127"/>
      <c r="F488" s="42" t="str">
        <f>VLOOKUP(C488,'[2]Acha Air Sales Price List'!$B$1:$D$65536,3,FALSE)</f>
        <v>Exchange rate :</v>
      </c>
      <c r="G488" s="21">
        <f>ROUND(IF(ISBLANK(C488),0,VLOOKUP(C488,'[2]Acha Air Sales Price List'!$B$1:$X$65536,12,FALSE)*$L$14),2)</f>
        <v>0</v>
      </c>
      <c r="H488" s="22">
        <f t="shared" si="11"/>
        <v>0</v>
      </c>
      <c r="I488" s="14"/>
    </row>
    <row r="489" spans="1:9" ht="12.4" hidden="1" customHeight="1">
      <c r="A489" s="13"/>
      <c r="B489" s="1"/>
      <c r="C489" s="35"/>
      <c r="D489" s="126"/>
      <c r="E489" s="127"/>
      <c r="F489" s="42" t="str">
        <f>VLOOKUP(C489,'[2]Acha Air Sales Price List'!$B$1:$D$65536,3,FALSE)</f>
        <v>Exchange rate :</v>
      </c>
      <c r="G489" s="21">
        <f>ROUND(IF(ISBLANK(C489),0,VLOOKUP(C489,'[2]Acha Air Sales Price List'!$B$1:$X$65536,12,FALSE)*$L$14),2)</f>
        <v>0</v>
      </c>
      <c r="H489" s="22">
        <f t="shared" si="11"/>
        <v>0</v>
      </c>
      <c r="I489" s="14"/>
    </row>
    <row r="490" spans="1:9" ht="12.4" hidden="1" customHeight="1">
      <c r="A490" s="13"/>
      <c r="B490" s="1"/>
      <c r="C490" s="35"/>
      <c r="D490" s="126"/>
      <c r="E490" s="127"/>
      <c r="F490" s="42" t="str">
        <f>VLOOKUP(C490,'[2]Acha Air Sales Price List'!$B$1:$D$65536,3,FALSE)</f>
        <v>Exchange rate :</v>
      </c>
      <c r="G490" s="21">
        <f>ROUND(IF(ISBLANK(C490),0,VLOOKUP(C490,'[2]Acha Air Sales Price List'!$B$1:$X$65536,12,FALSE)*$L$14),2)</f>
        <v>0</v>
      </c>
      <c r="H490" s="22">
        <f t="shared" si="11"/>
        <v>0</v>
      </c>
      <c r="I490" s="14"/>
    </row>
    <row r="491" spans="1:9" ht="12.4" hidden="1" customHeight="1">
      <c r="A491" s="13"/>
      <c r="B491" s="1"/>
      <c r="C491" s="35"/>
      <c r="D491" s="126"/>
      <c r="E491" s="127"/>
      <c r="F491" s="42" t="str">
        <f>VLOOKUP(C491,'[2]Acha Air Sales Price List'!$B$1:$D$65536,3,FALSE)</f>
        <v>Exchange rate :</v>
      </c>
      <c r="G491" s="21">
        <f>ROUND(IF(ISBLANK(C491),0,VLOOKUP(C491,'[2]Acha Air Sales Price List'!$B$1:$X$65536,12,FALSE)*$L$14),2)</f>
        <v>0</v>
      </c>
      <c r="H491" s="22">
        <f t="shared" si="11"/>
        <v>0</v>
      </c>
      <c r="I491" s="14"/>
    </row>
    <row r="492" spans="1:9" ht="12.4" hidden="1" customHeight="1">
      <c r="A492" s="13"/>
      <c r="B492" s="1"/>
      <c r="C492" s="35"/>
      <c r="D492" s="126"/>
      <c r="E492" s="127"/>
      <c r="F492" s="42" t="str">
        <f>VLOOKUP(C492,'[2]Acha Air Sales Price List'!$B$1:$D$65536,3,FALSE)</f>
        <v>Exchange rate :</v>
      </c>
      <c r="G492" s="21">
        <f>ROUND(IF(ISBLANK(C492),0,VLOOKUP(C492,'[2]Acha Air Sales Price List'!$B$1:$X$65536,12,FALSE)*$L$14),2)</f>
        <v>0</v>
      </c>
      <c r="H492" s="22">
        <f t="shared" si="11"/>
        <v>0</v>
      </c>
      <c r="I492" s="14"/>
    </row>
    <row r="493" spans="1:9" ht="12.4" hidden="1" customHeight="1">
      <c r="A493" s="13"/>
      <c r="B493" s="1"/>
      <c r="C493" s="35"/>
      <c r="D493" s="126"/>
      <c r="E493" s="127"/>
      <c r="F493" s="42" t="str">
        <f>VLOOKUP(C493,'[2]Acha Air Sales Price List'!$B$1:$D$65536,3,FALSE)</f>
        <v>Exchange rate :</v>
      </c>
      <c r="G493" s="21">
        <f>ROUND(IF(ISBLANK(C493),0,VLOOKUP(C493,'[2]Acha Air Sales Price List'!$B$1:$X$65536,12,FALSE)*$L$14),2)</f>
        <v>0</v>
      </c>
      <c r="H493" s="22">
        <f t="shared" si="11"/>
        <v>0</v>
      </c>
      <c r="I493" s="14"/>
    </row>
    <row r="494" spans="1:9" ht="12.4" hidden="1" customHeight="1">
      <c r="A494" s="13"/>
      <c r="B494" s="1"/>
      <c r="C494" s="35"/>
      <c r="D494" s="126"/>
      <c r="E494" s="127"/>
      <c r="F494" s="42" t="str">
        <f>VLOOKUP(C494,'[2]Acha Air Sales Price List'!$B$1:$D$65536,3,FALSE)</f>
        <v>Exchange rate :</v>
      </c>
      <c r="G494" s="21">
        <f>ROUND(IF(ISBLANK(C494),0,VLOOKUP(C494,'[2]Acha Air Sales Price List'!$B$1:$X$65536,12,FALSE)*$L$14),2)</f>
        <v>0</v>
      </c>
      <c r="H494" s="22">
        <f t="shared" si="11"/>
        <v>0</v>
      </c>
      <c r="I494" s="14"/>
    </row>
    <row r="495" spans="1:9" ht="12.4" hidden="1" customHeight="1">
      <c r="A495" s="13"/>
      <c r="B495" s="1"/>
      <c r="C495" s="35"/>
      <c r="D495" s="126"/>
      <c r="E495" s="127"/>
      <c r="F495" s="42" t="str">
        <f>VLOOKUP(C495,'[2]Acha Air Sales Price List'!$B$1:$D$65536,3,FALSE)</f>
        <v>Exchange rate :</v>
      </c>
      <c r="G495" s="21">
        <f>ROUND(IF(ISBLANK(C495),0,VLOOKUP(C495,'[2]Acha Air Sales Price List'!$B$1:$X$65536,12,FALSE)*$L$14),2)</f>
        <v>0</v>
      </c>
      <c r="H495" s="22">
        <f t="shared" si="11"/>
        <v>0</v>
      </c>
      <c r="I495" s="14"/>
    </row>
    <row r="496" spans="1:9" ht="12.4" hidden="1" customHeight="1">
      <c r="A496" s="13"/>
      <c r="B496" s="1"/>
      <c r="C496" s="35"/>
      <c r="D496" s="126"/>
      <c r="E496" s="127"/>
      <c r="F496" s="42" t="str">
        <f>VLOOKUP(C496,'[2]Acha Air Sales Price List'!$B$1:$D$65536,3,FALSE)</f>
        <v>Exchange rate :</v>
      </c>
      <c r="G496" s="21">
        <f>ROUND(IF(ISBLANK(C496),0,VLOOKUP(C496,'[2]Acha Air Sales Price List'!$B$1:$X$65536,12,FALSE)*$L$14),2)</f>
        <v>0</v>
      </c>
      <c r="H496" s="22">
        <f t="shared" si="11"/>
        <v>0</v>
      </c>
      <c r="I496" s="14"/>
    </row>
    <row r="497" spans="1:9" ht="12.4" hidden="1" customHeight="1">
      <c r="A497" s="13"/>
      <c r="B497" s="1"/>
      <c r="C497" s="35"/>
      <c r="D497" s="126"/>
      <c r="E497" s="127"/>
      <c r="F497" s="42" t="str">
        <f>VLOOKUP(C497,'[2]Acha Air Sales Price List'!$B$1:$D$65536,3,FALSE)</f>
        <v>Exchange rate :</v>
      </c>
      <c r="G497" s="21">
        <f>ROUND(IF(ISBLANK(C497),0,VLOOKUP(C497,'[2]Acha Air Sales Price List'!$B$1:$X$65536,12,FALSE)*$L$14),2)</f>
        <v>0</v>
      </c>
      <c r="H497" s="22">
        <f t="shared" si="11"/>
        <v>0</v>
      </c>
      <c r="I497" s="14"/>
    </row>
    <row r="498" spans="1:9" ht="12.4" hidden="1" customHeight="1">
      <c r="A498" s="13"/>
      <c r="B498" s="1"/>
      <c r="C498" s="35"/>
      <c r="D498" s="126"/>
      <c r="E498" s="127"/>
      <c r="F498" s="42" t="str">
        <f>VLOOKUP(C498,'[2]Acha Air Sales Price List'!$B$1:$D$65536,3,FALSE)</f>
        <v>Exchange rate :</v>
      </c>
      <c r="G498" s="21">
        <f>ROUND(IF(ISBLANK(C498),0,VLOOKUP(C498,'[2]Acha Air Sales Price List'!$B$1:$X$65536,12,FALSE)*$L$14),2)</f>
        <v>0</v>
      </c>
      <c r="H498" s="22">
        <f t="shared" si="11"/>
        <v>0</v>
      </c>
      <c r="I498" s="14"/>
    </row>
    <row r="499" spans="1:9" ht="12.4" hidden="1" customHeight="1">
      <c r="A499" s="13"/>
      <c r="B499" s="1"/>
      <c r="C499" s="35"/>
      <c r="D499" s="126"/>
      <c r="E499" s="127"/>
      <c r="F499" s="42" t="str">
        <f>VLOOKUP(C499,'[2]Acha Air Sales Price List'!$B$1:$D$65536,3,FALSE)</f>
        <v>Exchange rate :</v>
      </c>
      <c r="G499" s="21">
        <f>ROUND(IF(ISBLANK(C499),0,VLOOKUP(C499,'[2]Acha Air Sales Price List'!$B$1:$X$65536,12,FALSE)*$L$14),2)</f>
        <v>0</v>
      </c>
      <c r="H499" s="22">
        <f t="shared" si="11"/>
        <v>0</v>
      </c>
      <c r="I499" s="14"/>
    </row>
    <row r="500" spans="1:9" ht="12.4" hidden="1" customHeight="1">
      <c r="A500" s="13"/>
      <c r="B500" s="1"/>
      <c r="C500" s="35"/>
      <c r="D500" s="126"/>
      <c r="E500" s="127"/>
      <c r="F500" s="42" t="str">
        <f>VLOOKUP(C500,'[2]Acha Air Sales Price List'!$B$1:$D$65536,3,FALSE)</f>
        <v>Exchange rate :</v>
      </c>
      <c r="G500" s="21">
        <f>ROUND(IF(ISBLANK(C500),0,VLOOKUP(C500,'[2]Acha Air Sales Price List'!$B$1:$X$65536,12,FALSE)*$L$14),2)</f>
        <v>0</v>
      </c>
      <c r="H500" s="22">
        <f t="shared" si="11"/>
        <v>0</v>
      </c>
      <c r="I500" s="14"/>
    </row>
    <row r="501" spans="1:9" ht="12.4" hidden="1" customHeight="1">
      <c r="A501" s="13"/>
      <c r="B501" s="1"/>
      <c r="C501" s="35"/>
      <c r="D501" s="126"/>
      <c r="E501" s="127"/>
      <c r="F501" s="42" t="str">
        <f>VLOOKUP(C501,'[2]Acha Air Sales Price List'!$B$1:$D$65536,3,FALSE)</f>
        <v>Exchange rate :</v>
      </c>
      <c r="G501" s="21">
        <f>ROUND(IF(ISBLANK(C501),0,VLOOKUP(C501,'[2]Acha Air Sales Price List'!$B$1:$X$65536,12,FALSE)*$L$14),2)</f>
        <v>0</v>
      </c>
      <c r="H501" s="22">
        <f t="shared" si="11"/>
        <v>0</v>
      </c>
      <c r="I501" s="14"/>
    </row>
    <row r="502" spans="1:9" ht="12.4" hidden="1" customHeight="1">
      <c r="A502" s="13"/>
      <c r="B502" s="1"/>
      <c r="C502" s="35"/>
      <c r="D502" s="126"/>
      <c r="E502" s="127"/>
      <c r="F502" s="42" t="str">
        <f>VLOOKUP(C502,'[2]Acha Air Sales Price List'!$B$1:$D$65536,3,FALSE)</f>
        <v>Exchange rate :</v>
      </c>
      <c r="G502" s="21">
        <f>ROUND(IF(ISBLANK(C502),0,VLOOKUP(C502,'[2]Acha Air Sales Price List'!$B$1:$X$65536,12,FALSE)*$L$14),2)</f>
        <v>0</v>
      </c>
      <c r="H502" s="22">
        <f t="shared" si="11"/>
        <v>0</v>
      </c>
      <c r="I502" s="14"/>
    </row>
    <row r="503" spans="1:9" ht="12.4" hidden="1" customHeight="1">
      <c r="A503" s="13"/>
      <c r="B503" s="1"/>
      <c r="C503" s="36"/>
      <c r="D503" s="126"/>
      <c r="E503" s="127"/>
      <c r="F503" s="42" t="str">
        <f>VLOOKUP(C503,'[2]Acha Air Sales Price List'!$B$1:$D$65536,3,FALSE)</f>
        <v>Exchange rate :</v>
      </c>
      <c r="G503" s="21">
        <f>ROUND(IF(ISBLANK(C503),0,VLOOKUP(C503,'[2]Acha Air Sales Price List'!$B$1:$X$65536,12,FALSE)*$L$14),2)</f>
        <v>0</v>
      </c>
      <c r="H503" s="22">
        <f>ROUND(IF(ISNUMBER(B503), G503*B503, 0),5)</f>
        <v>0</v>
      </c>
      <c r="I503" s="14"/>
    </row>
    <row r="504" spans="1:9" ht="12" hidden="1" customHeight="1">
      <c r="A504" s="13"/>
      <c r="B504" s="1"/>
      <c r="C504" s="35"/>
      <c r="D504" s="126"/>
      <c r="E504" s="127"/>
      <c r="F504" s="42" t="str">
        <f>VLOOKUP(C504,'[2]Acha Air Sales Price List'!$B$1:$D$65536,3,FALSE)</f>
        <v>Exchange rate :</v>
      </c>
      <c r="G504" s="21">
        <f>ROUND(IF(ISBLANK(C504),0,VLOOKUP(C504,'[2]Acha Air Sales Price List'!$B$1:$X$65536,12,FALSE)*$L$14),2)</f>
        <v>0</v>
      </c>
      <c r="H504" s="22">
        <f t="shared" ref="H504:H520" si="12">ROUND(IF(ISNUMBER(B504), G504*B504, 0),5)</f>
        <v>0</v>
      </c>
      <c r="I504" s="14"/>
    </row>
    <row r="505" spans="1:9" ht="12.4" hidden="1" customHeight="1">
      <c r="A505" s="13"/>
      <c r="B505" s="1"/>
      <c r="C505" s="35"/>
      <c r="D505" s="126"/>
      <c r="E505" s="127"/>
      <c r="F505" s="42" t="str">
        <f>VLOOKUP(C505,'[2]Acha Air Sales Price List'!$B$1:$D$65536,3,FALSE)</f>
        <v>Exchange rate :</v>
      </c>
      <c r="G505" s="21">
        <f>ROUND(IF(ISBLANK(C505),0,VLOOKUP(C505,'[2]Acha Air Sales Price List'!$B$1:$X$65536,12,FALSE)*$L$14),2)</f>
        <v>0</v>
      </c>
      <c r="H505" s="22">
        <f t="shared" si="12"/>
        <v>0</v>
      </c>
      <c r="I505" s="14"/>
    </row>
    <row r="506" spans="1:9" ht="12.4" hidden="1" customHeight="1">
      <c r="A506" s="13"/>
      <c r="B506" s="1"/>
      <c r="C506" s="35"/>
      <c r="D506" s="126"/>
      <c r="E506" s="127"/>
      <c r="F506" s="42" t="str">
        <f>VLOOKUP(C506,'[2]Acha Air Sales Price List'!$B$1:$D$65536,3,FALSE)</f>
        <v>Exchange rate :</v>
      </c>
      <c r="G506" s="21">
        <f>ROUND(IF(ISBLANK(C506),0,VLOOKUP(C506,'[2]Acha Air Sales Price List'!$B$1:$X$65536,12,FALSE)*$L$14),2)</f>
        <v>0</v>
      </c>
      <c r="H506" s="22">
        <f t="shared" si="12"/>
        <v>0</v>
      </c>
      <c r="I506" s="14"/>
    </row>
    <row r="507" spans="1:9" ht="12.4" hidden="1" customHeight="1">
      <c r="A507" s="13"/>
      <c r="B507" s="1"/>
      <c r="C507" s="35"/>
      <c r="D507" s="126"/>
      <c r="E507" s="127"/>
      <c r="F507" s="42" t="str">
        <f>VLOOKUP(C507,'[2]Acha Air Sales Price List'!$B$1:$D$65536,3,FALSE)</f>
        <v>Exchange rate :</v>
      </c>
      <c r="G507" s="21">
        <f>ROUND(IF(ISBLANK(C507),0,VLOOKUP(C507,'[2]Acha Air Sales Price List'!$B$1:$X$65536,12,FALSE)*$L$14),2)</f>
        <v>0</v>
      </c>
      <c r="H507" s="22">
        <f t="shared" si="12"/>
        <v>0</v>
      </c>
      <c r="I507" s="14"/>
    </row>
    <row r="508" spans="1:9" ht="12.4" hidden="1" customHeight="1">
      <c r="A508" s="13"/>
      <c r="B508" s="1"/>
      <c r="C508" s="35"/>
      <c r="D508" s="126"/>
      <c r="E508" s="127"/>
      <c r="F508" s="42" t="str">
        <f>VLOOKUP(C508,'[2]Acha Air Sales Price List'!$B$1:$D$65536,3,FALSE)</f>
        <v>Exchange rate :</v>
      </c>
      <c r="G508" s="21">
        <f>ROUND(IF(ISBLANK(C508),0,VLOOKUP(C508,'[2]Acha Air Sales Price List'!$B$1:$X$65536,12,FALSE)*$L$14),2)</f>
        <v>0</v>
      </c>
      <c r="H508" s="22">
        <f t="shared" si="12"/>
        <v>0</v>
      </c>
      <c r="I508" s="14"/>
    </row>
    <row r="509" spans="1:9" ht="12.4" hidden="1" customHeight="1">
      <c r="A509" s="13"/>
      <c r="B509" s="1"/>
      <c r="C509" s="35"/>
      <c r="D509" s="126"/>
      <c r="E509" s="127"/>
      <c r="F509" s="42" t="str">
        <f>VLOOKUP(C509,'[2]Acha Air Sales Price List'!$B$1:$D$65536,3,FALSE)</f>
        <v>Exchange rate :</v>
      </c>
      <c r="G509" s="21">
        <f>ROUND(IF(ISBLANK(C509),0,VLOOKUP(C509,'[2]Acha Air Sales Price List'!$B$1:$X$65536,12,FALSE)*$L$14),2)</f>
        <v>0</v>
      </c>
      <c r="H509" s="22">
        <f t="shared" si="12"/>
        <v>0</v>
      </c>
      <c r="I509" s="14"/>
    </row>
    <row r="510" spans="1:9" ht="12.4" hidden="1" customHeight="1">
      <c r="A510" s="13"/>
      <c r="B510" s="1"/>
      <c r="C510" s="35"/>
      <c r="D510" s="126"/>
      <c r="E510" s="127"/>
      <c r="F510" s="42" t="str">
        <f>VLOOKUP(C510,'[2]Acha Air Sales Price List'!$B$1:$D$65536,3,FALSE)</f>
        <v>Exchange rate :</v>
      </c>
      <c r="G510" s="21">
        <f>ROUND(IF(ISBLANK(C510),0,VLOOKUP(C510,'[2]Acha Air Sales Price List'!$B$1:$X$65536,12,FALSE)*$L$14),2)</f>
        <v>0</v>
      </c>
      <c r="H510" s="22">
        <f t="shared" si="12"/>
        <v>0</v>
      </c>
      <c r="I510" s="14"/>
    </row>
    <row r="511" spans="1:9" ht="12.4" hidden="1" customHeight="1">
      <c r="A511" s="13"/>
      <c r="B511" s="1"/>
      <c r="C511" s="35"/>
      <c r="D511" s="126"/>
      <c r="E511" s="127"/>
      <c r="F511" s="42" t="str">
        <f>VLOOKUP(C511,'[2]Acha Air Sales Price List'!$B$1:$D$65536,3,FALSE)</f>
        <v>Exchange rate :</v>
      </c>
      <c r="G511" s="21">
        <f>ROUND(IF(ISBLANK(C511),0,VLOOKUP(C511,'[2]Acha Air Sales Price List'!$B$1:$X$65536,12,FALSE)*$L$14),2)</f>
        <v>0</v>
      </c>
      <c r="H511" s="22">
        <f t="shared" si="12"/>
        <v>0</v>
      </c>
      <c r="I511" s="14"/>
    </row>
    <row r="512" spans="1:9" ht="12.4" hidden="1" customHeight="1">
      <c r="A512" s="13"/>
      <c r="B512" s="1"/>
      <c r="C512" s="35"/>
      <c r="D512" s="126"/>
      <c r="E512" s="127"/>
      <c r="F512" s="42" t="str">
        <f>VLOOKUP(C512,'[2]Acha Air Sales Price List'!$B$1:$D$65536,3,FALSE)</f>
        <v>Exchange rate :</v>
      </c>
      <c r="G512" s="21">
        <f>ROUND(IF(ISBLANK(C512),0,VLOOKUP(C512,'[2]Acha Air Sales Price List'!$B$1:$X$65536,12,FALSE)*$L$14),2)</f>
        <v>0</v>
      </c>
      <c r="H512" s="22">
        <f t="shared" si="12"/>
        <v>0</v>
      </c>
      <c r="I512" s="14"/>
    </row>
    <row r="513" spans="1:9" ht="12.4" hidden="1" customHeight="1">
      <c r="A513" s="13"/>
      <c r="B513" s="1"/>
      <c r="C513" s="35"/>
      <c r="D513" s="126"/>
      <c r="E513" s="127"/>
      <c r="F513" s="42" t="str">
        <f>VLOOKUP(C513,'[2]Acha Air Sales Price List'!$B$1:$D$65536,3,FALSE)</f>
        <v>Exchange rate :</v>
      </c>
      <c r="G513" s="21">
        <f>ROUND(IF(ISBLANK(C513),0,VLOOKUP(C513,'[2]Acha Air Sales Price List'!$B$1:$X$65536,12,FALSE)*$L$14),2)</f>
        <v>0</v>
      </c>
      <c r="H513" s="22">
        <f t="shared" si="12"/>
        <v>0</v>
      </c>
      <c r="I513" s="14"/>
    </row>
    <row r="514" spans="1:9" ht="12.4" hidden="1" customHeight="1">
      <c r="A514" s="13"/>
      <c r="B514" s="1"/>
      <c r="C514" s="35"/>
      <c r="D514" s="126"/>
      <c r="E514" s="127"/>
      <c r="F514" s="42" t="str">
        <f>VLOOKUP(C514,'[2]Acha Air Sales Price List'!$B$1:$D$65536,3,FALSE)</f>
        <v>Exchange rate :</v>
      </c>
      <c r="G514" s="21">
        <f>ROUND(IF(ISBLANK(C514),0,VLOOKUP(C514,'[2]Acha Air Sales Price List'!$B$1:$X$65536,12,FALSE)*$L$14),2)</f>
        <v>0</v>
      </c>
      <c r="H514" s="22">
        <f t="shared" si="12"/>
        <v>0</v>
      </c>
      <c r="I514" s="14"/>
    </row>
    <row r="515" spans="1:9" ht="12.4" hidden="1" customHeight="1">
      <c r="A515" s="13"/>
      <c r="B515" s="1"/>
      <c r="C515" s="35"/>
      <c r="D515" s="126"/>
      <c r="E515" s="127"/>
      <c r="F515" s="42" t="str">
        <f>VLOOKUP(C515,'[2]Acha Air Sales Price List'!$B$1:$D$65536,3,FALSE)</f>
        <v>Exchange rate :</v>
      </c>
      <c r="G515" s="21">
        <f>ROUND(IF(ISBLANK(C515),0,VLOOKUP(C515,'[2]Acha Air Sales Price List'!$B$1:$X$65536,12,FALSE)*$L$14),2)</f>
        <v>0</v>
      </c>
      <c r="H515" s="22">
        <f t="shared" si="12"/>
        <v>0</v>
      </c>
      <c r="I515" s="14"/>
    </row>
    <row r="516" spans="1:9" ht="12.4" hidden="1" customHeight="1">
      <c r="A516" s="13"/>
      <c r="B516" s="1"/>
      <c r="C516" s="35"/>
      <c r="D516" s="126"/>
      <c r="E516" s="127"/>
      <c r="F516" s="42" t="str">
        <f>VLOOKUP(C516,'[2]Acha Air Sales Price List'!$B$1:$D$65536,3,FALSE)</f>
        <v>Exchange rate :</v>
      </c>
      <c r="G516" s="21">
        <f>ROUND(IF(ISBLANK(C516),0,VLOOKUP(C516,'[2]Acha Air Sales Price List'!$B$1:$X$65536,12,FALSE)*$L$14),2)</f>
        <v>0</v>
      </c>
      <c r="H516" s="22">
        <f t="shared" si="12"/>
        <v>0</v>
      </c>
      <c r="I516" s="14"/>
    </row>
    <row r="517" spans="1:9" ht="12.4" hidden="1" customHeight="1">
      <c r="A517" s="13"/>
      <c r="B517" s="1"/>
      <c r="C517" s="35"/>
      <c r="D517" s="126"/>
      <c r="E517" s="127"/>
      <c r="F517" s="42" t="str">
        <f>VLOOKUP(C517,'[2]Acha Air Sales Price List'!$B$1:$D$65536,3,FALSE)</f>
        <v>Exchange rate :</v>
      </c>
      <c r="G517" s="21">
        <f>ROUND(IF(ISBLANK(C517),0,VLOOKUP(C517,'[2]Acha Air Sales Price List'!$B$1:$X$65536,12,FALSE)*$L$14),2)</f>
        <v>0</v>
      </c>
      <c r="H517" s="22">
        <f t="shared" si="12"/>
        <v>0</v>
      </c>
      <c r="I517" s="14"/>
    </row>
    <row r="518" spans="1:9" ht="12.4" hidden="1" customHeight="1">
      <c r="A518" s="13"/>
      <c r="B518" s="1"/>
      <c r="C518" s="35"/>
      <c r="D518" s="126"/>
      <c r="E518" s="127"/>
      <c r="F518" s="42" t="str">
        <f>VLOOKUP(C518,'[2]Acha Air Sales Price List'!$B$1:$D$65536,3,FALSE)</f>
        <v>Exchange rate :</v>
      </c>
      <c r="G518" s="21">
        <f>ROUND(IF(ISBLANK(C518),0,VLOOKUP(C518,'[2]Acha Air Sales Price List'!$B$1:$X$65536,12,FALSE)*$L$14),2)</f>
        <v>0</v>
      </c>
      <c r="H518" s="22">
        <f t="shared" si="12"/>
        <v>0</v>
      </c>
      <c r="I518" s="14"/>
    </row>
    <row r="519" spans="1:9" ht="12.4" hidden="1" customHeight="1">
      <c r="A519" s="13"/>
      <c r="B519" s="1"/>
      <c r="C519" s="36"/>
      <c r="D519" s="126"/>
      <c r="E519" s="127"/>
      <c r="F519" s="42" t="str">
        <f>VLOOKUP(C519,'[2]Acha Air Sales Price List'!$B$1:$D$65536,3,FALSE)</f>
        <v>Exchange rate :</v>
      </c>
      <c r="G519" s="21">
        <f>ROUND(IF(ISBLANK(C519),0,VLOOKUP(C519,'[2]Acha Air Sales Price List'!$B$1:$X$65536,12,FALSE)*$L$14),2)</f>
        <v>0</v>
      </c>
      <c r="H519" s="22">
        <f t="shared" si="12"/>
        <v>0</v>
      </c>
      <c r="I519" s="14"/>
    </row>
    <row r="520" spans="1:9" ht="12.4" hidden="1" customHeight="1">
      <c r="A520" s="13"/>
      <c r="B520" s="1"/>
      <c r="C520" s="36"/>
      <c r="D520" s="126"/>
      <c r="E520" s="127"/>
      <c r="F520" s="42" t="str">
        <f>VLOOKUP(C520,'[2]Acha Air Sales Price List'!$B$1:$D$65536,3,FALSE)</f>
        <v>Exchange rate :</v>
      </c>
      <c r="G520" s="21">
        <f>ROUND(IF(ISBLANK(C520),0,VLOOKUP(C520,'[2]Acha Air Sales Price List'!$B$1:$X$65536,12,FALSE)*$L$14),2)</f>
        <v>0</v>
      </c>
      <c r="H520" s="22">
        <f t="shared" si="12"/>
        <v>0</v>
      </c>
      <c r="I520" s="14"/>
    </row>
    <row r="521" spans="1:9" ht="12.4" hidden="1" customHeight="1">
      <c r="A521" s="13"/>
      <c r="B521" s="1"/>
      <c r="C521" s="35"/>
      <c r="D521" s="126"/>
      <c r="E521" s="127"/>
      <c r="F521" s="42" t="str">
        <f>VLOOKUP(C521,'[2]Acha Air Sales Price List'!$B$1:$D$65536,3,FALSE)</f>
        <v>Exchange rate :</v>
      </c>
      <c r="G521" s="21">
        <f>ROUND(IF(ISBLANK(C521),0,VLOOKUP(C521,'[2]Acha Air Sales Price List'!$B$1:$X$65536,12,FALSE)*$L$14),2)</f>
        <v>0</v>
      </c>
      <c r="H521" s="22">
        <f>ROUND(IF(ISNUMBER(B521), G521*B521, 0),5)</f>
        <v>0</v>
      </c>
      <c r="I521" s="14"/>
    </row>
    <row r="522" spans="1:9" ht="12.4" hidden="1" customHeight="1">
      <c r="A522" s="13"/>
      <c r="B522" s="1"/>
      <c r="C522" s="35"/>
      <c r="D522" s="126"/>
      <c r="E522" s="127"/>
      <c r="F522" s="42" t="str">
        <f>VLOOKUP(C522,'[2]Acha Air Sales Price List'!$B$1:$D$65536,3,FALSE)</f>
        <v>Exchange rate :</v>
      </c>
      <c r="G522" s="21">
        <f>ROUND(IF(ISBLANK(C522),0,VLOOKUP(C522,'[2]Acha Air Sales Price List'!$B$1:$X$65536,12,FALSE)*$L$14),2)</f>
        <v>0</v>
      </c>
      <c r="H522" s="22">
        <f t="shared" ref="H522:H559" si="13">ROUND(IF(ISNUMBER(B522), G522*B522, 0),5)</f>
        <v>0</v>
      </c>
      <c r="I522" s="14"/>
    </row>
    <row r="523" spans="1:9" ht="12.4" hidden="1" customHeight="1">
      <c r="A523" s="13"/>
      <c r="B523" s="1"/>
      <c r="C523" s="35"/>
      <c r="D523" s="126"/>
      <c r="E523" s="127"/>
      <c r="F523" s="42" t="str">
        <f>VLOOKUP(C523,'[2]Acha Air Sales Price List'!$B$1:$D$65536,3,FALSE)</f>
        <v>Exchange rate :</v>
      </c>
      <c r="G523" s="21">
        <f>ROUND(IF(ISBLANK(C523),0,VLOOKUP(C523,'[2]Acha Air Sales Price List'!$B$1:$X$65536,12,FALSE)*$L$14),2)</f>
        <v>0</v>
      </c>
      <c r="H523" s="22">
        <f t="shared" si="13"/>
        <v>0</v>
      </c>
      <c r="I523" s="14"/>
    </row>
    <row r="524" spans="1:9" ht="12.4" hidden="1" customHeight="1">
      <c r="A524" s="13"/>
      <c r="B524" s="1"/>
      <c r="C524" s="35"/>
      <c r="D524" s="126"/>
      <c r="E524" s="127"/>
      <c r="F524" s="42" t="str">
        <f>VLOOKUP(C524,'[2]Acha Air Sales Price List'!$B$1:$D$65536,3,FALSE)</f>
        <v>Exchange rate :</v>
      </c>
      <c r="G524" s="21">
        <f>ROUND(IF(ISBLANK(C524),0,VLOOKUP(C524,'[2]Acha Air Sales Price List'!$B$1:$X$65536,12,FALSE)*$L$14),2)</f>
        <v>0</v>
      </c>
      <c r="H524" s="22">
        <f t="shared" si="13"/>
        <v>0</v>
      </c>
      <c r="I524" s="14"/>
    </row>
    <row r="525" spans="1:9" ht="12.4" hidden="1" customHeight="1">
      <c r="A525" s="13"/>
      <c r="B525" s="1"/>
      <c r="C525" s="35"/>
      <c r="D525" s="126"/>
      <c r="E525" s="127"/>
      <c r="F525" s="42" t="str">
        <f>VLOOKUP(C525,'[2]Acha Air Sales Price List'!$B$1:$D$65536,3,FALSE)</f>
        <v>Exchange rate :</v>
      </c>
      <c r="G525" s="21">
        <f>ROUND(IF(ISBLANK(C525),0,VLOOKUP(C525,'[2]Acha Air Sales Price List'!$B$1:$X$65536,12,FALSE)*$L$14),2)</f>
        <v>0</v>
      </c>
      <c r="H525" s="22">
        <f t="shared" si="13"/>
        <v>0</v>
      </c>
      <c r="I525" s="14"/>
    </row>
    <row r="526" spans="1:9" ht="12.4" hidden="1" customHeight="1">
      <c r="A526" s="13"/>
      <c r="B526" s="1"/>
      <c r="C526" s="35"/>
      <c r="D526" s="126"/>
      <c r="E526" s="127"/>
      <c r="F526" s="42" t="str">
        <f>VLOOKUP(C526,'[2]Acha Air Sales Price List'!$B$1:$D$65536,3,FALSE)</f>
        <v>Exchange rate :</v>
      </c>
      <c r="G526" s="21">
        <f>ROUND(IF(ISBLANK(C526),0,VLOOKUP(C526,'[2]Acha Air Sales Price List'!$B$1:$X$65536,12,FALSE)*$L$14),2)</f>
        <v>0</v>
      </c>
      <c r="H526" s="22">
        <f t="shared" si="13"/>
        <v>0</v>
      </c>
      <c r="I526" s="14"/>
    </row>
    <row r="527" spans="1:9" ht="12.4" hidden="1" customHeight="1">
      <c r="A527" s="13"/>
      <c r="B527" s="1"/>
      <c r="C527" s="35"/>
      <c r="D527" s="126"/>
      <c r="E527" s="127"/>
      <c r="F527" s="42" t="str">
        <f>VLOOKUP(C527,'[2]Acha Air Sales Price List'!$B$1:$D$65536,3,FALSE)</f>
        <v>Exchange rate :</v>
      </c>
      <c r="G527" s="21">
        <f>ROUND(IF(ISBLANK(C527),0,VLOOKUP(C527,'[2]Acha Air Sales Price List'!$B$1:$X$65536,12,FALSE)*$L$14),2)</f>
        <v>0</v>
      </c>
      <c r="H527" s="22">
        <f t="shared" si="13"/>
        <v>0</v>
      </c>
      <c r="I527" s="14"/>
    </row>
    <row r="528" spans="1:9" ht="12.4" hidden="1" customHeight="1">
      <c r="A528" s="13"/>
      <c r="B528" s="1"/>
      <c r="C528" s="35"/>
      <c r="D528" s="126"/>
      <c r="E528" s="127"/>
      <c r="F528" s="42" t="str">
        <f>VLOOKUP(C528,'[2]Acha Air Sales Price List'!$B$1:$D$65536,3,FALSE)</f>
        <v>Exchange rate :</v>
      </c>
      <c r="G528" s="21">
        <f>ROUND(IF(ISBLANK(C528),0,VLOOKUP(C528,'[2]Acha Air Sales Price List'!$B$1:$X$65536,12,FALSE)*$L$14),2)</f>
        <v>0</v>
      </c>
      <c r="H528" s="22">
        <f t="shared" si="13"/>
        <v>0</v>
      </c>
      <c r="I528" s="14"/>
    </row>
    <row r="529" spans="1:9" ht="12.4" hidden="1" customHeight="1">
      <c r="A529" s="13"/>
      <c r="B529" s="1"/>
      <c r="C529" s="35"/>
      <c r="D529" s="126"/>
      <c r="E529" s="127"/>
      <c r="F529" s="42" t="str">
        <f>VLOOKUP(C529,'[2]Acha Air Sales Price List'!$B$1:$D$65536,3,FALSE)</f>
        <v>Exchange rate :</v>
      </c>
      <c r="G529" s="21">
        <f>ROUND(IF(ISBLANK(C529),0,VLOOKUP(C529,'[2]Acha Air Sales Price List'!$B$1:$X$65536,12,FALSE)*$L$14),2)</f>
        <v>0</v>
      </c>
      <c r="H529" s="22">
        <f t="shared" si="13"/>
        <v>0</v>
      </c>
      <c r="I529" s="14"/>
    </row>
    <row r="530" spans="1:9" ht="12.4" hidden="1" customHeight="1">
      <c r="A530" s="13"/>
      <c r="B530" s="1"/>
      <c r="C530" s="35"/>
      <c r="D530" s="126"/>
      <c r="E530" s="127"/>
      <c r="F530" s="42" t="str">
        <f>VLOOKUP(C530,'[2]Acha Air Sales Price List'!$B$1:$D$65536,3,FALSE)</f>
        <v>Exchange rate :</v>
      </c>
      <c r="G530" s="21">
        <f>ROUND(IF(ISBLANK(C530),0,VLOOKUP(C530,'[2]Acha Air Sales Price List'!$B$1:$X$65536,12,FALSE)*$L$14),2)</f>
        <v>0</v>
      </c>
      <c r="H530" s="22">
        <f t="shared" si="13"/>
        <v>0</v>
      </c>
      <c r="I530" s="14"/>
    </row>
    <row r="531" spans="1:9" ht="12.4" hidden="1" customHeight="1">
      <c r="A531" s="13"/>
      <c r="B531" s="1"/>
      <c r="C531" s="35"/>
      <c r="D531" s="126"/>
      <c r="E531" s="127"/>
      <c r="F531" s="42" t="str">
        <f>VLOOKUP(C531,'[2]Acha Air Sales Price List'!$B$1:$D$65536,3,FALSE)</f>
        <v>Exchange rate :</v>
      </c>
      <c r="G531" s="21">
        <f>ROUND(IF(ISBLANK(C531),0,VLOOKUP(C531,'[2]Acha Air Sales Price List'!$B$1:$X$65536,12,FALSE)*$L$14),2)</f>
        <v>0</v>
      </c>
      <c r="H531" s="22">
        <f t="shared" si="13"/>
        <v>0</v>
      </c>
      <c r="I531" s="14"/>
    </row>
    <row r="532" spans="1:9" ht="12.4" hidden="1" customHeight="1">
      <c r="A532" s="13"/>
      <c r="B532" s="1"/>
      <c r="C532" s="36"/>
      <c r="D532" s="126"/>
      <c r="E532" s="127"/>
      <c r="F532" s="42" t="str">
        <f>VLOOKUP(C532,'[2]Acha Air Sales Price List'!$B$1:$D$65536,3,FALSE)</f>
        <v>Exchange rate :</v>
      </c>
      <c r="G532" s="21">
        <f>ROUND(IF(ISBLANK(C532),0,VLOOKUP(C532,'[2]Acha Air Sales Price List'!$B$1:$X$65536,12,FALSE)*$L$14),2)</f>
        <v>0</v>
      </c>
      <c r="H532" s="22">
        <f t="shared" si="13"/>
        <v>0</v>
      </c>
      <c r="I532" s="14"/>
    </row>
    <row r="533" spans="1:9" ht="12" hidden="1" customHeight="1">
      <c r="A533" s="13"/>
      <c r="B533" s="1"/>
      <c r="C533" s="35"/>
      <c r="D533" s="126"/>
      <c r="E533" s="127"/>
      <c r="F533" s="42" t="str">
        <f>VLOOKUP(C533,'[2]Acha Air Sales Price List'!$B$1:$D$65536,3,FALSE)</f>
        <v>Exchange rate :</v>
      </c>
      <c r="G533" s="21">
        <f>ROUND(IF(ISBLANK(C533),0,VLOOKUP(C533,'[2]Acha Air Sales Price List'!$B$1:$X$65536,12,FALSE)*$L$14),2)</f>
        <v>0</v>
      </c>
      <c r="H533" s="22">
        <f t="shared" si="13"/>
        <v>0</v>
      </c>
      <c r="I533" s="14"/>
    </row>
    <row r="534" spans="1:9" ht="12.4" hidden="1" customHeight="1">
      <c r="A534" s="13"/>
      <c r="B534" s="1"/>
      <c r="C534" s="35"/>
      <c r="D534" s="126"/>
      <c r="E534" s="127"/>
      <c r="F534" s="42" t="str">
        <f>VLOOKUP(C534,'[2]Acha Air Sales Price List'!$B$1:$D$65536,3,FALSE)</f>
        <v>Exchange rate :</v>
      </c>
      <c r="G534" s="21">
        <f>ROUND(IF(ISBLANK(C534),0,VLOOKUP(C534,'[2]Acha Air Sales Price List'!$B$1:$X$65536,12,FALSE)*$L$14),2)</f>
        <v>0</v>
      </c>
      <c r="H534" s="22">
        <f t="shared" si="13"/>
        <v>0</v>
      </c>
      <c r="I534" s="14"/>
    </row>
    <row r="535" spans="1:9" ht="12.4" hidden="1" customHeight="1">
      <c r="A535" s="13"/>
      <c r="B535" s="1"/>
      <c r="C535" s="35"/>
      <c r="D535" s="126"/>
      <c r="E535" s="127"/>
      <c r="F535" s="42" t="str">
        <f>VLOOKUP(C535,'[2]Acha Air Sales Price List'!$B$1:$D$65536,3,FALSE)</f>
        <v>Exchange rate :</v>
      </c>
      <c r="G535" s="21">
        <f>ROUND(IF(ISBLANK(C535),0,VLOOKUP(C535,'[2]Acha Air Sales Price List'!$B$1:$X$65536,12,FALSE)*$L$14),2)</f>
        <v>0</v>
      </c>
      <c r="H535" s="22">
        <f t="shared" si="13"/>
        <v>0</v>
      </c>
      <c r="I535" s="14"/>
    </row>
    <row r="536" spans="1:9" ht="12.4" hidden="1" customHeight="1">
      <c r="A536" s="13"/>
      <c r="B536" s="1"/>
      <c r="C536" s="35"/>
      <c r="D536" s="126"/>
      <c r="E536" s="127"/>
      <c r="F536" s="42" t="str">
        <f>VLOOKUP(C536,'[2]Acha Air Sales Price List'!$B$1:$D$65536,3,FALSE)</f>
        <v>Exchange rate :</v>
      </c>
      <c r="G536" s="21">
        <f>ROUND(IF(ISBLANK(C536),0,VLOOKUP(C536,'[2]Acha Air Sales Price List'!$B$1:$X$65536,12,FALSE)*$L$14),2)</f>
        <v>0</v>
      </c>
      <c r="H536" s="22">
        <f t="shared" si="13"/>
        <v>0</v>
      </c>
      <c r="I536" s="14"/>
    </row>
    <row r="537" spans="1:9" ht="12.4" hidden="1" customHeight="1">
      <c r="A537" s="13"/>
      <c r="B537" s="1"/>
      <c r="C537" s="35"/>
      <c r="D537" s="126"/>
      <c r="E537" s="127"/>
      <c r="F537" s="42" t="str">
        <f>VLOOKUP(C537,'[2]Acha Air Sales Price List'!$B$1:$D$65536,3,FALSE)</f>
        <v>Exchange rate :</v>
      </c>
      <c r="G537" s="21">
        <f>ROUND(IF(ISBLANK(C537),0,VLOOKUP(C537,'[2]Acha Air Sales Price List'!$B$1:$X$65536,12,FALSE)*$L$14),2)</f>
        <v>0</v>
      </c>
      <c r="H537" s="22">
        <f t="shared" si="13"/>
        <v>0</v>
      </c>
      <c r="I537" s="14"/>
    </row>
    <row r="538" spans="1:9" ht="12.4" hidden="1" customHeight="1">
      <c r="A538" s="13"/>
      <c r="B538" s="1"/>
      <c r="C538" s="35"/>
      <c r="D538" s="126"/>
      <c r="E538" s="127"/>
      <c r="F538" s="42" t="str">
        <f>VLOOKUP(C538,'[2]Acha Air Sales Price List'!$B$1:$D$65536,3,FALSE)</f>
        <v>Exchange rate :</v>
      </c>
      <c r="G538" s="21">
        <f>ROUND(IF(ISBLANK(C538),0,VLOOKUP(C538,'[2]Acha Air Sales Price List'!$B$1:$X$65536,12,FALSE)*$L$14),2)</f>
        <v>0</v>
      </c>
      <c r="H538" s="22">
        <f t="shared" si="13"/>
        <v>0</v>
      </c>
      <c r="I538" s="14"/>
    </row>
    <row r="539" spans="1:9" ht="12.4" hidden="1" customHeight="1">
      <c r="A539" s="13"/>
      <c r="B539" s="1"/>
      <c r="C539" s="35"/>
      <c r="D539" s="126"/>
      <c r="E539" s="127"/>
      <c r="F539" s="42" t="str">
        <f>VLOOKUP(C539,'[2]Acha Air Sales Price List'!$B$1:$D$65536,3,FALSE)</f>
        <v>Exchange rate :</v>
      </c>
      <c r="G539" s="21">
        <f>ROUND(IF(ISBLANK(C539),0,VLOOKUP(C539,'[2]Acha Air Sales Price List'!$B$1:$X$65536,12,FALSE)*$L$14),2)</f>
        <v>0</v>
      </c>
      <c r="H539" s="22">
        <f t="shared" si="13"/>
        <v>0</v>
      </c>
      <c r="I539" s="14"/>
    </row>
    <row r="540" spans="1:9" ht="12.4" hidden="1" customHeight="1">
      <c r="A540" s="13"/>
      <c r="B540" s="1"/>
      <c r="C540" s="35"/>
      <c r="D540" s="126"/>
      <c r="E540" s="127"/>
      <c r="F540" s="42" t="str">
        <f>VLOOKUP(C540,'[2]Acha Air Sales Price List'!$B$1:$D$65536,3,FALSE)</f>
        <v>Exchange rate :</v>
      </c>
      <c r="G540" s="21">
        <f>ROUND(IF(ISBLANK(C540),0,VLOOKUP(C540,'[2]Acha Air Sales Price List'!$B$1:$X$65536,12,FALSE)*$L$14),2)</f>
        <v>0</v>
      </c>
      <c r="H540" s="22">
        <f t="shared" si="13"/>
        <v>0</v>
      </c>
      <c r="I540" s="14"/>
    </row>
    <row r="541" spans="1:9" ht="12.4" hidden="1" customHeight="1">
      <c r="A541" s="13"/>
      <c r="B541" s="1"/>
      <c r="C541" s="35"/>
      <c r="D541" s="126"/>
      <c r="E541" s="127"/>
      <c r="F541" s="42" t="str">
        <f>VLOOKUP(C541,'[2]Acha Air Sales Price List'!$B$1:$D$65536,3,FALSE)</f>
        <v>Exchange rate :</v>
      </c>
      <c r="G541" s="21">
        <f>ROUND(IF(ISBLANK(C541),0,VLOOKUP(C541,'[2]Acha Air Sales Price List'!$B$1:$X$65536,12,FALSE)*$L$14),2)</f>
        <v>0</v>
      </c>
      <c r="H541" s="22">
        <f t="shared" si="13"/>
        <v>0</v>
      </c>
      <c r="I541" s="14"/>
    </row>
    <row r="542" spans="1:9" ht="12.4" hidden="1" customHeight="1">
      <c r="A542" s="13"/>
      <c r="B542" s="1"/>
      <c r="C542" s="35"/>
      <c r="D542" s="126"/>
      <c r="E542" s="127"/>
      <c r="F542" s="42" t="str">
        <f>VLOOKUP(C542,'[2]Acha Air Sales Price List'!$B$1:$D$65536,3,FALSE)</f>
        <v>Exchange rate :</v>
      </c>
      <c r="G542" s="21">
        <f>ROUND(IF(ISBLANK(C542),0,VLOOKUP(C542,'[2]Acha Air Sales Price List'!$B$1:$X$65536,12,FALSE)*$L$14),2)</f>
        <v>0</v>
      </c>
      <c r="H542" s="22">
        <f t="shared" si="13"/>
        <v>0</v>
      </c>
      <c r="I542" s="14"/>
    </row>
    <row r="543" spans="1:9" ht="12.4" hidden="1" customHeight="1">
      <c r="A543" s="13"/>
      <c r="B543" s="1"/>
      <c r="C543" s="35"/>
      <c r="D543" s="126"/>
      <c r="E543" s="127"/>
      <c r="F543" s="42" t="str">
        <f>VLOOKUP(C543,'[2]Acha Air Sales Price List'!$B$1:$D$65536,3,FALSE)</f>
        <v>Exchange rate :</v>
      </c>
      <c r="G543" s="21">
        <f>ROUND(IF(ISBLANK(C543),0,VLOOKUP(C543,'[2]Acha Air Sales Price List'!$B$1:$X$65536,12,FALSE)*$L$14),2)</f>
        <v>0</v>
      </c>
      <c r="H543" s="22">
        <f t="shared" si="13"/>
        <v>0</v>
      </c>
      <c r="I543" s="14"/>
    </row>
    <row r="544" spans="1:9" ht="12.4" hidden="1" customHeight="1">
      <c r="A544" s="13"/>
      <c r="B544" s="1"/>
      <c r="C544" s="35"/>
      <c r="D544" s="126"/>
      <c r="E544" s="127"/>
      <c r="F544" s="42" t="str">
        <f>VLOOKUP(C544,'[2]Acha Air Sales Price List'!$B$1:$D$65536,3,FALSE)</f>
        <v>Exchange rate :</v>
      </c>
      <c r="G544" s="21">
        <f>ROUND(IF(ISBLANK(C544),0,VLOOKUP(C544,'[2]Acha Air Sales Price List'!$B$1:$X$65536,12,FALSE)*$L$14),2)</f>
        <v>0</v>
      </c>
      <c r="H544" s="22">
        <f t="shared" si="13"/>
        <v>0</v>
      </c>
      <c r="I544" s="14"/>
    </row>
    <row r="545" spans="1:9" ht="12.4" hidden="1" customHeight="1">
      <c r="A545" s="13"/>
      <c r="B545" s="1"/>
      <c r="C545" s="35"/>
      <c r="D545" s="126"/>
      <c r="E545" s="127"/>
      <c r="F545" s="42" t="str">
        <f>VLOOKUP(C545,'[2]Acha Air Sales Price List'!$B$1:$D$65536,3,FALSE)</f>
        <v>Exchange rate :</v>
      </c>
      <c r="G545" s="21">
        <f>ROUND(IF(ISBLANK(C545),0,VLOOKUP(C545,'[2]Acha Air Sales Price List'!$B$1:$X$65536,12,FALSE)*$L$14),2)</f>
        <v>0</v>
      </c>
      <c r="H545" s="22">
        <f t="shared" si="13"/>
        <v>0</v>
      </c>
      <c r="I545" s="14"/>
    </row>
    <row r="546" spans="1:9" ht="12.4" hidden="1" customHeight="1">
      <c r="A546" s="13"/>
      <c r="B546" s="1"/>
      <c r="C546" s="35"/>
      <c r="D546" s="126"/>
      <c r="E546" s="127"/>
      <c r="F546" s="42" t="str">
        <f>VLOOKUP(C546,'[2]Acha Air Sales Price List'!$B$1:$D$65536,3,FALSE)</f>
        <v>Exchange rate :</v>
      </c>
      <c r="G546" s="21">
        <f>ROUND(IF(ISBLANK(C546),0,VLOOKUP(C546,'[2]Acha Air Sales Price List'!$B$1:$X$65536,12,FALSE)*$L$14),2)</f>
        <v>0</v>
      </c>
      <c r="H546" s="22">
        <f t="shared" si="13"/>
        <v>0</v>
      </c>
      <c r="I546" s="14"/>
    </row>
    <row r="547" spans="1:9" ht="12.4" hidden="1" customHeight="1">
      <c r="A547" s="13"/>
      <c r="B547" s="1"/>
      <c r="C547" s="35"/>
      <c r="D547" s="126"/>
      <c r="E547" s="127"/>
      <c r="F547" s="42" t="str">
        <f>VLOOKUP(C547,'[2]Acha Air Sales Price List'!$B$1:$D$65536,3,FALSE)</f>
        <v>Exchange rate :</v>
      </c>
      <c r="G547" s="21">
        <f>ROUND(IF(ISBLANK(C547),0,VLOOKUP(C547,'[2]Acha Air Sales Price List'!$B$1:$X$65536,12,FALSE)*$L$14),2)</f>
        <v>0</v>
      </c>
      <c r="H547" s="22">
        <f t="shared" si="13"/>
        <v>0</v>
      </c>
      <c r="I547" s="14"/>
    </row>
    <row r="548" spans="1:9" ht="12.4" hidden="1" customHeight="1">
      <c r="A548" s="13"/>
      <c r="B548" s="1"/>
      <c r="C548" s="35"/>
      <c r="D548" s="126"/>
      <c r="E548" s="127"/>
      <c r="F548" s="42" t="str">
        <f>VLOOKUP(C548,'[2]Acha Air Sales Price List'!$B$1:$D$65536,3,FALSE)</f>
        <v>Exchange rate :</v>
      </c>
      <c r="G548" s="21">
        <f>ROUND(IF(ISBLANK(C548),0,VLOOKUP(C548,'[2]Acha Air Sales Price List'!$B$1:$X$65536,12,FALSE)*$L$14),2)</f>
        <v>0</v>
      </c>
      <c r="H548" s="22">
        <f t="shared" si="13"/>
        <v>0</v>
      </c>
      <c r="I548" s="14"/>
    </row>
    <row r="549" spans="1:9" ht="12.4" hidden="1" customHeight="1">
      <c r="A549" s="13"/>
      <c r="B549" s="1"/>
      <c r="C549" s="35"/>
      <c r="D549" s="126"/>
      <c r="E549" s="127"/>
      <c r="F549" s="42" t="str">
        <f>VLOOKUP(C549,'[2]Acha Air Sales Price List'!$B$1:$D$65536,3,FALSE)</f>
        <v>Exchange rate :</v>
      </c>
      <c r="G549" s="21">
        <f>ROUND(IF(ISBLANK(C549),0,VLOOKUP(C549,'[2]Acha Air Sales Price List'!$B$1:$X$65536,12,FALSE)*$L$14),2)</f>
        <v>0</v>
      </c>
      <c r="H549" s="22">
        <f t="shared" si="13"/>
        <v>0</v>
      </c>
      <c r="I549" s="14"/>
    </row>
    <row r="550" spans="1:9" ht="12.4" hidden="1" customHeight="1">
      <c r="A550" s="13"/>
      <c r="B550" s="1"/>
      <c r="C550" s="35"/>
      <c r="D550" s="126"/>
      <c r="E550" s="127"/>
      <c r="F550" s="42" t="str">
        <f>VLOOKUP(C550,'[2]Acha Air Sales Price List'!$B$1:$D$65536,3,FALSE)</f>
        <v>Exchange rate :</v>
      </c>
      <c r="G550" s="21">
        <f>ROUND(IF(ISBLANK(C550),0,VLOOKUP(C550,'[2]Acha Air Sales Price List'!$B$1:$X$65536,12,FALSE)*$L$14),2)</f>
        <v>0</v>
      </c>
      <c r="H550" s="22">
        <f t="shared" si="13"/>
        <v>0</v>
      </c>
      <c r="I550" s="14"/>
    </row>
    <row r="551" spans="1:9" ht="12.4" hidden="1" customHeight="1">
      <c r="A551" s="13"/>
      <c r="B551" s="1"/>
      <c r="C551" s="35"/>
      <c r="D551" s="126"/>
      <c r="E551" s="127"/>
      <c r="F551" s="42" t="str">
        <f>VLOOKUP(C551,'[2]Acha Air Sales Price List'!$B$1:$D$65536,3,FALSE)</f>
        <v>Exchange rate :</v>
      </c>
      <c r="G551" s="21">
        <f>ROUND(IF(ISBLANK(C551),0,VLOOKUP(C551,'[2]Acha Air Sales Price List'!$B$1:$X$65536,12,FALSE)*$L$14),2)</f>
        <v>0</v>
      </c>
      <c r="H551" s="22">
        <f t="shared" si="13"/>
        <v>0</v>
      </c>
      <c r="I551" s="14"/>
    </row>
    <row r="552" spans="1:9" ht="12.4" hidden="1" customHeight="1">
      <c r="A552" s="13"/>
      <c r="B552" s="1"/>
      <c r="C552" s="35"/>
      <c r="D552" s="126"/>
      <c r="E552" s="127"/>
      <c r="F552" s="42" t="str">
        <f>VLOOKUP(C552,'[2]Acha Air Sales Price List'!$B$1:$D$65536,3,FALSE)</f>
        <v>Exchange rate :</v>
      </c>
      <c r="G552" s="21">
        <f>ROUND(IF(ISBLANK(C552),0,VLOOKUP(C552,'[2]Acha Air Sales Price List'!$B$1:$X$65536,12,FALSE)*$L$14),2)</f>
        <v>0</v>
      </c>
      <c r="H552" s="22">
        <f t="shared" si="13"/>
        <v>0</v>
      </c>
      <c r="I552" s="14"/>
    </row>
    <row r="553" spans="1:9" ht="12.4" hidden="1" customHeight="1">
      <c r="A553" s="13"/>
      <c r="B553" s="1"/>
      <c r="C553" s="35"/>
      <c r="D553" s="126"/>
      <c r="E553" s="127"/>
      <c r="F553" s="42" t="str">
        <f>VLOOKUP(C553,'[2]Acha Air Sales Price List'!$B$1:$D$65536,3,FALSE)</f>
        <v>Exchange rate :</v>
      </c>
      <c r="G553" s="21">
        <f>ROUND(IF(ISBLANK(C553),0,VLOOKUP(C553,'[2]Acha Air Sales Price List'!$B$1:$X$65536,12,FALSE)*$L$14),2)</f>
        <v>0</v>
      </c>
      <c r="H553" s="22">
        <f t="shared" si="13"/>
        <v>0</v>
      </c>
      <c r="I553" s="14"/>
    </row>
    <row r="554" spans="1:9" ht="12.4" hidden="1" customHeight="1">
      <c r="A554" s="13"/>
      <c r="B554" s="1"/>
      <c r="C554" s="35"/>
      <c r="D554" s="126"/>
      <c r="E554" s="127"/>
      <c r="F554" s="42" t="str">
        <f>VLOOKUP(C554,'[2]Acha Air Sales Price List'!$B$1:$D$65536,3,FALSE)</f>
        <v>Exchange rate :</v>
      </c>
      <c r="G554" s="21">
        <f>ROUND(IF(ISBLANK(C554),0,VLOOKUP(C554,'[2]Acha Air Sales Price List'!$B$1:$X$65536,12,FALSE)*$L$14),2)</f>
        <v>0</v>
      </c>
      <c r="H554" s="22">
        <f t="shared" si="13"/>
        <v>0</v>
      </c>
      <c r="I554" s="14"/>
    </row>
    <row r="555" spans="1:9" ht="12.4" hidden="1" customHeight="1">
      <c r="A555" s="13"/>
      <c r="B555" s="1"/>
      <c r="C555" s="35"/>
      <c r="D555" s="126"/>
      <c r="E555" s="127"/>
      <c r="F555" s="42" t="str">
        <f>VLOOKUP(C555,'[2]Acha Air Sales Price List'!$B$1:$D$65536,3,FALSE)</f>
        <v>Exchange rate :</v>
      </c>
      <c r="G555" s="21">
        <f>ROUND(IF(ISBLANK(C555),0,VLOOKUP(C555,'[2]Acha Air Sales Price List'!$B$1:$X$65536,12,FALSE)*$L$14),2)</f>
        <v>0</v>
      </c>
      <c r="H555" s="22">
        <f t="shared" si="13"/>
        <v>0</v>
      </c>
      <c r="I555" s="14"/>
    </row>
    <row r="556" spans="1:9" ht="12.4" hidden="1" customHeight="1">
      <c r="A556" s="13"/>
      <c r="B556" s="1"/>
      <c r="C556" s="35"/>
      <c r="D556" s="126"/>
      <c r="E556" s="127"/>
      <c r="F556" s="42" t="str">
        <f>VLOOKUP(C556,'[2]Acha Air Sales Price List'!$B$1:$D$65536,3,FALSE)</f>
        <v>Exchange rate :</v>
      </c>
      <c r="G556" s="21">
        <f>ROUND(IF(ISBLANK(C556),0,VLOOKUP(C556,'[2]Acha Air Sales Price List'!$B$1:$X$65536,12,FALSE)*$L$14),2)</f>
        <v>0</v>
      </c>
      <c r="H556" s="22">
        <f t="shared" si="13"/>
        <v>0</v>
      </c>
      <c r="I556" s="14"/>
    </row>
    <row r="557" spans="1:9" ht="12.4" hidden="1" customHeight="1">
      <c r="A557" s="13"/>
      <c r="B557" s="1"/>
      <c r="C557" s="35"/>
      <c r="D557" s="126"/>
      <c r="E557" s="127"/>
      <c r="F557" s="42" t="str">
        <f>VLOOKUP(C557,'[2]Acha Air Sales Price List'!$B$1:$D$65536,3,FALSE)</f>
        <v>Exchange rate :</v>
      </c>
      <c r="G557" s="21">
        <f>ROUND(IF(ISBLANK(C557),0,VLOOKUP(C557,'[2]Acha Air Sales Price List'!$B$1:$X$65536,12,FALSE)*$L$14),2)</f>
        <v>0</v>
      </c>
      <c r="H557" s="22">
        <f t="shared" si="13"/>
        <v>0</v>
      </c>
      <c r="I557" s="14"/>
    </row>
    <row r="558" spans="1:9" ht="12.4" hidden="1" customHeight="1">
      <c r="A558" s="13"/>
      <c r="B558" s="1"/>
      <c r="C558" s="35"/>
      <c r="D558" s="126"/>
      <c r="E558" s="127"/>
      <c r="F558" s="42" t="str">
        <f>VLOOKUP(C558,'[2]Acha Air Sales Price List'!$B$1:$D$65536,3,FALSE)</f>
        <v>Exchange rate :</v>
      </c>
      <c r="G558" s="21">
        <f>ROUND(IF(ISBLANK(C558),0,VLOOKUP(C558,'[2]Acha Air Sales Price List'!$B$1:$X$65536,12,FALSE)*$L$14),2)</f>
        <v>0</v>
      </c>
      <c r="H558" s="22">
        <f t="shared" si="13"/>
        <v>0</v>
      </c>
      <c r="I558" s="14"/>
    </row>
    <row r="559" spans="1:9" ht="12.4" hidden="1" customHeight="1">
      <c r="A559" s="13"/>
      <c r="B559" s="1"/>
      <c r="C559" s="35"/>
      <c r="D559" s="126"/>
      <c r="E559" s="127"/>
      <c r="F559" s="42" t="str">
        <f>VLOOKUP(C559,'[2]Acha Air Sales Price List'!$B$1:$D$65536,3,FALSE)</f>
        <v>Exchange rate :</v>
      </c>
      <c r="G559" s="21">
        <f>ROUND(IF(ISBLANK(C559),0,VLOOKUP(C559,'[2]Acha Air Sales Price List'!$B$1:$X$65536,12,FALSE)*$L$14),2)</f>
        <v>0</v>
      </c>
      <c r="H559" s="22">
        <f t="shared" si="13"/>
        <v>0</v>
      </c>
      <c r="I559" s="14"/>
    </row>
    <row r="560" spans="1:9" ht="12.4" hidden="1" customHeight="1">
      <c r="A560" s="13"/>
      <c r="B560" s="1"/>
      <c r="C560" s="36"/>
      <c r="D560" s="126"/>
      <c r="E560" s="127"/>
      <c r="F560" s="42" t="str">
        <f>VLOOKUP(C560,'[2]Acha Air Sales Price List'!$B$1:$D$65536,3,FALSE)</f>
        <v>Exchange rate :</v>
      </c>
      <c r="G560" s="21">
        <f>ROUND(IF(ISBLANK(C560),0,VLOOKUP(C560,'[2]Acha Air Sales Price List'!$B$1:$X$65536,12,FALSE)*$L$14),2)</f>
        <v>0</v>
      </c>
      <c r="H560" s="22">
        <f>ROUND(IF(ISNUMBER(B560), G560*B560, 0),5)</f>
        <v>0</v>
      </c>
      <c r="I560" s="14"/>
    </row>
    <row r="561" spans="1:9" ht="12" hidden="1" customHeight="1">
      <c r="A561" s="13"/>
      <c r="B561" s="1"/>
      <c r="C561" s="35"/>
      <c r="D561" s="126"/>
      <c r="E561" s="127"/>
      <c r="F561" s="42" t="str">
        <f>VLOOKUP(C561,'[2]Acha Air Sales Price List'!$B$1:$D$65536,3,FALSE)</f>
        <v>Exchange rate :</v>
      </c>
      <c r="G561" s="21">
        <f>ROUND(IF(ISBLANK(C561),0,VLOOKUP(C561,'[2]Acha Air Sales Price List'!$B$1:$X$65536,12,FALSE)*$L$14),2)</f>
        <v>0</v>
      </c>
      <c r="H561" s="22">
        <f t="shared" ref="H561:H611" si="14">ROUND(IF(ISNUMBER(B561), G561*B561, 0),5)</f>
        <v>0</v>
      </c>
      <c r="I561" s="14"/>
    </row>
    <row r="562" spans="1:9" ht="12.4" hidden="1" customHeight="1">
      <c r="A562" s="13"/>
      <c r="B562" s="1"/>
      <c r="C562" s="35"/>
      <c r="D562" s="126"/>
      <c r="E562" s="127"/>
      <c r="F562" s="42" t="str">
        <f>VLOOKUP(C562,'[2]Acha Air Sales Price List'!$B$1:$D$65536,3,FALSE)</f>
        <v>Exchange rate :</v>
      </c>
      <c r="G562" s="21">
        <f>ROUND(IF(ISBLANK(C562),0,VLOOKUP(C562,'[2]Acha Air Sales Price List'!$B$1:$X$65536,12,FALSE)*$L$14),2)</f>
        <v>0</v>
      </c>
      <c r="H562" s="22">
        <f t="shared" si="14"/>
        <v>0</v>
      </c>
      <c r="I562" s="14"/>
    </row>
    <row r="563" spans="1:9" ht="12.4" hidden="1" customHeight="1">
      <c r="A563" s="13"/>
      <c r="B563" s="1"/>
      <c r="C563" s="35"/>
      <c r="D563" s="126"/>
      <c r="E563" s="127"/>
      <c r="F563" s="42" t="str">
        <f>VLOOKUP(C563,'[2]Acha Air Sales Price List'!$B$1:$D$65536,3,FALSE)</f>
        <v>Exchange rate :</v>
      </c>
      <c r="G563" s="21">
        <f>ROUND(IF(ISBLANK(C563),0,VLOOKUP(C563,'[2]Acha Air Sales Price List'!$B$1:$X$65536,12,FALSE)*$L$14),2)</f>
        <v>0</v>
      </c>
      <c r="H563" s="22">
        <f t="shared" si="14"/>
        <v>0</v>
      </c>
      <c r="I563" s="14"/>
    </row>
    <row r="564" spans="1:9" ht="12.4" hidden="1" customHeight="1">
      <c r="A564" s="13"/>
      <c r="B564" s="1"/>
      <c r="C564" s="35"/>
      <c r="D564" s="126"/>
      <c r="E564" s="127"/>
      <c r="F564" s="42" t="str">
        <f>VLOOKUP(C564,'[2]Acha Air Sales Price List'!$B$1:$D$65536,3,FALSE)</f>
        <v>Exchange rate :</v>
      </c>
      <c r="G564" s="21">
        <f>ROUND(IF(ISBLANK(C564),0,VLOOKUP(C564,'[2]Acha Air Sales Price List'!$B$1:$X$65536,12,FALSE)*$L$14),2)</f>
        <v>0</v>
      </c>
      <c r="H564" s="22">
        <f t="shared" si="14"/>
        <v>0</v>
      </c>
      <c r="I564" s="14"/>
    </row>
    <row r="565" spans="1:9" ht="12.4" hidden="1" customHeight="1">
      <c r="A565" s="13"/>
      <c r="B565" s="1"/>
      <c r="C565" s="35"/>
      <c r="D565" s="126"/>
      <c r="E565" s="127"/>
      <c r="F565" s="42" t="str">
        <f>VLOOKUP(C565,'[2]Acha Air Sales Price List'!$B$1:$D$65536,3,FALSE)</f>
        <v>Exchange rate :</v>
      </c>
      <c r="G565" s="21">
        <f>ROUND(IF(ISBLANK(C565),0,VLOOKUP(C565,'[2]Acha Air Sales Price List'!$B$1:$X$65536,12,FALSE)*$L$14),2)</f>
        <v>0</v>
      </c>
      <c r="H565" s="22">
        <f t="shared" si="14"/>
        <v>0</v>
      </c>
      <c r="I565" s="14"/>
    </row>
    <row r="566" spans="1:9" ht="12.4" hidden="1" customHeight="1">
      <c r="A566" s="13"/>
      <c r="B566" s="1"/>
      <c r="C566" s="35"/>
      <c r="D566" s="126"/>
      <c r="E566" s="127"/>
      <c r="F566" s="42" t="str">
        <f>VLOOKUP(C566,'[2]Acha Air Sales Price List'!$B$1:$D$65536,3,FALSE)</f>
        <v>Exchange rate :</v>
      </c>
      <c r="G566" s="21">
        <f>ROUND(IF(ISBLANK(C566),0,VLOOKUP(C566,'[2]Acha Air Sales Price List'!$B$1:$X$65536,12,FALSE)*$L$14),2)</f>
        <v>0</v>
      </c>
      <c r="H566" s="22">
        <f t="shared" si="14"/>
        <v>0</v>
      </c>
      <c r="I566" s="14"/>
    </row>
    <row r="567" spans="1:9" ht="12.4" hidden="1" customHeight="1">
      <c r="A567" s="13"/>
      <c r="B567" s="1"/>
      <c r="C567" s="35"/>
      <c r="D567" s="126"/>
      <c r="E567" s="127"/>
      <c r="F567" s="42" t="str">
        <f>VLOOKUP(C567,'[2]Acha Air Sales Price List'!$B$1:$D$65536,3,FALSE)</f>
        <v>Exchange rate :</v>
      </c>
      <c r="G567" s="21">
        <f>ROUND(IF(ISBLANK(C567),0,VLOOKUP(C567,'[2]Acha Air Sales Price List'!$B$1:$X$65536,12,FALSE)*$L$14),2)</f>
        <v>0</v>
      </c>
      <c r="H567" s="22">
        <f t="shared" si="14"/>
        <v>0</v>
      </c>
      <c r="I567" s="14"/>
    </row>
    <row r="568" spans="1:9" ht="12.4" hidden="1" customHeight="1">
      <c r="A568" s="13"/>
      <c r="B568" s="1"/>
      <c r="C568" s="35"/>
      <c r="D568" s="126"/>
      <c r="E568" s="127"/>
      <c r="F568" s="42" t="str">
        <f>VLOOKUP(C568,'[2]Acha Air Sales Price List'!$B$1:$D$65536,3,FALSE)</f>
        <v>Exchange rate :</v>
      </c>
      <c r="G568" s="21">
        <f>ROUND(IF(ISBLANK(C568),0,VLOOKUP(C568,'[2]Acha Air Sales Price List'!$B$1:$X$65536,12,FALSE)*$L$14),2)</f>
        <v>0</v>
      </c>
      <c r="H568" s="22">
        <f t="shared" si="14"/>
        <v>0</v>
      </c>
      <c r="I568" s="14"/>
    </row>
    <row r="569" spans="1:9" ht="12.4" hidden="1" customHeight="1">
      <c r="A569" s="13"/>
      <c r="B569" s="1"/>
      <c r="C569" s="35"/>
      <c r="D569" s="126"/>
      <c r="E569" s="127"/>
      <c r="F569" s="42" t="str">
        <f>VLOOKUP(C569,'[2]Acha Air Sales Price List'!$B$1:$D$65536,3,FALSE)</f>
        <v>Exchange rate :</v>
      </c>
      <c r="G569" s="21">
        <f>ROUND(IF(ISBLANK(C569),0,VLOOKUP(C569,'[2]Acha Air Sales Price List'!$B$1:$X$65536,12,FALSE)*$L$14),2)</f>
        <v>0</v>
      </c>
      <c r="H569" s="22">
        <f t="shared" si="14"/>
        <v>0</v>
      </c>
      <c r="I569" s="14"/>
    </row>
    <row r="570" spans="1:9" ht="12.4" hidden="1" customHeight="1">
      <c r="A570" s="13"/>
      <c r="B570" s="1"/>
      <c r="C570" s="35"/>
      <c r="D570" s="126"/>
      <c r="E570" s="127"/>
      <c r="F570" s="42" t="str">
        <f>VLOOKUP(C570,'[2]Acha Air Sales Price List'!$B$1:$D$65536,3,FALSE)</f>
        <v>Exchange rate :</v>
      </c>
      <c r="G570" s="21">
        <f>ROUND(IF(ISBLANK(C570),0,VLOOKUP(C570,'[2]Acha Air Sales Price List'!$B$1:$X$65536,12,FALSE)*$L$14),2)</f>
        <v>0</v>
      </c>
      <c r="H570" s="22">
        <f t="shared" si="14"/>
        <v>0</v>
      </c>
      <c r="I570" s="14"/>
    </row>
    <row r="571" spans="1:9" ht="12.4" hidden="1" customHeight="1">
      <c r="A571" s="13"/>
      <c r="B571" s="1"/>
      <c r="C571" s="35"/>
      <c r="D571" s="126"/>
      <c r="E571" s="127"/>
      <c r="F571" s="42" t="str">
        <f>VLOOKUP(C571,'[2]Acha Air Sales Price List'!$B$1:$D$65536,3,FALSE)</f>
        <v>Exchange rate :</v>
      </c>
      <c r="G571" s="21">
        <f>ROUND(IF(ISBLANK(C571),0,VLOOKUP(C571,'[2]Acha Air Sales Price List'!$B$1:$X$65536,12,FALSE)*$L$14),2)</f>
        <v>0</v>
      </c>
      <c r="H571" s="22">
        <f t="shared" si="14"/>
        <v>0</v>
      </c>
      <c r="I571" s="14"/>
    </row>
    <row r="572" spans="1:9" ht="12.4" hidden="1" customHeight="1">
      <c r="A572" s="13"/>
      <c r="B572" s="1"/>
      <c r="C572" s="35"/>
      <c r="D572" s="126"/>
      <c r="E572" s="127"/>
      <c r="F572" s="42" t="str">
        <f>VLOOKUP(C572,'[2]Acha Air Sales Price List'!$B$1:$D$65536,3,FALSE)</f>
        <v>Exchange rate :</v>
      </c>
      <c r="G572" s="21">
        <f>ROUND(IF(ISBLANK(C572),0,VLOOKUP(C572,'[2]Acha Air Sales Price List'!$B$1:$X$65536,12,FALSE)*$L$14),2)</f>
        <v>0</v>
      </c>
      <c r="H572" s="22">
        <f t="shared" si="14"/>
        <v>0</v>
      </c>
      <c r="I572" s="14"/>
    </row>
    <row r="573" spans="1:9" ht="12.4" hidden="1" customHeight="1">
      <c r="A573" s="13"/>
      <c r="B573" s="1"/>
      <c r="C573" s="35"/>
      <c r="D573" s="126"/>
      <c r="E573" s="127"/>
      <c r="F573" s="42" t="str">
        <f>VLOOKUP(C573,'[2]Acha Air Sales Price List'!$B$1:$D$65536,3,FALSE)</f>
        <v>Exchange rate :</v>
      </c>
      <c r="G573" s="21">
        <f>ROUND(IF(ISBLANK(C573),0,VLOOKUP(C573,'[2]Acha Air Sales Price List'!$B$1:$X$65536,12,FALSE)*$L$14),2)</f>
        <v>0</v>
      </c>
      <c r="H573" s="22">
        <f t="shared" si="14"/>
        <v>0</v>
      </c>
      <c r="I573" s="14"/>
    </row>
    <row r="574" spans="1:9" ht="12.4" hidden="1" customHeight="1">
      <c r="A574" s="13"/>
      <c r="B574" s="1"/>
      <c r="C574" s="35"/>
      <c r="D574" s="126"/>
      <c r="E574" s="127"/>
      <c r="F574" s="42" t="str">
        <f>VLOOKUP(C574,'[2]Acha Air Sales Price List'!$B$1:$D$65536,3,FALSE)</f>
        <v>Exchange rate :</v>
      </c>
      <c r="G574" s="21">
        <f>ROUND(IF(ISBLANK(C574),0,VLOOKUP(C574,'[2]Acha Air Sales Price List'!$B$1:$X$65536,12,FALSE)*$L$14),2)</f>
        <v>0</v>
      </c>
      <c r="H574" s="22">
        <f t="shared" si="14"/>
        <v>0</v>
      </c>
      <c r="I574" s="14"/>
    </row>
    <row r="575" spans="1:9" ht="12.4" hidden="1" customHeight="1">
      <c r="A575" s="13"/>
      <c r="B575" s="1"/>
      <c r="C575" s="35"/>
      <c r="D575" s="126"/>
      <c r="E575" s="127"/>
      <c r="F575" s="42" t="str">
        <f>VLOOKUP(C575,'[2]Acha Air Sales Price List'!$B$1:$D$65536,3,FALSE)</f>
        <v>Exchange rate :</v>
      </c>
      <c r="G575" s="21">
        <f>ROUND(IF(ISBLANK(C575),0,VLOOKUP(C575,'[2]Acha Air Sales Price List'!$B$1:$X$65536,12,FALSE)*$L$14),2)</f>
        <v>0</v>
      </c>
      <c r="H575" s="22">
        <f t="shared" si="14"/>
        <v>0</v>
      </c>
      <c r="I575" s="14"/>
    </row>
    <row r="576" spans="1:9" ht="12.4" hidden="1" customHeight="1">
      <c r="A576" s="13"/>
      <c r="B576" s="1"/>
      <c r="C576" s="35"/>
      <c r="D576" s="126"/>
      <c r="E576" s="127"/>
      <c r="F576" s="42" t="str">
        <f>VLOOKUP(C576,'[2]Acha Air Sales Price List'!$B$1:$D$65536,3,FALSE)</f>
        <v>Exchange rate :</v>
      </c>
      <c r="G576" s="21">
        <f>ROUND(IF(ISBLANK(C576),0,VLOOKUP(C576,'[2]Acha Air Sales Price List'!$B$1:$X$65536,12,FALSE)*$L$14),2)</f>
        <v>0</v>
      </c>
      <c r="H576" s="22">
        <f t="shared" si="14"/>
        <v>0</v>
      </c>
      <c r="I576" s="14"/>
    </row>
    <row r="577" spans="1:9" ht="12.4" hidden="1" customHeight="1">
      <c r="A577" s="13"/>
      <c r="B577" s="1"/>
      <c r="C577" s="35"/>
      <c r="D577" s="126"/>
      <c r="E577" s="127"/>
      <c r="F577" s="42" t="str">
        <f>VLOOKUP(C577,'[2]Acha Air Sales Price List'!$B$1:$D$65536,3,FALSE)</f>
        <v>Exchange rate :</v>
      </c>
      <c r="G577" s="21">
        <f>ROUND(IF(ISBLANK(C577),0,VLOOKUP(C577,'[2]Acha Air Sales Price List'!$B$1:$X$65536,12,FALSE)*$L$14),2)</f>
        <v>0</v>
      </c>
      <c r="H577" s="22">
        <f t="shared" si="14"/>
        <v>0</v>
      </c>
      <c r="I577" s="14"/>
    </row>
    <row r="578" spans="1:9" ht="12.4" hidden="1" customHeight="1">
      <c r="A578" s="13"/>
      <c r="B578" s="1"/>
      <c r="C578" s="35"/>
      <c r="D578" s="126"/>
      <c r="E578" s="127"/>
      <c r="F578" s="42" t="str">
        <f>VLOOKUP(C578,'[2]Acha Air Sales Price List'!$B$1:$D$65536,3,FALSE)</f>
        <v>Exchange rate :</v>
      </c>
      <c r="G578" s="21">
        <f>ROUND(IF(ISBLANK(C578),0,VLOOKUP(C578,'[2]Acha Air Sales Price List'!$B$1:$X$65536,12,FALSE)*$L$14),2)</f>
        <v>0</v>
      </c>
      <c r="H578" s="22">
        <f t="shared" si="14"/>
        <v>0</v>
      </c>
      <c r="I578" s="14"/>
    </row>
    <row r="579" spans="1:9" ht="12.4" hidden="1" customHeight="1">
      <c r="A579" s="13"/>
      <c r="B579" s="1"/>
      <c r="C579" s="35"/>
      <c r="D579" s="126"/>
      <c r="E579" s="127"/>
      <c r="F579" s="42" t="str">
        <f>VLOOKUP(C579,'[2]Acha Air Sales Price List'!$B$1:$D$65536,3,FALSE)</f>
        <v>Exchange rate :</v>
      </c>
      <c r="G579" s="21">
        <f>ROUND(IF(ISBLANK(C579),0,VLOOKUP(C579,'[2]Acha Air Sales Price List'!$B$1:$X$65536,12,FALSE)*$L$14),2)</f>
        <v>0</v>
      </c>
      <c r="H579" s="22">
        <f t="shared" si="14"/>
        <v>0</v>
      </c>
      <c r="I579" s="14"/>
    </row>
    <row r="580" spans="1:9" ht="12.4" hidden="1" customHeight="1">
      <c r="A580" s="13"/>
      <c r="B580" s="1"/>
      <c r="C580" s="35"/>
      <c r="D580" s="126"/>
      <c r="E580" s="127"/>
      <c r="F580" s="42" t="str">
        <f>VLOOKUP(C580,'[2]Acha Air Sales Price List'!$B$1:$D$65536,3,FALSE)</f>
        <v>Exchange rate :</v>
      </c>
      <c r="G580" s="21">
        <f>ROUND(IF(ISBLANK(C580),0,VLOOKUP(C580,'[2]Acha Air Sales Price List'!$B$1:$X$65536,12,FALSE)*$L$14),2)</f>
        <v>0</v>
      </c>
      <c r="H580" s="22">
        <f t="shared" si="14"/>
        <v>0</v>
      </c>
      <c r="I580" s="14"/>
    </row>
    <row r="581" spans="1:9" ht="12.4" hidden="1" customHeight="1">
      <c r="A581" s="13"/>
      <c r="B581" s="1"/>
      <c r="C581" s="35"/>
      <c r="D581" s="126"/>
      <c r="E581" s="127"/>
      <c r="F581" s="42" t="str">
        <f>VLOOKUP(C581,'[2]Acha Air Sales Price List'!$B$1:$D$65536,3,FALSE)</f>
        <v>Exchange rate :</v>
      </c>
      <c r="G581" s="21">
        <f>ROUND(IF(ISBLANK(C581),0,VLOOKUP(C581,'[2]Acha Air Sales Price List'!$B$1:$X$65536,12,FALSE)*$L$14),2)</f>
        <v>0</v>
      </c>
      <c r="H581" s="22">
        <f t="shared" si="14"/>
        <v>0</v>
      </c>
      <c r="I581" s="14"/>
    </row>
    <row r="582" spans="1:9" ht="12.4" hidden="1" customHeight="1">
      <c r="A582" s="13"/>
      <c r="B582" s="1"/>
      <c r="C582" s="35"/>
      <c r="D582" s="126"/>
      <c r="E582" s="127"/>
      <c r="F582" s="42" t="str">
        <f>VLOOKUP(C582,'[2]Acha Air Sales Price List'!$B$1:$D$65536,3,FALSE)</f>
        <v>Exchange rate :</v>
      </c>
      <c r="G582" s="21">
        <f>ROUND(IF(ISBLANK(C582),0,VLOOKUP(C582,'[2]Acha Air Sales Price List'!$B$1:$X$65536,12,FALSE)*$L$14),2)</f>
        <v>0</v>
      </c>
      <c r="H582" s="22">
        <f t="shared" si="14"/>
        <v>0</v>
      </c>
      <c r="I582" s="14"/>
    </row>
    <row r="583" spans="1:9" ht="12.4" hidden="1" customHeight="1">
      <c r="A583" s="13"/>
      <c r="B583" s="1"/>
      <c r="C583" s="35"/>
      <c r="D583" s="126"/>
      <c r="E583" s="127"/>
      <c r="F583" s="42" t="str">
        <f>VLOOKUP(C583,'[2]Acha Air Sales Price List'!$B$1:$D$65536,3,FALSE)</f>
        <v>Exchange rate :</v>
      </c>
      <c r="G583" s="21">
        <f>ROUND(IF(ISBLANK(C583),0,VLOOKUP(C583,'[2]Acha Air Sales Price List'!$B$1:$X$65536,12,FALSE)*$L$14),2)</f>
        <v>0</v>
      </c>
      <c r="H583" s="22">
        <f t="shared" si="14"/>
        <v>0</v>
      </c>
      <c r="I583" s="14"/>
    </row>
    <row r="584" spans="1:9" ht="12.4" hidden="1" customHeight="1">
      <c r="A584" s="13"/>
      <c r="B584" s="1"/>
      <c r="C584" s="36"/>
      <c r="D584" s="126"/>
      <c r="E584" s="127"/>
      <c r="F584" s="42" t="str">
        <f>VLOOKUP(C584,'[2]Acha Air Sales Price List'!$B$1:$D$65536,3,FALSE)</f>
        <v>Exchange rate :</v>
      </c>
      <c r="G584" s="21">
        <f>ROUND(IF(ISBLANK(C584),0,VLOOKUP(C584,'[2]Acha Air Sales Price List'!$B$1:$X$65536,12,FALSE)*$L$14),2)</f>
        <v>0</v>
      </c>
      <c r="H584" s="22">
        <f t="shared" si="14"/>
        <v>0</v>
      </c>
      <c r="I584" s="14"/>
    </row>
    <row r="585" spans="1:9" ht="12" hidden="1" customHeight="1">
      <c r="A585" s="13"/>
      <c r="B585" s="1"/>
      <c r="C585" s="35"/>
      <c r="D585" s="126"/>
      <c r="E585" s="127"/>
      <c r="F585" s="42" t="str">
        <f>VLOOKUP(C585,'[2]Acha Air Sales Price List'!$B$1:$D$65536,3,FALSE)</f>
        <v>Exchange rate :</v>
      </c>
      <c r="G585" s="21">
        <f>ROUND(IF(ISBLANK(C585),0,VLOOKUP(C585,'[2]Acha Air Sales Price List'!$B$1:$X$65536,12,FALSE)*$L$14),2)</f>
        <v>0</v>
      </c>
      <c r="H585" s="22">
        <f t="shared" si="14"/>
        <v>0</v>
      </c>
      <c r="I585" s="14"/>
    </row>
    <row r="586" spans="1:9" ht="12.4" hidden="1" customHeight="1">
      <c r="A586" s="13"/>
      <c r="B586" s="1"/>
      <c r="C586" s="35"/>
      <c r="D586" s="126"/>
      <c r="E586" s="127"/>
      <c r="F586" s="42" t="str">
        <f>VLOOKUP(C586,'[2]Acha Air Sales Price List'!$B$1:$D$65536,3,FALSE)</f>
        <v>Exchange rate :</v>
      </c>
      <c r="G586" s="21">
        <f>ROUND(IF(ISBLANK(C586),0,VLOOKUP(C586,'[2]Acha Air Sales Price List'!$B$1:$X$65536,12,FALSE)*$L$14),2)</f>
        <v>0</v>
      </c>
      <c r="H586" s="22">
        <f t="shared" si="14"/>
        <v>0</v>
      </c>
      <c r="I586" s="14"/>
    </row>
    <row r="587" spans="1:9" ht="12.4" hidden="1" customHeight="1">
      <c r="A587" s="13"/>
      <c r="B587" s="1"/>
      <c r="C587" s="35"/>
      <c r="D587" s="126"/>
      <c r="E587" s="127"/>
      <c r="F587" s="42" t="str">
        <f>VLOOKUP(C587,'[2]Acha Air Sales Price List'!$B$1:$D$65536,3,FALSE)</f>
        <v>Exchange rate :</v>
      </c>
      <c r="G587" s="21">
        <f>ROUND(IF(ISBLANK(C587),0,VLOOKUP(C587,'[2]Acha Air Sales Price List'!$B$1:$X$65536,12,FALSE)*$L$14),2)</f>
        <v>0</v>
      </c>
      <c r="H587" s="22">
        <f t="shared" si="14"/>
        <v>0</v>
      </c>
      <c r="I587" s="14"/>
    </row>
    <row r="588" spans="1:9" ht="12.4" hidden="1" customHeight="1">
      <c r="A588" s="13"/>
      <c r="B588" s="1"/>
      <c r="C588" s="35"/>
      <c r="D588" s="126"/>
      <c r="E588" s="127"/>
      <c r="F588" s="42" t="str">
        <f>VLOOKUP(C588,'[2]Acha Air Sales Price List'!$B$1:$D$65536,3,FALSE)</f>
        <v>Exchange rate :</v>
      </c>
      <c r="G588" s="21">
        <f>ROUND(IF(ISBLANK(C588),0,VLOOKUP(C588,'[2]Acha Air Sales Price List'!$B$1:$X$65536,12,FALSE)*$L$14),2)</f>
        <v>0</v>
      </c>
      <c r="H588" s="22">
        <f t="shared" si="14"/>
        <v>0</v>
      </c>
      <c r="I588" s="14"/>
    </row>
    <row r="589" spans="1:9" ht="12.4" hidden="1" customHeight="1">
      <c r="A589" s="13"/>
      <c r="B589" s="1"/>
      <c r="C589" s="35"/>
      <c r="D589" s="126"/>
      <c r="E589" s="127"/>
      <c r="F589" s="42" t="str">
        <f>VLOOKUP(C589,'[2]Acha Air Sales Price List'!$B$1:$D$65536,3,FALSE)</f>
        <v>Exchange rate :</v>
      </c>
      <c r="G589" s="21">
        <f>ROUND(IF(ISBLANK(C589),0,VLOOKUP(C589,'[2]Acha Air Sales Price List'!$B$1:$X$65536,12,FALSE)*$L$14),2)</f>
        <v>0</v>
      </c>
      <c r="H589" s="22">
        <f t="shared" si="14"/>
        <v>0</v>
      </c>
      <c r="I589" s="14"/>
    </row>
    <row r="590" spans="1:9" ht="12.4" hidden="1" customHeight="1">
      <c r="A590" s="13"/>
      <c r="B590" s="1"/>
      <c r="C590" s="35"/>
      <c r="D590" s="126"/>
      <c r="E590" s="127"/>
      <c r="F590" s="42" t="str">
        <f>VLOOKUP(C590,'[2]Acha Air Sales Price List'!$B$1:$D$65536,3,FALSE)</f>
        <v>Exchange rate :</v>
      </c>
      <c r="G590" s="21">
        <f>ROUND(IF(ISBLANK(C590),0,VLOOKUP(C590,'[2]Acha Air Sales Price List'!$B$1:$X$65536,12,FALSE)*$L$14),2)</f>
        <v>0</v>
      </c>
      <c r="H590" s="22">
        <f t="shared" si="14"/>
        <v>0</v>
      </c>
      <c r="I590" s="14"/>
    </row>
    <row r="591" spans="1:9" ht="12.4" hidden="1" customHeight="1">
      <c r="A591" s="13"/>
      <c r="B591" s="1"/>
      <c r="C591" s="35"/>
      <c r="D591" s="126"/>
      <c r="E591" s="127"/>
      <c r="F591" s="42" t="str">
        <f>VLOOKUP(C591,'[2]Acha Air Sales Price List'!$B$1:$D$65536,3,FALSE)</f>
        <v>Exchange rate :</v>
      </c>
      <c r="G591" s="21">
        <f>ROUND(IF(ISBLANK(C591),0,VLOOKUP(C591,'[2]Acha Air Sales Price List'!$B$1:$X$65536,12,FALSE)*$L$14),2)</f>
        <v>0</v>
      </c>
      <c r="H591" s="22">
        <f t="shared" si="14"/>
        <v>0</v>
      </c>
      <c r="I591" s="14"/>
    </row>
    <row r="592" spans="1:9" ht="12.4" hidden="1" customHeight="1">
      <c r="A592" s="13"/>
      <c r="B592" s="1"/>
      <c r="C592" s="35"/>
      <c r="D592" s="126"/>
      <c r="E592" s="127"/>
      <c r="F592" s="42" t="str">
        <f>VLOOKUP(C592,'[2]Acha Air Sales Price List'!$B$1:$D$65536,3,FALSE)</f>
        <v>Exchange rate :</v>
      </c>
      <c r="G592" s="21">
        <f>ROUND(IF(ISBLANK(C592),0,VLOOKUP(C592,'[2]Acha Air Sales Price List'!$B$1:$X$65536,12,FALSE)*$L$14),2)</f>
        <v>0</v>
      </c>
      <c r="H592" s="22">
        <f t="shared" si="14"/>
        <v>0</v>
      </c>
      <c r="I592" s="14"/>
    </row>
    <row r="593" spans="1:9" ht="12.4" hidden="1" customHeight="1">
      <c r="A593" s="13"/>
      <c r="B593" s="1"/>
      <c r="C593" s="35"/>
      <c r="D593" s="126"/>
      <c r="E593" s="127"/>
      <c r="F593" s="42" t="str">
        <f>VLOOKUP(C593,'[2]Acha Air Sales Price List'!$B$1:$D$65536,3,FALSE)</f>
        <v>Exchange rate :</v>
      </c>
      <c r="G593" s="21">
        <f>ROUND(IF(ISBLANK(C593),0,VLOOKUP(C593,'[2]Acha Air Sales Price List'!$B$1:$X$65536,12,FALSE)*$L$14),2)</f>
        <v>0</v>
      </c>
      <c r="H593" s="22">
        <f t="shared" si="14"/>
        <v>0</v>
      </c>
      <c r="I593" s="14"/>
    </row>
    <row r="594" spans="1:9" ht="12.4" hidden="1" customHeight="1">
      <c r="A594" s="13"/>
      <c r="B594" s="1"/>
      <c r="C594" s="35"/>
      <c r="D594" s="126"/>
      <c r="E594" s="127"/>
      <c r="F594" s="42" t="str">
        <f>VLOOKUP(C594,'[2]Acha Air Sales Price List'!$B$1:$D$65536,3,FALSE)</f>
        <v>Exchange rate :</v>
      </c>
      <c r="G594" s="21">
        <f>ROUND(IF(ISBLANK(C594),0,VLOOKUP(C594,'[2]Acha Air Sales Price List'!$B$1:$X$65536,12,FALSE)*$L$14),2)</f>
        <v>0</v>
      </c>
      <c r="H594" s="22">
        <f t="shared" si="14"/>
        <v>0</v>
      </c>
      <c r="I594" s="14"/>
    </row>
    <row r="595" spans="1:9" ht="12.4" hidden="1" customHeight="1">
      <c r="A595" s="13"/>
      <c r="B595" s="1"/>
      <c r="C595" s="35"/>
      <c r="D595" s="126"/>
      <c r="E595" s="127"/>
      <c r="F595" s="42" t="str">
        <f>VLOOKUP(C595,'[2]Acha Air Sales Price List'!$B$1:$D$65536,3,FALSE)</f>
        <v>Exchange rate :</v>
      </c>
      <c r="G595" s="21">
        <f>ROUND(IF(ISBLANK(C595),0,VLOOKUP(C595,'[2]Acha Air Sales Price List'!$B$1:$X$65536,12,FALSE)*$L$14),2)</f>
        <v>0</v>
      </c>
      <c r="H595" s="22">
        <f t="shared" si="14"/>
        <v>0</v>
      </c>
      <c r="I595" s="14"/>
    </row>
    <row r="596" spans="1:9" ht="12.4" hidden="1" customHeight="1">
      <c r="A596" s="13"/>
      <c r="B596" s="1"/>
      <c r="C596" s="35"/>
      <c r="D596" s="126"/>
      <c r="E596" s="127"/>
      <c r="F596" s="42" t="str">
        <f>VLOOKUP(C596,'[2]Acha Air Sales Price List'!$B$1:$D$65536,3,FALSE)</f>
        <v>Exchange rate :</v>
      </c>
      <c r="G596" s="21">
        <f>ROUND(IF(ISBLANK(C596),0,VLOOKUP(C596,'[2]Acha Air Sales Price List'!$B$1:$X$65536,12,FALSE)*$L$14),2)</f>
        <v>0</v>
      </c>
      <c r="H596" s="22">
        <f t="shared" si="14"/>
        <v>0</v>
      </c>
      <c r="I596" s="14"/>
    </row>
    <row r="597" spans="1:9" ht="12.4" hidden="1" customHeight="1">
      <c r="A597" s="13"/>
      <c r="B597" s="1"/>
      <c r="C597" s="35"/>
      <c r="D597" s="126"/>
      <c r="E597" s="127"/>
      <c r="F597" s="42" t="str">
        <f>VLOOKUP(C597,'[2]Acha Air Sales Price List'!$B$1:$D$65536,3,FALSE)</f>
        <v>Exchange rate :</v>
      </c>
      <c r="G597" s="21">
        <f>ROUND(IF(ISBLANK(C597),0,VLOOKUP(C597,'[2]Acha Air Sales Price List'!$B$1:$X$65536,12,FALSE)*$L$14),2)</f>
        <v>0</v>
      </c>
      <c r="H597" s="22">
        <f t="shared" si="14"/>
        <v>0</v>
      </c>
      <c r="I597" s="14"/>
    </row>
    <row r="598" spans="1:9" ht="12.4" hidden="1" customHeight="1">
      <c r="A598" s="13"/>
      <c r="B598" s="1"/>
      <c r="C598" s="35"/>
      <c r="D598" s="126"/>
      <c r="E598" s="127"/>
      <c r="F598" s="42" t="str">
        <f>VLOOKUP(C598,'[2]Acha Air Sales Price List'!$B$1:$D$65536,3,FALSE)</f>
        <v>Exchange rate :</v>
      </c>
      <c r="G598" s="21">
        <f>ROUND(IF(ISBLANK(C598),0,VLOOKUP(C598,'[2]Acha Air Sales Price List'!$B$1:$X$65536,12,FALSE)*$L$14),2)</f>
        <v>0</v>
      </c>
      <c r="H598" s="22">
        <f t="shared" si="14"/>
        <v>0</v>
      </c>
      <c r="I598" s="14"/>
    </row>
    <row r="599" spans="1:9" ht="12.4" hidden="1" customHeight="1">
      <c r="A599" s="13"/>
      <c r="B599" s="1"/>
      <c r="C599" s="35"/>
      <c r="D599" s="126"/>
      <c r="E599" s="127"/>
      <c r="F599" s="42" t="str">
        <f>VLOOKUP(C599,'[2]Acha Air Sales Price List'!$B$1:$D$65536,3,FALSE)</f>
        <v>Exchange rate :</v>
      </c>
      <c r="G599" s="21">
        <f>ROUND(IF(ISBLANK(C599),0,VLOOKUP(C599,'[2]Acha Air Sales Price List'!$B$1:$X$65536,12,FALSE)*$L$14),2)</f>
        <v>0</v>
      </c>
      <c r="H599" s="22">
        <f t="shared" si="14"/>
        <v>0</v>
      </c>
      <c r="I599" s="14"/>
    </row>
    <row r="600" spans="1:9" ht="12.4" hidden="1" customHeight="1">
      <c r="A600" s="13"/>
      <c r="B600" s="1"/>
      <c r="C600" s="35"/>
      <c r="D600" s="126"/>
      <c r="E600" s="127"/>
      <c r="F600" s="42" t="str">
        <f>VLOOKUP(C600,'[2]Acha Air Sales Price List'!$B$1:$D$65536,3,FALSE)</f>
        <v>Exchange rate :</v>
      </c>
      <c r="G600" s="21">
        <f>ROUND(IF(ISBLANK(C600),0,VLOOKUP(C600,'[2]Acha Air Sales Price List'!$B$1:$X$65536,12,FALSE)*$L$14),2)</f>
        <v>0</v>
      </c>
      <c r="H600" s="22">
        <f t="shared" si="14"/>
        <v>0</v>
      </c>
      <c r="I600" s="14"/>
    </row>
    <row r="601" spans="1:9" ht="12.4" hidden="1" customHeight="1">
      <c r="A601" s="13"/>
      <c r="B601" s="1"/>
      <c r="C601" s="35"/>
      <c r="D601" s="126"/>
      <c r="E601" s="127"/>
      <c r="F601" s="42" t="str">
        <f>VLOOKUP(C601,'[2]Acha Air Sales Price List'!$B$1:$D$65536,3,FALSE)</f>
        <v>Exchange rate :</v>
      </c>
      <c r="G601" s="21">
        <f>ROUND(IF(ISBLANK(C601),0,VLOOKUP(C601,'[2]Acha Air Sales Price List'!$B$1:$X$65536,12,FALSE)*$L$14),2)</f>
        <v>0</v>
      </c>
      <c r="H601" s="22">
        <f t="shared" si="14"/>
        <v>0</v>
      </c>
      <c r="I601" s="14"/>
    </row>
    <row r="602" spans="1:9" ht="12.4" hidden="1" customHeight="1">
      <c r="A602" s="13"/>
      <c r="B602" s="1"/>
      <c r="C602" s="35"/>
      <c r="D602" s="126"/>
      <c r="E602" s="127"/>
      <c r="F602" s="42" t="str">
        <f>VLOOKUP(C602,'[2]Acha Air Sales Price List'!$B$1:$D$65536,3,FALSE)</f>
        <v>Exchange rate :</v>
      </c>
      <c r="G602" s="21">
        <f>ROUND(IF(ISBLANK(C602),0,VLOOKUP(C602,'[2]Acha Air Sales Price List'!$B$1:$X$65536,12,FALSE)*$L$14),2)</f>
        <v>0</v>
      </c>
      <c r="H602" s="22">
        <f t="shared" si="14"/>
        <v>0</v>
      </c>
      <c r="I602" s="14"/>
    </row>
    <row r="603" spans="1:9" ht="12.4" hidden="1" customHeight="1">
      <c r="A603" s="13"/>
      <c r="B603" s="1"/>
      <c r="C603" s="35"/>
      <c r="D603" s="126"/>
      <c r="E603" s="127"/>
      <c r="F603" s="42" t="str">
        <f>VLOOKUP(C603,'[2]Acha Air Sales Price List'!$B$1:$D$65536,3,FALSE)</f>
        <v>Exchange rate :</v>
      </c>
      <c r="G603" s="21">
        <f>ROUND(IF(ISBLANK(C603),0,VLOOKUP(C603,'[2]Acha Air Sales Price List'!$B$1:$X$65536,12,FALSE)*$L$14),2)</f>
        <v>0</v>
      </c>
      <c r="H603" s="22">
        <f t="shared" si="14"/>
        <v>0</v>
      </c>
      <c r="I603" s="14"/>
    </row>
    <row r="604" spans="1:9" ht="12.4" hidden="1" customHeight="1">
      <c r="A604" s="13"/>
      <c r="B604" s="1"/>
      <c r="C604" s="35"/>
      <c r="D604" s="126"/>
      <c r="E604" s="127"/>
      <c r="F604" s="42" t="str">
        <f>VLOOKUP(C604,'[2]Acha Air Sales Price List'!$B$1:$D$65536,3,FALSE)</f>
        <v>Exchange rate :</v>
      </c>
      <c r="G604" s="21">
        <f>ROUND(IF(ISBLANK(C604),0,VLOOKUP(C604,'[2]Acha Air Sales Price List'!$B$1:$X$65536,12,FALSE)*$L$14),2)</f>
        <v>0</v>
      </c>
      <c r="H604" s="22">
        <f t="shared" si="14"/>
        <v>0</v>
      </c>
      <c r="I604" s="14"/>
    </row>
    <row r="605" spans="1:9" ht="12.4" hidden="1" customHeight="1">
      <c r="A605" s="13"/>
      <c r="B605" s="1"/>
      <c r="C605" s="35"/>
      <c r="D605" s="126"/>
      <c r="E605" s="127"/>
      <c r="F605" s="42" t="str">
        <f>VLOOKUP(C605,'[2]Acha Air Sales Price List'!$B$1:$D$65536,3,FALSE)</f>
        <v>Exchange rate :</v>
      </c>
      <c r="G605" s="21">
        <f>ROUND(IF(ISBLANK(C605),0,VLOOKUP(C605,'[2]Acha Air Sales Price List'!$B$1:$X$65536,12,FALSE)*$L$14),2)</f>
        <v>0</v>
      </c>
      <c r="H605" s="22">
        <f t="shared" si="14"/>
        <v>0</v>
      </c>
      <c r="I605" s="14"/>
    </row>
    <row r="606" spans="1:9" ht="12.4" hidden="1" customHeight="1">
      <c r="A606" s="13"/>
      <c r="B606" s="1"/>
      <c r="C606" s="35"/>
      <c r="D606" s="126"/>
      <c r="E606" s="127"/>
      <c r="F606" s="42" t="str">
        <f>VLOOKUP(C606,'[2]Acha Air Sales Price List'!$B$1:$D$65536,3,FALSE)</f>
        <v>Exchange rate :</v>
      </c>
      <c r="G606" s="21">
        <f>ROUND(IF(ISBLANK(C606),0,VLOOKUP(C606,'[2]Acha Air Sales Price List'!$B$1:$X$65536,12,FALSE)*$L$14),2)</f>
        <v>0</v>
      </c>
      <c r="H606" s="22">
        <f t="shared" si="14"/>
        <v>0</v>
      </c>
      <c r="I606" s="14"/>
    </row>
    <row r="607" spans="1:9" ht="12.4" hidden="1" customHeight="1">
      <c r="A607" s="13"/>
      <c r="B607" s="1"/>
      <c r="C607" s="35"/>
      <c r="D607" s="126"/>
      <c r="E607" s="127"/>
      <c r="F607" s="42" t="str">
        <f>VLOOKUP(C607,'[2]Acha Air Sales Price List'!$B$1:$D$65536,3,FALSE)</f>
        <v>Exchange rate :</v>
      </c>
      <c r="G607" s="21">
        <f>ROUND(IF(ISBLANK(C607),0,VLOOKUP(C607,'[2]Acha Air Sales Price List'!$B$1:$X$65536,12,FALSE)*$L$14),2)</f>
        <v>0</v>
      </c>
      <c r="H607" s="22">
        <f t="shared" si="14"/>
        <v>0</v>
      </c>
      <c r="I607" s="14"/>
    </row>
    <row r="608" spans="1:9" ht="12.4" hidden="1" customHeight="1">
      <c r="A608" s="13"/>
      <c r="B608" s="1"/>
      <c r="C608" s="35"/>
      <c r="D608" s="126"/>
      <c r="E608" s="127"/>
      <c r="F608" s="42" t="str">
        <f>VLOOKUP(C608,'[2]Acha Air Sales Price List'!$B$1:$D$65536,3,FALSE)</f>
        <v>Exchange rate :</v>
      </c>
      <c r="G608" s="21">
        <f>ROUND(IF(ISBLANK(C608),0,VLOOKUP(C608,'[2]Acha Air Sales Price List'!$B$1:$X$65536,12,FALSE)*$L$14),2)</f>
        <v>0</v>
      </c>
      <c r="H608" s="22">
        <f t="shared" si="14"/>
        <v>0</v>
      </c>
      <c r="I608" s="14"/>
    </row>
    <row r="609" spans="1:9" ht="12.4" hidden="1" customHeight="1">
      <c r="A609" s="13"/>
      <c r="B609" s="1"/>
      <c r="C609" s="35"/>
      <c r="D609" s="126"/>
      <c r="E609" s="127"/>
      <c r="F609" s="42" t="str">
        <f>VLOOKUP(C609,'[2]Acha Air Sales Price List'!$B$1:$D$65536,3,FALSE)</f>
        <v>Exchange rate :</v>
      </c>
      <c r="G609" s="21">
        <f>ROUND(IF(ISBLANK(C609),0,VLOOKUP(C609,'[2]Acha Air Sales Price List'!$B$1:$X$65536,12,FALSE)*$L$14),2)</f>
        <v>0</v>
      </c>
      <c r="H609" s="22">
        <f t="shared" si="14"/>
        <v>0</v>
      </c>
      <c r="I609" s="14"/>
    </row>
    <row r="610" spans="1:9" ht="12.4" hidden="1" customHeight="1">
      <c r="A610" s="13"/>
      <c r="B610" s="1"/>
      <c r="C610" s="35"/>
      <c r="D610" s="126"/>
      <c r="E610" s="127"/>
      <c r="F610" s="42" t="str">
        <f>VLOOKUP(C610,'[2]Acha Air Sales Price List'!$B$1:$D$65536,3,FALSE)</f>
        <v>Exchange rate :</v>
      </c>
      <c r="G610" s="21">
        <f>ROUND(IF(ISBLANK(C610),0,VLOOKUP(C610,'[2]Acha Air Sales Price List'!$B$1:$X$65536,12,FALSE)*$L$14),2)</f>
        <v>0</v>
      </c>
      <c r="H610" s="22">
        <f t="shared" si="14"/>
        <v>0</v>
      </c>
      <c r="I610" s="14"/>
    </row>
    <row r="611" spans="1:9" ht="12.4" hidden="1" customHeight="1">
      <c r="A611" s="13"/>
      <c r="B611" s="1"/>
      <c r="C611" s="35"/>
      <c r="D611" s="126"/>
      <c r="E611" s="127"/>
      <c r="F611" s="42" t="str">
        <f>VLOOKUP(C611,'[2]Acha Air Sales Price List'!$B$1:$D$65536,3,FALSE)</f>
        <v>Exchange rate :</v>
      </c>
      <c r="G611" s="21">
        <f>ROUND(IF(ISBLANK(C611),0,VLOOKUP(C611,'[2]Acha Air Sales Price List'!$B$1:$X$65536,12,FALSE)*$L$14),2)</f>
        <v>0</v>
      </c>
      <c r="H611" s="22">
        <f t="shared" si="14"/>
        <v>0</v>
      </c>
      <c r="I611" s="14"/>
    </row>
    <row r="612" spans="1:9" ht="12.4" hidden="1" customHeight="1">
      <c r="A612" s="13"/>
      <c r="B612" s="1"/>
      <c r="C612" s="36"/>
      <c r="D612" s="126"/>
      <c r="E612" s="127"/>
      <c r="F612" s="42" t="str">
        <f>VLOOKUP(C612,'[2]Acha Air Sales Price List'!$B$1:$D$65536,3,FALSE)</f>
        <v>Exchange rate :</v>
      </c>
      <c r="G612" s="21">
        <f>ROUND(IF(ISBLANK(C612),0,VLOOKUP(C612,'[2]Acha Air Sales Price List'!$B$1:$X$65536,12,FALSE)*$L$14),2)</f>
        <v>0</v>
      </c>
      <c r="H612" s="22">
        <f>ROUND(IF(ISNUMBER(B612), G612*B612, 0),5)</f>
        <v>0</v>
      </c>
      <c r="I612" s="14"/>
    </row>
    <row r="613" spans="1:9" ht="12" hidden="1" customHeight="1">
      <c r="A613" s="13"/>
      <c r="B613" s="1"/>
      <c r="C613" s="35"/>
      <c r="D613" s="126"/>
      <c r="E613" s="127"/>
      <c r="F613" s="42" t="str">
        <f>VLOOKUP(C613,'[2]Acha Air Sales Price List'!$B$1:$D$65536,3,FALSE)</f>
        <v>Exchange rate :</v>
      </c>
      <c r="G613" s="21">
        <f>ROUND(IF(ISBLANK(C613),0,VLOOKUP(C613,'[2]Acha Air Sales Price List'!$B$1:$X$65536,12,FALSE)*$L$14),2)</f>
        <v>0</v>
      </c>
      <c r="H613" s="22">
        <f t="shared" ref="H613:H667" si="15">ROUND(IF(ISNUMBER(B613), G613*B613, 0),5)</f>
        <v>0</v>
      </c>
      <c r="I613" s="14"/>
    </row>
    <row r="614" spans="1:9" ht="12.4" hidden="1" customHeight="1">
      <c r="A614" s="13"/>
      <c r="B614" s="1"/>
      <c r="C614" s="35"/>
      <c r="D614" s="126"/>
      <c r="E614" s="127"/>
      <c r="F614" s="42" t="str">
        <f>VLOOKUP(C614,'[2]Acha Air Sales Price List'!$B$1:$D$65536,3,FALSE)</f>
        <v>Exchange rate :</v>
      </c>
      <c r="G614" s="21">
        <f>ROUND(IF(ISBLANK(C614),0,VLOOKUP(C614,'[2]Acha Air Sales Price List'!$B$1:$X$65536,12,FALSE)*$L$14),2)</f>
        <v>0</v>
      </c>
      <c r="H614" s="22">
        <f t="shared" si="15"/>
        <v>0</v>
      </c>
      <c r="I614" s="14"/>
    </row>
    <row r="615" spans="1:9" ht="12.4" hidden="1" customHeight="1">
      <c r="A615" s="13"/>
      <c r="B615" s="1"/>
      <c r="C615" s="35"/>
      <c r="D615" s="126"/>
      <c r="E615" s="127"/>
      <c r="F615" s="42" t="str">
        <f>VLOOKUP(C615,'[2]Acha Air Sales Price List'!$B$1:$D$65536,3,FALSE)</f>
        <v>Exchange rate :</v>
      </c>
      <c r="G615" s="21">
        <f>ROUND(IF(ISBLANK(C615),0,VLOOKUP(C615,'[2]Acha Air Sales Price List'!$B$1:$X$65536,12,FALSE)*$L$14),2)</f>
        <v>0</v>
      </c>
      <c r="H615" s="22">
        <f t="shared" si="15"/>
        <v>0</v>
      </c>
      <c r="I615" s="14"/>
    </row>
    <row r="616" spans="1:9" ht="12.4" hidden="1" customHeight="1">
      <c r="A616" s="13"/>
      <c r="B616" s="1"/>
      <c r="C616" s="35"/>
      <c r="D616" s="126"/>
      <c r="E616" s="127"/>
      <c r="F616" s="42" t="str">
        <f>VLOOKUP(C616,'[2]Acha Air Sales Price List'!$B$1:$D$65536,3,FALSE)</f>
        <v>Exchange rate :</v>
      </c>
      <c r="G616" s="21">
        <f>ROUND(IF(ISBLANK(C616),0,VLOOKUP(C616,'[2]Acha Air Sales Price List'!$B$1:$X$65536,12,FALSE)*$L$14),2)</f>
        <v>0</v>
      </c>
      <c r="H616" s="22">
        <f t="shared" si="15"/>
        <v>0</v>
      </c>
      <c r="I616" s="14"/>
    </row>
    <row r="617" spans="1:9" ht="12.4" hidden="1" customHeight="1">
      <c r="A617" s="13"/>
      <c r="B617" s="1"/>
      <c r="C617" s="35"/>
      <c r="D617" s="126"/>
      <c r="E617" s="127"/>
      <c r="F617" s="42" t="str">
        <f>VLOOKUP(C617,'[2]Acha Air Sales Price List'!$B$1:$D$65536,3,FALSE)</f>
        <v>Exchange rate :</v>
      </c>
      <c r="G617" s="21">
        <f>ROUND(IF(ISBLANK(C617),0,VLOOKUP(C617,'[2]Acha Air Sales Price List'!$B$1:$X$65536,12,FALSE)*$L$14),2)</f>
        <v>0</v>
      </c>
      <c r="H617" s="22">
        <f t="shared" si="15"/>
        <v>0</v>
      </c>
      <c r="I617" s="14"/>
    </row>
    <row r="618" spans="1:9" ht="12.4" hidden="1" customHeight="1">
      <c r="A618" s="13"/>
      <c r="B618" s="1"/>
      <c r="C618" s="35"/>
      <c r="D618" s="126"/>
      <c r="E618" s="127"/>
      <c r="F618" s="42" t="str">
        <f>VLOOKUP(C618,'[2]Acha Air Sales Price List'!$B$1:$D$65536,3,FALSE)</f>
        <v>Exchange rate :</v>
      </c>
      <c r="G618" s="21">
        <f>ROUND(IF(ISBLANK(C618),0,VLOOKUP(C618,'[2]Acha Air Sales Price List'!$B$1:$X$65536,12,FALSE)*$L$14),2)</f>
        <v>0</v>
      </c>
      <c r="H618" s="22">
        <f t="shared" si="15"/>
        <v>0</v>
      </c>
      <c r="I618" s="14"/>
    </row>
    <row r="619" spans="1:9" ht="12.4" hidden="1" customHeight="1">
      <c r="A619" s="13"/>
      <c r="B619" s="1"/>
      <c r="C619" s="35"/>
      <c r="D619" s="126"/>
      <c r="E619" s="127"/>
      <c r="F619" s="42" t="str">
        <f>VLOOKUP(C619,'[2]Acha Air Sales Price List'!$B$1:$D$65536,3,FALSE)</f>
        <v>Exchange rate :</v>
      </c>
      <c r="G619" s="21">
        <f>ROUND(IF(ISBLANK(C619),0,VLOOKUP(C619,'[2]Acha Air Sales Price List'!$B$1:$X$65536,12,FALSE)*$L$14),2)</f>
        <v>0</v>
      </c>
      <c r="H619" s="22">
        <f t="shared" si="15"/>
        <v>0</v>
      </c>
      <c r="I619" s="14"/>
    </row>
    <row r="620" spans="1:9" ht="12.4" hidden="1" customHeight="1">
      <c r="A620" s="13"/>
      <c r="B620" s="1"/>
      <c r="C620" s="35"/>
      <c r="D620" s="126"/>
      <c r="E620" s="127"/>
      <c r="F620" s="42" t="str">
        <f>VLOOKUP(C620,'[2]Acha Air Sales Price List'!$B$1:$D$65536,3,FALSE)</f>
        <v>Exchange rate :</v>
      </c>
      <c r="G620" s="21">
        <f>ROUND(IF(ISBLANK(C620),0,VLOOKUP(C620,'[2]Acha Air Sales Price List'!$B$1:$X$65536,12,FALSE)*$L$14),2)</f>
        <v>0</v>
      </c>
      <c r="H620" s="22">
        <f t="shared" si="15"/>
        <v>0</v>
      </c>
      <c r="I620" s="14"/>
    </row>
    <row r="621" spans="1:9" ht="12.4" hidden="1" customHeight="1">
      <c r="A621" s="13"/>
      <c r="B621" s="1"/>
      <c r="C621" s="35"/>
      <c r="D621" s="126"/>
      <c r="E621" s="127"/>
      <c r="F621" s="42" t="str">
        <f>VLOOKUP(C621,'[2]Acha Air Sales Price List'!$B$1:$D$65536,3,FALSE)</f>
        <v>Exchange rate :</v>
      </c>
      <c r="G621" s="21">
        <f>ROUND(IF(ISBLANK(C621),0,VLOOKUP(C621,'[2]Acha Air Sales Price List'!$B$1:$X$65536,12,FALSE)*$L$14),2)</f>
        <v>0</v>
      </c>
      <c r="H621" s="22">
        <f t="shared" si="15"/>
        <v>0</v>
      </c>
      <c r="I621" s="14"/>
    </row>
    <row r="622" spans="1:9" ht="12.4" hidden="1" customHeight="1">
      <c r="A622" s="13"/>
      <c r="B622" s="1"/>
      <c r="C622" s="35"/>
      <c r="D622" s="126"/>
      <c r="E622" s="127"/>
      <c r="F622" s="42" t="str">
        <f>VLOOKUP(C622,'[2]Acha Air Sales Price List'!$B$1:$D$65536,3,FALSE)</f>
        <v>Exchange rate :</v>
      </c>
      <c r="G622" s="21">
        <f>ROUND(IF(ISBLANK(C622),0,VLOOKUP(C622,'[2]Acha Air Sales Price List'!$B$1:$X$65536,12,FALSE)*$L$14),2)</f>
        <v>0</v>
      </c>
      <c r="H622" s="22">
        <f t="shared" si="15"/>
        <v>0</v>
      </c>
      <c r="I622" s="14"/>
    </row>
    <row r="623" spans="1:9" ht="12.4" hidden="1" customHeight="1">
      <c r="A623" s="13"/>
      <c r="B623" s="1"/>
      <c r="C623" s="35"/>
      <c r="D623" s="126"/>
      <c r="E623" s="127"/>
      <c r="F623" s="42" t="str">
        <f>VLOOKUP(C623,'[2]Acha Air Sales Price List'!$B$1:$D$65536,3,FALSE)</f>
        <v>Exchange rate :</v>
      </c>
      <c r="G623" s="21">
        <f>ROUND(IF(ISBLANK(C623),0,VLOOKUP(C623,'[2]Acha Air Sales Price List'!$B$1:$X$65536,12,FALSE)*$L$14),2)</f>
        <v>0</v>
      </c>
      <c r="H623" s="22">
        <f t="shared" si="15"/>
        <v>0</v>
      </c>
      <c r="I623" s="14"/>
    </row>
    <row r="624" spans="1:9" ht="12.4" hidden="1" customHeight="1">
      <c r="A624" s="13"/>
      <c r="B624" s="1"/>
      <c r="C624" s="35"/>
      <c r="D624" s="126"/>
      <c r="E624" s="127"/>
      <c r="F624" s="42" t="str">
        <f>VLOOKUP(C624,'[2]Acha Air Sales Price List'!$B$1:$D$65536,3,FALSE)</f>
        <v>Exchange rate :</v>
      </c>
      <c r="G624" s="21">
        <f>ROUND(IF(ISBLANK(C624),0,VLOOKUP(C624,'[2]Acha Air Sales Price List'!$B$1:$X$65536,12,FALSE)*$L$14),2)</f>
        <v>0</v>
      </c>
      <c r="H624" s="22">
        <f t="shared" si="15"/>
        <v>0</v>
      </c>
      <c r="I624" s="14"/>
    </row>
    <row r="625" spans="1:9" ht="12.4" hidden="1" customHeight="1">
      <c r="A625" s="13"/>
      <c r="B625" s="1"/>
      <c r="C625" s="35"/>
      <c r="D625" s="126"/>
      <c r="E625" s="127"/>
      <c r="F625" s="42" t="str">
        <f>VLOOKUP(C625,'[2]Acha Air Sales Price List'!$B$1:$D$65536,3,FALSE)</f>
        <v>Exchange rate :</v>
      </c>
      <c r="G625" s="21">
        <f>ROUND(IF(ISBLANK(C625),0,VLOOKUP(C625,'[2]Acha Air Sales Price List'!$B$1:$X$65536,12,FALSE)*$L$14),2)</f>
        <v>0</v>
      </c>
      <c r="H625" s="22">
        <f t="shared" si="15"/>
        <v>0</v>
      </c>
      <c r="I625" s="14"/>
    </row>
    <row r="626" spans="1:9" ht="12.4" hidden="1" customHeight="1">
      <c r="A626" s="13"/>
      <c r="B626" s="1"/>
      <c r="C626" s="35"/>
      <c r="D626" s="126"/>
      <c r="E626" s="127"/>
      <c r="F626" s="42" t="str">
        <f>VLOOKUP(C626,'[2]Acha Air Sales Price List'!$B$1:$D$65536,3,FALSE)</f>
        <v>Exchange rate :</v>
      </c>
      <c r="G626" s="21">
        <f>ROUND(IF(ISBLANK(C626),0,VLOOKUP(C626,'[2]Acha Air Sales Price List'!$B$1:$X$65536,12,FALSE)*$L$14),2)</f>
        <v>0</v>
      </c>
      <c r="H626" s="22">
        <f t="shared" si="15"/>
        <v>0</v>
      </c>
      <c r="I626" s="14"/>
    </row>
    <row r="627" spans="1:9" ht="12.4" hidden="1" customHeight="1">
      <c r="A627" s="13"/>
      <c r="B627" s="1"/>
      <c r="C627" s="35"/>
      <c r="D627" s="126"/>
      <c r="E627" s="127"/>
      <c r="F627" s="42" t="str">
        <f>VLOOKUP(C627,'[2]Acha Air Sales Price List'!$B$1:$D$65536,3,FALSE)</f>
        <v>Exchange rate :</v>
      </c>
      <c r="G627" s="21">
        <f>ROUND(IF(ISBLANK(C627),0,VLOOKUP(C627,'[2]Acha Air Sales Price List'!$B$1:$X$65536,12,FALSE)*$L$14),2)</f>
        <v>0</v>
      </c>
      <c r="H627" s="22">
        <f t="shared" si="15"/>
        <v>0</v>
      </c>
      <c r="I627" s="14"/>
    </row>
    <row r="628" spans="1:9" ht="12.4" hidden="1" customHeight="1">
      <c r="A628" s="13"/>
      <c r="B628" s="1"/>
      <c r="C628" s="36"/>
      <c r="D628" s="126"/>
      <c r="E628" s="127"/>
      <c r="F628" s="42" t="str">
        <f>VLOOKUP(C628,'[2]Acha Air Sales Price List'!$B$1:$D$65536,3,FALSE)</f>
        <v>Exchange rate :</v>
      </c>
      <c r="G628" s="21">
        <f>ROUND(IF(ISBLANK(C628),0,VLOOKUP(C628,'[2]Acha Air Sales Price List'!$B$1:$X$65536,12,FALSE)*$L$14),2)</f>
        <v>0</v>
      </c>
      <c r="H628" s="22">
        <f t="shared" si="15"/>
        <v>0</v>
      </c>
      <c r="I628" s="14"/>
    </row>
    <row r="629" spans="1:9" ht="12.4" hidden="1" customHeight="1">
      <c r="A629" s="13"/>
      <c r="B629" s="1"/>
      <c r="C629" s="36"/>
      <c r="D629" s="126"/>
      <c r="E629" s="127"/>
      <c r="F629" s="42" t="str">
        <f>VLOOKUP(C629,'[2]Acha Air Sales Price List'!$B$1:$D$65536,3,FALSE)</f>
        <v>Exchange rate :</v>
      </c>
      <c r="G629" s="21">
        <f>ROUND(IF(ISBLANK(C629),0,VLOOKUP(C629,'[2]Acha Air Sales Price List'!$B$1:$X$65536,12,FALSE)*$L$14),2)</f>
        <v>0</v>
      </c>
      <c r="H629" s="22">
        <f t="shared" si="15"/>
        <v>0</v>
      </c>
      <c r="I629" s="14"/>
    </row>
    <row r="630" spans="1:9" ht="12.4" hidden="1" customHeight="1">
      <c r="A630" s="13"/>
      <c r="B630" s="1"/>
      <c r="C630" s="35"/>
      <c r="D630" s="126"/>
      <c r="E630" s="127"/>
      <c r="F630" s="42" t="str">
        <f>VLOOKUP(C630,'[2]Acha Air Sales Price List'!$B$1:$D$65536,3,FALSE)</f>
        <v>Exchange rate :</v>
      </c>
      <c r="G630" s="21">
        <f>ROUND(IF(ISBLANK(C630),0,VLOOKUP(C630,'[2]Acha Air Sales Price List'!$B$1:$X$65536,12,FALSE)*$L$14),2)</f>
        <v>0</v>
      </c>
      <c r="H630" s="22">
        <f t="shared" si="15"/>
        <v>0</v>
      </c>
      <c r="I630" s="14"/>
    </row>
    <row r="631" spans="1:9" ht="12.4" hidden="1" customHeight="1">
      <c r="A631" s="13"/>
      <c r="B631" s="1"/>
      <c r="C631" s="35"/>
      <c r="D631" s="126"/>
      <c r="E631" s="127"/>
      <c r="F631" s="42" t="str">
        <f>VLOOKUP(C631,'[2]Acha Air Sales Price List'!$B$1:$D$65536,3,FALSE)</f>
        <v>Exchange rate :</v>
      </c>
      <c r="G631" s="21">
        <f>ROUND(IF(ISBLANK(C631),0,VLOOKUP(C631,'[2]Acha Air Sales Price List'!$B$1:$X$65536,12,FALSE)*$L$14),2)</f>
        <v>0</v>
      </c>
      <c r="H631" s="22">
        <f t="shared" si="15"/>
        <v>0</v>
      </c>
      <c r="I631" s="14"/>
    </row>
    <row r="632" spans="1:9" ht="12.4" hidden="1" customHeight="1">
      <c r="A632" s="13"/>
      <c r="B632" s="1"/>
      <c r="C632" s="35"/>
      <c r="D632" s="126"/>
      <c r="E632" s="127"/>
      <c r="F632" s="42" t="str">
        <f>VLOOKUP(C632,'[2]Acha Air Sales Price List'!$B$1:$D$65536,3,FALSE)</f>
        <v>Exchange rate :</v>
      </c>
      <c r="G632" s="21">
        <f>ROUND(IF(ISBLANK(C632),0,VLOOKUP(C632,'[2]Acha Air Sales Price List'!$B$1:$X$65536,12,FALSE)*$L$14),2)</f>
        <v>0</v>
      </c>
      <c r="H632" s="22">
        <f t="shared" si="15"/>
        <v>0</v>
      </c>
      <c r="I632" s="14"/>
    </row>
    <row r="633" spans="1:9" ht="12.4" hidden="1" customHeight="1">
      <c r="A633" s="13"/>
      <c r="B633" s="1"/>
      <c r="C633" s="35"/>
      <c r="D633" s="126"/>
      <c r="E633" s="127"/>
      <c r="F633" s="42" t="str">
        <f>VLOOKUP(C633,'[2]Acha Air Sales Price List'!$B$1:$D$65536,3,FALSE)</f>
        <v>Exchange rate :</v>
      </c>
      <c r="G633" s="21">
        <f>ROUND(IF(ISBLANK(C633),0,VLOOKUP(C633,'[2]Acha Air Sales Price List'!$B$1:$X$65536,12,FALSE)*$L$14),2)</f>
        <v>0</v>
      </c>
      <c r="H633" s="22">
        <f t="shared" si="15"/>
        <v>0</v>
      </c>
      <c r="I633" s="14"/>
    </row>
    <row r="634" spans="1:9" ht="12.4" hidden="1" customHeight="1">
      <c r="A634" s="13"/>
      <c r="B634" s="1"/>
      <c r="C634" s="35"/>
      <c r="D634" s="126"/>
      <c r="E634" s="127"/>
      <c r="F634" s="42" t="str">
        <f>VLOOKUP(C634,'[2]Acha Air Sales Price List'!$B$1:$D$65536,3,FALSE)</f>
        <v>Exchange rate :</v>
      </c>
      <c r="G634" s="21">
        <f>ROUND(IF(ISBLANK(C634),0,VLOOKUP(C634,'[2]Acha Air Sales Price List'!$B$1:$X$65536,12,FALSE)*$L$14),2)</f>
        <v>0</v>
      </c>
      <c r="H634" s="22">
        <f t="shared" si="15"/>
        <v>0</v>
      </c>
      <c r="I634" s="14"/>
    </row>
    <row r="635" spans="1:9" ht="12.4" hidden="1" customHeight="1">
      <c r="A635" s="13"/>
      <c r="B635" s="1"/>
      <c r="C635" s="35"/>
      <c r="D635" s="126"/>
      <c r="E635" s="127"/>
      <c r="F635" s="42" t="str">
        <f>VLOOKUP(C635,'[2]Acha Air Sales Price List'!$B$1:$D$65536,3,FALSE)</f>
        <v>Exchange rate :</v>
      </c>
      <c r="G635" s="21">
        <f>ROUND(IF(ISBLANK(C635),0,VLOOKUP(C635,'[2]Acha Air Sales Price List'!$B$1:$X$65536,12,FALSE)*$L$14),2)</f>
        <v>0</v>
      </c>
      <c r="H635" s="22">
        <f t="shared" si="15"/>
        <v>0</v>
      </c>
      <c r="I635" s="14"/>
    </row>
    <row r="636" spans="1:9" ht="12.4" hidden="1" customHeight="1">
      <c r="A636" s="13"/>
      <c r="B636" s="1"/>
      <c r="C636" s="35"/>
      <c r="D636" s="126"/>
      <c r="E636" s="127"/>
      <c r="F636" s="42" t="str">
        <f>VLOOKUP(C636,'[2]Acha Air Sales Price List'!$B$1:$D$65536,3,FALSE)</f>
        <v>Exchange rate :</v>
      </c>
      <c r="G636" s="21">
        <f>ROUND(IF(ISBLANK(C636),0,VLOOKUP(C636,'[2]Acha Air Sales Price List'!$B$1:$X$65536,12,FALSE)*$L$14),2)</f>
        <v>0</v>
      </c>
      <c r="H636" s="22">
        <f t="shared" si="15"/>
        <v>0</v>
      </c>
      <c r="I636" s="14"/>
    </row>
    <row r="637" spans="1:9" ht="12.4" hidden="1" customHeight="1">
      <c r="A637" s="13"/>
      <c r="B637" s="1"/>
      <c r="C637" s="35"/>
      <c r="D637" s="126"/>
      <c r="E637" s="127"/>
      <c r="F637" s="42" t="str">
        <f>VLOOKUP(C637,'[2]Acha Air Sales Price List'!$B$1:$D$65536,3,FALSE)</f>
        <v>Exchange rate :</v>
      </c>
      <c r="G637" s="21">
        <f>ROUND(IF(ISBLANK(C637),0,VLOOKUP(C637,'[2]Acha Air Sales Price List'!$B$1:$X$65536,12,FALSE)*$L$14),2)</f>
        <v>0</v>
      </c>
      <c r="H637" s="22">
        <f t="shared" si="15"/>
        <v>0</v>
      </c>
      <c r="I637" s="14"/>
    </row>
    <row r="638" spans="1:9" ht="12.4" hidden="1" customHeight="1">
      <c r="A638" s="13"/>
      <c r="B638" s="1"/>
      <c r="C638" s="35"/>
      <c r="D638" s="126"/>
      <c r="E638" s="127"/>
      <c r="F638" s="42" t="str">
        <f>VLOOKUP(C638,'[2]Acha Air Sales Price List'!$B$1:$D$65536,3,FALSE)</f>
        <v>Exchange rate :</v>
      </c>
      <c r="G638" s="21">
        <f>ROUND(IF(ISBLANK(C638),0,VLOOKUP(C638,'[2]Acha Air Sales Price List'!$B$1:$X$65536,12,FALSE)*$L$14),2)</f>
        <v>0</v>
      </c>
      <c r="H638" s="22">
        <f t="shared" si="15"/>
        <v>0</v>
      </c>
      <c r="I638" s="14"/>
    </row>
    <row r="639" spans="1:9" ht="12.4" hidden="1" customHeight="1">
      <c r="A639" s="13"/>
      <c r="B639" s="1"/>
      <c r="C639" s="35"/>
      <c r="D639" s="126"/>
      <c r="E639" s="127"/>
      <c r="F639" s="42" t="str">
        <f>VLOOKUP(C639,'[2]Acha Air Sales Price List'!$B$1:$D$65536,3,FALSE)</f>
        <v>Exchange rate :</v>
      </c>
      <c r="G639" s="21">
        <f>ROUND(IF(ISBLANK(C639),0,VLOOKUP(C639,'[2]Acha Air Sales Price List'!$B$1:$X$65536,12,FALSE)*$L$14),2)</f>
        <v>0</v>
      </c>
      <c r="H639" s="22">
        <f t="shared" si="15"/>
        <v>0</v>
      </c>
      <c r="I639" s="14"/>
    </row>
    <row r="640" spans="1:9" ht="12.4" hidden="1" customHeight="1">
      <c r="A640" s="13"/>
      <c r="B640" s="1"/>
      <c r="C640" s="36"/>
      <c r="D640" s="126"/>
      <c r="E640" s="127"/>
      <c r="F640" s="42" t="str">
        <f>VLOOKUP(C640,'[2]Acha Air Sales Price List'!$B$1:$D$65536,3,FALSE)</f>
        <v>Exchange rate :</v>
      </c>
      <c r="G640" s="21">
        <f>ROUND(IF(ISBLANK(C640),0,VLOOKUP(C640,'[2]Acha Air Sales Price List'!$B$1:$X$65536,12,FALSE)*$L$14),2)</f>
        <v>0</v>
      </c>
      <c r="H640" s="22">
        <f t="shared" si="15"/>
        <v>0</v>
      </c>
      <c r="I640" s="14"/>
    </row>
    <row r="641" spans="1:9" ht="12" hidden="1" customHeight="1">
      <c r="A641" s="13"/>
      <c r="B641" s="1"/>
      <c r="C641" s="35"/>
      <c r="D641" s="126"/>
      <c r="E641" s="127"/>
      <c r="F641" s="42" t="str">
        <f>VLOOKUP(C641,'[2]Acha Air Sales Price List'!$B$1:$D$65536,3,FALSE)</f>
        <v>Exchange rate :</v>
      </c>
      <c r="G641" s="21">
        <f>ROUND(IF(ISBLANK(C641),0,VLOOKUP(C641,'[2]Acha Air Sales Price List'!$B$1:$X$65536,12,FALSE)*$L$14),2)</f>
        <v>0</v>
      </c>
      <c r="H641" s="22">
        <f t="shared" si="15"/>
        <v>0</v>
      </c>
      <c r="I641" s="14"/>
    </row>
    <row r="642" spans="1:9" ht="12.4" hidden="1" customHeight="1">
      <c r="A642" s="13"/>
      <c r="B642" s="1"/>
      <c r="C642" s="35"/>
      <c r="D642" s="126"/>
      <c r="E642" s="127"/>
      <c r="F642" s="42" t="str">
        <f>VLOOKUP(C642,'[2]Acha Air Sales Price List'!$B$1:$D$65536,3,FALSE)</f>
        <v>Exchange rate :</v>
      </c>
      <c r="G642" s="21">
        <f>ROUND(IF(ISBLANK(C642),0,VLOOKUP(C642,'[2]Acha Air Sales Price List'!$B$1:$X$65536,12,FALSE)*$L$14),2)</f>
        <v>0</v>
      </c>
      <c r="H642" s="22">
        <f t="shared" si="15"/>
        <v>0</v>
      </c>
      <c r="I642" s="14"/>
    </row>
    <row r="643" spans="1:9" ht="12.4" hidden="1" customHeight="1">
      <c r="A643" s="13"/>
      <c r="B643" s="1"/>
      <c r="C643" s="35"/>
      <c r="D643" s="126"/>
      <c r="E643" s="127"/>
      <c r="F643" s="42" t="str">
        <f>VLOOKUP(C643,'[2]Acha Air Sales Price List'!$B$1:$D$65536,3,FALSE)</f>
        <v>Exchange rate :</v>
      </c>
      <c r="G643" s="21">
        <f>ROUND(IF(ISBLANK(C643),0,VLOOKUP(C643,'[2]Acha Air Sales Price List'!$B$1:$X$65536,12,FALSE)*$L$14),2)</f>
        <v>0</v>
      </c>
      <c r="H643" s="22">
        <f t="shared" si="15"/>
        <v>0</v>
      </c>
      <c r="I643" s="14"/>
    </row>
    <row r="644" spans="1:9" ht="12.4" hidden="1" customHeight="1">
      <c r="A644" s="13"/>
      <c r="B644" s="1"/>
      <c r="C644" s="35"/>
      <c r="D644" s="126"/>
      <c r="E644" s="127"/>
      <c r="F644" s="42" t="str">
        <f>VLOOKUP(C644,'[2]Acha Air Sales Price List'!$B$1:$D$65536,3,FALSE)</f>
        <v>Exchange rate :</v>
      </c>
      <c r="G644" s="21">
        <f>ROUND(IF(ISBLANK(C644),0,VLOOKUP(C644,'[2]Acha Air Sales Price List'!$B$1:$X$65536,12,FALSE)*$L$14),2)</f>
        <v>0</v>
      </c>
      <c r="H644" s="22">
        <f t="shared" si="15"/>
        <v>0</v>
      </c>
      <c r="I644" s="14"/>
    </row>
    <row r="645" spans="1:9" ht="12.4" hidden="1" customHeight="1">
      <c r="A645" s="13"/>
      <c r="B645" s="1"/>
      <c r="C645" s="35"/>
      <c r="D645" s="126"/>
      <c r="E645" s="127"/>
      <c r="F645" s="42" t="str">
        <f>VLOOKUP(C645,'[2]Acha Air Sales Price List'!$B$1:$D$65536,3,FALSE)</f>
        <v>Exchange rate :</v>
      </c>
      <c r="G645" s="21">
        <f>ROUND(IF(ISBLANK(C645),0,VLOOKUP(C645,'[2]Acha Air Sales Price List'!$B$1:$X$65536,12,FALSE)*$L$14),2)</f>
        <v>0</v>
      </c>
      <c r="H645" s="22">
        <f t="shared" si="15"/>
        <v>0</v>
      </c>
      <c r="I645" s="14"/>
    </row>
    <row r="646" spans="1:9" ht="12.4" hidden="1" customHeight="1">
      <c r="A646" s="13"/>
      <c r="B646" s="1"/>
      <c r="C646" s="35"/>
      <c r="D646" s="126"/>
      <c r="E646" s="127"/>
      <c r="F646" s="42" t="str">
        <f>VLOOKUP(C646,'[2]Acha Air Sales Price List'!$B$1:$D$65536,3,FALSE)</f>
        <v>Exchange rate :</v>
      </c>
      <c r="G646" s="21">
        <f>ROUND(IF(ISBLANK(C646),0,VLOOKUP(C646,'[2]Acha Air Sales Price List'!$B$1:$X$65536,12,FALSE)*$L$14),2)</f>
        <v>0</v>
      </c>
      <c r="H646" s="22">
        <f t="shared" si="15"/>
        <v>0</v>
      </c>
      <c r="I646" s="14"/>
    </row>
    <row r="647" spans="1:9" ht="12.4" hidden="1" customHeight="1">
      <c r="A647" s="13"/>
      <c r="B647" s="1"/>
      <c r="C647" s="35"/>
      <c r="D647" s="126"/>
      <c r="E647" s="127"/>
      <c r="F647" s="42" t="str">
        <f>VLOOKUP(C647,'[2]Acha Air Sales Price List'!$B$1:$D$65536,3,FALSE)</f>
        <v>Exchange rate :</v>
      </c>
      <c r="G647" s="21">
        <f>ROUND(IF(ISBLANK(C647),0,VLOOKUP(C647,'[2]Acha Air Sales Price List'!$B$1:$X$65536,12,FALSE)*$L$14),2)</f>
        <v>0</v>
      </c>
      <c r="H647" s="22">
        <f t="shared" si="15"/>
        <v>0</v>
      </c>
      <c r="I647" s="14"/>
    </row>
    <row r="648" spans="1:9" ht="12.4" hidden="1" customHeight="1">
      <c r="A648" s="13"/>
      <c r="B648" s="1"/>
      <c r="C648" s="35"/>
      <c r="D648" s="126"/>
      <c r="E648" s="127"/>
      <c r="F648" s="42" t="str">
        <f>VLOOKUP(C648,'[2]Acha Air Sales Price List'!$B$1:$D$65536,3,FALSE)</f>
        <v>Exchange rate :</v>
      </c>
      <c r="G648" s="21">
        <f>ROUND(IF(ISBLANK(C648),0,VLOOKUP(C648,'[2]Acha Air Sales Price List'!$B$1:$X$65536,12,FALSE)*$L$14),2)</f>
        <v>0</v>
      </c>
      <c r="H648" s="22">
        <f t="shared" si="15"/>
        <v>0</v>
      </c>
      <c r="I648" s="14"/>
    </row>
    <row r="649" spans="1:9" ht="12.4" hidden="1" customHeight="1">
      <c r="A649" s="13"/>
      <c r="B649" s="1"/>
      <c r="C649" s="35"/>
      <c r="D649" s="126"/>
      <c r="E649" s="127"/>
      <c r="F649" s="42" t="str">
        <f>VLOOKUP(C649,'[2]Acha Air Sales Price List'!$B$1:$D$65536,3,FALSE)</f>
        <v>Exchange rate :</v>
      </c>
      <c r="G649" s="21">
        <f>ROUND(IF(ISBLANK(C649),0,VLOOKUP(C649,'[2]Acha Air Sales Price List'!$B$1:$X$65536,12,FALSE)*$L$14),2)</f>
        <v>0</v>
      </c>
      <c r="H649" s="22">
        <f t="shared" si="15"/>
        <v>0</v>
      </c>
      <c r="I649" s="14"/>
    </row>
    <row r="650" spans="1:9" ht="12.4" hidden="1" customHeight="1">
      <c r="A650" s="13"/>
      <c r="B650" s="1"/>
      <c r="C650" s="35"/>
      <c r="D650" s="126"/>
      <c r="E650" s="127"/>
      <c r="F650" s="42" t="str">
        <f>VLOOKUP(C650,'[2]Acha Air Sales Price List'!$B$1:$D$65536,3,FALSE)</f>
        <v>Exchange rate :</v>
      </c>
      <c r="G650" s="21">
        <f>ROUND(IF(ISBLANK(C650),0,VLOOKUP(C650,'[2]Acha Air Sales Price List'!$B$1:$X$65536,12,FALSE)*$L$14),2)</f>
        <v>0</v>
      </c>
      <c r="H650" s="22">
        <f t="shared" si="15"/>
        <v>0</v>
      </c>
      <c r="I650" s="14"/>
    </row>
    <row r="651" spans="1:9" ht="12.4" hidden="1" customHeight="1">
      <c r="A651" s="13"/>
      <c r="B651" s="1"/>
      <c r="C651" s="35"/>
      <c r="D651" s="126"/>
      <c r="E651" s="127"/>
      <c r="F651" s="42" t="str">
        <f>VLOOKUP(C651,'[2]Acha Air Sales Price List'!$B$1:$D$65536,3,FALSE)</f>
        <v>Exchange rate :</v>
      </c>
      <c r="G651" s="21">
        <f>ROUND(IF(ISBLANK(C651),0,VLOOKUP(C651,'[2]Acha Air Sales Price List'!$B$1:$X$65536,12,FALSE)*$L$14),2)</f>
        <v>0</v>
      </c>
      <c r="H651" s="22">
        <f t="shared" si="15"/>
        <v>0</v>
      </c>
      <c r="I651" s="14"/>
    </row>
    <row r="652" spans="1:9" ht="12.4" hidden="1" customHeight="1">
      <c r="A652" s="13"/>
      <c r="B652" s="1"/>
      <c r="C652" s="35"/>
      <c r="D652" s="126"/>
      <c r="E652" s="127"/>
      <c r="F652" s="42" t="str">
        <f>VLOOKUP(C652,'[2]Acha Air Sales Price List'!$B$1:$D$65536,3,FALSE)</f>
        <v>Exchange rate :</v>
      </c>
      <c r="G652" s="21">
        <f>ROUND(IF(ISBLANK(C652),0,VLOOKUP(C652,'[2]Acha Air Sales Price List'!$B$1:$X$65536,12,FALSE)*$L$14),2)</f>
        <v>0</v>
      </c>
      <c r="H652" s="22">
        <f t="shared" si="15"/>
        <v>0</v>
      </c>
      <c r="I652" s="14"/>
    </row>
    <row r="653" spans="1:9" ht="12.4" hidden="1" customHeight="1">
      <c r="A653" s="13"/>
      <c r="B653" s="1"/>
      <c r="C653" s="35"/>
      <c r="D653" s="126"/>
      <c r="E653" s="127"/>
      <c r="F653" s="42" t="str">
        <f>VLOOKUP(C653,'[2]Acha Air Sales Price List'!$B$1:$D$65536,3,FALSE)</f>
        <v>Exchange rate :</v>
      </c>
      <c r="G653" s="21">
        <f>ROUND(IF(ISBLANK(C653),0,VLOOKUP(C653,'[2]Acha Air Sales Price List'!$B$1:$X$65536,12,FALSE)*$L$14),2)</f>
        <v>0</v>
      </c>
      <c r="H653" s="22">
        <f t="shared" si="15"/>
        <v>0</v>
      </c>
      <c r="I653" s="14"/>
    </row>
    <row r="654" spans="1:9" ht="12.4" hidden="1" customHeight="1">
      <c r="A654" s="13"/>
      <c r="B654" s="1"/>
      <c r="C654" s="35"/>
      <c r="D654" s="126"/>
      <c r="E654" s="127"/>
      <c r="F654" s="42" t="str">
        <f>VLOOKUP(C654,'[2]Acha Air Sales Price List'!$B$1:$D$65536,3,FALSE)</f>
        <v>Exchange rate :</v>
      </c>
      <c r="G654" s="21">
        <f>ROUND(IF(ISBLANK(C654),0,VLOOKUP(C654,'[2]Acha Air Sales Price List'!$B$1:$X$65536,12,FALSE)*$L$14),2)</f>
        <v>0</v>
      </c>
      <c r="H654" s="22">
        <f t="shared" si="15"/>
        <v>0</v>
      </c>
      <c r="I654" s="14"/>
    </row>
    <row r="655" spans="1:9" ht="12.4" hidden="1" customHeight="1">
      <c r="A655" s="13"/>
      <c r="B655" s="1"/>
      <c r="C655" s="35"/>
      <c r="D655" s="126"/>
      <c r="E655" s="127"/>
      <c r="F655" s="42" t="str">
        <f>VLOOKUP(C655,'[2]Acha Air Sales Price List'!$B$1:$D$65536,3,FALSE)</f>
        <v>Exchange rate :</v>
      </c>
      <c r="G655" s="21">
        <f>ROUND(IF(ISBLANK(C655),0,VLOOKUP(C655,'[2]Acha Air Sales Price List'!$B$1:$X$65536,12,FALSE)*$L$14),2)</f>
        <v>0</v>
      </c>
      <c r="H655" s="22">
        <f t="shared" si="15"/>
        <v>0</v>
      </c>
      <c r="I655" s="14"/>
    </row>
    <row r="656" spans="1:9" ht="12.4" hidden="1" customHeight="1">
      <c r="A656" s="13"/>
      <c r="B656" s="1"/>
      <c r="C656" s="35"/>
      <c r="D656" s="126"/>
      <c r="E656" s="127"/>
      <c r="F656" s="42" t="str">
        <f>VLOOKUP(C656,'[2]Acha Air Sales Price List'!$B$1:$D$65536,3,FALSE)</f>
        <v>Exchange rate :</v>
      </c>
      <c r="G656" s="21">
        <f>ROUND(IF(ISBLANK(C656),0,VLOOKUP(C656,'[2]Acha Air Sales Price List'!$B$1:$X$65536,12,FALSE)*$L$14),2)</f>
        <v>0</v>
      </c>
      <c r="H656" s="22">
        <f t="shared" si="15"/>
        <v>0</v>
      </c>
      <c r="I656" s="14"/>
    </row>
    <row r="657" spans="1:9" ht="12.4" hidden="1" customHeight="1">
      <c r="A657" s="13"/>
      <c r="B657" s="1"/>
      <c r="C657" s="35"/>
      <c r="D657" s="126"/>
      <c r="E657" s="127"/>
      <c r="F657" s="42" t="str">
        <f>VLOOKUP(C657,'[2]Acha Air Sales Price List'!$B$1:$D$65536,3,FALSE)</f>
        <v>Exchange rate :</v>
      </c>
      <c r="G657" s="21">
        <f>ROUND(IF(ISBLANK(C657),0,VLOOKUP(C657,'[2]Acha Air Sales Price List'!$B$1:$X$65536,12,FALSE)*$L$14),2)</f>
        <v>0</v>
      </c>
      <c r="H657" s="22">
        <f t="shared" si="15"/>
        <v>0</v>
      </c>
      <c r="I657" s="14"/>
    </row>
    <row r="658" spans="1:9" ht="12.4" hidden="1" customHeight="1">
      <c r="A658" s="13"/>
      <c r="B658" s="1"/>
      <c r="C658" s="35"/>
      <c r="D658" s="126"/>
      <c r="E658" s="127"/>
      <c r="F658" s="42" t="str">
        <f>VLOOKUP(C658,'[2]Acha Air Sales Price List'!$B$1:$D$65536,3,FALSE)</f>
        <v>Exchange rate :</v>
      </c>
      <c r="G658" s="21">
        <f>ROUND(IF(ISBLANK(C658),0,VLOOKUP(C658,'[2]Acha Air Sales Price List'!$B$1:$X$65536,12,FALSE)*$L$14),2)</f>
        <v>0</v>
      </c>
      <c r="H658" s="22">
        <f t="shared" si="15"/>
        <v>0</v>
      </c>
      <c r="I658" s="14"/>
    </row>
    <row r="659" spans="1:9" ht="12.4" hidden="1" customHeight="1">
      <c r="A659" s="13"/>
      <c r="B659" s="1"/>
      <c r="C659" s="35"/>
      <c r="D659" s="126"/>
      <c r="E659" s="127"/>
      <c r="F659" s="42" t="str">
        <f>VLOOKUP(C659,'[2]Acha Air Sales Price List'!$B$1:$D$65536,3,FALSE)</f>
        <v>Exchange rate :</v>
      </c>
      <c r="G659" s="21">
        <f>ROUND(IF(ISBLANK(C659),0,VLOOKUP(C659,'[2]Acha Air Sales Price List'!$B$1:$X$65536,12,FALSE)*$L$14),2)</f>
        <v>0</v>
      </c>
      <c r="H659" s="22">
        <f t="shared" si="15"/>
        <v>0</v>
      </c>
      <c r="I659" s="14"/>
    </row>
    <row r="660" spans="1:9" ht="12.4" hidden="1" customHeight="1">
      <c r="A660" s="13"/>
      <c r="B660" s="1"/>
      <c r="C660" s="35"/>
      <c r="D660" s="126"/>
      <c r="E660" s="127"/>
      <c r="F660" s="42" t="str">
        <f>VLOOKUP(C660,'[2]Acha Air Sales Price List'!$B$1:$D$65536,3,FALSE)</f>
        <v>Exchange rate :</v>
      </c>
      <c r="G660" s="21">
        <f>ROUND(IF(ISBLANK(C660),0,VLOOKUP(C660,'[2]Acha Air Sales Price List'!$B$1:$X$65536,12,FALSE)*$L$14),2)</f>
        <v>0</v>
      </c>
      <c r="H660" s="22">
        <f t="shared" si="15"/>
        <v>0</v>
      </c>
      <c r="I660" s="14"/>
    </row>
    <row r="661" spans="1:9" ht="12.4" hidden="1" customHeight="1">
      <c r="A661" s="13"/>
      <c r="B661" s="1"/>
      <c r="C661" s="35"/>
      <c r="D661" s="126"/>
      <c r="E661" s="127"/>
      <c r="F661" s="42" t="str">
        <f>VLOOKUP(C661,'[2]Acha Air Sales Price List'!$B$1:$D$65536,3,FALSE)</f>
        <v>Exchange rate :</v>
      </c>
      <c r="G661" s="21">
        <f>ROUND(IF(ISBLANK(C661),0,VLOOKUP(C661,'[2]Acha Air Sales Price List'!$B$1:$X$65536,12,FALSE)*$L$14),2)</f>
        <v>0</v>
      </c>
      <c r="H661" s="22">
        <f t="shared" si="15"/>
        <v>0</v>
      </c>
      <c r="I661" s="14"/>
    </row>
    <row r="662" spans="1:9" ht="12.4" hidden="1" customHeight="1">
      <c r="A662" s="13"/>
      <c r="B662" s="1"/>
      <c r="C662" s="35"/>
      <c r="D662" s="126"/>
      <c r="E662" s="127"/>
      <c r="F662" s="42" t="str">
        <f>VLOOKUP(C662,'[2]Acha Air Sales Price List'!$B$1:$D$65536,3,FALSE)</f>
        <v>Exchange rate :</v>
      </c>
      <c r="G662" s="21">
        <f>ROUND(IF(ISBLANK(C662),0,VLOOKUP(C662,'[2]Acha Air Sales Price List'!$B$1:$X$65536,12,FALSE)*$L$14),2)</f>
        <v>0</v>
      </c>
      <c r="H662" s="22">
        <f t="shared" si="15"/>
        <v>0</v>
      </c>
      <c r="I662" s="14"/>
    </row>
    <row r="663" spans="1:9" ht="12.4" hidden="1" customHeight="1">
      <c r="A663" s="13"/>
      <c r="B663" s="1"/>
      <c r="C663" s="35"/>
      <c r="D663" s="126"/>
      <c r="E663" s="127"/>
      <c r="F663" s="42" t="str">
        <f>VLOOKUP(C663,'[2]Acha Air Sales Price List'!$B$1:$D$65536,3,FALSE)</f>
        <v>Exchange rate :</v>
      </c>
      <c r="G663" s="21">
        <f>ROUND(IF(ISBLANK(C663),0,VLOOKUP(C663,'[2]Acha Air Sales Price List'!$B$1:$X$65536,12,FALSE)*$L$14),2)</f>
        <v>0</v>
      </c>
      <c r="H663" s="22">
        <f t="shared" si="15"/>
        <v>0</v>
      </c>
      <c r="I663" s="14"/>
    </row>
    <row r="664" spans="1:9" ht="12.4" hidden="1" customHeight="1">
      <c r="A664" s="13"/>
      <c r="B664" s="1"/>
      <c r="C664" s="35"/>
      <c r="D664" s="126"/>
      <c r="E664" s="127"/>
      <c r="F664" s="42" t="str">
        <f>VLOOKUP(C664,'[2]Acha Air Sales Price List'!$B$1:$D$65536,3,FALSE)</f>
        <v>Exchange rate :</v>
      </c>
      <c r="G664" s="21">
        <f>ROUND(IF(ISBLANK(C664),0,VLOOKUP(C664,'[2]Acha Air Sales Price List'!$B$1:$X$65536,12,FALSE)*$L$14),2)</f>
        <v>0</v>
      </c>
      <c r="H664" s="22">
        <f t="shared" si="15"/>
        <v>0</v>
      </c>
      <c r="I664" s="14"/>
    </row>
    <row r="665" spans="1:9" ht="12.4" hidden="1" customHeight="1">
      <c r="A665" s="13"/>
      <c r="B665" s="1"/>
      <c r="C665" s="35"/>
      <c r="D665" s="126"/>
      <c r="E665" s="127"/>
      <c r="F665" s="42" t="str">
        <f>VLOOKUP(C665,'[2]Acha Air Sales Price List'!$B$1:$D$65536,3,FALSE)</f>
        <v>Exchange rate :</v>
      </c>
      <c r="G665" s="21">
        <f>ROUND(IF(ISBLANK(C665),0,VLOOKUP(C665,'[2]Acha Air Sales Price List'!$B$1:$X$65536,12,FALSE)*$L$14),2)</f>
        <v>0</v>
      </c>
      <c r="H665" s="22">
        <f t="shared" si="15"/>
        <v>0</v>
      </c>
      <c r="I665" s="14"/>
    </row>
    <row r="666" spans="1:9" ht="12.4" hidden="1" customHeight="1">
      <c r="A666" s="13"/>
      <c r="B666" s="1"/>
      <c r="C666" s="35"/>
      <c r="D666" s="126"/>
      <c r="E666" s="127"/>
      <c r="F666" s="42" t="str">
        <f>VLOOKUP(C666,'[2]Acha Air Sales Price List'!$B$1:$D$65536,3,FALSE)</f>
        <v>Exchange rate :</v>
      </c>
      <c r="G666" s="21">
        <f>ROUND(IF(ISBLANK(C666),0,VLOOKUP(C666,'[2]Acha Air Sales Price List'!$B$1:$X$65536,12,FALSE)*$L$14),2)</f>
        <v>0</v>
      </c>
      <c r="H666" s="22">
        <f t="shared" si="15"/>
        <v>0</v>
      </c>
      <c r="I666" s="14"/>
    </row>
    <row r="667" spans="1:9" ht="12.4" hidden="1" customHeight="1">
      <c r="A667" s="13"/>
      <c r="B667" s="1"/>
      <c r="C667" s="35"/>
      <c r="D667" s="126"/>
      <c r="E667" s="127"/>
      <c r="F667" s="42" t="str">
        <f>VLOOKUP(C667,'[2]Acha Air Sales Price List'!$B$1:$D$65536,3,FALSE)</f>
        <v>Exchange rate :</v>
      </c>
      <c r="G667" s="21">
        <f>ROUND(IF(ISBLANK(C667),0,VLOOKUP(C667,'[2]Acha Air Sales Price List'!$B$1:$X$65536,12,FALSE)*$L$14),2)</f>
        <v>0</v>
      </c>
      <c r="H667" s="22">
        <f t="shared" si="15"/>
        <v>0</v>
      </c>
      <c r="I667" s="14"/>
    </row>
    <row r="668" spans="1:9" ht="12.4" hidden="1" customHeight="1">
      <c r="A668" s="13"/>
      <c r="B668" s="1"/>
      <c r="C668" s="36"/>
      <c r="D668" s="126"/>
      <c r="E668" s="127"/>
      <c r="F668" s="42" t="str">
        <f>VLOOKUP(C668,'[2]Acha Air Sales Price List'!$B$1:$D$65536,3,FALSE)</f>
        <v>Exchange rate :</v>
      </c>
      <c r="G668" s="21">
        <f>ROUND(IF(ISBLANK(C668),0,VLOOKUP(C668,'[2]Acha Air Sales Price List'!$B$1:$X$65536,12,FALSE)*$L$14),2)</f>
        <v>0</v>
      </c>
      <c r="H668" s="22">
        <f>ROUND(IF(ISNUMBER(B668), G668*B668, 0),5)</f>
        <v>0</v>
      </c>
      <c r="I668" s="14"/>
    </row>
    <row r="669" spans="1:9" ht="12" hidden="1" customHeight="1">
      <c r="A669" s="13"/>
      <c r="B669" s="1"/>
      <c r="C669" s="35"/>
      <c r="D669" s="126"/>
      <c r="E669" s="127"/>
      <c r="F669" s="42" t="str">
        <f>VLOOKUP(C669,'[2]Acha Air Sales Price List'!$B$1:$D$65536,3,FALSE)</f>
        <v>Exchange rate :</v>
      </c>
      <c r="G669" s="21">
        <f>ROUND(IF(ISBLANK(C669),0,VLOOKUP(C669,'[2]Acha Air Sales Price List'!$B$1:$X$65536,12,FALSE)*$L$14),2)</f>
        <v>0</v>
      </c>
      <c r="H669" s="22">
        <f t="shared" ref="H669:H719" si="16">ROUND(IF(ISNUMBER(B669), G669*B669, 0),5)</f>
        <v>0</v>
      </c>
      <c r="I669" s="14"/>
    </row>
    <row r="670" spans="1:9" ht="12.4" hidden="1" customHeight="1">
      <c r="A670" s="13"/>
      <c r="B670" s="1"/>
      <c r="C670" s="35"/>
      <c r="D670" s="126"/>
      <c r="E670" s="127"/>
      <c r="F670" s="42" t="str">
        <f>VLOOKUP(C670,'[2]Acha Air Sales Price List'!$B$1:$D$65536,3,FALSE)</f>
        <v>Exchange rate :</v>
      </c>
      <c r="G670" s="21">
        <f>ROUND(IF(ISBLANK(C670),0,VLOOKUP(C670,'[2]Acha Air Sales Price List'!$B$1:$X$65536,12,FALSE)*$L$14),2)</f>
        <v>0</v>
      </c>
      <c r="H670" s="22">
        <f t="shared" si="16"/>
        <v>0</v>
      </c>
      <c r="I670" s="14"/>
    </row>
    <row r="671" spans="1:9" ht="12.4" hidden="1" customHeight="1">
      <c r="A671" s="13"/>
      <c r="B671" s="1"/>
      <c r="C671" s="35"/>
      <c r="D671" s="126"/>
      <c r="E671" s="127"/>
      <c r="F671" s="42" t="str">
        <f>VLOOKUP(C671,'[2]Acha Air Sales Price List'!$B$1:$D$65536,3,FALSE)</f>
        <v>Exchange rate :</v>
      </c>
      <c r="G671" s="21">
        <f>ROUND(IF(ISBLANK(C671),0,VLOOKUP(C671,'[2]Acha Air Sales Price List'!$B$1:$X$65536,12,FALSE)*$L$14),2)</f>
        <v>0</v>
      </c>
      <c r="H671" s="22">
        <f t="shared" si="16"/>
        <v>0</v>
      </c>
      <c r="I671" s="14"/>
    </row>
    <row r="672" spans="1:9" ht="12.4" hidden="1" customHeight="1">
      <c r="A672" s="13"/>
      <c r="B672" s="1"/>
      <c r="C672" s="35"/>
      <c r="D672" s="126"/>
      <c r="E672" s="127"/>
      <c r="F672" s="42" t="str">
        <f>VLOOKUP(C672,'[2]Acha Air Sales Price List'!$B$1:$D$65536,3,FALSE)</f>
        <v>Exchange rate :</v>
      </c>
      <c r="G672" s="21">
        <f>ROUND(IF(ISBLANK(C672),0,VLOOKUP(C672,'[2]Acha Air Sales Price List'!$B$1:$X$65536,12,FALSE)*$L$14),2)</f>
        <v>0</v>
      </c>
      <c r="H672" s="22">
        <f t="shared" si="16"/>
        <v>0</v>
      </c>
      <c r="I672" s="14"/>
    </row>
    <row r="673" spans="1:9" ht="12.4" hidden="1" customHeight="1">
      <c r="A673" s="13"/>
      <c r="B673" s="1"/>
      <c r="C673" s="35"/>
      <c r="D673" s="126"/>
      <c r="E673" s="127"/>
      <c r="F673" s="42" t="str">
        <f>VLOOKUP(C673,'[2]Acha Air Sales Price List'!$B$1:$D$65536,3,FALSE)</f>
        <v>Exchange rate :</v>
      </c>
      <c r="G673" s="21">
        <f>ROUND(IF(ISBLANK(C673),0,VLOOKUP(C673,'[2]Acha Air Sales Price List'!$B$1:$X$65536,12,FALSE)*$L$14),2)</f>
        <v>0</v>
      </c>
      <c r="H673" s="22">
        <f t="shared" si="16"/>
        <v>0</v>
      </c>
      <c r="I673" s="14"/>
    </row>
    <row r="674" spans="1:9" ht="12.4" hidden="1" customHeight="1">
      <c r="A674" s="13"/>
      <c r="B674" s="1"/>
      <c r="C674" s="35"/>
      <c r="D674" s="126"/>
      <c r="E674" s="127"/>
      <c r="F674" s="42" t="str">
        <f>VLOOKUP(C674,'[2]Acha Air Sales Price List'!$B$1:$D$65536,3,FALSE)</f>
        <v>Exchange rate :</v>
      </c>
      <c r="G674" s="21">
        <f>ROUND(IF(ISBLANK(C674),0,VLOOKUP(C674,'[2]Acha Air Sales Price List'!$B$1:$X$65536,12,FALSE)*$L$14),2)</f>
        <v>0</v>
      </c>
      <c r="H674" s="22">
        <f t="shared" si="16"/>
        <v>0</v>
      </c>
      <c r="I674" s="14"/>
    </row>
    <row r="675" spans="1:9" ht="12.4" hidden="1" customHeight="1">
      <c r="A675" s="13"/>
      <c r="B675" s="1"/>
      <c r="C675" s="35"/>
      <c r="D675" s="126"/>
      <c r="E675" s="127"/>
      <c r="F675" s="42" t="str">
        <f>VLOOKUP(C675,'[2]Acha Air Sales Price List'!$B$1:$D$65536,3,FALSE)</f>
        <v>Exchange rate :</v>
      </c>
      <c r="G675" s="21">
        <f>ROUND(IF(ISBLANK(C675),0,VLOOKUP(C675,'[2]Acha Air Sales Price List'!$B$1:$X$65536,12,FALSE)*$L$14),2)</f>
        <v>0</v>
      </c>
      <c r="H675" s="22">
        <f t="shared" si="16"/>
        <v>0</v>
      </c>
      <c r="I675" s="14"/>
    </row>
    <row r="676" spans="1:9" ht="12.4" hidden="1" customHeight="1">
      <c r="A676" s="13"/>
      <c r="B676" s="1"/>
      <c r="C676" s="35"/>
      <c r="D676" s="126"/>
      <c r="E676" s="127"/>
      <c r="F676" s="42" t="str">
        <f>VLOOKUP(C676,'[2]Acha Air Sales Price List'!$B$1:$D$65536,3,FALSE)</f>
        <v>Exchange rate :</v>
      </c>
      <c r="G676" s="21">
        <f>ROUND(IF(ISBLANK(C676),0,VLOOKUP(C676,'[2]Acha Air Sales Price List'!$B$1:$X$65536,12,FALSE)*$L$14),2)</f>
        <v>0</v>
      </c>
      <c r="H676" s="22">
        <f t="shared" si="16"/>
        <v>0</v>
      </c>
      <c r="I676" s="14"/>
    </row>
    <row r="677" spans="1:9" ht="12.4" hidden="1" customHeight="1">
      <c r="A677" s="13"/>
      <c r="B677" s="1"/>
      <c r="C677" s="35"/>
      <c r="D677" s="126"/>
      <c r="E677" s="127"/>
      <c r="F677" s="42" t="str">
        <f>VLOOKUP(C677,'[2]Acha Air Sales Price List'!$B$1:$D$65536,3,FALSE)</f>
        <v>Exchange rate :</v>
      </c>
      <c r="G677" s="21">
        <f>ROUND(IF(ISBLANK(C677),0,VLOOKUP(C677,'[2]Acha Air Sales Price List'!$B$1:$X$65536,12,FALSE)*$L$14),2)</f>
        <v>0</v>
      </c>
      <c r="H677" s="22">
        <f t="shared" si="16"/>
        <v>0</v>
      </c>
      <c r="I677" s="14"/>
    </row>
    <row r="678" spans="1:9" ht="12.4" hidden="1" customHeight="1">
      <c r="A678" s="13"/>
      <c r="B678" s="1"/>
      <c r="C678" s="35"/>
      <c r="D678" s="126"/>
      <c r="E678" s="127"/>
      <c r="F678" s="42" t="str">
        <f>VLOOKUP(C678,'[2]Acha Air Sales Price List'!$B$1:$D$65536,3,FALSE)</f>
        <v>Exchange rate :</v>
      </c>
      <c r="G678" s="21">
        <f>ROUND(IF(ISBLANK(C678),0,VLOOKUP(C678,'[2]Acha Air Sales Price List'!$B$1:$X$65536,12,FALSE)*$L$14),2)</f>
        <v>0</v>
      </c>
      <c r="H678" s="22">
        <f t="shared" si="16"/>
        <v>0</v>
      </c>
      <c r="I678" s="14"/>
    </row>
    <row r="679" spans="1:9" ht="12.4" hidden="1" customHeight="1">
      <c r="A679" s="13"/>
      <c r="B679" s="1"/>
      <c r="C679" s="35"/>
      <c r="D679" s="126"/>
      <c r="E679" s="127"/>
      <c r="F679" s="42" t="str">
        <f>VLOOKUP(C679,'[2]Acha Air Sales Price List'!$B$1:$D$65536,3,FALSE)</f>
        <v>Exchange rate :</v>
      </c>
      <c r="G679" s="21">
        <f>ROUND(IF(ISBLANK(C679),0,VLOOKUP(C679,'[2]Acha Air Sales Price List'!$B$1:$X$65536,12,FALSE)*$L$14),2)</f>
        <v>0</v>
      </c>
      <c r="H679" s="22">
        <f t="shared" si="16"/>
        <v>0</v>
      </c>
      <c r="I679" s="14"/>
    </row>
    <row r="680" spans="1:9" ht="12.4" hidden="1" customHeight="1">
      <c r="A680" s="13"/>
      <c r="B680" s="1"/>
      <c r="C680" s="35"/>
      <c r="D680" s="126"/>
      <c r="E680" s="127"/>
      <c r="F680" s="42" t="str">
        <f>VLOOKUP(C680,'[2]Acha Air Sales Price List'!$B$1:$D$65536,3,FALSE)</f>
        <v>Exchange rate :</v>
      </c>
      <c r="G680" s="21">
        <f>ROUND(IF(ISBLANK(C680),0,VLOOKUP(C680,'[2]Acha Air Sales Price List'!$B$1:$X$65536,12,FALSE)*$L$14),2)</f>
        <v>0</v>
      </c>
      <c r="H680" s="22">
        <f t="shared" si="16"/>
        <v>0</v>
      </c>
      <c r="I680" s="14"/>
    </row>
    <row r="681" spans="1:9" ht="12.4" hidden="1" customHeight="1">
      <c r="A681" s="13"/>
      <c r="B681" s="1"/>
      <c r="C681" s="35"/>
      <c r="D681" s="126"/>
      <c r="E681" s="127"/>
      <c r="F681" s="42" t="str">
        <f>VLOOKUP(C681,'[2]Acha Air Sales Price List'!$B$1:$D$65536,3,FALSE)</f>
        <v>Exchange rate :</v>
      </c>
      <c r="G681" s="21">
        <f>ROUND(IF(ISBLANK(C681),0,VLOOKUP(C681,'[2]Acha Air Sales Price List'!$B$1:$X$65536,12,FALSE)*$L$14),2)</f>
        <v>0</v>
      </c>
      <c r="H681" s="22">
        <f t="shared" si="16"/>
        <v>0</v>
      </c>
      <c r="I681" s="14"/>
    </row>
    <row r="682" spans="1:9" ht="12.4" hidden="1" customHeight="1">
      <c r="A682" s="13"/>
      <c r="B682" s="1"/>
      <c r="C682" s="35"/>
      <c r="D682" s="126"/>
      <c r="E682" s="127"/>
      <c r="F682" s="42" t="str">
        <f>VLOOKUP(C682,'[2]Acha Air Sales Price List'!$B$1:$D$65536,3,FALSE)</f>
        <v>Exchange rate :</v>
      </c>
      <c r="G682" s="21">
        <f>ROUND(IF(ISBLANK(C682),0,VLOOKUP(C682,'[2]Acha Air Sales Price List'!$B$1:$X$65536,12,FALSE)*$L$14),2)</f>
        <v>0</v>
      </c>
      <c r="H682" s="22">
        <f t="shared" si="16"/>
        <v>0</v>
      </c>
      <c r="I682" s="14"/>
    </row>
    <row r="683" spans="1:9" ht="12.4" hidden="1" customHeight="1">
      <c r="A683" s="13"/>
      <c r="B683" s="1"/>
      <c r="C683" s="35"/>
      <c r="D683" s="126"/>
      <c r="E683" s="127"/>
      <c r="F683" s="42" t="str">
        <f>VLOOKUP(C683,'[2]Acha Air Sales Price List'!$B$1:$D$65536,3,FALSE)</f>
        <v>Exchange rate :</v>
      </c>
      <c r="G683" s="21">
        <f>ROUND(IF(ISBLANK(C683),0,VLOOKUP(C683,'[2]Acha Air Sales Price List'!$B$1:$X$65536,12,FALSE)*$L$14),2)</f>
        <v>0</v>
      </c>
      <c r="H683" s="22">
        <f t="shared" si="16"/>
        <v>0</v>
      </c>
      <c r="I683" s="14"/>
    </row>
    <row r="684" spans="1:9" ht="12.4" hidden="1" customHeight="1">
      <c r="A684" s="13"/>
      <c r="B684" s="1"/>
      <c r="C684" s="35"/>
      <c r="D684" s="126"/>
      <c r="E684" s="127"/>
      <c r="F684" s="42" t="str">
        <f>VLOOKUP(C684,'[2]Acha Air Sales Price List'!$B$1:$D$65536,3,FALSE)</f>
        <v>Exchange rate :</v>
      </c>
      <c r="G684" s="21">
        <f>ROUND(IF(ISBLANK(C684),0,VLOOKUP(C684,'[2]Acha Air Sales Price List'!$B$1:$X$65536,12,FALSE)*$L$14),2)</f>
        <v>0</v>
      </c>
      <c r="H684" s="22">
        <f t="shared" si="16"/>
        <v>0</v>
      </c>
      <c r="I684" s="14"/>
    </row>
    <row r="685" spans="1:9" ht="12.4" hidden="1" customHeight="1">
      <c r="A685" s="13"/>
      <c r="B685" s="1"/>
      <c r="C685" s="35"/>
      <c r="D685" s="126"/>
      <c r="E685" s="127"/>
      <c r="F685" s="42" t="str">
        <f>VLOOKUP(C685,'[2]Acha Air Sales Price List'!$B$1:$D$65536,3,FALSE)</f>
        <v>Exchange rate :</v>
      </c>
      <c r="G685" s="21">
        <f>ROUND(IF(ISBLANK(C685),0,VLOOKUP(C685,'[2]Acha Air Sales Price List'!$B$1:$X$65536,12,FALSE)*$L$14),2)</f>
        <v>0</v>
      </c>
      <c r="H685" s="22">
        <f t="shared" si="16"/>
        <v>0</v>
      </c>
      <c r="I685" s="14"/>
    </row>
    <row r="686" spans="1:9" ht="12.4" hidden="1" customHeight="1">
      <c r="A686" s="13"/>
      <c r="B686" s="1"/>
      <c r="C686" s="35"/>
      <c r="D686" s="126"/>
      <c r="E686" s="127"/>
      <c r="F686" s="42" t="str">
        <f>VLOOKUP(C686,'[2]Acha Air Sales Price List'!$B$1:$D$65536,3,FALSE)</f>
        <v>Exchange rate :</v>
      </c>
      <c r="G686" s="21">
        <f>ROUND(IF(ISBLANK(C686),0,VLOOKUP(C686,'[2]Acha Air Sales Price List'!$B$1:$X$65536,12,FALSE)*$L$14),2)</f>
        <v>0</v>
      </c>
      <c r="H686" s="22">
        <f t="shared" si="16"/>
        <v>0</v>
      </c>
      <c r="I686" s="14"/>
    </row>
    <row r="687" spans="1:9" ht="12.4" hidden="1" customHeight="1">
      <c r="A687" s="13"/>
      <c r="B687" s="1"/>
      <c r="C687" s="35"/>
      <c r="D687" s="126"/>
      <c r="E687" s="127"/>
      <c r="F687" s="42" t="str">
        <f>VLOOKUP(C687,'[2]Acha Air Sales Price List'!$B$1:$D$65536,3,FALSE)</f>
        <v>Exchange rate :</v>
      </c>
      <c r="G687" s="21">
        <f>ROUND(IF(ISBLANK(C687),0,VLOOKUP(C687,'[2]Acha Air Sales Price List'!$B$1:$X$65536,12,FALSE)*$L$14),2)</f>
        <v>0</v>
      </c>
      <c r="H687" s="22">
        <f t="shared" si="16"/>
        <v>0</v>
      </c>
      <c r="I687" s="14"/>
    </row>
    <row r="688" spans="1:9" ht="12.4" hidden="1" customHeight="1">
      <c r="A688" s="13"/>
      <c r="B688" s="1"/>
      <c r="C688" s="35"/>
      <c r="D688" s="126"/>
      <c r="E688" s="127"/>
      <c r="F688" s="42" t="str">
        <f>VLOOKUP(C688,'[2]Acha Air Sales Price List'!$B$1:$D$65536,3,FALSE)</f>
        <v>Exchange rate :</v>
      </c>
      <c r="G688" s="21">
        <f>ROUND(IF(ISBLANK(C688),0,VLOOKUP(C688,'[2]Acha Air Sales Price List'!$B$1:$X$65536,12,FALSE)*$L$14),2)</f>
        <v>0</v>
      </c>
      <c r="H688" s="22">
        <f t="shared" si="16"/>
        <v>0</v>
      </c>
      <c r="I688" s="14"/>
    </row>
    <row r="689" spans="1:9" ht="12.4" hidden="1" customHeight="1">
      <c r="A689" s="13"/>
      <c r="B689" s="1"/>
      <c r="C689" s="35"/>
      <c r="D689" s="126"/>
      <c r="E689" s="127"/>
      <c r="F689" s="42" t="str">
        <f>VLOOKUP(C689,'[2]Acha Air Sales Price List'!$B$1:$D$65536,3,FALSE)</f>
        <v>Exchange rate :</v>
      </c>
      <c r="G689" s="21">
        <f>ROUND(IF(ISBLANK(C689),0,VLOOKUP(C689,'[2]Acha Air Sales Price List'!$B$1:$X$65536,12,FALSE)*$L$14),2)</f>
        <v>0</v>
      </c>
      <c r="H689" s="22">
        <f t="shared" si="16"/>
        <v>0</v>
      </c>
      <c r="I689" s="14"/>
    </row>
    <row r="690" spans="1:9" ht="12.4" hidden="1" customHeight="1">
      <c r="A690" s="13"/>
      <c r="B690" s="1"/>
      <c r="C690" s="35"/>
      <c r="D690" s="126"/>
      <c r="E690" s="127"/>
      <c r="F690" s="42" t="str">
        <f>VLOOKUP(C690,'[2]Acha Air Sales Price List'!$B$1:$D$65536,3,FALSE)</f>
        <v>Exchange rate :</v>
      </c>
      <c r="G690" s="21">
        <f>ROUND(IF(ISBLANK(C690),0,VLOOKUP(C690,'[2]Acha Air Sales Price List'!$B$1:$X$65536,12,FALSE)*$L$14),2)</f>
        <v>0</v>
      </c>
      <c r="H690" s="22">
        <f t="shared" si="16"/>
        <v>0</v>
      </c>
      <c r="I690" s="14"/>
    </row>
    <row r="691" spans="1:9" ht="12.4" hidden="1" customHeight="1">
      <c r="A691" s="13"/>
      <c r="B691" s="1"/>
      <c r="C691" s="35"/>
      <c r="D691" s="126"/>
      <c r="E691" s="127"/>
      <c r="F691" s="42" t="str">
        <f>VLOOKUP(C691,'[2]Acha Air Sales Price List'!$B$1:$D$65536,3,FALSE)</f>
        <v>Exchange rate :</v>
      </c>
      <c r="G691" s="21">
        <f>ROUND(IF(ISBLANK(C691),0,VLOOKUP(C691,'[2]Acha Air Sales Price List'!$B$1:$X$65536,12,FALSE)*$L$14),2)</f>
        <v>0</v>
      </c>
      <c r="H691" s="22">
        <f t="shared" si="16"/>
        <v>0</v>
      </c>
      <c r="I691" s="14"/>
    </row>
    <row r="692" spans="1:9" ht="12.4" hidden="1" customHeight="1">
      <c r="A692" s="13"/>
      <c r="B692" s="1"/>
      <c r="C692" s="36"/>
      <c r="D692" s="126"/>
      <c r="E692" s="127"/>
      <c r="F692" s="42" t="str">
        <f>VLOOKUP(C692,'[2]Acha Air Sales Price List'!$B$1:$D$65536,3,FALSE)</f>
        <v>Exchange rate :</v>
      </c>
      <c r="G692" s="21">
        <f>ROUND(IF(ISBLANK(C692),0,VLOOKUP(C692,'[2]Acha Air Sales Price List'!$B$1:$X$65536,12,FALSE)*$L$14),2)</f>
        <v>0</v>
      </c>
      <c r="H692" s="22">
        <f t="shared" si="16"/>
        <v>0</v>
      </c>
      <c r="I692" s="14"/>
    </row>
    <row r="693" spans="1:9" ht="12" hidden="1" customHeight="1">
      <c r="A693" s="13"/>
      <c r="B693" s="1"/>
      <c r="C693" s="35"/>
      <c r="D693" s="126"/>
      <c r="E693" s="127"/>
      <c r="F693" s="42" t="str">
        <f>VLOOKUP(C693,'[2]Acha Air Sales Price List'!$B$1:$D$65536,3,FALSE)</f>
        <v>Exchange rate :</v>
      </c>
      <c r="G693" s="21">
        <f>ROUND(IF(ISBLANK(C693),0,VLOOKUP(C693,'[2]Acha Air Sales Price List'!$B$1:$X$65536,12,FALSE)*$L$14),2)</f>
        <v>0</v>
      </c>
      <c r="H693" s="22">
        <f t="shared" si="16"/>
        <v>0</v>
      </c>
      <c r="I693" s="14"/>
    </row>
    <row r="694" spans="1:9" ht="12.4" hidden="1" customHeight="1">
      <c r="A694" s="13"/>
      <c r="B694" s="1"/>
      <c r="C694" s="35"/>
      <c r="D694" s="126"/>
      <c r="E694" s="127"/>
      <c r="F694" s="42" t="str">
        <f>VLOOKUP(C694,'[2]Acha Air Sales Price List'!$B$1:$D$65536,3,FALSE)</f>
        <v>Exchange rate :</v>
      </c>
      <c r="G694" s="21">
        <f>ROUND(IF(ISBLANK(C694),0,VLOOKUP(C694,'[2]Acha Air Sales Price List'!$B$1:$X$65536,12,FALSE)*$L$14),2)</f>
        <v>0</v>
      </c>
      <c r="H694" s="22">
        <f t="shared" si="16"/>
        <v>0</v>
      </c>
      <c r="I694" s="14"/>
    </row>
    <row r="695" spans="1:9" ht="12.4" hidden="1" customHeight="1">
      <c r="A695" s="13"/>
      <c r="B695" s="1"/>
      <c r="C695" s="35"/>
      <c r="D695" s="126"/>
      <c r="E695" s="127"/>
      <c r="F695" s="42" t="str">
        <f>VLOOKUP(C695,'[2]Acha Air Sales Price List'!$B$1:$D$65536,3,FALSE)</f>
        <v>Exchange rate :</v>
      </c>
      <c r="G695" s="21">
        <f>ROUND(IF(ISBLANK(C695),0,VLOOKUP(C695,'[2]Acha Air Sales Price List'!$B$1:$X$65536,12,FALSE)*$L$14),2)</f>
        <v>0</v>
      </c>
      <c r="H695" s="22">
        <f t="shared" si="16"/>
        <v>0</v>
      </c>
      <c r="I695" s="14"/>
    </row>
    <row r="696" spans="1:9" ht="12.4" hidden="1" customHeight="1">
      <c r="A696" s="13"/>
      <c r="B696" s="1"/>
      <c r="C696" s="35"/>
      <c r="D696" s="126"/>
      <c r="E696" s="127"/>
      <c r="F696" s="42" t="str">
        <f>VLOOKUP(C696,'[2]Acha Air Sales Price List'!$B$1:$D$65536,3,FALSE)</f>
        <v>Exchange rate :</v>
      </c>
      <c r="G696" s="21">
        <f>ROUND(IF(ISBLANK(C696),0,VLOOKUP(C696,'[2]Acha Air Sales Price List'!$B$1:$X$65536,12,FALSE)*$L$14),2)</f>
        <v>0</v>
      </c>
      <c r="H696" s="22">
        <f t="shared" si="16"/>
        <v>0</v>
      </c>
      <c r="I696" s="14"/>
    </row>
    <row r="697" spans="1:9" ht="12.4" hidden="1" customHeight="1">
      <c r="A697" s="13"/>
      <c r="B697" s="1"/>
      <c r="C697" s="35"/>
      <c r="D697" s="126"/>
      <c r="E697" s="127"/>
      <c r="F697" s="42" t="str">
        <f>VLOOKUP(C697,'[2]Acha Air Sales Price List'!$B$1:$D$65536,3,FALSE)</f>
        <v>Exchange rate :</v>
      </c>
      <c r="G697" s="21">
        <f>ROUND(IF(ISBLANK(C697),0,VLOOKUP(C697,'[2]Acha Air Sales Price List'!$B$1:$X$65536,12,FALSE)*$L$14),2)</f>
        <v>0</v>
      </c>
      <c r="H697" s="22">
        <f t="shared" si="16"/>
        <v>0</v>
      </c>
      <c r="I697" s="14"/>
    </row>
    <row r="698" spans="1:9" ht="12.4" hidden="1" customHeight="1">
      <c r="A698" s="13"/>
      <c r="B698" s="1"/>
      <c r="C698" s="35"/>
      <c r="D698" s="126"/>
      <c r="E698" s="127"/>
      <c r="F698" s="42" t="str">
        <f>VLOOKUP(C698,'[2]Acha Air Sales Price List'!$B$1:$D$65536,3,FALSE)</f>
        <v>Exchange rate :</v>
      </c>
      <c r="G698" s="21">
        <f>ROUND(IF(ISBLANK(C698),0,VLOOKUP(C698,'[2]Acha Air Sales Price List'!$B$1:$X$65536,12,FALSE)*$L$14),2)</f>
        <v>0</v>
      </c>
      <c r="H698" s="22">
        <f t="shared" si="16"/>
        <v>0</v>
      </c>
      <c r="I698" s="14"/>
    </row>
    <row r="699" spans="1:9" ht="12.4" hidden="1" customHeight="1">
      <c r="A699" s="13"/>
      <c r="B699" s="1"/>
      <c r="C699" s="35"/>
      <c r="D699" s="126"/>
      <c r="E699" s="127"/>
      <c r="F699" s="42" t="str">
        <f>VLOOKUP(C699,'[2]Acha Air Sales Price List'!$B$1:$D$65536,3,FALSE)</f>
        <v>Exchange rate :</v>
      </c>
      <c r="G699" s="21">
        <f>ROUND(IF(ISBLANK(C699),0,VLOOKUP(C699,'[2]Acha Air Sales Price List'!$B$1:$X$65536,12,FALSE)*$L$14),2)</f>
        <v>0</v>
      </c>
      <c r="H699" s="22">
        <f t="shared" si="16"/>
        <v>0</v>
      </c>
      <c r="I699" s="14"/>
    </row>
    <row r="700" spans="1:9" ht="12.4" hidden="1" customHeight="1">
      <c r="A700" s="13"/>
      <c r="B700" s="1"/>
      <c r="C700" s="35"/>
      <c r="D700" s="126"/>
      <c r="E700" s="127"/>
      <c r="F700" s="42" t="str">
        <f>VLOOKUP(C700,'[2]Acha Air Sales Price List'!$B$1:$D$65536,3,FALSE)</f>
        <v>Exchange rate :</v>
      </c>
      <c r="G700" s="21">
        <f>ROUND(IF(ISBLANK(C700),0,VLOOKUP(C700,'[2]Acha Air Sales Price List'!$B$1:$X$65536,12,FALSE)*$L$14),2)</f>
        <v>0</v>
      </c>
      <c r="H700" s="22">
        <f t="shared" si="16"/>
        <v>0</v>
      </c>
      <c r="I700" s="14"/>
    </row>
    <row r="701" spans="1:9" ht="12.4" hidden="1" customHeight="1">
      <c r="A701" s="13"/>
      <c r="B701" s="1"/>
      <c r="C701" s="35"/>
      <c r="D701" s="126"/>
      <c r="E701" s="127"/>
      <c r="F701" s="42" t="str">
        <f>VLOOKUP(C701,'[2]Acha Air Sales Price List'!$B$1:$D$65536,3,FALSE)</f>
        <v>Exchange rate :</v>
      </c>
      <c r="G701" s="21">
        <f>ROUND(IF(ISBLANK(C701),0,VLOOKUP(C701,'[2]Acha Air Sales Price List'!$B$1:$X$65536,12,FALSE)*$L$14),2)</f>
        <v>0</v>
      </c>
      <c r="H701" s="22">
        <f t="shared" si="16"/>
        <v>0</v>
      </c>
      <c r="I701" s="14"/>
    </row>
    <row r="702" spans="1:9" ht="12.4" hidden="1" customHeight="1">
      <c r="A702" s="13"/>
      <c r="B702" s="1"/>
      <c r="C702" s="35"/>
      <c r="D702" s="126"/>
      <c r="E702" s="127"/>
      <c r="F702" s="42" t="str">
        <f>VLOOKUP(C702,'[2]Acha Air Sales Price List'!$B$1:$D$65536,3,FALSE)</f>
        <v>Exchange rate :</v>
      </c>
      <c r="G702" s="21">
        <f>ROUND(IF(ISBLANK(C702),0,VLOOKUP(C702,'[2]Acha Air Sales Price List'!$B$1:$X$65536,12,FALSE)*$L$14),2)</f>
        <v>0</v>
      </c>
      <c r="H702" s="22">
        <f t="shared" si="16"/>
        <v>0</v>
      </c>
      <c r="I702" s="14"/>
    </row>
    <row r="703" spans="1:9" ht="12.4" hidden="1" customHeight="1">
      <c r="A703" s="13"/>
      <c r="B703" s="1"/>
      <c r="C703" s="35"/>
      <c r="D703" s="126"/>
      <c r="E703" s="127"/>
      <c r="F703" s="42" t="str">
        <f>VLOOKUP(C703,'[2]Acha Air Sales Price List'!$B$1:$D$65536,3,FALSE)</f>
        <v>Exchange rate :</v>
      </c>
      <c r="G703" s="21">
        <f>ROUND(IF(ISBLANK(C703),0,VLOOKUP(C703,'[2]Acha Air Sales Price List'!$B$1:$X$65536,12,FALSE)*$L$14),2)</f>
        <v>0</v>
      </c>
      <c r="H703" s="22">
        <f t="shared" si="16"/>
        <v>0</v>
      </c>
      <c r="I703" s="14"/>
    </row>
    <row r="704" spans="1:9" ht="12.4" hidden="1" customHeight="1">
      <c r="A704" s="13"/>
      <c r="B704" s="1"/>
      <c r="C704" s="35"/>
      <c r="D704" s="126"/>
      <c r="E704" s="127"/>
      <c r="F704" s="42" t="str">
        <f>VLOOKUP(C704,'[2]Acha Air Sales Price List'!$B$1:$D$65536,3,FALSE)</f>
        <v>Exchange rate :</v>
      </c>
      <c r="G704" s="21">
        <f>ROUND(IF(ISBLANK(C704),0,VLOOKUP(C704,'[2]Acha Air Sales Price List'!$B$1:$X$65536,12,FALSE)*$L$14),2)</f>
        <v>0</v>
      </c>
      <c r="H704" s="22">
        <f t="shared" si="16"/>
        <v>0</v>
      </c>
      <c r="I704" s="14"/>
    </row>
    <row r="705" spans="1:9" ht="12.4" hidden="1" customHeight="1">
      <c r="A705" s="13"/>
      <c r="B705" s="1"/>
      <c r="C705" s="35"/>
      <c r="D705" s="126"/>
      <c r="E705" s="127"/>
      <c r="F705" s="42" t="str">
        <f>VLOOKUP(C705,'[2]Acha Air Sales Price List'!$B$1:$D$65536,3,FALSE)</f>
        <v>Exchange rate :</v>
      </c>
      <c r="G705" s="21">
        <f>ROUND(IF(ISBLANK(C705),0,VLOOKUP(C705,'[2]Acha Air Sales Price List'!$B$1:$X$65536,12,FALSE)*$L$14),2)</f>
        <v>0</v>
      </c>
      <c r="H705" s="22">
        <f t="shared" si="16"/>
        <v>0</v>
      </c>
      <c r="I705" s="14"/>
    </row>
    <row r="706" spans="1:9" ht="12.4" hidden="1" customHeight="1">
      <c r="A706" s="13"/>
      <c r="B706" s="1"/>
      <c r="C706" s="35"/>
      <c r="D706" s="126"/>
      <c r="E706" s="127"/>
      <c r="F706" s="42" t="str">
        <f>VLOOKUP(C706,'[2]Acha Air Sales Price List'!$B$1:$D$65536,3,FALSE)</f>
        <v>Exchange rate :</v>
      </c>
      <c r="G706" s="21">
        <f>ROUND(IF(ISBLANK(C706),0,VLOOKUP(C706,'[2]Acha Air Sales Price List'!$B$1:$X$65536,12,FALSE)*$L$14),2)</f>
        <v>0</v>
      </c>
      <c r="H706" s="22">
        <f t="shared" si="16"/>
        <v>0</v>
      </c>
      <c r="I706" s="14"/>
    </row>
    <row r="707" spans="1:9" ht="12.4" hidden="1" customHeight="1">
      <c r="A707" s="13"/>
      <c r="B707" s="1"/>
      <c r="C707" s="35"/>
      <c r="D707" s="126"/>
      <c r="E707" s="127"/>
      <c r="F707" s="42" t="str">
        <f>VLOOKUP(C707,'[2]Acha Air Sales Price List'!$B$1:$D$65536,3,FALSE)</f>
        <v>Exchange rate :</v>
      </c>
      <c r="G707" s="21">
        <f>ROUND(IF(ISBLANK(C707),0,VLOOKUP(C707,'[2]Acha Air Sales Price List'!$B$1:$X$65536,12,FALSE)*$L$14),2)</f>
        <v>0</v>
      </c>
      <c r="H707" s="22">
        <f t="shared" si="16"/>
        <v>0</v>
      </c>
      <c r="I707" s="14"/>
    </row>
    <row r="708" spans="1:9" ht="12.4" hidden="1" customHeight="1">
      <c r="A708" s="13"/>
      <c r="B708" s="1"/>
      <c r="C708" s="35"/>
      <c r="D708" s="126"/>
      <c r="E708" s="127"/>
      <c r="F708" s="42" t="str">
        <f>VLOOKUP(C708,'[2]Acha Air Sales Price List'!$B$1:$D$65536,3,FALSE)</f>
        <v>Exchange rate :</v>
      </c>
      <c r="G708" s="21">
        <f>ROUND(IF(ISBLANK(C708),0,VLOOKUP(C708,'[2]Acha Air Sales Price List'!$B$1:$X$65536,12,FALSE)*$L$14),2)</f>
        <v>0</v>
      </c>
      <c r="H708" s="22">
        <f t="shared" si="16"/>
        <v>0</v>
      </c>
      <c r="I708" s="14"/>
    </row>
    <row r="709" spans="1:9" ht="12.4" hidden="1" customHeight="1">
      <c r="A709" s="13"/>
      <c r="B709" s="1"/>
      <c r="C709" s="35"/>
      <c r="D709" s="126"/>
      <c r="E709" s="127"/>
      <c r="F709" s="42" t="str">
        <f>VLOOKUP(C709,'[2]Acha Air Sales Price List'!$B$1:$D$65536,3,FALSE)</f>
        <v>Exchange rate :</v>
      </c>
      <c r="G709" s="21">
        <f>ROUND(IF(ISBLANK(C709),0,VLOOKUP(C709,'[2]Acha Air Sales Price List'!$B$1:$X$65536,12,FALSE)*$L$14),2)</f>
        <v>0</v>
      </c>
      <c r="H709" s="22">
        <f t="shared" si="16"/>
        <v>0</v>
      </c>
      <c r="I709" s="14"/>
    </row>
    <row r="710" spans="1:9" ht="12.4" hidden="1" customHeight="1">
      <c r="A710" s="13"/>
      <c r="B710" s="1"/>
      <c r="C710" s="35"/>
      <c r="D710" s="126"/>
      <c r="E710" s="127"/>
      <c r="F710" s="42" t="str">
        <f>VLOOKUP(C710,'[2]Acha Air Sales Price List'!$B$1:$D$65536,3,FALSE)</f>
        <v>Exchange rate :</v>
      </c>
      <c r="G710" s="21">
        <f>ROUND(IF(ISBLANK(C710),0,VLOOKUP(C710,'[2]Acha Air Sales Price List'!$B$1:$X$65536,12,FALSE)*$L$14),2)</f>
        <v>0</v>
      </c>
      <c r="H710" s="22">
        <f t="shared" si="16"/>
        <v>0</v>
      </c>
      <c r="I710" s="14"/>
    </row>
    <row r="711" spans="1:9" ht="12.4" hidden="1" customHeight="1">
      <c r="A711" s="13"/>
      <c r="B711" s="1"/>
      <c r="C711" s="35"/>
      <c r="D711" s="126"/>
      <c r="E711" s="127"/>
      <c r="F711" s="42" t="str">
        <f>VLOOKUP(C711,'[2]Acha Air Sales Price List'!$B$1:$D$65536,3,FALSE)</f>
        <v>Exchange rate :</v>
      </c>
      <c r="G711" s="21">
        <f>ROUND(IF(ISBLANK(C711),0,VLOOKUP(C711,'[2]Acha Air Sales Price List'!$B$1:$X$65536,12,FALSE)*$L$14),2)</f>
        <v>0</v>
      </c>
      <c r="H711" s="22">
        <f t="shared" si="16"/>
        <v>0</v>
      </c>
      <c r="I711" s="14"/>
    </row>
    <row r="712" spans="1:9" ht="12.4" hidden="1" customHeight="1">
      <c r="A712" s="13"/>
      <c r="B712" s="1"/>
      <c r="C712" s="35"/>
      <c r="D712" s="126"/>
      <c r="E712" s="127"/>
      <c r="F712" s="42" t="str">
        <f>VLOOKUP(C712,'[2]Acha Air Sales Price List'!$B$1:$D$65536,3,FALSE)</f>
        <v>Exchange rate :</v>
      </c>
      <c r="G712" s="21">
        <f>ROUND(IF(ISBLANK(C712),0,VLOOKUP(C712,'[2]Acha Air Sales Price List'!$B$1:$X$65536,12,FALSE)*$L$14),2)</f>
        <v>0</v>
      </c>
      <c r="H712" s="22">
        <f t="shared" si="16"/>
        <v>0</v>
      </c>
      <c r="I712" s="14"/>
    </row>
    <row r="713" spans="1:9" ht="12.4" hidden="1" customHeight="1">
      <c r="A713" s="13"/>
      <c r="B713" s="1"/>
      <c r="C713" s="35"/>
      <c r="D713" s="126"/>
      <c r="E713" s="127"/>
      <c r="F713" s="42" t="str">
        <f>VLOOKUP(C713,'[2]Acha Air Sales Price List'!$B$1:$D$65536,3,FALSE)</f>
        <v>Exchange rate :</v>
      </c>
      <c r="G713" s="21">
        <f>ROUND(IF(ISBLANK(C713),0,VLOOKUP(C713,'[2]Acha Air Sales Price List'!$B$1:$X$65536,12,FALSE)*$L$14),2)</f>
        <v>0</v>
      </c>
      <c r="H713" s="22">
        <f t="shared" si="16"/>
        <v>0</v>
      </c>
      <c r="I713" s="14"/>
    </row>
    <row r="714" spans="1:9" ht="12.4" hidden="1" customHeight="1">
      <c r="A714" s="13"/>
      <c r="B714" s="1"/>
      <c r="C714" s="35"/>
      <c r="D714" s="126"/>
      <c r="E714" s="127"/>
      <c r="F714" s="42" t="str">
        <f>VLOOKUP(C714,'[2]Acha Air Sales Price List'!$B$1:$D$65536,3,FALSE)</f>
        <v>Exchange rate :</v>
      </c>
      <c r="G714" s="21">
        <f>ROUND(IF(ISBLANK(C714),0,VLOOKUP(C714,'[2]Acha Air Sales Price List'!$B$1:$X$65536,12,FALSE)*$L$14),2)</f>
        <v>0</v>
      </c>
      <c r="H714" s="22">
        <f t="shared" si="16"/>
        <v>0</v>
      </c>
      <c r="I714" s="14"/>
    </row>
    <row r="715" spans="1:9" ht="12.4" hidden="1" customHeight="1">
      <c r="A715" s="13"/>
      <c r="B715" s="1"/>
      <c r="C715" s="35"/>
      <c r="D715" s="126"/>
      <c r="E715" s="127"/>
      <c r="F715" s="42" t="str">
        <f>VLOOKUP(C715,'[2]Acha Air Sales Price List'!$B$1:$D$65536,3,FALSE)</f>
        <v>Exchange rate :</v>
      </c>
      <c r="G715" s="21">
        <f>ROUND(IF(ISBLANK(C715),0,VLOOKUP(C715,'[2]Acha Air Sales Price List'!$B$1:$X$65536,12,FALSE)*$L$14),2)</f>
        <v>0</v>
      </c>
      <c r="H715" s="22">
        <f t="shared" si="16"/>
        <v>0</v>
      </c>
      <c r="I715" s="14"/>
    </row>
    <row r="716" spans="1:9" ht="12.4" hidden="1" customHeight="1">
      <c r="A716" s="13"/>
      <c r="B716" s="1"/>
      <c r="C716" s="35"/>
      <c r="D716" s="126"/>
      <c r="E716" s="127"/>
      <c r="F716" s="42" t="str">
        <f>VLOOKUP(C716,'[2]Acha Air Sales Price List'!$B$1:$D$65536,3,FALSE)</f>
        <v>Exchange rate :</v>
      </c>
      <c r="G716" s="21">
        <f>ROUND(IF(ISBLANK(C716),0,VLOOKUP(C716,'[2]Acha Air Sales Price List'!$B$1:$X$65536,12,FALSE)*$L$14),2)</f>
        <v>0</v>
      </c>
      <c r="H716" s="22">
        <f t="shared" si="16"/>
        <v>0</v>
      </c>
      <c r="I716" s="14"/>
    </row>
    <row r="717" spans="1:9" ht="12.4" hidden="1" customHeight="1">
      <c r="A717" s="13"/>
      <c r="B717" s="1"/>
      <c r="C717" s="35"/>
      <c r="D717" s="126"/>
      <c r="E717" s="127"/>
      <c r="F717" s="42" t="str">
        <f>VLOOKUP(C717,'[2]Acha Air Sales Price List'!$B$1:$D$65536,3,FALSE)</f>
        <v>Exchange rate :</v>
      </c>
      <c r="G717" s="21">
        <f>ROUND(IF(ISBLANK(C717),0,VLOOKUP(C717,'[2]Acha Air Sales Price List'!$B$1:$X$65536,12,FALSE)*$L$14),2)</f>
        <v>0</v>
      </c>
      <c r="H717" s="22">
        <f t="shared" si="16"/>
        <v>0</v>
      </c>
      <c r="I717" s="14"/>
    </row>
    <row r="718" spans="1:9" ht="12.4" hidden="1" customHeight="1">
      <c r="A718" s="13"/>
      <c r="B718" s="1"/>
      <c r="C718" s="35"/>
      <c r="D718" s="126"/>
      <c r="E718" s="127"/>
      <c r="F718" s="42" t="str">
        <f>VLOOKUP(C718,'[2]Acha Air Sales Price List'!$B$1:$D$65536,3,FALSE)</f>
        <v>Exchange rate :</v>
      </c>
      <c r="G718" s="21">
        <f>ROUND(IF(ISBLANK(C718),0,VLOOKUP(C718,'[2]Acha Air Sales Price List'!$B$1:$X$65536,12,FALSE)*$L$14),2)</f>
        <v>0</v>
      </c>
      <c r="H718" s="22">
        <f t="shared" si="16"/>
        <v>0</v>
      </c>
      <c r="I718" s="14"/>
    </row>
    <row r="719" spans="1:9" ht="12.4" hidden="1" customHeight="1">
      <c r="A719" s="13"/>
      <c r="B719" s="1"/>
      <c r="C719" s="35"/>
      <c r="D719" s="126"/>
      <c r="E719" s="127"/>
      <c r="F719" s="42" t="str">
        <f>VLOOKUP(C719,'[2]Acha Air Sales Price List'!$B$1:$D$65536,3,FALSE)</f>
        <v>Exchange rate :</v>
      </c>
      <c r="G719" s="21">
        <f>ROUND(IF(ISBLANK(C719),0,VLOOKUP(C719,'[2]Acha Air Sales Price List'!$B$1:$X$65536,12,FALSE)*$L$14),2)</f>
        <v>0</v>
      </c>
      <c r="H719" s="22">
        <f t="shared" si="16"/>
        <v>0</v>
      </c>
      <c r="I719" s="14"/>
    </row>
    <row r="720" spans="1:9" ht="12.4" hidden="1" customHeight="1">
      <c r="A720" s="13"/>
      <c r="B720" s="1"/>
      <c r="C720" s="36"/>
      <c r="D720" s="126"/>
      <c r="E720" s="127"/>
      <c r="F720" s="42" t="str">
        <f>VLOOKUP(C720,'[2]Acha Air Sales Price List'!$B$1:$D$65536,3,FALSE)</f>
        <v>Exchange rate :</v>
      </c>
      <c r="G720" s="21">
        <f>ROUND(IF(ISBLANK(C720),0,VLOOKUP(C720,'[2]Acha Air Sales Price List'!$B$1:$X$65536,12,FALSE)*$L$14),2)</f>
        <v>0</v>
      </c>
      <c r="H720" s="22">
        <f>ROUND(IF(ISNUMBER(B720), G720*B720, 0),5)</f>
        <v>0</v>
      </c>
      <c r="I720" s="14"/>
    </row>
    <row r="721" spans="1:9" ht="12" hidden="1" customHeight="1">
      <c r="A721" s="13"/>
      <c r="B721" s="1"/>
      <c r="C721" s="35"/>
      <c r="D721" s="126"/>
      <c r="E721" s="127"/>
      <c r="F721" s="42" t="str">
        <f>VLOOKUP(C721,'[2]Acha Air Sales Price List'!$B$1:$D$65536,3,FALSE)</f>
        <v>Exchange rate :</v>
      </c>
      <c r="G721" s="21">
        <f>ROUND(IF(ISBLANK(C721),0,VLOOKUP(C721,'[2]Acha Air Sales Price List'!$B$1:$X$65536,12,FALSE)*$L$14),2)</f>
        <v>0</v>
      </c>
      <c r="H721" s="22">
        <f t="shared" ref="H721:H737" si="17">ROUND(IF(ISNUMBER(B721), G721*B721, 0),5)</f>
        <v>0</v>
      </c>
      <c r="I721" s="14"/>
    </row>
    <row r="722" spans="1:9" ht="12.4" hidden="1" customHeight="1">
      <c r="A722" s="13"/>
      <c r="B722" s="1"/>
      <c r="C722" s="35"/>
      <c r="D722" s="126"/>
      <c r="E722" s="127"/>
      <c r="F722" s="42" t="str">
        <f>VLOOKUP(C722,'[2]Acha Air Sales Price List'!$B$1:$D$65536,3,FALSE)</f>
        <v>Exchange rate :</v>
      </c>
      <c r="G722" s="21">
        <f>ROUND(IF(ISBLANK(C722),0,VLOOKUP(C722,'[2]Acha Air Sales Price List'!$B$1:$X$65536,12,FALSE)*$L$14),2)</f>
        <v>0</v>
      </c>
      <c r="H722" s="22">
        <f t="shared" si="17"/>
        <v>0</v>
      </c>
      <c r="I722" s="14"/>
    </row>
    <row r="723" spans="1:9" ht="12.4" hidden="1" customHeight="1">
      <c r="A723" s="13"/>
      <c r="B723" s="1"/>
      <c r="C723" s="35"/>
      <c r="D723" s="126"/>
      <c r="E723" s="127"/>
      <c r="F723" s="42" t="str">
        <f>VLOOKUP(C723,'[2]Acha Air Sales Price List'!$B$1:$D$65536,3,FALSE)</f>
        <v>Exchange rate :</v>
      </c>
      <c r="G723" s="21">
        <f>ROUND(IF(ISBLANK(C723),0,VLOOKUP(C723,'[2]Acha Air Sales Price List'!$B$1:$X$65536,12,FALSE)*$L$14),2)</f>
        <v>0</v>
      </c>
      <c r="H723" s="22">
        <f t="shared" si="17"/>
        <v>0</v>
      </c>
      <c r="I723" s="14"/>
    </row>
    <row r="724" spans="1:9" ht="12.4" hidden="1" customHeight="1">
      <c r="A724" s="13"/>
      <c r="B724" s="1"/>
      <c r="C724" s="35"/>
      <c r="D724" s="126"/>
      <c r="E724" s="127"/>
      <c r="F724" s="42" t="str">
        <f>VLOOKUP(C724,'[2]Acha Air Sales Price List'!$B$1:$D$65536,3,FALSE)</f>
        <v>Exchange rate :</v>
      </c>
      <c r="G724" s="21">
        <f>ROUND(IF(ISBLANK(C724),0,VLOOKUP(C724,'[2]Acha Air Sales Price List'!$B$1:$X$65536,12,FALSE)*$L$14),2)</f>
        <v>0</v>
      </c>
      <c r="H724" s="22">
        <f t="shared" si="17"/>
        <v>0</v>
      </c>
      <c r="I724" s="14"/>
    </row>
    <row r="725" spans="1:9" ht="12.4" hidden="1" customHeight="1">
      <c r="A725" s="13"/>
      <c r="B725" s="1"/>
      <c r="C725" s="35"/>
      <c r="D725" s="126"/>
      <c r="E725" s="127"/>
      <c r="F725" s="42" t="str">
        <f>VLOOKUP(C725,'[2]Acha Air Sales Price List'!$B$1:$D$65536,3,FALSE)</f>
        <v>Exchange rate :</v>
      </c>
      <c r="G725" s="21">
        <f>ROUND(IF(ISBLANK(C725),0,VLOOKUP(C725,'[2]Acha Air Sales Price List'!$B$1:$X$65536,12,FALSE)*$L$14),2)</f>
        <v>0</v>
      </c>
      <c r="H725" s="22">
        <f t="shared" si="17"/>
        <v>0</v>
      </c>
      <c r="I725" s="14"/>
    </row>
    <row r="726" spans="1:9" ht="12.4" hidden="1" customHeight="1">
      <c r="A726" s="13"/>
      <c r="B726" s="1"/>
      <c r="C726" s="35"/>
      <c r="D726" s="126"/>
      <c r="E726" s="127"/>
      <c r="F726" s="42" t="str">
        <f>VLOOKUP(C726,'[2]Acha Air Sales Price List'!$B$1:$D$65536,3,FALSE)</f>
        <v>Exchange rate :</v>
      </c>
      <c r="G726" s="21">
        <f>ROUND(IF(ISBLANK(C726),0,VLOOKUP(C726,'[2]Acha Air Sales Price List'!$B$1:$X$65536,12,FALSE)*$L$14),2)</f>
        <v>0</v>
      </c>
      <c r="H726" s="22">
        <f t="shared" si="17"/>
        <v>0</v>
      </c>
      <c r="I726" s="14"/>
    </row>
    <row r="727" spans="1:9" ht="12.4" hidden="1" customHeight="1">
      <c r="A727" s="13"/>
      <c r="B727" s="1"/>
      <c r="C727" s="35"/>
      <c r="D727" s="126"/>
      <c r="E727" s="127"/>
      <c r="F727" s="42" t="str">
        <f>VLOOKUP(C727,'[2]Acha Air Sales Price List'!$B$1:$D$65536,3,FALSE)</f>
        <v>Exchange rate :</v>
      </c>
      <c r="G727" s="21">
        <f>ROUND(IF(ISBLANK(C727),0,VLOOKUP(C727,'[2]Acha Air Sales Price List'!$B$1:$X$65536,12,FALSE)*$L$14),2)</f>
        <v>0</v>
      </c>
      <c r="H727" s="22">
        <f t="shared" si="17"/>
        <v>0</v>
      </c>
      <c r="I727" s="14"/>
    </row>
    <row r="728" spans="1:9" ht="12.4" hidden="1" customHeight="1">
      <c r="A728" s="13"/>
      <c r="B728" s="1"/>
      <c r="C728" s="35"/>
      <c r="D728" s="126"/>
      <c r="E728" s="127"/>
      <c r="F728" s="42" t="str">
        <f>VLOOKUP(C728,'[2]Acha Air Sales Price List'!$B$1:$D$65536,3,FALSE)</f>
        <v>Exchange rate :</v>
      </c>
      <c r="G728" s="21">
        <f>ROUND(IF(ISBLANK(C728),0,VLOOKUP(C728,'[2]Acha Air Sales Price List'!$B$1:$X$65536,12,FALSE)*$L$14),2)</f>
        <v>0</v>
      </c>
      <c r="H728" s="22">
        <f t="shared" si="17"/>
        <v>0</v>
      </c>
      <c r="I728" s="14"/>
    </row>
    <row r="729" spans="1:9" ht="12.4" hidden="1" customHeight="1">
      <c r="A729" s="13"/>
      <c r="B729" s="1"/>
      <c r="C729" s="35"/>
      <c r="D729" s="126"/>
      <c r="E729" s="127"/>
      <c r="F729" s="42" t="str">
        <f>VLOOKUP(C729,'[2]Acha Air Sales Price List'!$B$1:$D$65536,3,FALSE)</f>
        <v>Exchange rate :</v>
      </c>
      <c r="G729" s="21">
        <f>ROUND(IF(ISBLANK(C729),0,VLOOKUP(C729,'[2]Acha Air Sales Price List'!$B$1:$X$65536,12,FALSE)*$L$14),2)</f>
        <v>0</v>
      </c>
      <c r="H729" s="22">
        <f t="shared" si="17"/>
        <v>0</v>
      </c>
      <c r="I729" s="14"/>
    </row>
    <row r="730" spans="1:9" ht="12.4" hidden="1" customHeight="1">
      <c r="A730" s="13"/>
      <c r="B730" s="1"/>
      <c r="C730" s="35"/>
      <c r="D730" s="126"/>
      <c r="E730" s="127"/>
      <c r="F730" s="42" t="str">
        <f>VLOOKUP(C730,'[2]Acha Air Sales Price List'!$B$1:$D$65536,3,FALSE)</f>
        <v>Exchange rate :</v>
      </c>
      <c r="G730" s="21">
        <f>ROUND(IF(ISBLANK(C730),0,VLOOKUP(C730,'[2]Acha Air Sales Price List'!$B$1:$X$65536,12,FALSE)*$L$14),2)</f>
        <v>0</v>
      </c>
      <c r="H730" s="22">
        <f t="shared" si="17"/>
        <v>0</v>
      </c>
      <c r="I730" s="14"/>
    </row>
    <row r="731" spans="1:9" ht="12.4" hidden="1" customHeight="1">
      <c r="A731" s="13"/>
      <c r="B731" s="1"/>
      <c r="C731" s="35"/>
      <c r="D731" s="126"/>
      <c r="E731" s="127"/>
      <c r="F731" s="42" t="str">
        <f>VLOOKUP(C731,'[2]Acha Air Sales Price List'!$B$1:$D$65536,3,FALSE)</f>
        <v>Exchange rate :</v>
      </c>
      <c r="G731" s="21">
        <f>ROUND(IF(ISBLANK(C731),0,VLOOKUP(C731,'[2]Acha Air Sales Price List'!$B$1:$X$65536,12,FALSE)*$L$14),2)</f>
        <v>0</v>
      </c>
      <c r="H731" s="22">
        <f t="shared" si="17"/>
        <v>0</v>
      </c>
      <c r="I731" s="14"/>
    </row>
    <row r="732" spans="1:9" ht="12.4" hidden="1" customHeight="1">
      <c r="A732" s="13"/>
      <c r="B732" s="1"/>
      <c r="C732" s="35"/>
      <c r="D732" s="126"/>
      <c r="E732" s="127"/>
      <c r="F732" s="42" t="str">
        <f>VLOOKUP(C732,'[2]Acha Air Sales Price List'!$B$1:$D$65536,3,FALSE)</f>
        <v>Exchange rate :</v>
      </c>
      <c r="G732" s="21">
        <f>ROUND(IF(ISBLANK(C732),0,VLOOKUP(C732,'[2]Acha Air Sales Price List'!$B$1:$X$65536,12,FALSE)*$L$14),2)</f>
        <v>0</v>
      </c>
      <c r="H732" s="22">
        <f t="shared" si="17"/>
        <v>0</v>
      </c>
      <c r="I732" s="14"/>
    </row>
    <row r="733" spans="1:9" ht="12.4" hidden="1" customHeight="1">
      <c r="A733" s="13"/>
      <c r="B733" s="1"/>
      <c r="C733" s="35"/>
      <c r="D733" s="126"/>
      <c r="E733" s="127"/>
      <c r="F733" s="42" t="str">
        <f>VLOOKUP(C733,'[2]Acha Air Sales Price List'!$B$1:$D$65536,3,FALSE)</f>
        <v>Exchange rate :</v>
      </c>
      <c r="G733" s="21">
        <f>ROUND(IF(ISBLANK(C733),0,VLOOKUP(C733,'[2]Acha Air Sales Price List'!$B$1:$X$65536,12,FALSE)*$L$14),2)</f>
        <v>0</v>
      </c>
      <c r="H733" s="22">
        <f t="shared" si="17"/>
        <v>0</v>
      </c>
      <c r="I733" s="14"/>
    </row>
    <row r="734" spans="1:9" ht="12.4" hidden="1" customHeight="1">
      <c r="A734" s="13"/>
      <c r="B734" s="1"/>
      <c r="C734" s="35"/>
      <c r="D734" s="126"/>
      <c r="E734" s="127"/>
      <c r="F734" s="42" t="str">
        <f>VLOOKUP(C734,'[2]Acha Air Sales Price List'!$B$1:$D$65536,3,FALSE)</f>
        <v>Exchange rate :</v>
      </c>
      <c r="G734" s="21">
        <f>ROUND(IF(ISBLANK(C734),0,VLOOKUP(C734,'[2]Acha Air Sales Price List'!$B$1:$X$65536,12,FALSE)*$L$14),2)</f>
        <v>0</v>
      </c>
      <c r="H734" s="22">
        <f t="shared" si="17"/>
        <v>0</v>
      </c>
      <c r="I734" s="14"/>
    </row>
    <row r="735" spans="1:9" ht="12.4" hidden="1" customHeight="1">
      <c r="A735" s="13"/>
      <c r="B735" s="1"/>
      <c r="C735" s="35"/>
      <c r="D735" s="126"/>
      <c r="E735" s="127"/>
      <c r="F735" s="42" t="str">
        <f>VLOOKUP(C735,'[2]Acha Air Sales Price List'!$B$1:$D$65536,3,FALSE)</f>
        <v>Exchange rate :</v>
      </c>
      <c r="G735" s="21">
        <f>ROUND(IF(ISBLANK(C735),0,VLOOKUP(C735,'[2]Acha Air Sales Price List'!$B$1:$X$65536,12,FALSE)*$L$14),2)</f>
        <v>0</v>
      </c>
      <c r="H735" s="22">
        <f t="shared" si="17"/>
        <v>0</v>
      </c>
      <c r="I735" s="14"/>
    </row>
    <row r="736" spans="1:9" ht="12.4" hidden="1" customHeight="1">
      <c r="A736" s="13"/>
      <c r="B736" s="1"/>
      <c r="C736" s="36"/>
      <c r="D736" s="126"/>
      <c r="E736" s="127"/>
      <c r="F736" s="42" t="str">
        <f>VLOOKUP(C736,'[2]Acha Air Sales Price List'!$B$1:$D$65536,3,FALSE)</f>
        <v>Exchange rate :</v>
      </c>
      <c r="G736" s="21">
        <f>ROUND(IF(ISBLANK(C736),0,VLOOKUP(C736,'[2]Acha Air Sales Price List'!$B$1:$X$65536,12,FALSE)*$L$14),2)</f>
        <v>0</v>
      </c>
      <c r="H736" s="22">
        <f t="shared" si="17"/>
        <v>0</v>
      </c>
      <c r="I736" s="14"/>
    </row>
    <row r="737" spans="1:9" ht="12.4" hidden="1" customHeight="1">
      <c r="A737" s="13"/>
      <c r="B737" s="1"/>
      <c r="C737" s="36"/>
      <c r="D737" s="126"/>
      <c r="E737" s="127"/>
      <c r="F737" s="42" t="str">
        <f>VLOOKUP(C737,'[2]Acha Air Sales Price List'!$B$1:$D$65536,3,FALSE)</f>
        <v>Exchange rate :</v>
      </c>
      <c r="G737" s="21">
        <f>ROUND(IF(ISBLANK(C737),0,VLOOKUP(C737,'[2]Acha Air Sales Price List'!$B$1:$X$65536,12,FALSE)*$L$14),2)</f>
        <v>0</v>
      </c>
      <c r="H737" s="22">
        <f t="shared" si="17"/>
        <v>0</v>
      </c>
      <c r="I737" s="14"/>
    </row>
    <row r="738" spans="1:9" ht="12.4" hidden="1" customHeight="1">
      <c r="A738" s="13"/>
      <c r="B738" s="1"/>
      <c r="C738" s="35"/>
      <c r="D738" s="126"/>
      <c r="E738" s="127"/>
      <c r="F738" s="42" t="str">
        <f>VLOOKUP(C738,'[2]Acha Air Sales Price List'!$B$1:$D$65536,3,FALSE)</f>
        <v>Exchange rate :</v>
      </c>
      <c r="G738" s="21">
        <f>ROUND(IF(ISBLANK(C738),0,VLOOKUP(C738,'[2]Acha Air Sales Price List'!$B$1:$X$65536,12,FALSE)*$L$14),2)</f>
        <v>0</v>
      </c>
      <c r="H738" s="22">
        <f>ROUND(IF(ISNUMBER(B738), G738*B738, 0),5)</f>
        <v>0</v>
      </c>
      <c r="I738" s="14"/>
    </row>
    <row r="739" spans="1:9" ht="12.4" hidden="1" customHeight="1">
      <c r="A739" s="13"/>
      <c r="B739" s="1"/>
      <c r="C739" s="35"/>
      <c r="D739" s="126"/>
      <c r="E739" s="127"/>
      <c r="F739" s="42" t="str">
        <f>VLOOKUP(C739,'[2]Acha Air Sales Price List'!$B$1:$D$65536,3,FALSE)</f>
        <v>Exchange rate :</v>
      </c>
      <c r="G739" s="21">
        <f>ROUND(IF(ISBLANK(C739),0,VLOOKUP(C739,'[2]Acha Air Sales Price List'!$B$1:$X$65536,12,FALSE)*$L$14),2)</f>
        <v>0</v>
      </c>
      <c r="H739" s="22">
        <f t="shared" ref="H739:H764" si="18">ROUND(IF(ISNUMBER(B739), G739*B739, 0),5)</f>
        <v>0</v>
      </c>
      <c r="I739" s="14"/>
    </row>
    <row r="740" spans="1:9" ht="12.4" hidden="1" customHeight="1">
      <c r="A740" s="13"/>
      <c r="B740" s="1"/>
      <c r="C740" s="35"/>
      <c r="D740" s="126"/>
      <c r="E740" s="127"/>
      <c r="F740" s="42" t="str">
        <f>VLOOKUP(C740,'[2]Acha Air Sales Price List'!$B$1:$D$65536,3,FALSE)</f>
        <v>Exchange rate :</v>
      </c>
      <c r="G740" s="21">
        <f>ROUND(IF(ISBLANK(C740),0,VLOOKUP(C740,'[2]Acha Air Sales Price List'!$B$1:$X$65536,12,FALSE)*$L$14),2)</f>
        <v>0</v>
      </c>
      <c r="H740" s="22">
        <f t="shared" si="18"/>
        <v>0</v>
      </c>
      <c r="I740" s="14"/>
    </row>
    <row r="741" spans="1:9" ht="12.4" hidden="1" customHeight="1">
      <c r="A741" s="13"/>
      <c r="B741" s="1"/>
      <c r="C741" s="35"/>
      <c r="D741" s="126"/>
      <c r="E741" s="127"/>
      <c r="F741" s="42" t="str">
        <f>VLOOKUP(C741,'[2]Acha Air Sales Price List'!$B$1:$D$65536,3,FALSE)</f>
        <v>Exchange rate :</v>
      </c>
      <c r="G741" s="21">
        <f>ROUND(IF(ISBLANK(C741),0,VLOOKUP(C741,'[2]Acha Air Sales Price List'!$B$1:$X$65536,12,FALSE)*$L$14),2)</f>
        <v>0</v>
      </c>
      <c r="H741" s="22">
        <f t="shared" si="18"/>
        <v>0</v>
      </c>
      <c r="I741" s="14"/>
    </row>
    <row r="742" spans="1:9" ht="12.4" hidden="1" customHeight="1">
      <c r="A742" s="13"/>
      <c r="B742" s="1"/>
      <c r="C742" s="35"/>
      <c r="D742" s="126"/>
      <c r="E742" s="127"/>
      <c r="F742" s="42" t="str">
        <f>VLOOKUP(C742,'[2]Acha Air Sales Price List'!$B$1:$D$65536,3,FALSE)</f>
        <v>Exchange rate :</v>
      </c>
      <c r="G742" s="21">
        <f>ROUND(IF(ISBLANK(C742),0,VLOOKUP(C742,'[2]Acha Air Sales Price List'!$B$1:$X$65536,12,FALSE)*$L$14),2)</f>
        <v>0</v>
      </c>
      <c r="H742" s="22">
        <f t="shared" si="18"/>
        <v>0</v>
      </c>
      <c r="I742" s="14"/>
    </row>
    <row r="743" spans="1:9" ht="12.4" hidden="1" customHeight="1">
      <c r="A743" s="13"/>
      <c r="B743" s="1"/>
      <c r="C743" s="35"/>
      <c r="D743" s="126"/>
      <c r="E743" s="127"/>
      <c r="F743" s="42" t="str">
        <f>VLOOKUP(C743,'[2]Acha Air Sales Price List'!$B$1:$D$65536,3,FALSE)</f>
        <v>Exchange rate :</v>
      </c>
      <c r="G743" s="21">
        <f>ROUND(IF(ISBLANK(C743),0,VLOOKUP(C743,'[2]Acha Air Sales Price List'!$B$1:$X$65536,12,FALSE)*$L$14),2)</f>
        <v>0</v>
      </c>
      <c r="H743" s="22">
        <f t="shared" si="18"/>
        <v>0</v>
      </c>
      <c r="I743" s="14"/>
    </row>
    <row r="744" spans="1:9" ht="12.4" hidden="1" customHeight="1">
      <c r="A744" s="13"/>
      <c r="B744" s="1"/>
      <c r="C744" s="35"/>
      <c r="D744" s="126"/>
      <c r="E744" s="127"/>
      <c r="F744" s="42" t="str">
        <f>VLOOKUP(C744,'[2]Acha Air Sales Price List'!$B$1:$D$65536,3,FALSE)</f>
        <v>Exchange rate :</v>
      </c>
      <c r="G744" s="21">
        <f>ROUND(IF(ISBLANK(C744),0,VLOOKUP(C744,'[2]Acha Air Sales Price List'!$B$1:$X$65536,12,FALSE)*$L$14),2)</f>
        <v>0</v>
      </c>
      <c r="H744" s="22">
        <f t="shared" si="18"/>
        <v>0</v>
      </c>
      <c r="I744" s="14"/>
    </row>
    <row r="745" spans="1:9" ht="12.4" hidden="1" customHeight="1">
      <c r="A745" s="13"/>
      <c r="B745" s="1"/>
      <c r="C745" s="35"/>
      <c r="D745" s="126"/>
      <c r="E745" s="127"/>
      <c r="F745" s="42" t="str">
        <f>VLOOKUP(C745,'[2]Acha Air Sales Price List'!$B$1:$D$65536,3,FALSE)</f>
        <v>Exchange rate :</v>
      </c>
      <c r="G745" s="21">
        <f>ROUND(IF(ISBLANK(C745),0,VLOOKUP(C745,'[2]Acha Air Sales Price List'!$B$1:$X$65536,12,FALSE)*$L$14),2)</f>
        <v>0</v>
      </c>
      <c r="H745" s="22">
        <f t="shared" si="18"/>
        <v>0</v>
      </c>
      <c r="I745" s="14"/>
    </row>
    <row r="746" spans="1:9" ht="12.4" hidden="1" customHeight="1">
      <c r="A746" s="13"/>
      <c r="B746" s="1"/>
      <c r="C746" s="35"/>
      <c r="D746" s="126"/>
      <c r="E746" s="127"/>
      <c r="F746" s="42" t="str">
        <f>VLOOKUP(C746,'[2]Acha Air Sales Price List'!$B$1:$D$65536,3,FALSE)</f>
        <v>Exchange rate :</v>
      </c>
      <c r="G746" s="21">
        <f>ROUND(IF(ISBLANK(C746),0,VLOOKUP(C746,'[2]Acha Air Sales Price List'!$B$1:$X$65536,12,FALSE)*$L$14),2)</f>
        <v>0</v>
      </c>
      <c r="H746" s="22">
        <f t="shared" si="18"/>
        <v>0</v>
      </c>
      <c r="I746" s="14"/>
    </row>
    <row r="747" spans="1:9" ht="12.4" hidden="1" customHeight="1">
      <c r="A747" s="13"/>
      <c r="B747" s="1"/>
      <c r="C747" s="35"/>
      <c r="D747" s="126"/>
      <c r="E747" s="127"/>
      <c r="F747" s="42" t="str">
        <f>VLOOKUP(C747,'[2]Acha Air Sales Price List'!$B$1:$D$65536,3,FALSE)</f>
        <v>Exchange rate :</v>
      </c>
      <c r="G747" s="21">
        <f>ROUND(IF(ISBLANK(C747),0,VLOOKUP(C747,'[2]Acha Air Sales Price List'!$B$1:$X$65536,12,FALSE)*$L$14),2)</f>
        <v>0</v>
      </c>
      <c r="H747" s="22">
        <f t="shared" si="18"/>
        <v>0</v>
      </c>
      <c r="I747" s="14"/>
    </row>
    <row r="748" spans="1:9" ht="12.4" hidden="1" customHeight="1">
      <c r="A748" s="13"/>
      <c r="B748" s="1"/>
      <c r="C748" s="35"/>
      <c r="D748" s="126"/>
      <c r="E748" s="127"/>
      <c r="F748" s="42" t="str">
        <f>VLOOKUP(C748,'[2]Acha Air Sales Price List'!$B$1:$D$65536,3,FALSE)</f>
        <v>Exchange rate :</v>
      </c>
      <c r="G748" s="21">
        <f>ROUND(IF(ISBLANK(C748),0,VLOOKUP(C748,'[2]Acha Air Sales Price List'!$B$1:$X$65536,12,FALSE)*$L$14),2)</f>
        <v>0</v>
      </c>
      <c r="H748" s="22">
        <f t="shared" si="18"/>
        <v>0</v>
      </c>
      <c r="I748" s="14"/>
    </row>
    <row r="749" spans="1:9" ht="12.4" hidden="1" customHeight="1">
      <c r="A749" s="13"/>
      <c r="B749" s="1"/>
      <c r="C749" s="36"/>
      <c r="D749" s="126"/>
      <c r="E749" s="127"/>
      <c r="F749" s="42" t="str">
        <f>VLOOKUP(C749,'[2]Acha Air Sales Price List'!$B$1:$D$65536,3,FALSE)</f>
        <v>Exchange rate :</v>
      </c>
      <c r="G749" s="21">
        <f>ROUND(IF(ISBLANK(C749),0,VLOOKUP(C749,'[2]Acha Air Sales Price List'!$B$1:$X$65536,12,FALSE)*$L$14),2)</f>
        <v>0</v>
      </c>
      <c r="H749" s="22">
        <f t="shared" si="18"/>
        <v>0</v>
      </c>
      <c r="I749" s="14"/>
    </row>
    <row r="750" spans="1:9" ht="12" hidden="1" customHeight="1">
      <c r="A750" s="13"/>
      <c r="B750" s="1"/>
      <c r="C750" s="35"/>
      <c r="D750" s="126"/>
      <c r="E750" s="127"/>
      <c r="F750" s="42" t="str">
        <f>VLOOKUP(C750,'[2]Acha Air Sales Price List'!$B$1:$D$65536,3,FALSE)</f>
        <v>Exchange rate :</v>
      </c>
      <c r="G750" s="21">
        <f>ROUND(IF(ISBLANK(C750),0,VLOOKUP(C750,'[2]Acha Air Sales Price List'!$B$1:$X$65536,12,FALSE)*$L$14),2)</f>
        <v>0</v>
      </c>
      <c r="H750" s="22">
        <f t="shared" si="18"/>
        <v>0</v>
      </c>
      <c r="I750" s="14"/>
    </row>
    <row r="751" spans="1:9" ht="12.4" hidden="1" customHeight="1">
      <c r="A751" s="13"/>
      <c r="B751" s="1"/>
      <c r="C751" s="35"/>
      <c r="D751" s="126"/>
      <c r="E751" s="127"/>
      <c r="F751" s="42" t="str">
        <f>VLOOKUP(C751,'[2]Acha Air Sales Price List'!$B$1:$D$65536,3,FALSE)</f>
        <v>Exchange rate :</v>
      </c>
      <c r="G751" s="21">
        <f>ROUND(IF(ISBLANK(C751),0,VLOOKUP(C751,'[2]Acha Air Sales Price List'!$B$1:$X$65536,12,FALSE)*$L$14),2)</f>
        <v>0</v>
      </c>
      <c r="H751" s="22">
        <f t="shared" si="18"/>
        <v>0</v>
      </c>
      <c r="I751" s="14"/>
    </row>
    <row r="752" spans="1:9" ht="12.4" hidden="1" customHeight="1">
      <c r="A752" s="13"/>
      <c r="B752" s="1"/>
      <c r="C752" s="35"/>
      <c r="D752" s="126"/>
      <c r="E752" s="127"/>
      <c r="F752" s="42" t="str">
        <f>VLOOKUP(C752,'[2]Acha Air Sales Price List'!$B$1:$D$65536,3,FALSE)</f>
        <v>Exchange rate :</v>
      </c>
      <c r="G752" s="21">
        <f>ROUND(IF(ISBLANK(C752),0,VLOOKUP(C752,'[2]Acha Air Sales Price List'!$B$1:$X$65536,12,FALSE)*$L$14),2)</f>
        <v>0</v>
      </c>
      <c r="H752" s="22">
        <f t="shared" si="18"/>
        <v>0</v>
      </c>
      <c r="I752" s="14"/>
    </row>
    <row r="753" spans="1:9" ht="12.4" hidden="1" customHeight="1">
      <c r="A753" s="13"/>
      <c r="B753" s="1"/>
      <c r="C753" s="35"/>
      <c r="D753" s="126"/>
      <c r="E753" s="127"/>
      <c r="F753" s="42" t="str">
        <f>VLOOKUP(C753,'[2]Acha Air Sales Price List'!$B$1:$D$65536,3,FALSE)</f>
        <v>Exchange rate :</v>
      </c>
      <c r="G753" s="21">
        <f>ROUND(IF(ISBLANK(C753),0,VLOOKUP(C753,'[2]Acha Air Sales Price List'!$B$1:$X$65536,12,FALSE)*$L$14),2)</f>
        <v>0</v>
      </c>
      <c r="H753" s="22">
        <f t="shared" si="18"/>
        <v>0</v>
      </c>
      <c r="I753" s="14"/>
    </row>
    <row r="754" spans="1:9" ht="12.4" hidden="1" customHeight="1">
      <c r="A754" s="13"/>
      <c r="B754" s="1"/>
      <c r="C754" s="35"/>
      <c r="D754" s="126"/>
      <c r="E754" s="127"/>
      <c r="F754" s="42" t="str">
        <f>VLOOKUP(C754,'[2]Acha Air Sales Price List'!$B$1:$D$65536,3,FALSE)</f>
        <v>Exchange rate :</v>
      </c>
      <c r="G754" s="21">
        <f>ROUND(IF(ISBLANK(C754),0,VLOOKUP(C754,'[2]Acha Air Sales Price List'!$B$1:$X$65536,12,FALSE)*$L$14),2)</f>
        <v>0</v>
      </c>
      <c r="H754" s="22">
        <f t="shared" si="18"/>
        <v>0</v>
      </c>
      <c r="I754" s="14"/>
    </row>
    <row r="755" spans="1:9" ht="12.4" hidden="1" customHeight="1">
      <c r="A755" s="13"/>
      <c r="B755" s="1"/>
      <c r="C755" s="35"/>
      <c r="D755" s="126"/>
      <c r="E755" s="127"/>
      <c r="F755" s="42" t="str">
        <f>VLOOKUP(C755,'[2]Acha Air Sales Price List'!$B$1:$D$65536,3,FALSE)</f>
        <v>Exchange rate :</v>
      </c>
      <c r="G755" s="21">
        <f>ROUND(IF(ISBLANK(C755),0,VLOOKUP(C755,'[2]Acha Air Sales Price List'!$B$1:$X$65536,12,FALSE)*$L$14),2)</f>
        <v>0</v>
      </c>
      <c r="H755" s="22">
        <f t="shared" si="18"/>
        <v>0</v>
      </c>
      <c r="I755" s="14"/>
    </row>
    <row r="756" spans="1:9" ht="12.4" hidden="1" customHeight="1">
      <c r="A756" s="13"/>
      <c r="B756" s="1"/>
      <c r="C756" s="35"/>
      <c r="D756" s="126"/>
      <c r="E756" s="127"/>
      <c r="F756" s="42" t="str">
        <f>VLOOKUP(C756,'[2]Acha Air Sales Price List'!$B$1:$D$65536,3,FALSE)</f>
        <v>Exchange rate :</v>
      </c>
      <c r="G756" s="21">
        <f>ROUND(IF(ISBLANK(C756),0,VLOOKUP(C756,'[2]Acha Air Sales Price List'!$B$1:$X$65536,12,FALSE)*$L$14),2)</f>
        <v>0</v>
      </c>
      <c r="H756" s="22">
        <f t="shared" si="18"/>
        <v>0</v>
      </c>
      <c r="I756" s="14"/>
    </row>
    <row r="757" spans="1:9" ht="12.4" hidden="1" customHeight="1">
      <c r="A757" s="13"/>
      <c r="B757" s="1"/>
      <c r="C757" s="35"/>
      <c r="D757" s="126"/>
      <c r="E757" s="127"/>
      <c r="F757" s="42" t="str">
        <f>VLOOKUP(C757,'[2]Acha Air Sales Price List'!$B$1:$D$65536,3,FALSE)</f>
        <v>Exchange rate :</v>
      </c>
      <c r="G757" s="21">
        <f>ROUND(IF(ISBLANK(C757),0,VLOOKUP(C757,'[2]Acha Air Sales Price List'!$B$1:$X$65536,12,FALSE)*$L$14),2)</f>
        <v>0</v>
      </c>
      <c r="H757" s="22">
        <f t="shared" si="18"/>
        <v>0</v>
      </c>
      <c r="I757" s="14"/>
    </row>
    <row r="758" spans="1:9" ht="12.4" hidden="1" customHeight="1">
      <c r="A758" s="13"/>
      <c r="B758" s="1"/>
      <c r="C758" s="35"/>
      <c r="D758" s="126"/>
      <c r="E758" s="127"/>
      <c r="F758" s="42" t="str">
        <f>VLOOKUP(C758,'[2]Acha Air Sales Price List'!$B$1:$D$65536,3,FALSE)</f>
        <v>Exchange rate :</v>
      </c>
      <c r="G758" s="21">
        <f>ROUND(IF(ISBLANK(C758),0,VLOOKUP(C758,'[2]Acha Air Sales Price List'!$B$1:$X$65536,12,FALSE)*$L$14),2)</f>
        <v>0</v>
      </c>
      <c r="H758" s="22">
        <f t="shared" si="18"/>
        <v>0</v>
      </c>
      <c r="I758" s="14"/>
    </row>
    <row r="759" spans="1:9" ht="12.4" hidden="1" customHeight="1">
      <c r="A759" s="13"/>
      <c r="B759" s="1"/>
      <c r="C759" s="35"/>
      <c r="D759" s="126"/>
      <c r="E759" s="127"/>
      <c r="F759" s="42" t="str">
        <f>VLOOKUP(C759,'[2]Acha Air Sales Price List'!$B$1:$D$65536,3,FALSE)</f>
        <v>Exchange rate :</v>
      </c>
      <c r="G759" s="21">
        <f>ROUND(IF(ISBLANK(C759),0,VLOOKUP(C759,'[2]Acha Air Sales Price List'!$B$1:$X$65536,12,FALSE)*$L$14),2)</f>
        <v>0</v>
      </c>
      <c r="H759" s="22">
        <f t="shared" si="18"/>
        <v>0</v>
      </c>
      <c r="I759" s="14"/>
    </row>
    <row r="760" spans="1:9" ht="12.4" hidden="1" customHeight="1">
      <c r="A760" s="13"/>
      <c r="B760" s="1"/>
      <c r="C760" s="35"/>
      <c r="D760" s="126"/>
      <c r="E760" s="127"/>
      <c r="F760" s="42" t="str">
        <f>VLOOKUP(C760,'[2]Acha Air Sales Price List'!$B$1:$D$65536,3,FALSE)</f>
        <v>Exchange rate :</v>
      </c>
      <c r="G760" s="21">
        <f>ROUND(IF(ISBLANK(C760),0,VLOOKUP(C760,'[2]Acha Air Sales Price List'!$B$1:$X$65536,12,FALSE)*$L$14),2)</f>
        <v>0</v>
      </c>
      <c r="H760" s="22">
        <f t="shared" si="18"/>
        <v>0</v>
      </c>
      <c r="I760" s="14"/>
    </row>
    <row r="761" spans="1:9" ht="12.4" hidden="1" customHeight="1">
      <c r="A761" s="13"/>
      <c r="B761" s="1"/>
      <c r="C761" s="35"/>
      <c r="D761" s="126"/>
      <c r="E761" s="127"/>
      <c r="F761" s="42" t="str">
        <f>VLOOKUP(C761,'[2]Acha Air Sales Price List'!$B$1:$D$65536,3,FALSE)</f>
        <v>Exchange rate :</v>
      </c>
      <c r="G761" s="21">
        <f>ROUND(IF(ISBLANK(C761),0,VLOOKUP(C761,'[2]Acha Air Sales Price List'!$B$1:$X$65536,12,FALSE)*$L$14),2)</f>
        <v>0</v>
      </c>
      <c r="H761" s="22">
        <f t="shared" si="18"/>
        <v>0</v>
      </c>
      <c r="I761" s="14"/>
    </row>
    <row r="762" spans="1:9" ht="12.4" hidden="1" customHeight="1">
      <c r="A762" s="13"/>
      <c r="B762" s="1"/>
      <c r="C762" s="35"/>
      <c r="D762" s="126"/>
      <c r="E762" s="127"/>
      <c r="F762" s="42" t="str">
        <f>VLOOKUP(C762,'[2]Acha Air Sales Price List'!$B$1:$D$65536,3,FALSE)</f>
        <v>Exchange rate :</v>
      </c>
      <c r="G762" s="21">
        <f>ROUND(IF(ISBLANK(C762),0,VLOOKUP(C762,'[2]Acha Air Sales Price List'!$B$1:$X$65536,12,FALSE)*$L$14),2)</f>
        <v>0</v>
      </c>
      <c r="H762" s="22">
        <f t="shared" si="18"/>
        <v>0</v>
      </c>
      <c r="I762" s="14"/>
    </row>
    <row r="763" spans="1:9" ht="12.4" hidden="1" customHeight="1">
      <c r="A763" s="13"/>
      <c r="B763" s="1"/>
      <c r="C763" s="35"/>
      <c r="D763" s="126"/>
      <c r="E763" s="127"/>
      <c r="F763" s="42" t="str">
        <f>VLOOKUP(C763,'[2]Acha Air Sales Price List'!$B$1:$D$65536,3,FALSE)</f>
        <v>Exchange rate :</v>
      </c>
      <c r="G763" s="21">
        <f>ROUND(IF(ISBLANK(C763),0,VLOOKUP(C763,'[2]Acha Air Sales Price List'!$B$1:$X$65536,12,FALSE)*$L$14),2)</f>
        <v>0</v>
      </c>
      <c r="H763" s="22">
        <f t="shared" si="18"/>
        <v>0</v>
      </c>
      <c r="I763" s="14"/>
    </row>
    <row r="764" spans="1:9" ht="12.4" hidden="1" customHeight="1">
      <c r="A764" s="13"/>
      <c r="B764" s="1"/>
      <c r="C764" s="35"/>
      <c r="D764" s="126"/>
      <c r="E764" s="127"/>
      <c r="F764" s="42" t="str">
        <f>VLOOKUP(C764,'[2]Acha Air Sales Price List'!$B$1:$D$65536,3,FALSE)</f>
        <v>Exchange rate :</v>
      </c>
      <c r="G764" s="21">
        <f>ROUND(IF(ISBLANK(C764),0,VLOOKUP(C764,'[2]Acha Air Sales Price List'!$B$1:$X$65536,12,FALSE)*$L$14),2)</f>
        <v>0</v>
      </c>
      <c r="H764" s="22">
        <f t="shared" si="18"/>
        <v>0</v>
      </c>
      <c r="I764" s="14"/>
    </row>
    <row r="765" spans="1:9" ht="12.4" hidden="1" customHeight="1">
      <c r="A765" s="13"/>
      <c r="B765" s="1"/>
      <c r="C765" s="35"/>
      <c r="D765" s="126"/>
      <c r="E765" s="127"/>
      <c r="F765" s="42" t="str">
        <f>VLOOKUP(C765,'[2]Acha Air Sales Price List'!$B$1:$D$65536,3,FALSE)</f>
        <v>Exchange rate :</v>
      </c>
      <c r="G765" s="21">
        <f>ROUND(IF(ISBLANK(C765),0,VLOOKUP(C765,'[2]Acha Air Sales Price List'!$B$1:$X$65536,12,FALSE)*$L$14),2)</f>
        <v>0</v>
      </c>
      <c r="H765" s="22">
        <f t="shared" ref="H765:H776" si="19">ROUND(IF(ISNUMBER(B765), G765*B765, 0),5)</f>
        <v>0</v>
      </c>
      <c r="I765" s="14"/>
    </row>
    <row r="766" spans="1:9" ht="12.4" hidden="1" customHeight="1">
      <c r="A766" s="13"/>
      <c r="B766" s="1"/>
      <c r="C766" s="35"/>
      <c r="D766" s="126"/>
      <c r="E766" s="127"/>
      <c r="F766" s="42" t="str">
        <f>VLOOKUP(C766,'[2]Acha Air Sales Price List'!$B$1:$D$65536,3,FALSE)</f>
        <v>Exchange rate :</v>
      </c>
      <c r="G766" s="21">
        <f>ROUND(IF(ISBLANK(C766),0,VLOOKUP(C766,'[2]Acha Air Sales Price List'!$B$1:$X$65536,12,FALSE)*$L$14),2)</f>
        <v>0</v>
      </c>
      <c r="H766" s="22">
        <f t="shared" si="19"/>
        <v>0</v>
      </c>
      <c r="I766" s="14"/>
    </row>
    <row r="767" spans="1:9" ht="12.4" hidden="1" customHeight="1">
      <c r="A767" s="13"/>
      <c r="B767" s="1"/>
      <c r="C767" s="35"/>
      <c r="D767" s="126"/>
      <c r="E767" s="127"/>
      <c r="F767" s="42" t="str">
        <f>VLOOKUP(C767,'[2]Acha Air Sales Price List'!$B$1:$D$65536,3,FALSE)</f>
        <v>Exchange rate :</v>
      </c>
      <c r="G767" s="21">
        <f>ROUND(IF(ISBLANK(C767),0,VLOOKUP(C767,'[2]Acha Air Sales Price List'!$B$1:$X$65536,12,FALSE)*$L$14),2)</f>
        <v>0</v>
      </c>
      <c r="H767" s="22">
        <f t="shared" si="19"/>
        <v>0</v>
      </c>
      <c r="I767" s="14"/>
    </row>
    <row r="768" spans="1:9" ht="12.4" hidden="1" customHeight="1">
      <c r="A768" s="13"/>
      <c r="B768" s="1"/>
      <c r="C768" s="35"/>
      <c r="D768" s="126"/>
      <c r="E768" s="127"/>
      <c r="F768" s="42" t="str">
        <f>VLOOKUP(C768,'[2]Acha Air Sales Price List'!$B$1:$D$65536,3,FALSE)</f>
        <v>Exchange rate :</v>
      </c>
      <c r="G768" s="21">
        <f>ROUND(IF(ISBLANK(C768),0,VLOOKUP(C768,'[2]Acha Air Sales Price List'!$B$1:$X$65536,12,FALSE)*$L$14),2)</f>
        <v>0</v>
      </c>
      <c r="H768" s="22">
        <f t="shared" si="19"/>
        <v>0</v>
      </c>
      <c r="I768" s="14"/>
    </row>
    <row r="769" spans="1:9" ht="12.4" hidden="1" customHeight="1">
      <c r="A769" s="13"/>
      <c r="B769" s="1"/>
      <c r="C769" s="35"/>
      <c r="D769" s="126"/>
      <c r="E769" s="127"/>
      <c r="F769" s="42" t="str">
        <f>VLOOKUP(C769,'[2]Acha Air Sales Price List'!$B$1:$D$65536,3,FALSE)</f>
        <v>Exchange rate :</v>
      </c>
      <c r="G769" s="21">
        <f>ROUND(IF(ISBLANK(C769),0,VLOOKUP(C769,'[2]Acha Air Sales Price List'!$B$1:$X$65536,12,FALSE)*$L$14),2)</f>
        <v>0</v>
      </c>
      <c r="H769" s="22">
        <f t="shared" si="19"/>
        <v>0</v>
      </c>
      <c r="I769" s="14"/>
    </row>
    <row r="770" spans="1:9" ht="12.4" hidden="1" customHeight="1">
      <c r="A770" s="13"/>
      <c r="B770" s="1"/>
      <c r="C770" s="35"/>
      <c r="D770" s="126"/>
      <c r="E770" s="127"/>
      <c r="F770" s="42" t="str">
        <f>VLOOKUP(C770,'[2]Acha Air Sales Price List'!$B$1:$D$65536,3,FALSE)</f>
        <v>Exchange rate :</v>
      </c>
      <c r="G770" s="21">
        <f>ROUND(IF(ISBLANK(C770),0,VLOOKUP(C770,'[2]Acha Air Sales Price List'!$B$1:$X$65536,12,FALSE)*$L$14),2)</f>
        <v>0</v>
      </c>
      <c r="H770" s="22">
        <f t="shared" si="19"/>
        <v>0</v>
      </c>
      <c r="I770" s="14"/>
    </row>
    <row r="771" spans="1:9" ht="12.4" hidden="1" customHeight="1">
      <c r="A771" s="13"/>
      <c r="B771" s="1"/>
      <c r="C771" s="35"/>
      <c r="D771" s="126"/>
      <c r="E771" s="127"/>
      <c r="F771" s="42" t="str">
        <f>VLOOKUP(C771,'[2]Acha Air Sales Price List'!$B$1:$D$65536,3,FALSE)</f>
        <v>Exchange rate :</v>
      </c>
      <c r="G771" s="21">
        <f>ROUND(IF(ISBLANK(C771),0,VLOOKUP(C771,'[2]Acha Air Sales Price List'!$B$1:$X$65536,12,FALSE)*$L$14),2)</f>
        <v>0</v>
      </c>
      <c r="H771" s="22">
        <f t="shared" si="19"/>
        <v>0</v>
      </c>
      <c r="I771" s="14"/>
    </row>
    <row r="772" spans="1:9" ht="12.4" hidden="1" customHeight="1">
      <c r="A772" s="13"/>
      <c r="B772" s="1"/>
      <c r="C772" s="35"/>
      <c r="D772" s="126"/>
      <c r="E772" s="127"/>
      <c r="F772" s="42" t="str">
        <f>VLOOKUP(C772,'[2]Acha Air Sales Price List'!$B$1:$D$65536,3,FALSE)</f>
        <v>Exchange rate :</v>
      </c>
      <c r="G772" s="21">
        <f>ROUND(IF(ISBLANK(C772),0,VLOOKUP(C772,'[2]Acha Air Sales Price List'!$B$1:$X$65536,12,FALSE)*$L$14),2)</f>
        <v>0</v>
      </c>
      <c r="H772" s="22">
        <f t="shared" si="19"/>
        <v>0</v>
      </c>
      <c r="I772" s="14"/>
    </row>
    <row r="773" spans="1:9" ht="12.4" hidden="1" customHeight="1">
      <c r="A773" s="13"/>
      <c r="B773" s="1"/>
      <c r="C773" s="35"/>
      <c r="D773" s="126"/>
      <c r="E773" s="127"/>
      <c r="F773" s="42" t="str">
        <f>VLOOKUP(C773,'[2]Acha Air Sales Price List'!$B$1:$D$65536,3,FALSE)</f>
        <v>Exchange rate :</v>
      </c>
      <c r="G773" s="21">
        <f>ROUND(IF(ISBLANK(C773),0,VLOOKUP(C773,'[2]Acha Air Sales Price List'!$B$1:$X$65536,12,FALSE)*$L$14),2)</f>
        <v>0</v>
      </c>
      <c r="H773" s="22">
        <f t="shared" si="19"/>
        <v>0</v>
      </c>
      <c r="I773" s="14"/>
    </row>
    <row r="774" spans="1:9" ht="12.4" hidden="1" customHeight="1">
      <c r="A774" s="13"/>
      <c r="B774" s="1"/>
      <c r="C774" s="35"/>
      <c r="D774" s="126"/>
      <c r="E774" s="127"/>
      <c r="F774" s="42" t="str">
        <f>VLOOKUP(C774,'[2]Acha Air Sales Price List'!$B$1:$D$65536,3,FALSE)</f>
        <v>Exchange rate :</v>
      </c>
      <c r="G774" s="21">
        <f>ROUND(IF(ISBLANK(C774),0,VLOOKUP(C774,'[2]Acha Air Sales Price List'!$B$1:$X$65536,12,FALSE)*$L$14),2)</f>
        <v>0</v>
      </c>
      <c r="H774" s="22">
        <f t="shared" si="19"/>
        <v>0</v>
      </c>
      <c r="I774" s="14"/>
    </row>
    <row r="775" spans="1:9" ht="12.4" hidden="1" customHeight="1">
      <c r="A775" s="13"/>
      <c r="B775" s="1"/>
      <c r="C775" s="35"/>
      <c r="D775" s="126"/>
      <c r="E775" s="127"/>
      <c r="F775" s="42" t="str">
        <f>VLOOKUP(C775,'[2]Acha Air Sales Price List'!$B$1:$D$65536,3,FALSE)</f>
        <v>Exchange rate :</v>
      </c>
      <c r="G775" s="21">
        <f>ROUND(IF(ISBLANK(C775),0,VLOOKUP(C775,'[2]Acha Air Sales Price List'!$B$1:$X$65536,12,FALSE)*$L$14),2)</f>
        <v>0</v>
      </c>
      <c r="H775" s="22">
        <f t="shared" si="19"/>
        <v>0</v>
      </c>
      <c r="I775" s="14"/>
    </row>
    <row r="776" spans="1:9" ht="12.4" hidden="1" customHeight="1">
      <c r="A776" s="13"/>
      <c r="B776" s="1"/>
      <c r="C776" s="35"/>
      <c r="D776" s="126"/>
      <c r="E776" s="127"/>
      <c r="F776" s="42" t="str">
        <f>VLOOKUP(C776,'[2]Acha Air Sales Price List'!$B$1:$D$65536,3,FALSE)</f>
        <v>Exchange rate :</v>
      </c>
      <c r="G776" s="21">
        <f>ROUND(IF(ISBLANK(C776),0,VLOOKUP(C776,'[2]Acha Air Sales Price List'!$B$1:$X$65536,12,FALSE)*$L$14),2)</f>
        <v>0</v>
      </c>
      <c r="H776" s="22">
        <f t="shared" si="19"/>
        <v>0</v>
      </c>
      <c r="I776" s="14"/>
    </row>
    <row r="777" spans="1:9" ht="12.4" hidden="1" customHeight="1">
      <c r="A777" s="13"/>
      <c r="B777" s="1"/>
      <c r="C777" s="36"/>
      <c r="D777" s="126"/>
      <c r="E777" s="127"/>
      <c r="F777" s="42" t="str">
        <f>VLOOKUP(C777,'[2]Acha Air Sales Price List'!$B$1:$D$65536,3,FALSE)</f>
        <v>Exchange rate :</v>
      </c>
      <c r="G777" s="21">
        <f>ROUND(IF(ISBLANK(C777),0,VLOOKUP(C777,'[2]Acha Air Sales Price List'!$B$1:$X$65536,12,FALSE)*$L$14),2)</f>
        <v>0</v>
      </c>
      <c r="H777" s="22">
        <f>ROUND(IF(ISNUMBER(B777), G777*B777, 0),5)</f>
        <v>0</v>
      </c>
      <c r="I777" s="14"/>
    </row>
    <row r="778" spans="1:9" ht="12" hidden="1" customHeight="1">
      <c r="A778" s="13"/>
      <c r="B778" s="1"/>
      <c r="C778" s="35"/>
      <c r="D778" s="126"/>
      <c r="E778" s="127"/>
      <c r="F778" s="42" t="str">
        <f>VLOOKUP(C778,'[2]Acha Air Sales Price List'!$B$1:$D$65536,3,FALSE)</f>
        <v>Exchange rate :</v>
      </c>
      <c r="G778" s="21">
        <f>ROUND(IF(ISBLANK(C778),0,VLOOKUP(C778,'[2]Acha Air Sales Price List'!$B$1:$X$65536,12,FALSE)*$L$14),2)</f>
        <v>0</v>
      </c>
      <c r="H778" s="22">
        <f t="shared" ref="H778:H785" si="20">ROUND(IF(ISNUMBER(B778), G778*B778, 0),5)</f>
        <v>0</v>
      </c>
      <c r="I778" s="14"/>
    </row>
    <row r="779" spans="1:9" ht="12.4" hidden="1" customHeight="1">
      <c r="A779" s="13"/>
      <c r="B779" s="1"/>
      <c r="C779" s="35"/>
      <c r="D779" s="126"/>
      <c r="E779" s="127"/>
      <c r="F779" s="42" t="str">
        <f>VLOOKUP(C779,'[2]Acha Air Sales Price List'!$B$1:$D$65536,3,FALSE)</f>
        <v>Exchange rate :</v>
      </c>
      <c r="G779" s="21">
        <f>ROUND(IF(ISBLANK(C779),0,VLOOKUP(C779,'[2]Acha Air Sales Price List'!$B$1:$X$65536,12,FALSE)*$L$14),2)</f>
        <v>0</v>
      </c>
      <c r="H779" s="22">
        <f t="shared" si="20"/>
        <v>0</v>
      </c>
      <c r="I779" s="14"/>
    </row>
    <row r="780" spans="1:9" ht="12.4" hidden="1" customHeight="1">
      <c r="A780" s="13"/>
      <c r="B780" s="1"/>
      <c r="C780" s="35"/>
      <c r="D780" s="126"/>
      <c r="E780" s="127"/>
      <c r="F780" s="42" t="str">
        <f>VLOOKUP(C780,'[2]Acha Air Sales Price List'!$B$1:$D$65536,3,FALSE)</f>
        <v>Exchange rate :</v>
      </c>
      <c r="G780" s="21">
        <f>ROUND(IF(ISBLANK(C780),0,VLOOKUP(C780,'[2]Acha Air Sales Price List'!$B$1:$X$65536,12,FALSE)*$L$14),2)</f>
        <v>0</v>
      </c>
      <c r="H780" s="22">
        <f t="shared" si="20"/>
        <v>0</v>
      </c>
      <c r="I780" s="14"/>
    </row>
    <row r="781" spans="1:9" ht="12.4" hidden="1" customHeight="1">
      <c r="A781" s="13"/>
      <c r="B781" s="1"/>
      <c r="C781" s="35"/>
      <c r="D781" s="126"/>
      <c r="E781" s="127"/>
      <c r="F781" s="42" t="str">
        <f>VLOOKUP(C781,'[2]Acha Air Sales Price List'!$B$1:$D$65536,3,FALSE)</f>
        <v>Exchange rate :</v>
      </c>
      <c r="G781" s="21">
        <f>ROUND(IF(ISBLANK(C781),0,VLOOKUP(C781,'[2]Acha Air Sales Price List'!$B$1:$X$65536,12,FALSE)*$L$14),2)</f>
        <v>0</v>
      </c>
      <c r="H781" s="22">
        <f t="shared" si="20"/>
        <v>0</v>
      </c>
      <c r="I781" s="14"/>
    </row>
    <row r="782" spans="1:9" ht="12.4" hidden="1" customHeight="1">
      <c r="A782" s="13"/>
      <c r="B782" s="1"/>
      <c r="C782" s="35"/>
      <c r="D782" s="126"/>
      <c r="E782" s="127"/>
      <c r="F782" s="42" t="str">
        <f>VLOOKUP(C782,'[2]Acha Air Sales Price List'!$B$1:$D$65536,3,FALSE)</f>
        <v>Exchange rate :</v>
      </c>
      <c r="G782" s="21">
        <f>ROUND(IF(ISBLANK(C782),0,VLOOKUP(C782,'[2]Acha Air Sales Price List'!$B$1:$X$65536,12,FALSE)*$L$14),2)</f>
        <v>0</v>
      </c>
      <c r="H782" s="22">
        <f t="shared" si="20"/>
        <v>0</v>
      </c>
      <c r="I782" s="14"/>
    </row>
    <row r="783" spans="1:9" ht="12.4" hidden="1" customHeight="1">
      <c r="A783" s="13"/>
      <c r="B783" s="1"/>
      <c r="C783" s="35"/>
      <c r="D783" s="126"/>
      <c r="E783" s="127"/>
      <c r="F783" s="42" t="str">
        <f>VLOOKUP(C783,'[2]Acha Air Sales Price List'!$B$1:$D$65536,3,FALSE)</f>
        <v>Exchange rate :</v>
      </c>
      <c r="G783" s="21">
        <f>ROUND(IF(ISBLANK(C783),0,VLOOKUP(C783,'[2]Acha Air Sales Price List'!$B$1:$X$65536,12,FALSE)*$L$14),2)</f>
        <v>0</v>
      </c>
      <c r="H783" s="22">
        <f t="shared" si="20"/>
        <v>0</v>
      </c>
      <c r="I783" s="14"/>
    </row>
    <row r="784" spans="1:9" ht="12.4" hidden="1" customHeight="1">
      <c r="A784" s="13"/>
      <c r="B784" s="1"/>
      <c r="C784" s="35"/>
      <c r="D784" s="126"/>
      <c r="E784" s="127"/>
      <c r="F784" s="42" t="str">
        <f>VLOOKUP(C784,'[2]Acha Air Sales Price List'!$B$1:$D$65536,3,FALSE)</f>
        <v>Exchange rate :</v>
      </c>
      <c r="G784" s="21">
        <f>ROUND(IF(ISBLANK(C784),0,VLOOKUP(C784,'[2]Acha Air Sales Price List'!$B$1:$X$65536,12,FALSE)*$L$14),2)</f>
        <v>0</v>
      </c>
      <c r="H784" s="22">
        <f t="shared" si="20"/>
        <v>0</v>
      </c>
      <c r="I784" s="14"/>
    </row>
    <row r="785" spans="1:9" ht="12.4" hidden="1" customHeight="1">
      <c r="A785" s="13"/>
      <c r="B785" s="1"/>
      <c r="C785" s="35"/>
      <c r="D785" s="126"/>
      <c r="E785" s="127"/>
      <c r="F785" s="42" t="str">
        <f>VLOOKUP(C785,'[2]Acha Air Sales Price List'!$B$1:$D$65536,3,FALSE)</f>
        <v>Exchange rate :</v>
      </c>
      <c r="G785" s="21">
        <f>ROUND(IF(ISBLANK(C785),0,VLOOKUP(C785,'[2]Acha Air Sales Price List'!$B$1:$X$65536,12,FALSE)*$L$14),2)</f>
        <v>0</v>
      </c>
      <c r="H785" s="22">
        <f t="shared" si="20"/>
        <v>0</v>
      </c>
      <c r="I785" s="14"/>
    </row>
    <row r="786" spans="1:9" ht="12.4" hidden="1" customHeight="1">
      <c r="A786" s="13"/>
      <c r="B786" s="1"/>
      <c r="C786" s="35"/>
      <c r="D786" s="126"/>
      <c r="E786" s="127"/>
      <c r="F786" s="42" t="str">
        <f>VLOOKUP(C786,'[2]Acha Air Sales Price List'!$B$1:$D$65536,3,FALSE)</f>
        <v>Exchange rate :</v>
      </c>
      <c r="G786" s="21">
        <f>ROUND(IF(ISBLANK(C786),0,VLOOKUP(C786,'[2]Acha Air Sales Price List'!$B$1:$X$65536,12,FALSE)*$L$14),2)</f>
        <v>0</v>
      </c>
      <c r="H786" s="22">
        <f t="shared" ref="H786:H829" si="21">ROUND(IF(ISNUMBER(B786), G786*B786, 0),5)</f>
        <v>0</v>
      </c>
      <c r="I786" s="14"/>
    </row>
    <row r="787" spans="1:9" ht="12.4" hidden="1" customHeight="1">
      <c r="A787" s="13"/>
      <c r="B787" s="1"/>
      <c r="C787" s="35"/>
      <c r="D787" s="126"/>
      <c r="E787" s="127"/>
      <c r="F787" s="42" t="str">
        <f>VLOOKUP(C787,'[2]Acha Air Sales Price List'!$B$1:$D$65536,3,FALSE)</f>
        <v>Exchange rate :</v>
      </c>
      <c r="G787" s="21">
        <f>ROUND(IF(ISBLANK(C787),0,VLOOKUP(C787,'[2]Acha Air Sales Price List'!$B$1:$X$65536,12,FALSE)*$L$14),2)</f>
        <v>0</v>
      </c>
      <c r="H787" s="22">
        <f t="shared" si="21"/>
        <v>0</v>
      </c>
      <c r="I787" s="14"/>
    </row>
    <row r="788" spans="1:9" ht="12.4" hidden="1" customHeight="1">
      <c r="A788" s="13"/>
      <c r="B788" s="1"/>
      <c r="C788" s="35"/>
      <c r="D788" s="126"/>
      <c r="E788" s="127"/>
      <c r="F788" s="42" t="str">
        <f>VLOOKUP(C788,'[2]Acha Air Sales Price List'!$B$1:$D$65536,3,FALSE)</f>
        <v>Exchange rate :</v>
      </c>
      <c r="G788" s="21">
        <f>ROUND(IF(ISBLANK(C788),0,VLOOKUP(C788,'[2]Acha Air Sales Price List'!$B$1:$X$65536,12,FALSE)*$L$14),2)</f>
        <v>0</v>
      </c>
      <c r="H788" s="22">
        <f t="shared" si="21"/>
        <v>0</v>
      </c>
      <c r="I788" s="14"/>
    </row>
    <row r="789" spans="1:9" ht="12.4" hidden="1" customHeight="1">
      <c r="A789" s="13"/>
      <c r="B789" s="1"/>
      <c r="C789" s="35"/>
      <c r="D789" s="126"/>
      <c r="E789" s="127"/>
      <c r="F789" s="42" t="str">
        <f>VLOOKUP(C789,'[2]Acha Air Sales Price List'!$B$1:$D$65536,3,FALSE)</f>
        <v>Exchange rate :</v>
      </c>
      <c r="G789" s="21">
        <f>ROUND(IF(ISBLANK(C789),0,VLOOKUP(C789,'[2]Acha Air Sales Price List'!$B$1:$X$65536,12,FALSE)*$L$14),2)</f>
        <v>0</v>
      </c>
      <c r="H789" s="22">
        <f t="shared" si="21"/>
        <v>0</v>
      </c>
      <c r="I789" s="14"/>
    </row>
    <row r="790" spans="1:9" ht="12.4" hidden="1" customHeight="1">
      <c r="A790" s="13"/>
      <c r="B790" s="1"/>
      <c r="C790" s="35"/>
      <c r="D790" s="126"/>
      <c r="E790" s="127"/>
      <c r="F790" s="42" t="str">
        <f>VLOOKUP(C790,'[2]Acha Air Sales Price List'!$B$1:$D$65536,3,FALSE)</f>
        <v>Exchange rate :</v>
      </c>
      <c r="G790" s="21">
        <f>ROUND(IF(ISBLANK(C790),0,VLOOKUP(C790,'[2]Acha Air Sales Price List'!$B$1:$X$65536,12,FALSE)*$L$14),2)</f>
        <v>0</v>
      </c>
      <c r="H790" s="22">
        <f t="shared" si="21"/>
        <v>0</v>
      </c>
      <c r="I790" s="14"/>
    </row>
    <row r="791" spans="1:9" ht="12.4" hidden="1" customHeight="1">
      <c r="A791" s="13"/>
      <c r="B791" s="1"/>
      <c r="C791" s="35"/>
      <c r="D791" s="126"/>
      <c r="E791" s="127"/>
      <c r="F791" s="42" t="str">
        <f>VLOOKUP(C791,'[2]Acha Air Sales Price List'!$B$1:$D$65536,3,FALSE)</f>
        <v>Exchange rate :</v>
      </c>
      <c r="G791" s="21">
        <f>ROUND(IF(ISBLANK(C791),0,VLOOKUP(C791,'[2]Acha Air Sales Price List'!$B$1:$X$65536,12,FALSE)*$L$14),2)</f>
        <v>0</v>
      </c>
      <c r="H791" s="22">
        <f t="shared" si="21"/>
        <v>0</v>
      </c>
      <c r="I791" s="14"/>
    </row>
    <row r="792" spans="1:9" ht="12.4" hidden="1" customHeight="1">
      <c r="A792" s="13"/>
      <c r="B792" s="1"/>
      <c r="C792" s="35"/>
      <c r="D792" s="126"/>
      <c r="E792" s="127"/>
      <c r="F792" s="42" t="str">
        <f>VLOOKUP(C792,'[2]Acha Air Sales Price List'!$B$1:$D$65536,3,FALSE)</f>
        <v>Exchange rate :</v>
      </c>
      <c r="G792" s="21">
        <f>ROUND(IF(ISBLANK(C792),0,VLOOKUP(C792,'[2]Acha Air Sales Price List'!$B$1:$X$65536,12,FALSE)*$L$14),2)</f>
        <v>0</v>
      </c>
      <c r="H792" s="22">
        <f t="shared" si="21"/>
        <v>0</v>
      </c>
      <c r="I792" s="14"/>
    </row>
    <row r="793" spans="1:9" ht="12.4" hidden="1" customHeight="1">
      <c r="A793" s="13"/>
      <c r="B793" s="1"/>
      <c r="C793" s="35"/>
      <c r="D793" s="126"/>
      <c r="E793" s="127"/>
      <c r="F793" s="42" t="str">
        <f>VLOOKUP(C793,'[2]Acha Air Sales Price List'!$B$1:$D$65536,3,FALSE)</f>
        <v>Exchange rate :</v>
      </c>
      <c r="G793" s="21">
        <f>ROUND(IF(ISBLANK(C793),0,VLOOKUP(C793,'[2]Acha Air Sales Price List'!$B$1:$X$65536,12,FALSE)*$L$14),2)</f>
        <v>0</v>
      </c>
      <c r="H793" s="22">
        <f t="shared" si="21"/>
        <v>0</v>
      </c>
      <c r="I793" s="14"/>
    </row>
    <row r="794" spans="1:9" ht="12.4" hidden="1" customHeight="1">
      <c r="A794" s="13"/>
      <c r="B794" s="1"/>
      <c r="C794" s="35"/>
      <c r="D794" s="126"/>
      <c r="E794" s="127"/>
      <c r="F794" s="42" t="str">
        <f>VLOOKUP(C794,'[2]Acha Air Sales Price List'!$B$1:$D$65536,3,FALSE)</f>
        <v>Exchange rate :</v>
      </c>
      <c r="G794" s="21">
        <f>ROUND(IF(ISBLANK(C794),0,VLOOKUP(C794,'[2]Acha Air Sales Price List'!$B$1:$X$65536,12,FALSE)*$L$14),2)</f>
        <v>0</v>
      </c>
      <c r="H794" s="22">
        <f t="shared" si="21"/>
        <v>0</v>
      </c>
      <c r="I794" s="14"/>
    </row>
    <row r="795" spans="1:9" ht="12.4" hidden="1" customHeight="1">
      <c r="A795" s="13"/>
      <c r="B795" s="1"/>
      <c r="C795" s="35"/>
      <c r="D795" s="126"/>
      <c r="E795" s="127"/>
      <c r="F795" s="42" t="str">
        <f>VLOOKUP(C795,'[2]Acha Air Sales Price List'!$B$1:$D$65536,3,FALSE)</f>
        <v>Exchange rate :</v>
      </c>
      <c r="G795" s="21">
        <f>ROUND(IF(ISBLANK(C795),0,VLOOKUP(C795,'[2]Acha Air Sales Price List'!$B$1:$X$65536,12,FALSE)*$L$14),2)</f>
        <v>0</v>
      </c>
      <c r="H795" s="22">
        <f t="shared" si="21"/>
        <v>0</v>
      </c>
      <c r="I795" s="14"/>
    </row>
    <row r="796" spans="1:9" ht="12.4" hidden="1" customHeight="1">
      <c r="A796" s="13"/>
      <c r="B796" s="1"/>
      <c r="C796" s="35"/>
      <c r="D796" s="126"/>
      <c r="E796" s="127"/>
      <c r="F796" s="42" t="str">
        <f>VLOOKUP(C796,'[2]Acha Air Sales Price List'!$B$1:$D$65536,3,FALSE)</f>
        <v>Exchange rate :</v>
      </c>
      <c r="G796" s="21">
        <f>ROUND(IF(ISBLANK(C796),0,VLOOKUP(C796,'[2]Acha Air Sales Price List'!$B$1:$X$65536,12,FALSE)*$L$14),2)</f>
        <v>0</v>
      </c>
      <c r="H796" s="22">
        <f t="shared" si="21"/>
        <v>0</v>
      </c>
      <c r="I796" s="14"/>
    </row>
    <row r="797" spans="1:9" ht="12.4" hidden="1" customHeight="1">
      <c r="A797" s="13"/>
      <c r="B797" s="1"/>
      <c r="C797" s="35"/>
      <c r="D797" s="126"/>
      <c r="E797" s="127"/>
      <c r="F797" s="42" t="str">
        <f>VLOOKUP(C797,'[2]Acha Air Sales Price List'!$B$1:$D$65536,3,FALSE)</f>
        <v>Exchange rate :</v>
      </c>
      <c r="G797" s="21">
        <f>ROUND(IF(ISBLANK(C797),0,VLOOKUP(C797,'[2]Acha Air Sales Price List'!$B$1:$X$65536,12,FALSE)*$L$14),2)</f>
        <v>0</v>
      </c>
      <c r="H797" s="22">
        <f t="shared" si="21"/>
        <v>0</v>
      </c>
      <c r="I797" s="14"/>
    </row>
    <row r="798" spans="1:9" ht="12.4" hidden="1" customHeight="1">
      <c r="A798" s="13"/>
      <c r="B798" s="1"/>
      <c r="C798" s="35"/>
      <c r="D798" s="126"/>
      <c r="E798" s="127"/>
      <c r="F798" s="42" t="str">
        <f>VLOOKUP(C798,'[2]Acha Air Sales Price List'!$B$1:$D$65536,3,FALSE)</f>
        <v>Exchange rate :</v>
      </c>
      <c r="G798" s="21">
        <f>ROUND(IF(ISBLANK(C798),0,VLOOKUP(C798,'[2]Acha Air Sales Price List'!$B$1:$X$65536,12,FALSE)*$L$14),2)</f>
        <v>0</v>
      </c>
      <c r="H798" s="22">
        <f t="shared" si="21"/>
        <v>0</v>
      </c>
      <c r="I798" s="14"/>
    </row>
    <row r="799" spans="1:9" ht="12.4" hidden="1" customHeight="1">
      <c r="A799" s="13"/>
      <c r="B799" s="1"/>
      <c r="C799" s="35"/>
      <c r="D799" s="126"/>
      <c r="E799" s="127"/>
      <c r="F799" s="42" t="str">
        <f>VLOOKUP(C799,'[2]Acha Air Sales Price List'!$B$1:$D$65536,3,FALSE)</f>
        <v>Exchange rate :</v>
      </c>
      <c r="G799" s="21">
        <f>ROUND(IF(ISBLANK(C799),0,VLOOKUP(C799,'[2]Acha Air Sales Price List'!$B$1:$X$65536,12,FALSE)*$L$14),2)</f>
        <v>0</v>
      </c>
      <c r="H799" s="22">
        <f t="shared" si="21"/>
        <v>0</v>
      </c>
      <c r="I799" s="14"/>
    </row>
    <row r="800" spans="1:9" ht="12.4" hidden="1" customHeight="1">
      <c r="A800" s="13"/>
      <c r="B800" s="1"/>
      <c r="C800" s="35"/>
      <c r="D800" s="126"/>
      <c r="E800" s="127"/>
      <c r="F800" s="42" t="str">
        <f>VLOOKUP(C800,'[2]Acha Air Sales Price List'!$B$1:$D$65536,3,FALSE)</f>
        <v>Exchange rate :</v>
      </c>
      <c r="G800" s="21">
        <f>ROUND(IF(ISBLANK(C800),0,VLOOKUP(C800,'[2]Acha Air Sales Price List'!$B$1:$X$65536,12,FALSE)*$L$14),2)</f>
        <v>0</v>
      </c>
      <c r="H800" s="22">
        <f t="shared" si="21"/>
        <v>0</v>
      </c>
      <c r="I800" s="14"/>
    </row>
    <row r="801" spans="1:9" ht="12.4" hidden="1" customHeight="1">
      <c r="A801" s="13"/>
      <c r="B801" s="1"/>
      <c r="C801" s="36"/>
      <c r="D801" s="126"/>
      <c r="E801" s="127"/>
      <c r="F801" s="42" t="str">
        <f>VLOOKUP(C801,'[2]Acha Air Sales Price List'!$B$1:$D$65536,3,FALSE)</f>
        <v>Exchange rate :</v>
      </c>
      <c r="G801" s="21">
        <f>ROUND(IF(ISBLANK(C801),0,VLOOKUP(C801,'[2]Acha Air Sales Price List'!$B$1:$X$65536,12,FALSE)*$L$14),2)</f>
        <v>0</v>
      </c>
      <c r="H801" s="22">
        <f t="shared" si="21"/>
        <v>0</v>
      </c>
      <c r="I801" s="14"/>
    </row>
    <row r="802" spans="1:9" ht="12" hidden="1" customHeight="1">
      <c r="A802" s="13"/>
      <c r="B802" s="1"/>
      <c r="C802" s="35"/>
      <c r="D802" s="126"/>
      <c r="E802" s="127"/>
      <c r="F802" s="42" t="str">
        <f>VLOOKUP(C802,'[2]Acha Air Sales Price List'!$B$1:$D$65536,3,FALSE)</f>
        <v>Exchange rate :</v>
      </c>
      <c r="G802" s="21">
        <f>ROUND(IF(ISBLANK(C802),0,VLOOKUP(C802,'[2]Acha Air Sales Price List'!$B$1:$X$65536,12,FALSE)*$L$14),2)</f>
        <v>0</v>
      </c>
      <c r="H802" s="22">
        <f t="shared" si="21"/>
        <v>0</v>
      </c>
      <c r="I802" s="14"/>
    </row>
    <row r="803" spans="1:9" ht="12.4" hidden="1" customHeight="1">
      <c r="A803" s="13"/>
      <c r="B803" s="1"/>
      <c r="C803" s="35"/>
      <c r="D803" s="126"/>
      <c r="E803" s="127"/>
      <c r="F803" s="42" t="str">
        <f>VLOOKUP(C803,'[2]Acha Air Sales Price List'!$B$1:$D$65536,3,FALSE)</f>
        <v>Exchange rate :</v>
      </c>
      <c r="G803" s="21">
        <f>ROUND(IF(ISBLANK(C803),0,VLOOKUP(C803,'[2]Acha Air Sales Price List'!$B$1:$X$65536,12,FALSE)*$L$14),2)</f>
        <v>0</v>
      </c>
      <c r="H803" s="22">
        <f t="shared" si="21"/>
        <v>0</v>
      </c>
      <c r="I803" s="14"/>
    </row>
    <row r="804" spans="1:9" ht="12.4" hidden="1" customHeight="1">
      <c r="A804" s="13"/>
      <c r="B804" s="1"/>
      <c r="C804" s="35"/>
      <c r="D804" s="126"/>
      <c r="E804" s="127"/>
      <c r="F804" s="42" t="str">
        <f>VLOOKUP(C804,'[2]Acha Air Sales Price List'!$B$1:$D$65536,3,FALSE)</f>
        <v>Exchange rate :</v>
      </c>
      <c r="G804" s="21">
        <f>ROUND(IF(ISBLANK(C804),0,VLOOKUP(C804,'[2]Acha Air Sales Price List'!$B$1:$X$65536,12,FALSE)*$L$14),2)</f>
        <v>0</v>
      </c>
      <c r="H804" s="22">
        <f t="shared" si="21"/>
        <v>0</v>
      </c>
      <c r="I804" s="14"/>
    </row>
    <row r="805" spans="1:9" ht="12.4" hidden="1" customHeight="1">
      <c r="A805" s="13"/>
      <c r="B805" s="1"/>
      <c r="C805" s="35"/>
      <c r="D805" s="126"/>
      <c r="E805" s="127"/>
      <c r="F805" s="42" t="str">
        <f>VLOOKUP(C805,'[2]Acha Air Sales Price List'!$B$1:$D$65536,3,FALSE)</f>
        <v>Exchange rate :</v>
      </c>
      <c r="G805" s="21">
        <f>ROUND(IF(ISBLANK(C805),0,VLOOKUP(C805,'[2]Acha Air Sales Price List'!$B$1:$X$65536,12,FALSE)*$L$14),2)</f>
        <v>0</v>
      </c>
      <c r="H805" s="22">
        <f t="shared" si="21"/>
        <v>0</v>
      </c>
      <c r="I805" s="14"/>
    </row>
    <row r="806" spans="1:9" ht="12.4" hidden="1" customHeight="1">
      <c r="A806" s="13"/>
      <c r="B806" s="1"/>
      <c r="C806" s="35"/>
      <c r="D806" s="126"/>
      <c r="E806" s="127"/>
      <c r="F806" s="42" t="str">
        <f>VLOOKUP(C806,'[2]Acha Air Sales Price List'!$B$1:$D$65536,3,FALSE)</f>
        <v>Exchange rate :</v>
      </c>
      <c r="G806" s="21">
        <f>ROUND(IF(ISBLANK(C806),0,VLOOKUP(C806,'[2]Acha Air Sales Price List'!$B$1:$X$65536,12,FALSE)*$L$14),2)</f>
        <v>0</v>
      </c>
      <c r="H806" s="22">
        <f t="shared" si="21"/>
        <v>0</v>
      </c>
      <c r="I806" s="14"/>
    </row>
    <row r="807" spans="1:9" ht="12.4" hidden="1" customHeight="1">
      <c r="A807" s="13"/>
      <c r="B807" s="1"/>
      <c r="C807" s="35"/>
      <c r="D807" s="126"/>
      <c r="E807" s="127"/>
      <c r="F807" s="42" t="str">
        <f>VLOOKUP(C807,'[2]Acha Air Sales Price List'!$B$1:$D$65536,3,FALSE)</f>
        <v>Exchange rate :</v>
      </c>
      <c r="G807" s="21">
        <f>ROUND(IF(ISBLANK(C807),0,VLOOKUP(C807,'[2]Acha Air Sales Price List'!$B$1:$X$65536,12,FALSE)*$L$14),2)</f>
        <v>0</v>
      </c>
      <c r="H807" s="22">
        <f t="shared" si="21"/>
        <v>0</v>
      </c>
      <c r="I807" s="14"/>
    </row>
    <row r="808" spans="1:9" ht="12.4" hidden="1" customHeight="1">
      <c r="A808" s="13"/>
      <c r="B808" s="1"/>
      <c r="C808" s="35"/>
      <c r="D808" s="126"/>
      <c r="E808" s="127"/>
      <c r="F808" s="42" t="str">
        <f>VLOOKUP(C808,'[2]Acha Air Sales Price List'!$B$1:$D$65536,3,FALSE)</f>
        <v>Exchange rate :</v>
      </c>
      <c r="G808" s="21">
        <f>ROUND(IF(ISBLANK(C808),0,VLOOKUP(C808,'[2]Acha Air Sales Price List'!$B$1:$X$65536,12,FALSE)*$L$14),2)</f>
        <v>0</v>
      </c>
      <c r="H808" s="22">
        <f t="shared" si="21"/>
        <v>0</v>
      </c>
      <c r="I808" s="14"/>
    </row>
    <row r="809" spans="1:9" ht="12.4" hidden="1" customHeight="1">
      <c r="A809" s="13"/>
      <c r="B809" s="1"/>
      <c r="C809" s="35"/>
      <c r="D809" s="126"/>
      <c r="E809" s="127"/>
      <c r="F809" s="42" t="str">
        <f>VLOOKUP(C809,'[2]Acha Air Sales Price List'!$B$1:$D$65536,3,FALSE)</f>
        <v>Exchange rate :</v>
      </c>
      <c r="G809" s="21">
        <f>ROUND(IF(ISBLANK(C809),0,VLOOKUP(C809,'[2]Acha Air Sales Price List'!$B$1:$X$65536,12,FALSE)*$L$14),2)</f>
        <v>0</v>
      </c>
      <c r="H809" s="22">
        <f t="shared" si="21"/>
        <v>0</v>
      </c>
      <c r="I809" s="14"/>
    </row>
    <row r="810" spans="1:9" ht="12.4" hidden="1" customHeight="1">
      <c r="A810" s="13"/>
      <c r="B810" s="1"/>
      <c r="C810" s="35"/>
      <c r="D810" s="126"/>
      <c r="E810" s="127"/>
      <c r="F810" s="42" t="str">
        <f>VLOOKUP(C810,'[2]Acha Air Sales Price List'!$B$1:$D$65536,3,FALSE)</f>
        <v>Exchange rate :</v>
      </c>
      <c r="G810" s="21">
        <f>ROUND(IF(ISBLANK(C810),0,VLOOKUP(C810,'[2]Acha Air Sales Price List'!$B$1:$X$65536,12,FALSE)*$L$14),2)</f>
        <v>0</v>
      </c>
      <c r="H810" s="22">
        <f t="shared" si="21"/>
        <v>0</v>
      </c>
      <c r="I810" s="14"/>
    </row>
    <row r="811" spans="1:9" ht="12.4" hidden="1" customHeight="1">
      <c r="A811" s="13"/>
      <c r="B811" s="1"/>
      <c r="C811" s="35"/>
      <c r="D811" s="126"/>
      <c r="E811" s="127"/>
      <c r="F811" s="42" t="str">
        <f>VLOOKUP(C811,'[2]Acha Air Sales Price List'!$B$1:$D$65536,3,FALSE)</f>
        <v>Exchange rate :</v>
      </c>
      <c r="G811" s="21">
        <f>ROUND(IF(ISBLANK(C811),0,VLOOKUP(C811,'[2]Acha Air Sales Price List'!$B$1:$X$65536,12,FALSE)*$L$14),2)</f>
        <v>0</v>
      </c>
      <c r="H811" s="22">
        <f t="shared" si="21"/>
        <v>0</v>
      </c>
      <c r="I811" s="14"/>
    </row>
    <row r="812" spans="1:9" ht="12.4" hidden="1" customHeight="1">
      <c r="A812" s="13"/>
      <c r="B812" s="1"/>
      <c r="C812" s="35"/>
      <c r="D812" s="126"/>
      <c r="E812" s="127"/>
      <c r="F812" s="42" t="str">
        <f>VLOOKUP(C812,'[2]Acha Air Sales Price List'!$B$1:$D$65536,3,FALSE)</f>
        <v>Exchange rate :</v>
      </c>
      <c r="G812" s="21">
        <f>ROUND(IF(ISBLANK(C812),0,VLOOKUP(C812,'[2]Acha Air Sales Price List'!$B$1:$X$65536,12,FALSE)*$L$14),2)</f>
        <v>0</v>
      </c>
      <c r="H812" s="22">
        <f t="shared" si="21"/>
        <v>0</v>
      </c>
      <c r="I812" s="14"/>
    </row>
    <row r="813" spans="1:9" ht="12.4" hidden="1" customHeight="1">
      <c r="A813" s="13"/>
      <c r="B813" s="1"/>
      <c r="C813" s="35"/>
      <c r="D813" s="126"/>
      <c r="E813" s="127"/>
      <c r="F813" s="42" t="str">
        <f>VLOOKUP(C813,'[2]Acha Air Sales Price List'!$B$1:$D$65536,3,FALSE)</f>
        <v>Exchange rate :</v>
      </c>
      <c r="G813" s="21">
        <f>ROUND(IF(ISBLANK(C813),0,VLOOKUP(C813,'[2]Acha Air Sales Price List'!$B$1:$X$65536,12,FALSE)*$L$14),2)</f>
        <v>0</v>
      </c>
      <c r="H813" s="22">
        <f t="shared" si="21"/>
        <v>0</v>
      </c>
      <c r="I813" s="14"/>
    </row>
    <row r="814" spans="1:9" ht="12.4" hidden="1" customHeight="1">
      <c r="A814" s="13"/>
      <c r="B814" s="1"/>
      <c r="C814" s="35"/>
      <c r="D814" s="126"/>
      <c r="E814" s="127"/>
      <c r="F814" s="42" t="str">
        <f>VLOOKUP(C814,'[2]Acha Air Sales Price List'!$B$1:$D$65536,3,FALSE)</f>
        <v>Exchange rate :</v>
      </c>
      <c r="G814" s="21">
        <f>ROUND(IF(ISBLANK(C814),0,VLOOKUP(C814,'[2]Acha Air Sales Price List'!$B$1:$X$65536,12,FALSE)*$L$14),2)</f>
        <v>0</v>
      </c>
      <c r="H814" s="22">
        <f t="shared" si="21"/>
        <v>0</v>
      </c>
      <c r="I814" s="14"/>
    </row>
    <row r="815" spans="1:9" ht="12.4" hidden="1" customHeight="1">
      <c r="A815" s="13"/>
      <c r="B815" s="1"/>
      <c r="C815" s="35"/>
      <c r="D815" s="126"/>
      <c r="E815" s="127"/>
      <c r="F815" s="42" t="str">
        <f>VLOOKUP(C815,'[2]Acha Air Sales Price List'!$B$1:$D$65536,3,FALSE)</f>
        <v>Exchange rate :</v>
      </c>
      <c r="G815" s="21">
        <f>ROUND(IF(ISBLANK(C815),0,VLOOKUP(C815,'[2]Acha Air Sales Price List'!$B$1:$X$65536,12,FALSE)*$L$14),2)</f>
        <v>0</v>
      </c>
      <c r="H815" s="22">
        <f t="shared" si="21"/>
        <v>0</v>
      </c>
      <c r="I815" s="14"/>
    </row>
    <row r="816" spans="1:9" ht="12.4" hidden="1" customHeight="1">
      <c r="A816" s="13"/>
      <c r="B816" s="1"/>
      <c r="C816" s="35"/>
      <c r="D816" s="126"/>
      <c r="E816" s="127"/>
      <c r="F816" s="42" t="str">
        <f>VLOOKUP(C816,'[2]Acha Air Sales Price List'!$B$1:$D$65536,3,FALSE)</f>
        <v>Exchange rate :</v>
      </c>
      <c r="G816" s="21">
        <f>ROUND(IF(ISBLANK(C816),0,VLOOKUP(C816,'[2]Acha Air Sales Price List'!$B$1:$X$65536,12,FALSE)*$L$14),2)</f>
        <v>0</v>
      </c>
      <c r="H816" s="22">
        <f t="shared" si="21"/>
        <v>0</v>
      </c>
      <c r="I816" s="14"/>
    </row>
    <row r="817" spans="1:9" ht="12.4" hidden="1" customHeight="1">
      <c r="A817" s="13"/>
      <c r="B817" s="1"/>
      <c r="C817" s="35"/>
      <c r="D817" s="126"/>
      <c r="E817" s="127"/>
      <c r="F817" s="42" t="str">
        <f>VLOOKUP(C817,'[2]Acha Air Sales Price List'!$B$1:$D$65536,3,FALSE)</f>
        <v>Exchange rate :</v>
      </c>
      <c r="G817" s="21">
        <f>ROUND(IF(ISBLANK(C817),0,VLOOKUP(C817,'[2]Acha Air Sales Price List'!$B$1:$X$65536,12,FALSE)*$L$14),2)</f>
        <v>0</v>
      </c>
      <c r="H817" s="22">
        <f t="shared" si="21"/>
        <v>0</v>
      </c>
      <c r="I817" s="14"/>
    </row>
    <row r="818" spans="1:9" ht="12.4" hidden="1" customHeight="1">
      <c r="A818" s="13"/>
      <c r="B818" s="1"/>
      <c r="C818" s="35"/>
      <c r="D818" s="126"/>
      <c r="E818" s="127"/>
      <c r="F818" s="42" t="str">
        <f>VLOOKUP(C818,'[2]Acha Air Sales Price List'!$B$1:$D$65536,3,FALSE)</f>
        <v>Exchange rate :</v>
      </c>
      <c r="G818" s="21">
        <f>ROUND(IF(ISBLANK(C818),0,VLOOKUP(C818,'[2]Acha Air Sales Price List'!$B$1:$X$65536,12,FALSE)*$L$14),2)</f>
        <v>0</v>
      </c>
      <c r="H818" s="22">
        <f t="shared" si="21"/>
        <v>0</v>
      </c>
      <c r="I818" s="14"/>
    </row>
    <row r="819" spans="1:9" ht="12.4" hidden="1" customHeight="1">
      <c r="A819" s="13"/>
      <c r="B819" s="1"/>
      <c r="C819" s="35"/>
      <c r="D819" s="126"/>
      <c r="E819" s="127"/>
      <c r="F819" s="42" t="str">
        <f>VLOOKUP(C819,'[2]Acha Air Sales Price List'!$B$1:$D$65536,3,FALSE)</f>
        <v>Exchange rate :</v>
      </c>
      <c r="G819" s="21">
        <f>ROUND(IF(ISBLANK(C819),0,VLOOKUP(C819,'[2]Acha Air Sales Price List'!$B$1:$X$65536,12,FALSE)*$L$14),2)</f>
        <v>0</v>
      </c>
      <c r="H819" s="22">
        <f t="shared" si="21"/>
        <v>0</v>
      </c>
      <c r="I819" s="14"/>
    </row>
    <row r="820" spans="1:9" ht="12.4" hidden="1" customHeight="1">
      <c r="A820" s="13"/>
      <c r="B820" s="1"/>
      <c r="C820" s="35"/>
      <c r="D820" s="126"/>
      <c r="E820" s="127"/>
      <c r="F820" s="42" t="str">
        <f>VLOOKUP(C820,'[2]Acha Air Sales Price List'!$B$1:$D$65536,3,FALSE)</f>
        <v>Exchange rate :</v>
      </c>
      <c r="G820" s="21">
        <f>ROUND(IF(ISBLANK(C820),0,VLOOKUP(C820,'[2]Acha Air Sales Price List'!$B$1:$X$65536,12,FALSE)*$L$14),2)</f>
        <v>0</v>
      </c>
      <c r="H820" s="22">
        <f t="shared" si="21"/>
        <v>0</v>
      </c>
      <c r="I820" s="14"/>
    </row>
    <row r="821" spans="1:9" ht="12.4" hidden="1" customHeight="1">
      <c r="A821" s="13"/>
      <c r="B821" s="1"/>
      <c r="C821" s="35"/>
      <c r="D821" s="126"/>
      <c r="E821" s="127"/>
      <c r="F821" s="42" t="str">
        <f>VLOOKUP(C821,'[2]Acha Air Sales Price List'!$B$1:$D$65536,3,FALSE)</f>
        <v>Exchange rate :</v>
      </c>
      <c r="G821" s="21">
        <f>ROUND(IF(ISBLANK(C821),0,VLOOKUP(C821,'[2]Acha Air Sales Price List'!$B$1:$X$65536,12,FALSE)*$L$14),2)</f>
        <v>0</v>
      </c>
      <c r="H821" s="22">
        <f t="shared" si="21"/>
        <v>0</v>
      </c>
      <c r="I821" s="14"/>
    </row>
    <row r="822" spans="1:9" ht="12.4" hidden="1" customHeight="1">
      <c r="A822" s="13"/>
      <c r="B822" s="1"/>
      <c r="C822" s="35"/>
      <c r="D822" s="126"/>
      <c r="E822" s="127"/>
      <c r="F822" s="42" t="str">
        <f>VLOOKUP(C822,'[2]Acha Air Sales Price List'!$B$1:$D$65536,3,FALSE)</f>
        <v>Exchange rate :</v>
      </c>
      <c r="G822" s="21">
        <f>ROUND(IF(ISBLANK(C822),0,VLOOKUP(C822,'[2]Acha Air Sales Price List'!$B$1:$X$65536,12,FALSE)*$L$14),2)</f>
        <v>0</v>
      </c>
      <c r="H822" s="22">
        <f t="shared" si="21"/>
        <v>0</v>
      </c>
      <c r="I822" s="14"/>
    </row>
    <row r="823" spans="1:9" ht="12.4" hidden="1" customHeight="1">
      <c r="A823" s="13"/>
      <c r="B823" s="1"/>
      <c r="C823" s="35"/>
      <c r="D823" s="126"/>
      <c r="E823" s="127"/>
      <c r="F823" s="42" t="str">
        <f>VLOOKUP(C823,'[2]Acha Air Sales Price List'!$B$1:$D$65536,3,FALSE)</f>
        <v>Exchange rate :</v>
      </c>
      <c r="G823" s="21">
        <f>ROUND(IF(ISBLANK(C823),0,VLOOKUP(C823,'[2]Acha Air Sales Price List'!$B$1:$X$65536,12,FALSE)*$L$14),2)</f>
        <v>0</v>
      </c>
      <c r="H823" s="22">
        <f t="shared" si="21"/>
        <v>0</v>
      </c>
      <c r="I823" s="14"/>
    </row>
    <row r="824" spans="1:9" ht="12.4" hidden="1" customHeight="1">
      <c r="A824" s="13"/>
      <c r="B824" s="1"/>
      <c r="C824" s="35"/>
      <c r="D824" s="126"/>
      <c r="E824" s="127"/>
      <c r="F824" s="42" t="str">
        <f>VLOOKUP(C824,'[2]Acha Air Sales Price List'!$B$1:$D$65536,3,FALSE)</f>
        <v>Exchange rate :</v>
      </c>
      <c r="G824" s="21">
        <f>ROUND(IF(ISBLANK(C824),0,VLOOKUP(C824,'[2]Acha Air Sales Price List'!$B$1:$X$65536,12,FALSE)*$L$14),2)</f>
        <v>0</v>
      </c>
      <c r="H824" s="22">
        <f t="shared" si="21"/>
        <v>0</v>
      </c>
      <c r="I824" s="14"/>
    </row>
    <row r="825" spans="1:9" ht="12.4" hidden="1" customHeight="1">
      <c r="A825" s="13"/>
      <c r="B825" s="1"/>
      <c r="C825" s="35"/>
      <c r="D825" s="126"/>
      <c r="E825" s="127"/>
      <c r="F825" s="42" t="str">
        <f>VLOOKUP(C825,'[2]Acha Air Sales Price List'!$B$1:$D$65536,3,FALSE)</f>
        <v>Exchange rate :</v>
      </c>
      <c r="G825" s="21">
        <f>ROUND(IF(ISBLANK(C825),0,VLOOKUP(C825,'[2]Acha Air Sales Price List'!$B$1:$X$65536,12,FALSE)*$L$14),2)</f>
        <v>0</v>
      </c>
      <c r="H825" s="22">
        <f t="shared" si="21"/>
        <v>0</v>
      </c>
      <c r="I825" s="14"/>
    </row>
    <row r="826" spans="1:9" ht="12.4" hidden="1" customHeight="1">
      <c r="A826" s="13"/>
      <c r="B826" s="1"/>
      <c r="C826" s="35"/>
      <c r="D826" s="126"/>
      <c r="E826" s="127"/>
      <c r="F826" s="42" t="str">
        <f>VLOOKUP(C826,'[2]Acha Air Sales Price List'!$B$1:$D$65536,3,FALSE)</f>
        <v>Exchange rate :</v>
      </c>
      <c r="G826" s="21">
        <f>ROUND(IF(ISBLANK(C826),0,VLOOKUP(C826,'[2]Acha Air Sales Price List'!$B$1:$X$65536,12,FALSE)*$L$14),2)</f>
        <v>0</v>
      </c>
      <c r="H826" s="22">
        <f t="shared" si="21"/>
        <v>0</v>
      </c>
      <c r="I826" s="14"/>
    </row>
    <row r="827" spans="1:9" ht="12.4" hidden="1" customHeight="1">
      <c r="A827" s="13"/>
      <c r="B827" s="1"/>
      <c r="C827" s="35"/>
      <c r="D827" s="126"/>
      <c r="E827" s="127"/>
      <c r="F827" s="42" t="str">
        <f>VLOOKUP(C827,'[2]Acha Air Sales Price List'!$B$1:$D$65536,3,FALSE)</f>
        <v>Exchange rate :</v>
      </c>
      <c r="G827" s="21">
        <f>ROUND(IF(ISBLANK(C827),0,VLOOKUP(C827,'[2]Acha Air Sales Price List'!$B$1:$X$65536,12,FALSE)*$L$14),2)</f>
        <v>0</v>
      </c>
      <c r="H827" s="22">
        <f t="shared" si="21"/>
        <v>0</v>
      </c>
      <c r="I827" s="14"/>
    </row>
    <row r="828" spans="1:9" ht="12.4" hidden="1" customHeight="1">
      <c r="A828" s="13"/>
      <c r="B828" s="1"/>
      <c r="C828" s="35"/>
      <c r="D828" s="126"/>
      <c r="E828" s="127"/>
      <c r="F828" s="42" t="str">
        <f>VLOOKUP(C828,'[2]Acha Air Sales Price List'!$B$1:$D$65536,3,FALSE)</f>
        <v>Exchange rate :</v>
      </c>
      <c r="G828" s="21">
        <f>ROUND(IF(ISBLANK(C828),0,VLOOKUP(C828,'[2]Acha Air Sales Price List'!$B$1:$X$65536,12,FALSE)*$L$14),2)</f>
        <v>0</v>
      </c>
      <c r="H828" s="22">
        <f t="shared" si="21"/>
        <v>0</v>
      </c>
      <c r="I828" s="14"/>
    </row>
    <row r="829" spans="1:9" ht="12.4" hidden="1" customHeight="1">
      <c r="A829" s="13"/>
      <c r="B829" s="1"/>
      <c r="C829" s="36"/>
      <c r="D829" s="126"/>
      <c r="E829" s="127"/>
      <c r="F829" s="42" t="str">
        <f>VLOOKUP(C829,'[2]Acha Air Sales Price List'!$B$1:$D$65536,3,FALSE)</f>
        <v>Exchange rate :</v>
      </c>
      <c r="G829" s="21">
        <f>ROUND(IF(ISBLANK(C829),0,VLOOKUP(C829,'[2]Acha Air Sales Price List'!$B$1:$X$65536,12,FALSE)*$L$14),2)</f>
        <v>0</v>
      </c>
      <c r="H829" s="22">
        <f t="shared" si="21"/>
        <v>0</v>
      </c>
      <c r="I829" s="14"/>
    </row>
    <row r="830" spans="1:9" ht="12" hidden="1" customHeight="1">
      <c r="A830" s="13"/>
      <c r="B830" s="1"/>
      <c r="C830" s="35"/>
      <c r="D830" s="126"/>
      <c r="E830" s="127"/>
      <c r="F830" s="42" t="str">
        <f>VLOOKUP(C830,'[2]Acha Air Sales Price List'!$B$1:$D$65536,3,FALSE)</f>
        <v>Exchange rate :</v>
      </c>
      <c r="G830" s="21">
        <f>ROUND(IF(ISBLANK(C830),0,VLOOKUP(C830,'[2]Acha Air Sales Price List'!$B$1:$X$65536,12,FALSE)*$L$14),2)</f>
        <v>0</v>
      </c>
      <c r="H830" s="22">
        <f t="shared" ref="H830:H841" si="22">ROUND(IF(ISNUMBER(B830), G830*B830, 0),5)</f>
        <v>0</v>
      </c>
      <c r="I830" s="14"/>
    </row>
    <row r="831" spans="1:9" ht="12.4" hidden="1" customHeight="1">
      <c r="A831" s="13"/>
      <c r="B831" s="1"/>
      <c r="C831" s="35"/>
      <c r="D831" s="126"/>
      <c r="E831" s="127"/>
      <c r="F831" s="42" t="str">
        <f>VLOOKUP(C831,'[2]Acha Air Sales Price List'!$B$1:$D$65536,3,FALSE)</f>
        <v>Exchange rate :</v>
      </c>
      <c r="G831" s="21">
        <f>ROUND(IF(ISBLANK(C831),0,VLOOKUP(C831,'[2]Acha Air Sales Price List'!$B$1:$X$65536,12,FALSE)*$L$14),2)</f>
        <v>0</v>
      </c>
      <c r="H831" s="22">
        <f t="shared" si="22"/>
        <v>0</v>
      </c>
      <c r="I831" s="14"/>
    </row>
    <row r="832" spans="1:9" ht="12.4" hidden="1" customHeight="1">
      <c r="A832" s="13"/>
      <c r="B832" s="1"/>
      <c r="C832" s="35"/>
      <c r="D832" s="126"/>
      <c r="E832" s="127"/>
      <c r="F832" s="42" t="str">
        <f>VLOOKUP(C832,'[2]Acha Air Sales Price List'!$B$1:$D$65536,3,FALSE)</f>
        <v>Exchange rate :</v>
      </c>
      <c r="G832" s="21">
        <f>ROUND(IF(ISBLANK(C832),0,VLOOKUP(C832,'[2]Acha Air Sales Price List'!$B$1:$X$65536,12,FALSE)*$L$14),2)</f>
        <v>0</v>
      </c>
      <c r="H832" s="22">
        <f t="shared" si="22"/>
        <v>0</v>
      </c>
      <c r="I832" s="14"/>
    </row>
    <row r="833" spans="1:9" ht="12.4" hidden="1" customHeight="1">
      <c r="A833" s="13"/>
      <c r="B833" s="1"/>
      <c r="C833" s="35"/>
      <c r="D833" s="126"/>
      <c r="E833" s="127"/>
      <c r="F833" s="42" t="str">
        <f>VLOOKUP(C833,'[2]Acha Air Sales Price List'!$B$1:$D$65536,3,FALSE)</f>
        <v>Exchange rate :</v>
      </c>
      <c r="G833" s="21">
        <f>ROUND(IF(ISBLANK(C833),0,VLOOKUP(C833,'[2]Acha Air Sales Price List'!$B$1:$X$65536,12,FALSE)*$L$14),2)</f>
        <v>0</v>
      </c>
      <c r="H833" s="22">
        <f t="shared" si="22"/>
        <v>0</v>
      </c>
      <c r="I833" s="14"/>
    </row>
    <row r="834" spans="1:9" ht="12.4" hidden="1" customHeight="1">
      <c r="A834" s="13"/>
      <c r="B834" s="1"/>
      <c r="C834" s="35"/>
      <c r="D834" s="126"/>
      <c r="E834" s="127"/>
      <c r="F834" s="42" t="str">
        <f>VLOOKUP(C834,'[2]Acha Air Sales Price List'!$B$1:$D$65536,3,FALSE)</f>
        <v>Exchange rate :</v>
      </c>
      <c r="G834" s="21">
        <f>ROUND(IF(ISBLANK(C834),0,VLOOKUP(C834,'[2]Acha Air Sales Price List'!$B$1:$X$65536,12,FALSE)*$L$14),2)</f>
        <v>0</v>
      </c>
      <c r="H834" s="22">
        <f t="shared" si="22"/>
        <v>0</v>
      </c>
      <c r="I834" s="14"/>
    </row>
    <row r="835" spans="1:9" ht="12.4" hidden="1" customHeight="1">
      <c r="A835" s="13"/>
      <c r="B835" s="1"/>
      <c r="C835" s="35"/>
      <c r="D835" s="126"/>
      <c r="E835" s="127"/>
      <c r="F835" s="42" t="str">
        <f>VLOOKUP(C835,'[2]Acha Air Sales Price List'!$B$1:$D$65536,3,FALSE)</f>
        <v>Exchange rate :</v>
      </c>
      <c r="G835" s="21">
        <f>ROUND(IF(ISBLANK(C835),0,VLOOKUP(C835,'[2]Acha Air Sales Price List'!$B$1:$X$65536,12,FALSE)*$L$14),2)</f>
        <v>0</v>
      </c>
      <c r="H835" s="22">
        <f t="shared" si="22"/>
        <v>0</v>
      </c>
      <c r="I835" s="14"/>
    </row>
    <row r="836" spans="1:9" ht="12.4" hidden="1" customHeight="1">
      <c r="A836" s="13"/>
      <c r="B836" s="1"/>
      <c r="C836" s="35"/>
      <c r="D836" s="126"/>
      <c r="E836" s="127"/>
      <c r="F836" s="42" t="str">
        <f>VLOOKUP(C836,'[2]Acha Air Sales Price List'!$B$1:$D$65536,3,FALSE)</f>
        <v>Exchange rate :</v>
      </c>
      <c r="G836" s="21">
        <f>ROUND(IF(ISBLANK(C836),0,VLOOKUP(C836,'[2]Acha Air Sales Price List'!$B$1:$X$65536,12,FALSE)*$L$14),2)</f>
        <v>0</v>
      </c>
      <c r="H836" s="22">
        <f t="shared" si="22"/>
        <v>0</v>
      </c>
      <c r="I836" s="14"/>
    </row>
    <row r="837" spans="1:9" ht="12.4" hidden="1" customHeight="1">
      <c r="A837" s="13"/>
      <c r="B837" s="1"/>
      <c r="C837" s="35"/>
      <c r="D837" s="126"/>
      <c r="E837" s="127"/>
      <c r="F837" s="42" t="str">
        <f>VLOOKUP(C837,'[2]Acha Air Sales Price List'!$B$1:$D$65536,3,FALSE)</f>
        <v>Exchange rate :</v>
      </c>
      <c r="G837" s="21">
        <f>ROUND(IF(ISBLANK(C837),0,VLOOKUP(C837,'[2]Acha Air Sales Price List'!$B$1:$X$65536,12,FALSE)*$L$14),2)</f>
        <v>0</v>
      </c>
      <c r="H837" s="22">
        <f t="shared" si="22"/>
        <v>0</v>
      </c>
      <c r="I837" s="14"/>
    </row>
    <row r="838" spans="1:9" ht="12.4" hidden="1" customHeight="1">
      <c r="A838" s="13"/>
      <c r="B838" s="1"/>
      <c r="C838" s="35"/>
      <c r="D838" s="126"/>
      <c r="E838" s="127"/>
      <c r="F838" s="42" t="str">
        <f>VLOOKUP(C838,'[2]Acha Air Sales Price List'!$B$1:$D$65536,3,FALSE)</f>
        <v>Exchange rate :</v>
      </c>
      <c r="G838" s="21">
        <f>ROUND(IF(ISBLANK(C838),0,VLOOKUP(C838,'[2]Acha Air Sales Price List'!$B$1:$X$65536,12,FALSE)*$L$14),2)</f>
        <v>0</v>
      </c>
      <c r="H838" s="22">
        <f t="shared" si="22"/>
        <v>0</v>
      </c>
      <c r="I838" s="14"/>
    </row>
    <row r="839" spans="1:9" ht="12.4" hidden="1" customHeight="1">
      <c r="A839" s="13"/>
      <c r="B839" s="1"/>
      <c r="C839" s="35"/>
      <c r="D839" s="126"/>
      <c r="E839" s="127"/>
      <c r="F839" s="42" t="str">
        <f>VLOOKUP(C839,'[2]Acha Air Sales Price List'!$B$1:$D$65536,3,FALSE)</f>
        <v>Exchange rate :</v>
      </c>
      <c r="G839" s="21">
        <f>ROUND(IF(ISBLANK(C839),0,VLOOKUP(C839,'[2]Acha Air Sales Price List'!$B$1:$X$65536,12,FALSE)*$L$14),2)</f>
        <v>0</v>
      </c>
      <c r="H839" s="22">
        <f t="shared" si="22"/>
        <v>0</v>
      </c>
      <c r="I839" s="14"/>
    </row>
    <row r="840" spans="1:9" ht="12.4" hidden="1" customHeight="1">
      <c r="A840" s="13"/>
      <c r="B840" s="1"/>
      <c r="C840" s="35"/>
      <c r="D840" s="126"/>
      <c r="E840" s="127"/>
      <c r="F840" s="42" t="str">
        <f>VLOOKUP(C840,'[2]Acha Air Sales Price List'!$B$1:$D$65536,3,FALSE)</f>
        <v>Exchange rate :</v>
      </c>
      <c r="G840" s="21">
        <f>ROUND(IF(ISBLANK(C840),0,VLOOKUP(C840,'[2]Acha Air Sales Price List'!$B$1:$X$65536,12,FALSE)*$L$14),2)</f>
        <v>0</v>
      </c>
      <c r="H840" s="22">
        <f t="shared" si="22"/>
        <v>0</v>
      </c>
      <c r="I840" s="14"/>
    </row>
    <row r="841" spans="1:9" ht="12.4" hidden="1" customHeight="1">
      <c r="A841" s="13"/>
      <c r="B841" s="1"/>
      <c r="C841" s="35"/>
      <c r="D841" s="126"/>
      <c r="E841" s="127"/>
      <c r="F841" s="42" t="str">
        <f>VLOOKUP(C841,'[2]Acha Air Sales Price List'!$B$1:$D$65536,3,FALSE)</f>
        <v>Exchange rate :</v>
      </c>
      <c r="G841" s="21">
        <f>ROUND(IF(ISBLANK(C841),0,VLOOKUP(C841,'[2]Acha Air Sales Price List'!$B$1:$X$65536,12,FALSE)*$L$14),2)</f>
        <v>0</v>
      </c>
      <c r="H841" s="22">
        <f t="shared" si="22"/>
        <v>0</v>
      </c>
      <c r="I841" s="14"/>
    </row>
    <row r="842" spans="1:9" ht="12.4" hidden="1" customHeight="1">
      <c r="A842" s="13"/>
      <c r="B842" s="1"/>
      <c r="C842" s="35"/>
      <c r="D842" s="126"/>
      <c r="E842" s="127"/>
      <c r="F842" s="42" t="str">
        <f>VLOOKUP(C842,'[2]Acha Air Sales Price List'!$B$1:$D$65536,3,FALSE)</f>
        <v>Exchange rate :</v>
      </c>
      <c r="G842" s="21">
        <f>ROUND(IF(ISBLANK(C842),0,VLOOKUP(C842,'[2]Acha Air Sales Price List'!$B$1:$X$65536,12,FALSE)*$L$14),2)</f>
        <v>0</v>
      </c>
      <c r="H842" s="22">
        <f t="shared" ref="H842:H885" si="23">ROUND(IF(ISNUMBER(B842), G842*B842, 0),5)</f>
        <v>0</v>
      </c>
      <c r="I842" s="14"/>
    </row>
    <row r="843" spans="1:9" ht="12.4" hidden="1" customHeight="1">
      <c r="A843" s="13"/>
      <c r="B843" s="1"/>
      <c r="C843" s="35"/>
      <c r="D843" s="126"/>
      <c r="E843" s="127"/>
      <c r="F843" s="42" t="str">
        <f>VLOOKUP(C843,'[2]Acha Air Sales Price List'!$B$1:$D$65536,3,FALSE)</f>
        <v>Exchange rate :</v>
      </c>
      <c r="G843" s="21">
        <f>ROUND(IF(ISBLANK(C843),0,VLOOKUP(C843,'[2]Acha Air Sales Price List'!$B$1:$X$65536,12,FALSE)*$L$14),2)</f>
        <v>0</v>
      </c>
      <c r="H843" s="22">
        <f t="shared" si="23"/>
        <v>0</v>
      </c>
      <c r="I843" s="14"/>
    </row>
    <row r="844" spans="1:9" ht="12.4" hidden="1" customHeight="1">
      <c r="A844" s="13"/>
      <c r="B844" s="1"/>
      <c r="C844" s="35"/>
      <c r="D844" s="126"/>
      <c r="E844" s="127"/>
      <c r="F844" s="42" t="str">
        <f>VLOOKUP(C844,'[2]Acha Air Sales Price List'!$B$1:$D$65536,3,FALSE)</f>
        <v>Exchange rate :</v>
      </c>
      <c r="G844" s="21">
        <f>ROUND(IF(ISBLANK(C844),0,VLOOKUP(C844,'[2]Acha Air Sales Price List'!$B$1:$X$65536,12,FALSE)*$L$14),2)</f>
        <v>0</v>
      </c>
      <c r="H844" s="22">
        <f t="shared" si="23"/>
        <v>0</v>
      </c>
      <c r="I844" s="14"/>
    </row>
    <row r="845" spans="1:9" ht="12.4" hidden="1" customHeight="1">
      <c r="A845" s="13"/>
      <c r="B845" s="1"/>
      <c r="C845" s="36"/>
      <c r="D845" s="126"/>
      <c r="E845" s="127"/>
      <c r="F845" s="42" t="str">
        <f>VLOOKUP(C845,'[2]Acha Air Sales Price List'!$B$1:$D$65536,3,FALSE)</f>
        <v>Exchange rate :</v>
      </c>
      <c r="G845" s="21">
        <f>ROUND(IF(ISBLANK(C845),0,VLOOKUP(C845,'[2]Acha Air Sales Price List'!$B$1:$X$65536,12,FALSE)*$L$14),2)</f>
        <v>0</v>
      </c>
      <c r="H845" s="22">
        <f t="shared" si="23"/>
        <v>0</v>
      </c>
      <c r="I845" s="14"/>
    </row>
    <row r="846" spans="1:9" ht="12.4" hidden="1" customHeight="1">
      <c r="A846" s="13"/>
      <c r="B846" s="1"/>
      <c r="C846" s="36"/>
      <c r="D846" s="126"/>
      <c r="E846" s="127"/>
      <c r="F846" s="42" t="str">
        <f>VLOOKUP(C846,'[2]Acha Air Sales Price List'!$B$1:$D$65536,3,FALSE)</f>
        <v>Exchange rate :</v>
      </c>
      <c r="G846" s="21">
        <f>ROUND(IF(ISBLANK(C846),0,VLOOKUP(C846,'[2]Acha Air Sales Price List'!$B$1:$X$65536,12,FALSE)*$L$14),2)</f>
        <v>0</v>
      </c>
      <c r="H846" s="22">
        <f t="shared" si="23"/>
        <v>0</v>
      </c>
      <c r="I846" s="14"/>
    </row>
    <row r="847" spans="1:9" ht="12.4" hidden="1" customHeight="1">
      <c r="A847" s="13"/>
      <c r="B847" s="1"/>
      <c r="C847" s="35"/>
      <c r="D847" s="126"/>
      <c r="E847" s="127"/>
      <c r="F847" s="42" t="str">
        <f>VLOOKUP(C847,'[2]Acha Air Sales Price List'!$B$1:$D$65536,3,FALSE)</f>
        <v>Exchange rate :</v>
      </c>
      <c r="G847" s="21">
        <f>ROUND(IF(ISBLANK(C847),0,VLOOKUP(C847,'[2]Acha Air Sales Price List'!$B$1:$X$65536,12,FALSE)*$L$14),2)</f>
        <v>0</v>
      </c>
      <c r="H847" s="22">
        <f t="shared" si="23"/>
        <v>0</v>
      </c>
      <c r="I847" s="14"/>
    </row>
    <row r="848" spans="1:9" ht="12.4" hidden="1" customHeight="1">
      <c r="A848" s="13"/>
      <c r="B848" s="1"/>
      <c r="C848" s="35"/>
      <c r="D848" s="126"/>
      <c r="E848" s="127"/>
      <c r="F848" s="42" t="str">
        <f>VLOOKUP(C848,'[2]Acha Air Sales Price List'!$B$1:$D$65536,3,FALSE)</f>
        <v>Exchange rate :</v>
      </c>
      <c r="G848" s="21">
        <f>ROUND(IF(ISBLANK(C848),0,VLOOKUP(C848,'[2]Acha Air Sales Price List'!$B$1:$X$65536,12,FALSE)*$L$14),2)</f>
        <v>0</v>
      </c>
      <c r="H848" s="22">
        <f t="shared" si="23"/>
        <v>0</v>
      </c>
      <c r="I848" s="14"/>
    </row>
    <row r="849" spans="1:9" ht="12.4" hidden="1" customHeight="1">
      <c r="A849" s="13"/>
      <c r="B849" s="1"/>
      <c r="C849" s="35"/>
      <c r="D849" s="126"/>
      <c r="E849" s="127"/>
      <c r="F849" s="42" t="str">
        <f>VLOOKUP(C849,'[2]Acha Air Sales Price List'!$B$1:$D$65536,3,FALSE)</f>
        <v>Exchange rate :</v>
      </c>
      <c r="G849" s="21">
        <f>ROUND(IF(ISBLANK(C849),0,VLOOKUP(C849,'[2]Acha Air Sales Price List'!$B$1:$X$65536,12,FALSE)*$L$14),2)</f>
        <v>0</v>
      </c>
      <c r="H849" s="22">
        <f t="shared" si="23"/>
        <v>0</v>
      </c>
      <c r="I849" s="14"/>
    </row>
    <row r="850" spans="1:9" ht="12.4" hidden="1" customHeight="1">
      <c r="A850" s="13"/>
      <c r="B850" s="1"/>
      <c r="C850" s="35"/>
      <c r="D850" s="126"/>
      <c r="E850" s="127"/>
      <c r="F850" s="42" t="str">
        <f>VLOOKUP(C850,'[2]Acha Air Sales Price List'!$B$1:$D$65536,3,FALSE)</f>
        <v>Exchange rate :</v>
      </c>
      <c r="G850" s="21">
        <f>ROUND(IF(ISBLANK(C850),0,VLOOKUP(C850,'[2]Acha Air Sales Price List'!$B$1:$X$65536,12,FALSE)*$L$14),2)</f>
        <v>0</v>
      </c>
      <c r="H850" s="22">
        <f t="shared" si="23"/>
        <v>0</v>
      </c>
      <c r="I850" s="14"/>
    </row>
    <row r="851" spans="1:9" ht="12.4" hidden="1" customHeight="1">
      <c r="A851" s="13"/>
      <c r="B851" s="1"/>
      <c r="C851" s="35"/>
      <c r="D851" s="126"/>
      <c r="E851" s="127"/>
      <c r="F851" s="42" t="str">
        <f>VLOOKUP(C851,'[2]Acha Air Sales Price List'!$B$1:$D$65536,3,FALSE)</f>
        <v>Exchange rate :</v>
      </c>
      <c r="G851" s="21">
        <f>ROUND(IF(ISBLANK(C851),0,VLOOKUP(C851,'[2]Acha Air Sales Price List'!$B$1:$X$65536,12,FALSE)*$L$14),2)</f>
        <v>0</v>
      </c>
      <c r="H851" s="22">
        <f t="shared" si="23"/>
        <v>0</v>
      </c>
      <c r="I851" s="14"/>
    </row>
    <row r="852" spans="1:9" ht="12.4" hidden="1" customHeight="1">
      <c r="A852" s="13"/>
      <c r="B852" s="1"/>
      <c r="C852" s="35"/>
      <c r="D852" s="126"/>
      <c r="E852" s="127"/>
      <c r="F852" s="42" t="str">
        <f>VLOOKUP(C852,'[2]Acha Air Sales Price List'!$B$1:$D$65536,3,FALSE)</f>
        <v>Exchange rate :</v>
      </c>
      <c r="G852" s="21">
        <f>ROUND(IF(ISBLANK(C852),0,VLOOKUP(C852,'[2]Acha Air Sales Price List'!$B$1:$X$65536,12,FALSE)*$L$14),2)</f>
        <v>0</v>
      </c>
      <c r="H852" s="22">
        <f t="shared" si="23"/>
        <v>0</v>
      </c>
      <c r="I852" s="14"/>
    </row>
    <row r="853" spans="1:9" ht="12.4" hidden="1" customHeight="1">
      <c r="A853" s="13"/>
      <c r="B853" s="1"/>
      <c r="C853" s="35"/>
      <c r="D853" s="126"/>
      <c r="E853" s="127"/>
      <c r="F853" s="42" t="str">
        <f>VLOOKUP(C853,'[2]Acha Air Sales Price List'!$B$1:$D$65536,3,FALSE)</f>
        <v>Exchange rate :</v>
      </c>
      <c r="G853" s="21">
        <f>ROUND(IF(ISBLANK(C853),0,VLOOKUP(C853,'[2]Acha Air Sales Price List'!$B$1:$X$65536,12,FALSE)*$L$14),2)</f>
        <v>0</v>
      </c>
      <c r="H853" s="22">
        <f t="shared" si="23"/>
        <v>0</v>
      </c>
      <c r="I853" s="14"/>
    </row>
    <row r="854" spans="1:9" ht="12.4" hidden="1" customHeight="1">
      <c r="A854" s="13"/>
      <c r="B854" s="1"/>
      <c r="C854" s="35"/>
      <c r="D854" s="126"/>
      <c r="E854" s="127"/>
      <c r="F854" s="42" t="str">
        <f>VLOOKUP(C854,'[2]Acha Air Sales Price List'!$B$1:$D$65536,3,FALSE)</f>
        <v>Exchange rate :</v>
      </c>
      <c r="G854" s="21">
        <f>ROUND(IF(ISBLANK(C854),0,VLOOKUP(C854,'[2]Acha Air Sales Price List'!$B$1:$X$65536,12,FALSE)*$L$14),2)</f>
        <v>0</v>
      </c>
      <c r="H854" s="22">
        <f t="shared" si="23"/>
        <v>0</v>
      </c>
      <c r="I854" s="14"/>
    </row>
    <row r="855" spans="1:9" ht="12.4" hidden="1" customHeight="1">
      <c r="A855" s="13"/>
      <c r="B855" s="1"/>
      <c r="C855" s="35"/>
      <c r="D855" s="126"/>
      <c r="E855" s="127"/>
      <c r="F855" s="42" t="str">
        <f>VLOOKUP(C855,'[2]Acha Air Sales Price List'!$B$1:$D$65536,3,FALSE)</f>
        <v>Exchange rate :</v>
      </c>
      <c r="G855" s="21">
        <f>ROUND(IF(ISBLANK(C855),0,VLOOKUP(C855,'[2]Acha Air Sales Price List'!$B$1:$X$65536,12,FALSE)*$L$14),2)</f>
        <v>0</v>
      </c>
      <c r="H855" s="22">
        <f t="shared" si="23"/>
        <v>0</v>
      </c>
      <c r="I855" s="14"/>
    </row>
    <row r="856" spans="1:9" ht="12.4" hidden="1" customHeight="1">
      <c r="A856" s="13"/>
      <c r="B856" s="1"/>
      <c r="C856" s="35"/>
      <c r="D856" s="126"/>
      <c r="E856" s="127"/>
      <c r="F856" s="42" t="str">
        <f>VLOOKUP(C856,'[2]Acha Air Sales Price List'!$B$1:$D$65536,3,FALSE)</f>
        <v>Exchange rate :</v>
      </c>
      <c r="G856" s="21">
        <f>ROUND(IF(ISBLANK(C856),0,VLOOKUP(C856,'[2]Acha Air Sales Price List'!$B$1:$X$65536,12,FALSE)*$L$14),2)</f>
        <v>0</v>
      </c>
      <c r="H856" s="22">
        <f t="shared" si="23"/>
        <v>0</v>
      </c>
      <c r="I856" s="14"/>
    </row>
    <row r="857" spans="1:9" ht="12.4" hidden="1" customHeight="1">
      <c r="A857" s="13"/>
      <c r="B857" s="1"/>
      <c r="C857" s="36"/>
      <c r="D857" s="126"/>
      <c r="E857" s="127"/>
      <c r="F857" s="42" t="str">
        <f>VLOOKUP(C857,'[2]Acha Air Sales Price List'!$B$1:$D$65536,3,FALSE)</f>
        <v>Exchange rate :</v>
      </c>
      <c r="G857" s="21">
        <f>ROUND(IF(ISBLANK(C857),0,VLOOKUP(C857,'[2]Acha Air Sales Price List'!$B$1:$X$65536,12,FALSE)*$L$14),2)</f>
        <v>0</v>
      </c>
      <c r="H857" s="22">
        <f t="shared" si="23"/>
        <v>0</v>
      </c>
      <c r="I857" s="14"/>
    </row>
    <row r="858" spans="1:9" ht="12" hidden="1" customHeight="1">
      <c r="A858" s="13"/>
      <c r="B858" s="1"/>
      <c r="C858" s="35"/>
      <c r="D858" s="126"/>
      <c r="E858" s="127"/>
      <c r="F858" s="42" t="str">
        <f>VLOOKUP(C858,'[2]Acha Air Sales Price List'!$B$1:$D$65536,3,FALSE)</f>
        <v>Exchange rate :</v>
      </c>
      <c r="G858" s="21">
        <f>ROUND(IF(ISBLANK(C858),0,VLOOKUP(C858,'[2]Acha Air Sales Price List'!$B$1:$X$65536,12,FALSE)*$L$14),2)</f>
        <v>0</v>
      </c>
      <c r="H858" s="22">
        <f t="shared" si="23"/>
        <v>0</v>
      </c>
      <c r="I858" s="14"/>
    </row>
    <row r="859" spans="1:9" ht="12.4" hidden="1" customHeight="1">
      <c r="A859" s="13"/>
      <c r="B859" s="1"/>
      <c r="C859" s="35"/>
      <c r="D859" s="126"/>
      <c r="E859" s="127"/>
      <c r="F859" s="42" t="str">
        <f>VLOOKUP(C859,'[2]Acha Air Sales Price List'!$B$1:$D$65536,3,FALSE)</f>
        <v>Exchange rate :</v>
      </c>
      <c r="G859" s="21">
        <f>ROUND(IF(ISBLANK(C859),0,VLOOKUP(C859,'[2]Acha Air Sales Price List'!$B$1:$X$65536,12,FALSE)*$L$14),2)</f>
        <v>0</v>
      </c>
      <c r="H859" s="22">
        <f t="shared" si="23"/>
        <v>0</v>
      </c>
      <c r="I859" s="14"/>
    </row>
    <row r="860" spans="1:9" ht="12.4" hidden="1" customHeight="1">
      <c r="A860" s="13"/>
      <c r="B860" s="1"/>
      <c r="C860" s="35"/>
      <c r="D860" s="126"/>
      <c r="E860" s="127"/>
      <c r="F860" s="42" t="str">
        <f>VLOOKUP(C860,'[2]Acha Air Sales Price List'!$B$1:$D$65536,3,FALSE)</f>
        <v>Exchange rate :</v>
      </c>
      <c r="G860" s="21">
        <f>ROUND(IF(ISBLANK(C860),0,VLOOKUP(C860,'[2]Acha Air Sales Price List'!$B$1:$X$65536,12,FALSE)*$L$14),2)</f>
        <v>0</v>
      </c>
      <c r="H860" s="22">
        <f t="shared" si="23"/>
        <v>0</v>
      </c>
      <c r="I860" s="14"/>
    </row>
    <row r="861" spans="1:9" ht="12.4" hidden="1" customHeight="1">
      <c r="A861" s="13"/>
      <c r="B861" s="1"/>
      <c r="C861" s="35"/>
      <c r="D861" s="126"/>
      <c r="E861" s="127"/>
      <c r="F861" s="42" t="str">
        <f>VLOOKUP(C861,'[2]Acha Air Sales Price List'!$B$1:$D$65536,3,FALSE)</f>
        <v>Exchange rate :</v>
      </c>
      <c r="G861" s="21">
        <f>ROUND(IF(ISBLANK(C861),0,VLOOKUP(C861,'[2]Acha Air Sales Price List'!$B$1:$X$65536,12,FALSE)*$L$14),2)</f>
        <v>0</v>
      </c>
      <c r="H861" s="22">
        <f t="shared" si="23"/>
        <v>0</v>
      </c>
      <c r="I861" s="14"/>
    </row>
    <row r="862" spans="1:9" ht="12.4" hidden="1" customHeight="1">
      <c r="A862" s="13"/>
      <c r="B862" s="1"/>
      <c r="C862" s="35"/>
      <c r="D862" s="126"/>
      <c r="E862" s="127"/>
      <c r="F862" s="42" t="str">
        <f>VLOOKUP(C862,'[2]Acha Air Sales Price List'!$B$1:$D$65536,3,FALSE)</f>
        <v>Exchange rate :</v>
      </c>
      <c r="G862" s="21">
        <f>ROUND(IF(ISBLANK(C862),0,VLOOKUP(C862,'[2]Acha Air Sales Price List'!$B$1:$X$65536,12,FALSE)*$L$14),2)</f>
        <v>0</v>
      </c>
      <c r="H862" s="22">
        <f t="shared" si="23"/>
        <v>0</v>
      </c>
      <c r="I862" s="14"/>
    </row>
    <row r="863" spans="1:9" ht="12.4" hidden="1" customHeight="1">
      <c r="A863" s="13"/>
      <c r="B863" s="1"/>
      <c r="C863" s="35"/>
      <c r="D863" s="126"/>
      <c r="E863" s="127"/>
      <c r="F863" s="42" t="str">
        <f>VLOOKUP(C863,'[2]Acha Air Sales Price List'!$B$1:$D$65536,3,FALSE)</f>
        <v>Exchange rate :</v>
      </c>
      <c r="G863" s="21">
        <f>ROUND(IF(ISBLANK(C863),0,VLOOKUP(C863,'[2]Acha Air Sales Price List'!$B$1:$X$65536,12,FALSE)*$L$14),2)</f>
        <v>0</v>
      </c>
      <c r="H863" s="22">
        <f t="shared" si="23"/>
        <v>0</v>
      </c>
      <c r="I863" s="14"/>
    </row>
    <row r="864" spans="1:9" ht="12.4" hidden="1" customHeight="1">
      <c r="A864" s="13"/>
      <c r="B864" s="1"/>
      <c r="C864" s="35"/>
      <c r="D864" s="126"/>
      <c r="E864" s="127"/>
      <c r="F864" s="42" t="str">
        <f>VLOOKUP(C864,'[2]Acha Air Sales Price List'!$B$1:$D$65536,3,FALSE)</f>
        <v>Exchange rate :</v>
      </c>
      <c r="G864" s="21">
        <f>ROUND(IF(ISBLANK(C864),0,VLOOKUP(C864,'[2]Acha Air Sales Price List'!$B$1:$X$65536,12,FALSE)*$L$14),2)</f>
        <v>0</v>
      </c>
      <c r="H864" s="22">
        <f t="shared" si="23"/>
        <v>0</v>
      </c>
      <c r="I864" s="14"/>
    </row>
    <row r="865" spans="1:9" ht="12.4" hidden="1" customHeight="1">
      <c r="A865" s="13"/>
      <c r="B865" s="1"/>
      <c r="C865" s="35"/>
      <c r="D865" s="126"/>
      <c r="E865" s="127"/>
      <c r="F865" s="42" t="str">
        <f>VLOOKUP(C865,'[2]Acha Air Sales Price List'!$B$1:$D$65536,3,FALSE)</f>
        <v>Exchange rate :</v>
      </c>
      <c r="G865" s="21">
        <f>ROUND(IF(ISBLANK(C865),0,VLOOKUP(C865,'[2]Acha Air Sales Price List'!$B$1:$X$65536,12,FALSE)*$L$14),2)</f>
        <v>0</v>
      </c>
      <c r="H865" s="22">
        <f t="shared" si="23"/>
        <v>0</v>
      </c>
      <c r="I865" s="14"/>
    </row>
    <row r="866" spans="1:9" ht="12.4" hidden="1" customHeight="1">
      <c r="A866" s="13"/>
      <c r="B866" s="1"/>
      <c r="C866" s="35"/>
      <c r="D866" s="126"/>
      <c r="E866" s="127"/>
      <c r="F866" s="42" t="str">
        <f>VLOOKUP(C866,'[2]Acha Air Sales Price List'!$B$1:$D$65536,3,FALSE)</f>
        <v>Exchange rate :</v>
      </c>
      <c r="G866" s="21">
        <f>ROUND(IF(ISBLANK(C866),0,VLOOKUP(C866,'[2]Acha Air Sales Price List'!$B$1:$X$65536,12,FALSE)*$L$14),2)</f>
        <v>0</v>
      </c>
      <c r="H866" s="22">
        <f t="shared" si="23"/>
        <v>0</v>
      </c>
      <c r="I866" s="14"/>
    </row>
    <row r="867" spans="1:9" ht="12.4" hidden="1" customHeight="1">
      <c r="A867" s="13"/>
      <c r="B867" s="1"/>
      <c r="C867" s="35"/>
      <c r="D867" s="126"/>
      <c r="E867" s="127"/>
      <c r="F867" s="42" t="str">
        <f>VLOOKUP(C867,'[2]Acha Air Sales Price List'!$B$1:$D$65536,3,FALSE)</f>
        <v>Exchange rate :</v>
      </c>
      <c r="G867" s="21">
        <f>ROUND(IF(ISBLANK(C867),0,VLOOKUP(C867,'[2]Acha Air Sales Price List'!$B$1:$X$65536,12,FALSE)*$L$14),2)</f>
        <v>0</v>
      </c>
      <c r="H867" s="22">
        <f t="shared" si="23"/>
        <v>0</v>
      </c>
      <c r="I867" s="14"/>
    </row>
    <row r="868" spans="1:9" ht="12.4" hidden="1" customHeight="1">
      <c r="A868" s="13"/>
      <c r="B868" s="1"/>
      <c r="C868" s="35"/>
      <c r="D868" s="126"/>
      <c r="E868" s="127"/>
      <c r="F868" s="42" t="str">
        <f>VLOOKUP(C868,'[2]Acha Air Sales Price List'!$B$1:$D$65536,3,FALSE)</f>
        <v>Exchange rate :</v>
      </c>
      <c r="G868" s="21">
        <f>ROUND(IF(ISBLANK(C868),0,VLOOKUP(C868,'[2]Acha Air Sales Price List'!$B$1:$X$65536,12,FALSE)*$L$14),2)</f>
        <v>0</v>
      </c>
      <c r="H868" s="22">
        <f t="shared" si="23"/>
        <v>0</v>
      </c>
      <c r="I868" s="14"/>
    </row>
    <row r="869" spans="1:9" ht="12.4" hidden="1" customHeight="1">
      <c r="A869" s="13"/>
      <c r="B869" s="1"/>
      <c r="C869" s="35"/>
      <c r="D869" s="126"/>
      <c r="E869" s="127"/>
      <c r="F869" s="42" t="str">
        <f>VLOOKUP(C869,'[2]Acha Air Sales Price List'!$B$1:$D$65536,3,FALSE)</f>
        <v>Exchange rate :</v>
      </c>
      <c r="G869" s="21">
        <f>ROUND(IF(ISBLANK(C869),0,VLOOKUP(C869,'[2]Acha Air Sales Price List'!$B$1:$X$65536,12,FALSE)*$L$14),2)</f>
        <v>0</v>
      </c>
      <c r="H869" s="22">
        <f t="shared" si="23"/>
        <v>0</v>
      </c>
      <c r="I869" s="14"/>
    </row>
    <row r="870" spans="1:9" ht="12.4" hidden="1" customHeight="1">
      <c r="A870" s="13"/>
      <c r="B870" s="1"/>
      <c r="C870" s="35"/>
      <c r="D870" s="126"/>
      <c r="E870" s="127"/>
      <c r="F870" s="42" t="str">
        <f>VLOOKUP(C870,'[2]Acha Air Sales Price List'!$B$1:$D$65536,3,FALSE)</f>
        <v>Exchange rate :</v>
      </c>
      <c r="G870" s="21">
        <f>ROUND(IF(ISBLANK(C870),0,VLOOKUP(C870,'[2]Acha Air Sales Price List'!$B$1:$X$65536,12,FALSE)*$L$14),2)</f>
        <v>0</v>
      </c>
      <c r="H870" s="22">
        <f t="shared" si="23"/>
        <v>0</v>
      </c>
      <c r="I870" s="14"/>
    </row>
    <row r="871" spans="1:9" ht="12.4" hidden="1" customHeight="1">
      <c r="A871" s="13"/>
      <c r="B871" s="1"/>
      <c r="C871" s="35"/>
      <c r="D871" s="126"/>
      <c r="E871" s="127"/>
      <c r="F871" s="42" t="str">
        <f>VLOOKUP(C871,'[2]Acha Air Sales Price List'!$B$1:$D$65536,3,FALSE)</f>
        <v>Exchange rate :</v>
      </c>
      <c r="G871" s="21">
        <f>ROUND(IF(ISBLANK(C871),0,VLOOKUP(C871,'[2]Acha Air Sales Price List'!$B$1:$X$65536,12,FALSE)*$L$14),2)</f>
        <v>0</v>
      </c>
      <c r="H871" s="22">
        <f t="shared" si="23"/>
        <v>0</v>
      </c>
      <c r="I871" s="14"/>
    </row>
    <row r="872" spans="1:9" ht="12.4" hidden="1" customHeight="1">
      <c r="A872" s="13"/>
      <c r="B872" s="1"/>
      <c r="C872" s="35"/>
      <c r="D872" s="126"/>
      <c r="E872" s="127"/>
      <c r="F872" s="42" t="str">
        <f>VLOOKUP(C872,'[2]Acha Air Sales Price List'!$B$1:$D$65536,3,FALSE)</f>
        <v>Exchange rate :</v>
      </c>
      <c r="G872" s="21">
        <f>ROUND(IF(ISBLANK(C872),0,VLOOKUP(C872,'[2]Acha Air Sales Price List'!$B$1:$X$65536,12,FALSE)*$L$14),2)</f>
        <v>0</v>
      </c>
      <c r="H872" s="22">
        <f t="shared" si="23"/>
        <v>0</v>
      </c>
      <c r="I872" s="14"/>
    </row>
    <row r="873" spans="1:9" ht="12.4" hidden="1" customHeight="1">
      <c r="A873" s="13"/>
      <c r="B873" s="1"/>
      <c r="C873" s="35"/>
      <c r="D873" s="126"/>
      <c r="E873" s="127"/>
      <c r="F873" s="42" t="str">
        <f>VLOOKUP(C873,'[2]Acha Air Sales Price List'!$B$1:$D$65536,3,FALSE)</f>
        <v>Exchange rate :</v>
      </c>
      <c r="G873" s="21">
        <f>ROUND(IF(ISBLANK(C873),0,VLOOKUP(C873,'[2]Acha Air Sales Price List'!$B$1:$X$65536,12,FALSE)*$L$14),2)</f>
        <v>0</v>
      </c>
      <c r="H873" s="22">
        <f t="shared" si="23"/>
        <v>0</v>
      </c>
      <c r="I873" s="14"/>
    </row>
    <row r="874" spans="1:9" ht="12.4" hidden="1" customHeight="1">
      <c r="A874" s="13"/>
      <c r="B874" s="1"/>
      <c r="C874" s="35"/>
      <c r="D874" s="126"/>
      <c r="E874" s="127"/>
      <c r="F874" s="42" t="str">
        <f>VLOOKUP(C874,'[2]Acha Air Sales Price List'!$B$1:$D$65536,3,FALSE)</f>
        <v>Exchange rate :</v>
      </c>
      <c r="G874" s="21">
        <f>ROUND(IF(ISBLANK(C874),0,VLOOKUP(C874,'[2]Acha Air Sales Price List'!$B$1:$X$65536,12,FALSE)*$L$14),2)</f>
        <v>0</v>
      </c>
      <c r="H874" s="22">
        <f t="shared" si="23"/>
        <v>0</v>
      </c>
      <c r="I874" s="14"/>
    </row>
    <row r="875" spans="1:9" ht="12.4" hidden="1" customHeight="1">
      <c r="A875" s="13"/>
      <c r="B875" s="1"/>
      <c r="C875" s="35"/>
      <c r="D875" s="126"/>
      <c r="E875" s="127"/>
      <c r="F875" s="42" t="str">
        <f>VLOOKUP(C875,'[2]Acha Air Sales Price List'!$B$1:$D$65536,3,FALSE)</f>
        <v>Exchange rate :</v>
      </c>
      <c r="G875" s="21">
        <f>ROUND(IF(ISBLANK(C875),0,VLOOKUP(C875,'[2]Acha Air Sales Price List'!$B$1:$X$65536,12,FALSE)*$L$14),2)</f>
        <v>0</v>
      </c>
      <c r="H875" s="22">
        <f t="shared" si="23"/>
        <v>0</v>
      </c>
      <c r="I875" s="14"/>
    </row>
    <row r="876" spans="1:9" ht="12.4" hidden="1" customHeight="1">
      <c r="A876" s="13"/>
      <c r="B876" s="1"/>
      <c r="C876" s="35"/>
      <c r="D876" s="126"/>
      <c r="E876" s="127"/>
      <c r="F876" s="42" t="str">
        <f>VLOOKUP(C876,'[2]Acha Air Sales Price List'!$B$1:$D$65536,3,FALSE)</f>
        <v>Exchange rate :</v>
      </c>
      <c r="G876" s="21">
        <f>ROUND(IF(ISBLANK(C876),0,VLOOKUP(C876,'[2]Acha Air Sales Price List'!$B$1:$X$65536,12,FALSE)*$L$14),2)</f>
        <v>0</v>
      </c>
      <c r="H876" s="22">
        <f t="shared" si="23"/>
        <v>0</v>
      </c>
      <c r="I876" s="14"/>
    </row>
    <row r="877" spans="1:9" ht="12.4" hidden="1" customHeight="1">
      <c r="A877" s="13"/>
      <c r="B877" s="1"/>
      <c r="C877" s="35"/>
      <c r="D877" s="126"/>
      <c r="E877" s="127"/>
      <c r="F877" s="42" t="str">
        <f>VLOOKUP(C877,'[2]Acha Air Sales Price List'!$B$1:$D$65536,3,FALSE)</f>
        <v>Exchange rate :</v>
      </c>
      <c r="G877" s="21">
        <f>ROUND(IF(ISBLANK(C877),0,VLOOKUP(C877,'[2]Acha Air Sales Price List'!$B$1:$X$65536,12,FALSE)*$L$14),2)</f>
        <v>0</v>
      </c>
      <c r="H877" s="22">
        <f t="shared" si="23"/>
        <v>0</v>
      </c>
      <c r="I877" s="14"/>
    </row>
    <row r="878" spans="1:9" ht="12.4" hidden="1" customHeight="1">
      <c r="A878" s="13"/>
      <c r="B878" s="1"/>
      <c r="C878" s="35"/>
      <c r="D878" s="126"/>
      <c r="E878" s="127"/>
      <c r="F878" s="42" t="str">
        <f>VLOOKUP(C878,'[2]Acha Air Sales Price List'!$B$1:$D$65536,3,FALSE)</f>
        <v>Exchange rate :</v>
      </c>
      <c r="G878" s="21">
        <f>ROUND(IF(ISBLANK(C878),0,VLOOKUP(C878,'[2]Acha Air Sales Price List'!$B$1:$X$65536,12,FALSE)*$L$14),2)</f>
        <v>0</v>
      </c>
      <c r="H878" s="22">
        <f t="shared" si="23"/>
        <v>0</v>
      </c>
      <c r="I878" s="14"/>
    </row>
    <row r="879" spans="1:9" ht="12.4" hidden="1" customHeight="1">
      <c r="A879" s="13"/>
      <c r="B879" s="1"/>
      <c r="C879" s="35"/>
      <c r="D879" s="126"/>
      <c r="E879" s="127"/>
      <c r="F879" s="42" t="str">
        <f>VLOOKUP(C879,'[2]Acha Air Sales Price List'!$B$1:$D$65536,3,FALSE)</f>
        <v>Exchange rate :</v>
      </c>
      <c r="G879" s="21">
        <f>ROUND(IF(ISBLANK(C879),0,VLOOKUP(C879,'[2]Acha Air Sales Price List'!$B$1:$X$65536,12,FALSE)*$L$14),2)</f>
        <v>0</v>
      </c>
      <c r="H879" s="22">
        <f t="shared" si="23"/>
        <v>0</v>
      </c>
      <c r="I879" s="14"/>
    </row>
    <row r="880" spans="1:9" ht="12.4" hidden="1" customHeight="1">
      <c r="A880" s="13"/>
      <c r="B880" s="1"/>
      <c r="C880" s="35"/>
      <c r="D880" s="126"/>
      <c r="E880" s="127"/>
      <c r="F880" s="42" t="str">
        <f>VLOOKUP(C880,'[2]Acha Air Sales Price List'!$B$1:$D$65536,3,FALSE)</f>
        <v>Exchange rate :</v>
      </c>
      <c r="G880" s="21">
        <f>ROUND(IF(ISBLANK(C880),0,VLOOKUP(C880,'[2]Acha Air Sales Price List'!$B$1:$X$65536,12,FALSE)*$L$14),2)</f>
        <v>0</v>
      </c>
      <c r="H880" s="22">
        <f t="shared" si="23"/>
        <v>0</v>
      </c>
      <c r="I880" s="14"/>
    </row>
    <row r="881" spans="1:9" ht="12.4" hidden="1" customHeight="1">
      <c r="A881" s="13"/>
      <c r="B881" s="1"/>
      <c r="C881" s="35"/>
      <c r="D881" s="126"/>
      <c r="E881" s="127"/>
      <c r="F881" s="42" t="str">
        <f>VLOOKUP(C881,'[2]Acha Air Sales Price List'!$B$1:$D$65536,3,FALSE)</f>
        <v>Exchange rate :</v>
      </c>
      <c r="G881" s="21">
        <f>ROUND(IF(ISBLANK(C881),0,VLOOKUP(C881,'[2]Acha Air Sales Price List'!$B$1:$X$65536,12,FALSE)*$L$14),2)</f>
        <v>0</v>
      </c>
      <c r="H881" s="22">
        <f t="shared" si="23"/>
        <v>0</v>
      </c>
      <c r="I881" s="14"/>
    </row>
    <row r="882" spans="1:9" ht="12.4" hidden="1" customHeight="1">
      <c r="A882" s="13"/>
      <c r="B882" s="1"/>
      <c r="C882" s="35"/>
      <c r="D882" s="126"/>
      <c r="E882" s="127"/>
      <c r="F882" s="42" t="str">
        <f>VLOOKUP(C882,'[2]Acha Air Sales Price List'!$B$1:$D$65536,3,FALSE)</f>
        <v>Exchange rate :</v>
      </c>
      <c r="G882" s="21">
        <f>ROUND(IF(ISBLANK(C882),0,VLOOKUP(C882,'[2]Acha Air Sales Price List'!$B$1:$X$65536,12,FALSE)*$L$14),2)</f>
        <v>0</v>
      </c>
      <c r="H882" s="22">
        <f t="shared" si="23"/>
        <v>0</v>
      </c>
      <c r="I882" s="14"/>
    </row>
    <row r="883" spans="1:9" ht="12.4" hidden="1" customHeight="1">
      <c r="A883" s="13"/>
      <c r="B883" s="1"/>
      <c r="C883" s="35"/>
      <c r="D883" s="126"/>
      <c r="E883" s="127"/>
      <c r="F883" s="42" t="str">
        <f>VLOOKUP(C883,'[2]Acha Air Sales Price List'!$B$1:$D$65536,3,FALSE)</f>
        <v>Exchange rate :</v>
      </c>
      <c r="G883" s="21">
        <f>ROUND(IF(ISBLANK(C883),0,VLOOKUP(C883,'[2]Acha Air Sales Price List'!$B$1:$X$65536,12,FALSE)*$L$14),2)</f>
        <v>0</v>
      </c>
      <c r="H883" s="22">
        <f t="shared" si="23"/>
        <v>0</v>
      </c>
      <c r="I883" s="14"/>
    </row>
    <row r="884" spans="1:9" ht="12.4" hidden="1" customHeight="1">
      <c r="A884" s="13"/>
      <c r="B884" s="1"/>
      <c r="C884" s="35"/>
      <c r="D884" s="126"/>
      <c r="E884" s="127"/>
      <c r="F884" s="42" t="str">
        <f>VLOOKUP(C884,'[2]Acha Air Sales Price List'!$B$1:$D$65536,3,FALSE)</f>
        <v>Exchange rate :</v>
      </c>
      <c r="G884" s="21">
        <f>ROUND(IF(ISBLANK(C884),0,VLOOKUP(C884,'[2]Acha Air Sales Price List'!$B$1:$X$65536,12,FALSE)*$L$14),2)</f>
        <v>0</v>
      </c>
      <c r="H884" s="22">
        <f t="shared" si="23"/>
        <v>0</v>
      </c>
      <c r="I884" s="14"/>
    </row>
    <row r="885" spans="1:9" ht="12.4" hidden="1" customHeight="1">
      <c r="A885" s="13"/>
      <c r="B885" s="1"/>
      <c r="C885" s="36"/>
      <c r="D885" s="126"/>
      <c r="E885" s="127"/>
      <c r="F885" s="42" t="str">
        <f>VLOOKUP(C885,'[2]Acha Air Sales Price List'!$B$1:$D$65536,3,FALSE)</f>
        <v>Exchange rate :</v>
      </c>
      <c r="G885" s="21">
        <f>ROUND(IF(ISBLANK(C885),0,VLOOKUP(C885,'[2]Acha Air Sales Price List'!$B$1:$X$65536,12,FALSE)*$L$14),2)</f>
        <v>0</v>
      </c>
      <c r="H885" s="22">
        <f t="shared" si="23"/>
        <v>0</v>
      </c>
      <c r="I885" s="14"/>
    </row>
    <row r="886" spans="1:9" ht="12" hidden="1" customHeight="1">
      <c r="A886" s="13"/>
      <c r="B886" s="1"/>
      <c r="C886" s="35"/>
      <c r="D886" s="126"/>
      <c r="E886" s="127"/>
      <c r="F886" s="42" t="str">
        <f>VLOOKUP(C886,'[2]Acha Air Sales Price List'!$B$1:$D$65536,3,FALSE)</f>
        <v>Exchange rate :</v>
      </c>
      <c r="G886" s="21">
        <f>ROUND(IF(ISBLANK(C886),0,VLOOKUP(C886,'[2]Acha Air Sales Price List'!$B$1:$X$65536,12,FALSE)*$L$14),2)</f>
        <v>0</v>
      </c>
      <c r="H886" s="22">
        <f t="shared" ref="H886:H936" si="24">ROUND(IF(ISNUMBER(B886), G886*B886, 0),5)</f>
        <v>0</v>
      </c>
      <c r="I886" s="14"/>
    </row>
    <row r="887" spans="1:9" ht="12.4" hidden="1" customHeight="1">
      <c r="A887" s="13"/>
      <c r="B887" s="1"/>
      <c r="C887" s="35"/>
      <c r="D887" s="126"/>
      <c r="E887" s="127"/>
      <c r="F887" s="42" t="str">
        <f>VLOOKUP(C887,'[2]Acha Air Sales Price List'!$B$1:$D$65536,3,FALSE)</f>
        <v>Exchange rate :</v>
      </c>
      <c r="G887" s="21">
        <f>ROUND(IF(ISBLANK(C887),0,VLOOKUP(C887,'[2]Acha Air Sales Price List'!$B$1:$X$65536,12,FALSE)*$L$14),2)</f>
        <v>0</v>
      </c>
      <c r="H887" s="22">
        <f t="shared" si="24"/>
        <v>0</v>
      </c>
      <c r="I887" s="14"/>
    </row>
    <row r="888" spans="1:9" ht="12.4" hidden="1" customHeight="1">
      <c r="A888" s="13"/>
      <c r="B888" s="1"/>
      <c r="C888" s="35"/>
      <c r="D888" s="126"/>
      <c r="E888" s="127"/>
      <c r="F888" s="42" t="str">
        <f>VLOOKUP(C888,'[2]Acha Air Sales Price List'!$B$1:$D$65536,3,FALSE)</f>
        <v>Exchange rate :</v>
      </c>
      <c r="G888" s="21">
        <f>ROUND(IF(ISBLANK(C888),0,VLOOKUP(C888,'[2]Acha Air Sales Price List'!$B$1:$X$65536,12,FALSE)*$L$14),2)</f>
        <v>0</v>
      </c>
      <c r="H888" s="22">
        <f t="shared" si="24"/>
        <v>0</v>
      </c>
      <c r="I888" s="14"/>
    </row>
    <row r="889" spans="1:9" ht="12.4" hidden="1" customHeight="1">
      <c r="A889" s="13"/>
      <c r="B889" s="1"/>
      <c r="C889" s="35"/>
      <c r="D889" s="126"/>
      <c r="E889" s="127"/>
      <c r="F889" s="42" t="str">
        <f>VLOOKUP(C889,'[2]Acha Air Sales Price List'!$B$1:$D$65536,3,FALSE)</f>
        <v>Exchange rate :</v>
      </c>
      <c r="G889" s="21">
        <f>ROUND(IF(ISBLANK(C889),0,VLOOKUP(C889,'[2]Acha Air Sales Price List'!$B$1:$X$65536,12,FALSE)*$L$14),2)</f>
        <v>0</v>
      </c>
      <c r="H889" s="22">
        <f t="shared" si="24"/>
        <v>0</v>
      </c>
      <c r="I889" s="14"/>
    </row>
    <row r="890" spans="1:9" ht="12.4" hidden="1" customHeight="1">
      <c r="A890" s="13"/>
      <c r="B890" s="1"/>
      <c r="C890" s="35"/>
      <c r="D890" s="126"/>
      <c r="E890" s="127"/>
      <c r="F890" s="42" t="str">
        <f>VLOOKUP(C890,'[2]Acha Air Sales Price List'!$B$1:$D$65536,3,FALSE)</f>
        <v>Exchange rate :</v>
      </c>
      <c r="G890" s="21">
        <f>ROUND(IF(ISBLANK(C890),0,VLOOKUP(C890,'[2]Acha Air Sales Price List'!$B$1:$X$65536,12,FALSE)*$L$14),2)</f>
        <v>0</v>
      </c>
      <c r="H890" s="22">
        <f t="shared" si="24"/>
        <v>0</v>
      </c>
      <c r="I890" s="14"/>
    </row>
    <row r="891" spans="1:9" ht="12.4" hidden="1" customHeight="1">
      <c r="A891" s="13"/>
      <c r="B891" s="1"/>
      <c r="C891" s="35"/>
      <c r="D891" s="126"/>
      <c r="E891" s="127"/>
      <c r="F891" s="42" t="str">
        <f>VLOOKUP(C891,'[2]Acha Air Sales Price List'!$B$1:$D$65536,3,FALSE)</f>
        <v>Exchange rate :</v>
      </c>
      <c r="G891" s="21">
        <f>ROUND(IF(ISBLANK(C891),0,VLOOKUP(C891,'[2]Acha Air Sales Price List'!$B$1:$X$65536,12,FALSE)*$L$14),2)</f>
        <v>0</v>
      </c>
      <c r="H891" s="22">
        <f t="shared" si="24"/>
        <v>0</v>
      </c>
      <c r="I891" s="14"/>
    </row>
    <row r="892" spans="1:9" ht="12.4" hidden="1" customHeight="1">
      <c r="A892" s="13"/>
      <c r="B892" s="1"/>
      <c r="C892" s="35"/>
      <c r="D892" s="126"/>
      <c r="E892" s="127"/>
      <c r="F892" s="42" t="str">
        <f>VLOOKUP(C892,'[2]Acha Air Sales Price List'!$B$1:$D$65536,3,FALSE)</f>
        <v>Exchange rate :</v>
      </c>
      <c r="G892" s="21">
        <f>ROUND(IF(ISBLANK(C892),0,VLOOKUP(C892,'[2]Acha Air Sales Price List'!$B$1:$X$65536,12,FALSE)*$L$14),2)</f>
        <v>0</v>
      </c>
      <c r="H892" s="22">
        <f t="shared" si="24"/>
        <v>0</v>
      </c>
      <c r="I892" s="14"/>
    </row>
    <row r="893" spans="1:9" ht="12.4" hidden="1" customHeight="1">
      <c r="A893" s="13"/>
      <c r="B893" s="1"/>
      <c r="C893" s="35"/>
      <c r="D893" s="126"/>
      <c r="E893" s="127"/>
      <c r="F893" s="42" t="str">
        <f>VLOOKUP(C893,'[2]Acha Air Sales Price List'!$B$1:$D$65536,3,FALSE)</f>
        <v>Exchange rate :</v>
      </c>
      <c r="G893" s="21">
        <f>ROUND(IF(ISBLANK(C893),0,VLOOKUP(C893,'[2]Acha Air Sales Price List'!$B$1:$X$65536,12,FALSE)*$L$14),2)</f>
        <v>0</v>
      </c>
      <c r="H893" s="22">
        <f t="shared" si="24"/>
        <v>0</v>
      </c>
      <c r="I893" s="14"/>
    </row>
    <row r="894" spans="1:9" ht="12.4" hidden="1" customHeight="1">
      <c r="A894" s="13"/>
      <c r="B894" s="1"/>
      <c r="C894" s="35"/>
      <c r="D894" s="126"/>
      <c r="E894" s="127"/>
      <c r="F894" s="42" t="str">
        <f>VLOOKUP(C894,'[2]Acha Air Sales Price List'!$B$1:$D$65536,3,FALSE)</f>
        <v>Exchange rate :</v>
      </c>
      <c r="G894" s="21">
        <f>ROUND(IF(ISBLANK(C894),0,VLOOKUP(C894,'[2]Acha Air Sales Price List'!$B$1:$X$65536,12,FALSE)*$L$14),2)</f>
        <v>0</v>
      </c>
      <c r="H894" s="22">
        <f t="shared" si="24"/>
        <v>0</v>
      </c>
      <c r="I894" s="14"/>
    </row>
    <row r="895" spans="1:9" ht="12.4" hidden="1" customHeight="1">
      <c r="A895" s="13"/>
      <c r="B895" s="1"/>
      <c r="C895" s="35"/>
      <c r="D895" s="126"/>
      <c r="E895" s="127"/>
      <c r="F895" s="42" t="str">
        <f>VLOOKUP(C895,'[2]Acha Air Sales Price List'!$B$1:$D$65536,3,FALSE)</f>
        <v>Exchange rate :</v>
      </c>
      <c r="G895" s="21">
        <f>ROUND(IF(ISBLANK(C895),0,VLOOKUP(C895,'[2]Acha Air Sales Price List'!$B$1:$X$65536,12,FALSE)*$L$14),2)</f>
        <v>0</v>
      </c>
      <c r="H895" s="22">
        <f t="shared" si="24"/>
        <v>0</v>
      </c>
      <c r="I895" s="14"/>
    </row>
    <row r="896" spans="1:9" ht="12.4" hidden="1" customHeight="1">
      <c r="A896" s="13"/>
      <c r="B896" s="1"/>
      <c r="C896" s="35"/>
      <c r="D896" s="126"/>
      <c r="E896" s="127"/>
      <c r="F896" s="42" t="str">
        <f>VLOOKUP(C896,'[2]Acha Air Sales Price List'!$B$1:$D$65536,3,FALSE)</f>
        <v>Exchange rate :</v>
      </c>
      <c r="G896" s="21">
        <f>ROUND(IF(ISBLANK(C896),0,VLOOKUP(C896,'[2]Acha Air Sales Price List'!$B$1:$X$65536,12,FALSE)*$L$14),2)</f>
        <v>0</v>
      </c>
      <c r="H896" s="22">
        <f t="shared" si="24"/>
        <v>0</v>
      </c>
      <c r="I896" s="14"/>
    </row>
    <row r="897" spans="1:9" ht="12.4" hidden="1" customHeight="1">
      <c r="A897" s="13"/>
      <c r="B897" s="1"/>
      <c r="C897" s="35"/>
      <c r="D897" s="126"/>
      <c r="E897" s="127"/>
      <c r="F897" s="42" t="str">
        <f>VLOOKUP(C897,'[2]Acha Air Sales Price List'!$B$1:$D$65536,3,FALSE)</f>
        <v>Exchange rate :</v>
      </c>
      <c r="G897" s="21">
        <f>ROUND(IF(ISBLANK(C897),0,VLOOKUP(C897,'[2]Acha Air Sales Price List'!$B$1:$X$65536,12,FALSE)*$L$14),2)</f>
        <v>0</v>
      </c>
      <c r="H897" s="22">
        <f t="shared" si="24"/>
        <v>0</v>
      </c>
      <c r="I897" s="14"/>
    </row>
    <row r="898" spans="1:9" ht="12.4" hidden="1" customHeight="1">
      <c r="A898" s="13"/>
      <c r="B898" s="1"/>
      <c r="C898" s="35"/>
      <c r="D898" s="126"/>
      <c r="E898" s="127"/>
      <c r="F898" s="42" t="str">
        <f>VLOOKUP(C898,'[2]Acha Air Sales Price List'!$B$1:$D$65536,3,FALSE)</f>
        <v>Exchange rate :</v>
      </c>
      <c r="G898" s="21">
        <f>ROUND(IF(ISBLANK(C898),0,VLOOKUP(C898,'[2]Acha Air Sales Price List'!$B$1:$X$65536,12,FALSE)*$L$14),2)</f>
        <v>0</v>
      </c>
      <c r="H898" s="22">
        <f t="shared" si="24"/>
        <v>0</v>
      </c>
      <c r="I898" s="14"/>
    </row>
    <row r="899" spans="1:9" ht="12.4" hidden="1" customHeight="1">
      <c r="A899" s="13"/>
      <c r="B899" s="1"/>
      <c r="C899" s="35"/>
      <c r="D899" s="126"/>
      <c r="E899" s="127"/>
      <c r="F899" s="42" t="str">
        <f>VLOOKUP(C899,'[2]Acha Air Sales Price List'!$B$1:$D$65536,3,FALSE)</f>
        <v>Exchange rate :</v>
      </c>
      <c r="G899" s="21">
        <f>ROUND(IF(ISBLANK(C899),0,VLOOKUP(C899,'[2]Acha Air Sales Price List'!$B$1:$X$65536,12,FALSE)*$L$14),2)</f>
        <v>0</v>
      </c>
      <c r="H899" s="22">
        <f t="shared" si="24"/>
        <v>0</v>
      </c>
      <c r="I899" s="14"/>
    </row>
    <row r="900" spans="1:9" ht="12.4" hidden="1" customHeight="1">
      <c r="A900" s="13"/>
      <c r="B900" s="1"/>
      <c r="C900" s="35"/>
      <c r="D900" s="126"/>
      <c r="E900" s="127"/>
      <c r="F900" s="42" t="str">
        <f>VLOOKUP(C900,'[2]Acha Air Sales Price List'!$B$1:$D$65536,3,FALSE)</f>
        <v>Exchange rate :</v>
      </c>
      <c r="G900" s="21">
        <f>ROUND(IF(ISBLANK(C900),0,VLOOKUP(C900,'[2]Acha Air Sales Price List'!$B$1:$X$65536,12,FALSE)*$L$14),2)</f>
        <v>0</v>
      </c>
      <c r="H900" s="22">
        <f t="shared" si="24"/>
        <v>0</v>
      </c>
      <c r="I900" s="14"/>
    </row>
    <row r="901" spans="1:9" ht="12.4" hidden="1" customHeight="1">
      <c r="A901" s="13"/>
      <c r="B901" s="1"/>
      <c r="C901" s="35"/>
      <c r="D901" s="126"/>
      <c r="E901" s="127"/>
      <c r="F901" s="42" t="str">
        <f>VLOOKUP(C901,'[2]Acha Air Sales Price List'!$B$1:$D$65536,3,FALSE)</f>
        <v>Exchange rate :</v>
      </c>
      <c r="G901" s="21">
        <f>ROUND(IF(ISBLANK(C901),0,VLOOKUP(C901,'[2]Acha Air Sales Price List'!$B$1:$X$65536,12,FALSE)*$L$14),2)</f>
        <v>0</v>
      </c>
      <c r="H901" s="22">
        <f t="shared" si="24"/>
        <v>0</v>
      </c>
      <c r="I901" s="14"/>
    </row>
    <row r="902" spans="1:9" ht="12.4" hidden="1" customHeight="1">
      <c r="A902" s="13"/>
      <c r="B902" s="1"/>
      <c r="C902" s="35"/>
      <c r="D902" s="126"/>
      <c r="E902" s="127"/>
      <c r="F902" s="42" t="str">
        <f>VLOOKUP(C902,'[2]Acha Air Sales Price List'!$B$1:$D$65536,3,FALSE)</f>
        <v>Exchange rate :</v>
      </c>
      <c r="G902" s="21">
        <f>ROUND(IF(ISBLANK(C902),0,VLOOKUP(C902,'[2]Acha Air Sales Price List'!$B$1:$X$65536,12,FALSE)*$L$14),2)</f>
        <v>0</v>
      </c>
      <c r="H902" s="22">
        <f t="shared" si="24"/>
        <v>0</v>
      </c>
      <c r="I902" s="14"/>
    </row>
    <row r="903" spans="1:9" ht="12.4" hidden="1" customHeight="1">
      <c r="A903" s="13"/>
      <c r="B903" s="1"/>
      <c r="C903" s="35"/>
      <c r="D903" s="126"/>
      <c r="E903" s="127"/>
      <c r="F903" s="42" t="str">
        <f>VLOOKUP(C903,'[2]Acha Air Sales Price List'!$B$1:$D$65536,3,FALSE)</f>
        <v>Exchange rate :</v>
      </c>
      <c r="G903" s="21">
        <f>ROUND(IF(ISBLANK(C903),0,VLOOKUP(C903,'[2]Acha Air Sales Price List'!$B$1:$X$65536,12,FALSE)*$L$14),2)</f>
        <v>0</v>
      </c>
      <c r="H903" s="22">
        <f t="shared" si="24"/>
        <v>0</v>
      </c>
      <c r="I903" s="14"/>
    </row>
    <row r="904" spans="1:9" ht="12.4" hidden="1" customHeight="1">
      <c r="A904" s="13"/>
      <c r="B904" s="1"/>
      <c r="C904" s="35"/>
      <c r="D904" s="126"/>
      <c r="E904" s="127"/>
      <c r="F904" s="42" t="str">
        <f>VLOOKUP(C904,'[2]Acha Air Sales Price List'!$B$1:$D$65536,3,FALSE)</f>
        <v>Exchange rate :</v>
      </c>
      <c r="G904" s="21">
        <f>ROUND(IF(ISBLANK(C904),0,VLOOKUP(C904,'[2]Acha Air Sales Price List'!$B$1:$X$65536,12,FALSE)*$L$14),2)</f>
        <v>0</v>
      </c>
      <c r="H904" s="22">
        <f t="shared" si="24"/>
        <v>0</v>
      </c>
      <c r="I904" s="14"/>
    </row>
    <row r="905" spans="1:9" ht="12.4" hidden="1" customHeight="1">
      <c r="A905" s="13"/>
      <c r="B905" s="1"/>
      <c r="C905" s="35"/>
      <c r="D905" s="126"/>
      <c r="E905" s="127"/>
      <c r="F905" s="42" t="str">
        <f>VLOOKUP(C905,'[2]Acha Air Sales Price List'!$B$1:$D$65536,3,FALSE)</f>
        <v>Exchange rate :</v>
      </c>
      <c r="G905" s="21">
        <f>ROUND(IF(ISBLANK(C905),0,VLOOKUP(C905,'[2]Acha Air Sales Price List'!$B$1:$X$65536,12,FALSE)*$L$14),2)</f>
        <v>0</v>
      </c>
      <c r="H905" s="22">
        <f t="shared" si="24"/>
        <v>0</v>
      </c>
      <c r="I905" s="14"/>
    </row>
    <row r="906" spans="1:9" ht="12.4" hidden="1" customHeight="1">
      <c r="A906" s="13"/>
      <c r="B906" s="1"/>
      <c r="C906" s="35"/>
      <c r="D906" s="126"/>
      <c r="E906" s="127"/>
      <c r="F906" s="42" t="str">
        <f>VLOOKUP(C906,'[2]Acha Air Sales Price List'!$B$1:$D$65536,3,FALSE)</f>
        <v>Exchange rate :</v>
      </c>
      <c r="G906" s="21">
        <f>ROUND(IF(ISBLANK(C906),0,VLOOKUP(C906,'[2]Acha Air Sales Price List'!$B$1:$X$65536,12,FALSE)*$L$14),2)</f>
        <v>0</v>
      </c>
      <c r="H906" s="22">
        <f t="shared" si="24"/>
        <v>0</v>
      </c>
      <c r="I906" s="14"/>
    </row>
    <row r="907" spans="1:9" ht="12.4" hidden="1" customHeight="1">
      <c r="A907" s="13"/>
      <c r="B907" s="1"/>
      <c r="C907" s="35"/>
      <c r="D907" s="126"/>
      <c r="E907" s="127"/>
      <c r="F907" s="42" t="str">
        <f>VLOOKUP(C907,'[2]Acha Air Sales Price List'!$B$1:$D$65536,3,FALSE)</f>
        <v>Exchange rate :</v>
      </c>
      <c r="G907" s="21">
        <f>ROUND(IF(ISBLANK(C907),0,VLOOKUP(C907,'[2]Acha Air Sales Price List'!$B$1:$X$65536,12,FALSE)*$L$14),2)</f>
        <v>0</v>
      </c>
      <c r="H907" s="22">
        <f t="shared" si="24"/>
        <v>0</v>
      </c>
      <c r="I907" s="14"/>
    </row>
    <row r="908" spans="1:9" ht="12.4" hidden="1" customHeight="1">
      <c r="A908" s="13"/>
      <c r="B908" s="1"/>
      <c r="C908" s="35"/>
      <c r="D908" s="126"/>
      <c r="E908" s="127"/>
      <c r="F908" s="42" t="str">
        <f>VLOOKUP(C908,'[2]Acha Air Sales Price List'!$B$1:$D$65536,3,FALSE)</f>
        <v>Exchange rate :</v>
      </c>
      <c r="G908" s="21">
        <f>ROUND(IF(ISBLANK(C908),0,VLOOKUP(C908,'[2]Acha Air Sales Price List'!$B$1:$X$65536,12,FALSE)*$L$14),2)</f>
        <v>0</v>
      </c>
      <c r="H908" s="22">
        <f t="shared" si="24"/>
        <v>0</v>
      </c>
      <c r="I908" s="14"/>
    </row>
    <row r="909" spans="1:9" ht="12.4" hidden="1" customHeight="1">
      <c r="A909" s="13"/>
      <c r="B909" s="1"/>
      <c r="C909" s="36"/>
      <c r="D909" s="126"/>
      <c r="E909" s="127"/>
      <c r="F909" s="42" t="str">
        <f>VLOOKUP(C909,'[2]Acha Air Sales Price List'!$B$1:$D$65536,3,FALSE)</f>
        <v>Exchange rate :</v>
      </c>
      <c r="G909" s="21">
        <f>ROUND(IF(ISBLANK(C909),0,VLOOKUP(C909,'[2]Acha Air Sales Price List'!$B$1:$X$65536,12,FALSE)*$L$14),2)</f>
        <v>0</v>
      </c>
      <c r="H909" s="22">
        <f t="shared" si="24"/>
        <v>0</v>
      </c>
      <c r="I909" s="14"/>
    </row>
    <row r="910" spans="1:9" ht="12" hidden="1" customHeight="1">
      <c r="A910" s="13"/>
      <c r="B910" s="1"/>
      <c r="C910" s="35"/>
      <c r="D910" s="126"/>
      <c r="E910" s="127"/>
      <c r="F910" s="42" t="str">
        <f>VLOOKUP(C910,'[2]Acha Air Sales Price List'!$B$1:$D$65536,3,FALSE)</f>
        <v>Exchange rate :</v>
      </c>
      <c r="G910" s="21">
        <f>ROUND(IF(ISBLANK(C910),0,VLOOKUP(C910,'[2]Acha Air Sales Price List'!$B$1:$X$65536,12,FALSE)*$L$14),2)</f>
        <v>0</v>
      </c>
      <c r="H910" s="22">
        <f t="shared" si="24"/>
        <v>0</v>
      </c>
      <c r="I910" s="14"/>
    </row>
    <row r="911" spans="1:9" ht="12.4" hidden="1" customHeight="1">
      <c r="A911" s="13"/>
      <c r="B911" s="1"/>
      <c r="C911" s="35"/>
      <c r="D911" s="126"/>
      <c r="E911" s="127"/>
      <c r="F911" s="42" t="str">
        <f>VLOOKUP(C911,'[2]Acha Air Sales Price List'!$B$1:$D$65536,3,FALSE)</f>
        <v>Exchange rate :</v>
      </c>
      <c r="G911" s="21">
        <f>ROUND(IF(ISBLANK(C911),0,VLOOKUP(C911,'[2]Acha Air Sales Price List'!$B$1:$X$65536,12,FALSE)*$L$14),2)</f>
        <v>0</v>
      </c>
      <c r="H911" s="22">
        <f t="shared" si="24"/>
        <v>0</v>
      </c>
      <c r="I911" s="14"/>
    </row>
    <row r="912" spans="1:9" ht="12.4" hidden="1" customHeight="1">
      <c r="A912" s="13"/>
      <c r="B912" s="1"/>
      <c r="C912" s="35"/>
      <c r="D912" s="126"/>
      <c r="E912" s="127"/>
      <c r="F912" s="42" t="str">
        <f>VLOOKUP(C912,'[2]Acha Air Sales Price List'!$B$1:$D$65536,3,FALSE)</f>
        <v>Exchange rate :</v>
      </c>
      <c r="G912" s="21">
        <f>ROUND(IF(ISBLANK(C912),0,VLOOKUP(C912,'[2]Acha Air Sales Price List'!$B$1:$X$65536,12,FALSE)*$L$14),2)</f>
        <v>0</v>
      </c>
      <c r="H912" s="22">
        <f t="shared" si="24"/>
        <v>0</v>
      </c>
      <c r="I912" s="14"/>
    </row>
    <row r="913" spans="1:9" ht="12.4" hidden="1" customHeight="1">
      <c r="A913" s="13"/>
      <c r="B913" s="1"/>
      <c r="C913" s="35"/>
      <c r="D913" s="126"/>
      <c r="E913" s="127"/>
      <c r="F913" s="42" t="str">
        <f>VLOOKUP(C913,'[2]Acha Air Sales Price List'!$B$1:$D$65536,3,FALSE)</f>
        <v>Exchange rate :</v>
      </c>
      <c r="G913" s="21">
        <f>ROUND(IF(ISBLANK(C913),0,VLOOKUP(C913,'[2]Acha Air Sales Price List'!$B$1:$X$65536,12,FALSE)*$L$14),2)</f>
        <v>0</v>
      </c>
      <c r="H913" s="22">
        <f t="shared" si="24"/>
        <v>0</v>
      </c>
      <c r="I913" s="14"/>
    </row>
    <row r="914" spans="1:9" ht="12.4" hidden="1" customHeight="1">
      <c r="A914" s="13"/>
      <c r="B914" s="1"/>
      <c r="C914" s="35"/>
      <c r="D914" s="126"/>
      <c r="E914" s="127"/>
      <c r="F914" s="42" t="str">
        <f>VLOOKUP(C914,'[2]Acha Air Sales Price List'!$B$1:$D$65536,3,FALSE)</f>
        <v>Exchange rate :</v>
      </c>
      <c r="G914" s="21">
        <f>ROUND(IF(ISBLANK(C914),0,VLOOKUP(C914,'[2]Acha Air Sales Price List'!$B$1:$X$65536,12,FALSE)*$L$14),2)</f>
        <v>0</v>
      </c>
      <c r="H914" s="22">
        <f t="shared" si="24"/>
        <v>0</v>
      </c>
      <c r="I914" s="14"/>
    </row>
    <row r="915" spans="1:9" ht="12.4" hidden="1" customHeight="1">
      <c r="A915" s="13"/>
      <c r="B915" s="1"/>
      <c r="C915" s="35"/>
      <c r="D915" s="126"/>
      <c r="E915" s="127"/>
      <c r="F915" s="42" t="str">
        <f>VLOOKUP(C915,'[2]Acha Air Sales Price List'!$B$1:$D$65536,3,FALSE)</f>
        <v>Exchange rate :</v>
      </c>
      <c r="G915" s="21">
        <f>ROUND(IF(ISBLANK(C915),0,VLOOKUP(C915,'[2]Acha Air Sales Price List'!$B$1:$X$65536,12,FALSE)*$L$14),2)</f>
        <v>0</v>
      </c>
      <c r="H915" s="22">
        <f t="shared" si="24"/>
        <v>0</v>
      </c>
      <c r="I915" s="14"/>
    </row>
    <row r="916" spans="1:9" ht="12.4" hidden="1" customHeight="1">
      <c r="A916" s="13"/>
      <c r="B916" s="1"/>
      <c r="C916" s="35"/>
      <c r="D916" s="126"/>
      <c r="E916" s="127"/>
      <c r="F916" s="42" t="str">
        <f>VLOOKUP(C916,'[2]Acha Air Sales Price List'!$B$1:$D$65536,3,FALSE)</f>
        <v>Exchange rate :</v>
      </c>
      <c r="G916" s="21">
        <f>ROUND(IF(ISBLANK(C916),0,VLOOKUP(C916,'[2]Acha Air Sales Price List'!$B$1:$X$65536,12,FALSE)*$L$14),2)</f>
        <v>0</v>
      </c>
      <c r="H916" s="22">
        <f t="shared" si="24"/>
        <v>0</v>
      </c>
      <c r="I916" s="14"/>
    </row>
    <row r="917" spans="1:9" ht="12.4" hidden="1" customHeight="1">
      <c r="A917" s="13"/>
      <c r="B917" s="1"/>
      <c r="C917" s="35"/>
      <c r="D917" s="126"/>
      <c r="E917" s="127"/>
      <c r="F917" s="42" t="str">
        <f>VLOOKUP(C917,'[2]Acha Air Sales Price List'!$B$1:$D$65536,3,FALSE)</f>
        <v>Exchange rate :</v>
      </c>
      <c r="G917" s="21">
        <f>ROUND(IF(ISBLANK(C917),0,VLOOKUP(C917,'[2]Acha Air Sales Price List'!$B$1:$X$65536,12,FALSE)*$L$14),2)</f>
        <v>0</v>
      </c>
      <c r="H917" s="22">
        <f t="shared" si="24"/>
        <v>0</v>
      </c>
      <c r="I917" s="14"/>
    </row>
    <row r="918" spans="1:9" ht="12.4" hidden="1" customHeight="1">
      <c r="A918" s="13"/>
      <c r="B918" s="1"/>
      <c r="C918" s="35"/>
      <c r="D918" s="126"/>
      <c r="E918" s="127"/>
      <c r="F918" s="42" t="str">
        <f>VLOOKUP(C918,'[2]Acha Air Sales Price List'!$B$1:$D$65536,3,FALSE)</f>
        <v>Exchange rate :</v>
      </c>
      <c r="G918" s="21">
        <f>ROUND(IF(ISBLANK(C918),0,VLOOKUP(C918,'[2]Acha Air Sales Price List'!$B$1:$X$65536,12,FALSE)*$L$14),2)</f>
        <v>0</v>
      </c>
      <c r="H918" s="22">
        <f t="shared" si="24"/>
        <v>0</v>
      </c>
      <c r="I918" s="14"/>
    </row>
    <row r="919" spans="1:9" ht="12.4" hidden="1" customHeight="1">
      <c r="A919" s="13"/>
      <c r="B919" s="1"/>
      <c r="C919" s="35"/>
      <c r="D919" s="126"/>
      <c r="E919" s="127"/>
      <c r="F919" s="42" t="str">
        <f>VLOOKUP(C919,'[2]Acha Air Sales Price List'!$B$1:$D$65536,3,FALSE)</f>
        <v>Exchange rate :</v>
      </c>
      <c r="G919" s="21">
        <f>ROUND(IF(ISBLANK(C919),0,VLOOKUP(C919,'[2]Acha Air Sales Price List'!$B$1:$X$65536,12,FALSE)*$L$14),2)</f>
        <v>0</v>
      </c>
      <c r="H919" s="22">
        <f t="shared" si="24"/>
        <v>0</v>
      </c>
      <c r="I919" s="14"/>
    </row>
    <row r="920" spans="1:9" ht="12.4" hidden="1" customHeight="1">
      <c r="A920" s="13"/>
      <c r="B920" s="1"/>
      <c r="C920" s="35"/>
      <c r="D920" s="126"/>
      <c r="E920" s="127"/>
      <c r="F920" s="42" t="str">
        <f>VLOOKUP(C920,'[2]Acha Air Sales Price List'!$B$1:$D$65536,3,FALSE)</f>
        <v>Exchange rate :</v>
      </c>
      <c r="G920" s="21">
        <f>ROUND(IF(ISBLANK(C920),0,VLOOKUP(C920,'[2]Acha Air Sales Price List'!$B$1:$X$65536,12,FALSE)*$L$14),2)</f>
        <v>0</v>
      </c>
      <c r="H920" s="22">
        <f t="shared" si="24"/>
        <v>0</v>
      </c>
      <c r="I920" s="14"/>
    </row>
    <row r="921" spans="1:9" ht="12.4" hidden="1" customHeight="1">
      <c r="A921" s="13"/>
      <c r="B921" s="1"/>
      <c r="C921" s="35"/>
      <c r="D921" s="126"/>
      <c r="E921" s="127"/>
      <c r="F921" s="42" t="str">
        <f>VLOOKUP(C921,'[2]Acha Air Sales Price List'!$B$1:$D$65536,3,FALSE)</f>
        <v>Exchange rate :</v>
      </c>
      <c r="G921" s="21">
        <f>ROUND(IF(ISBLANK(C921),0,VLOOKUP(C921,'[2]Acha Air Sales Price List'!$B$1:$X$65536,12,FALSE)*$L$14),2)</f>
        <v>0</v>
      </c>
      <c r="H921" s="22">
        <f t="shared" si="24"/>
        <v>0</v>
      </c>
      <c r="I921" s="14"/>
    </row>
    <row r="922" spans="1:9" ht="12.4" hidden="1" customHeight="1">
      <c r="A922" s="13"/>
      <c r="B922" s="1"/>
      <c r="C922" s="35"/>
      <c r="D922" s="126"/>
      <c r="E922" s="127"/>
      <c r="F922" s="42" t="str">
        <f>VLOOKUP(C922,'[2]Acha Air Sales Price List'!$B$1:$D$65536,3,FALSE)</f>
        <v>Exchange rate :</v>
      </c>
      <c r="G922" s="21">
        <f>ROUND(IF(ISBLANK(C922),0,VLOOKUP(C922,'[2]Acha Air Sales Price List'!$B$1:$X$65536,12,FALSE)*$L$14),2)</f>
        <v>0</v>
      </c>
      <c r="H922" s="22">
        <f t="shared" si="24"/>
        <v>0</v>
      </c>
      <c r="I922" s="14"/>
    </row>
    <row r="923" spans="1:9" ht="12.4" hidden="1" customHeight="1">
      <c r="A923" s="13"/>
      <c r="B923" s="1"/>
      <c r="C923" s="35"/>
      <c r="D923" s="126"/>
      <c r="E923" s="127"/>
      <c r="F923" s="42" t="str">
        <f>VLOOKUP(C923,'[2]Acha Air Sales Price List'!$B$1:$D$65536,3,FALSE)</f>
        <v>Exchange rate :</v>
      </c>
      <c r="G923" s="21">
        <f>ROUND(IF(ISBLANK(C923),0,VLOOKUP(C923,'[2]Acha Air Sales Price List'!$B$1:$X$65536,12,FALSE)*$L$14),2)</f>
        <v>0</v>
      </c>
      <c r="H923" s="22">
        <f t="shared" si="24"/>
        <v>0</v>
      </c>
      <c r="I923" s="14"/>
    </row>
    <row r="924" spans="1:9" ht="12.4" hidden="1" customHeight="1">
      <c r="A924" s="13"/>
      <c r="B924" s="1"/>
      <c r="C924" s="35"/>
      <c r="D924" s="126"/>
      <c r="E924" s="127"/>
      <c r="F924" s="42" t="str">
        <f>VLOOKUP(C924,'[2]Acha Air Sales Price List'!$B$1:$D$65536,3,FALSE)</f>
        <v>Exchange rate :</v>
      </c>
      <c r="G924" s="21">
        <f>ROUND(IF(ISBLANK(C924),0,VLOOKUP(C924,'[2]Acha Air Sales Price List'!$B$1:$X$65536,12,FALSE)*$L$14),2)</f>
        <v>0</v>
      </c>
      <c r="H924" s="22">
        <f t="shared" si="24"/>
        <v>0</v>
      </c>
      <c r="I924" s="14"/>
    </row>
    <row r="925" spans="1:9" ht="12.4" hidden="1" customHeight="1">
      <c r="A925" s="13"/>
      <c r="B925" s="1"/>
      <c r="C925" s="35"/>
      <c r="D925" s="126"/>
      <c r="E925" s="127"/>
      <c r="F925" s="42" t="str">
        <f>VLOOKUP(C925,'[2]Acha Air Sales Price List'!$B$1:$D$65536,3,FALSE)</f>
        <v>Exchange rate :</v>
      </c>
      <c r="G925" s="21">
        <f>ROUND(IF(ISBLANK(C925),0,VLOOKUP(C925,'[2]Acha Air Sales Price List'!$B$1:$X$65536,12,FALSE)*$L$14),2)</f>
        <v>0</v>
      </c>
      <c r="H925" s="22">
        <f t="shared" si="24"/>
        <v>0</v>
      </c>
      <c r="I925" s="14"/>
    </row>
    <row r="926" spans="1:9" ht="12.4" hidden="1" customHeight="1">
      <c r="A926" s="13"/>
      <c r="B926" s="1"/>
      <c r="C926" s="35"/>
      <c r="D926" s="126"/>
      <c r="E926" s="127"/>
      <c r="F926" s="42" t="str">
        <f>VLOOKUP(C926,'[2]Acha Air Sales Price List'!$B$1:$D$65536,3,FALSE)</f>
        <v>Exchange rate :</v>
      </c>
      <c r="G926" s="21">
        <f>ROUND(IF(ISBLANK(C926),0,VLOOKUP(C926,'[2]Acha Air Sales Price List'!$B$1:$X$65536,12,FALSE)*$L$14),2)</f>
        <v>0</v>
      </c>
      <c r="H926" s="22">
        <f t="shared" si="24"/>
        <v>0</v>
      </c>
      <c r="I926" s="14"/>
    </row>
    <row r="927" spans="1:9" ht="12.4" hidden="1" customHeight="1">
      <c r="A927" s="13"/>
      <c r="B927" s="1"/>
      <c r="C927" s="35"/>
      <c r="D927" s="126"/>
      <c r="E927" s="127"/>
      <c r="F927" s="42" t="str">
        <f>VLOOKUP(C927,'[2]Acha Air Sales Price List'!$B$1:$D$65536,3,FALSE)</f>
        <v>Exchange rate :</v>
      </c>
      <c r="G927" s="21">
        <f>ROUND(IF(ISBLANK(C927),0,VLOOKUP(C927,'[2]Acha Air Sales Price List'!$B$1:$X$65536,12,FALSE)*$L$14),2)</f>
        <v>0</v>
      </c>
      <c r="H927" s="22">
        <f t="shared" si="24"/>
        <v>0</v>
      </c>
      <c r="I927" s="14"/>
    </row>
    <row r="928" spans="1:9" ht="12.4" hidden="1" customHeight="1">
      <c r="A928" s="13"/>
      <c r="B928" s="1"/>
      <c r="C928" s="35"/>
      <c r="D928" s="126"/>
      <c r="E928" s="127"/>
      <c r="F928" s="42" t="str">
        <f>VLOOKUP(C928,'[2]Acha Air Sales Price List'!$B$1:$D$65536,3,FALSE)</f>
        <v>Exchange rate :</v>
      </c>
      <c r="G928" s="21">
        <f>ROUND(IF(ISBLANK(C928),0,VLOOKUP(C928,'[2]Acha Air Sales Price List'!$B$1:$X$65536,12,FALSE)*$L$14),2)</f>
        <v>0</v>
      </c>
      <c r="H928" s="22">
        <f t="shared" si="24"/>
        <v>0</v>
      </c>
      <c r="I928" s="14"/>
    </row>
    <row r="929" spans="1:9" ht="12.4" hidden="1" customHeight="1">
      <c r="A929" s="13"/>
      <c r="B929" s="1"/>
      <c r="C929" s="35"/>
      <c r="D929" s="126"/>
      <c r="E929" s="127"/>
      <c r="F929" s="42" t="str">
        <f>VLOOKUP(C929,'[2]Acha Air Sales Price List'!$B$1:$D$65536,3,FALSE)</f>
        <v>Exchange rate :</v>
      </c>
      <c r="G929" s="21">
        <f>ROUND(IF(ISBLANK(C929),0,VLOOKUP(C929,'[2]Acha Air Sales Price List'!$B$1:$X$65536,12,FALSE)*$L$14),2)</f>
        <v>0</v>
      </c>
      <c r="H929" s="22">
        <f t="shared" si="24"/>
        <v>0</v>
      </c>
      <c r="I929" s="14"/>
    </row>
    <row r="930" spans="1:9" ht="12.4" hidden="1" customHeight="1">
      <c r="A930" s="13"/>
      <c r="B930" s="1"/>
      <c r="C930" s="35"/>
      <c r="D930" s="126"/>
      <c r="E930" s="127"/>
      <c r="F930" s="42" t="str">
        <f>VLOOKUP(C930,'[2]Acha Air Sales Price List'!$B$1:$D$65536,3,FALSE)</f>
        <v>Exchange rate :</v>
      </c>
      <c r="G930" s="21">
        <f>ROUND(IF(ISBLANK(C930),0,VLOOKUP(C930,'[2]Acha Air Sales Price List'!$B$1:$X$65536,12,FALSE)*$L$14),2)</f>
        <v>0</v>
      </c>
      <c r="H930" s="22">
        <f t="shared" si="24"/>
        <v>0</v>
      </c>
      <c r="I930" s="14"/>
    </row>
    <row r="931" spans="1:9" ht="12.4" hidden="1" customHeight="1">
      <c r="A931" s="13"/>
      <c r="B931" s="1"/>
      <c r="C931" s="35"/>
      <c r="D931" s="126"/>
      <c r="E931" s="127"/>
      <c r="F931" s="42" t="str">
        <f>VLOOKUP(C931,'[2]Acha Air Sales Price List'!$B$1:$D$65536,3,FALSE)</f>
        <v>Exchange rate :</v>
      </c>
      <c r="G931" s="21">
        <f>ROUND(IF(ISBLANK(C931),0,VLOOKUP(C931,'[2]Acha Air Sales Price List'!$B$1:$X$65536,12,FALSE)*$L$14),2)</f>
        <v>0</v>
      </c>
      <c r="H931" s="22">
        <f t="shared" si="24"/>
        <v>0</v>
      </c>
      <c r="I931" s="14"/>
    </row>
    <row r="932" spans="1:9" ht="12.4" hidden="1" customHeight="1">
      <c r="A932" s="13"/>
      <c r="B932" s="1"/>
      <c r="C932" s="35"/>
      <c r="D932" s="126"/>
      <c r="E932" s="127"/>
      <c r="F932" s="42" t="str">
        <f>VLOOKUP(C932,'[2]Acha Air Sales Price List'!$B$1:$D$65536,3,FALSE)</f>
        <v>Exchange rate :</v>
      </c>
      <c r="G932" s="21">
        <f>ROUND(IF(ISBLANK(C932),0,VLOOKUP(C932,'[2]Acha Air Sales Price List'!$B$1:$X$65536,12,FALSE)*$L$14),2)</f>
        <v>0</v>
      </c>
      <c r="H932" s="22">
        <f t="shared" si="24"/>
        <v>0</v>
      </c>
      <c r="I932" s="14"/>
    </row>
    <row r="933" spans="1:9" ht="12.4" hidden="1" customHeight="1">
      <c r="A933" s="13"/>
      <c r="B933" s="1"/>
      <c r="C933" s="35"/>
      <c r="D933" s="126"/>
      <c r="E933" s="127"/>
      <c r="F933" s="42" t="str">
        <f>VLOOKUP(C933,'[2]Acha Air Sales Price List'!$B$1:$D$65536,3,FALSE)</f>
        <v>Exchange rate :</v>
      </c>
      <c r="G933" s="21">
        <f>ROUND(IF(ISBLANK(C933),0,VLOOKUP(C933,'[2]Acha Air Sales Price List'!$B$1:$X$65536,12,FALSE)*$L$14),2)</f>
        <v>0</v>
      </c>
      <c r="H933" s="22">
        <f t="shared" si="24"/>
        <v>0</v>
      </c>
      <c r="I933" s="14"/>
    </row>
    <row r="934" spans="1:9" ht="12.4" hidden="1" customHeight="1">
      <c r="A934" s="13"/>
      <c r="B934" s="1"/>
      <c r="C934" s="35"/>
      <c r="D934" s="126"/>
      <c r="E934" s="127"/>
      <c r="F934" s="42" t="str">
        <f>VLOOKUP(C934,'[2]Acha Air Sales Price List'!$B$1:$D$65536,3,FALSE)</f>
        <v>Exchange rate :</v>
      </c>
      <c r="G934" s="21">
        <f>ROUND(IF(ISBLANK(C934),0,VLOOKUP(C934,'[2]Acha Air Sales Price List'!$B$1:$X$65536,12,FALSE)*$L$14),2)</f>
        <v>0</v>
      </c>
      <c r="H934" s="22">
        <f t="shared" si="24"/>
        <v>0</v>
      </c>
      <c r="I934" s="14"/>
    </row>
    <row r="935" spans="1:9" ht="12.4" hidden="1" customHeight="1">
      <c r="A935" s="13"/>
      <c r="B935" s="1"/>
      <c r="C935" s="35"/>
      <c r="D935" s="126"/>
      <c r="E935" s="127"/>
      <c r="F935" s="42" t="str">
        <f>VLOOKUP(C935,'[2]Acha Air Sales Price List'!$B$1:$D$65536,3,FALSE)</f>
        <v>Exchange rate :</v>
      </c>
      <c r="G935" s="21">
        <f>ROUND(IF(ISBLANK(C935),0,VLOOKUP(C935,'[2]Acha Air Sales Price List'!$B$1:$X$65536,12,FALSE)*$L$14),2)</f>
        <v>0</v>
      </c>
      <c r="H935" s="22">
        <f t="shared" si="24"/>
        <v>0</v>
      </c>
      <c r="I935" s="14"/>
    </row>
    <row r="936" spans="1:9" ht="12.4" hidden="1" customHeight="1">
      <c r="A936" s="13"/>
      <c r="B936" s="1"/>
      <c r="C936" s="35"/>
      <c r="D936" s="126"/>
      <c r="E936" s="127"/>
      <c r="F936" s="42" t="str">
        <f>VLOOKUP(C936,'[2]Acha Air Sales Price List'!$B$1:$D$65536,3,FALSE)</f>
        <v>Exchange rate :</v>
      </c>
      <c r="G936" s="21">
        <f>ROUND(IF(ISBLANK(C936),0,VLOOKUP(C936,'[2]Acha Air Sales Price List'!$B$1:$X$65536,12,FALSE)*$L$14),2)</f>
        <v>0</v>
      </c>
      <c r="H936" s="22">
        <f t="shared" si="24"/>
        <v>0</v>
      </c>
      <c r="I936" s="14"/>
    </row>
    <row r="937" spans="1:9" ht="12.4" hidden="1" customHeight="1">
      <c r="A937" s="13"/>
      <c r="B937" s="1"/>
      <c r="C937" s="36"/>
      <c r="D937" s="126"/>
      <c r="E937" s="127"/>
      <c r="F937" s="42" t="str">
        <f>VLOOKUP(C937,'[2]Acha Air Sales Price List'!$B$1:$D$65536,3,FALSE)</f>
        <v>Exchange rate :</v>
      </c>
      <c r="G937" s="21">
        <f>ROUND(IF(ISBLANK(C937),0,VLOOKUP(C937,'[2]Acha Air Sales Price List'!$B$1:$X$65536,12,FALSE)*$L$14),2)</f>
        <v>0</v>
      </c>
      <c r="H937" s="22">
        <f>ROUND(IF(ISNUMBER(B937), G937*B937, 0),5)</f>
        <v>0</v>
      </c>
      <c r="I937" s="14"/>
    </row>
    <row r="938" spans="1:9" ht="12" hidden="1" customHeight="1">
      <c r="A938" s="13"/>
      <c r="B938" s="1"/>
      <c r="C938" s="35"/>
      <c r="D938" s="126"/>
      <c r="E938" s="127"/>
      <c r="F938" s="42" t="str">
        <f>VLOOKUP(C938,'[2]Acha Air Sales Price List'!$B$1:$D$65536,3,FALSE)</f>
        <v>Exchange rate :</v>
      </c>
      <c r="G938" s="21">
        <f>ROUND(IF(ISBLANK(C938),0,VLOOKUP(C938,'[2]Acha Air Sales Price List'!$B$1:$X$65536,12,FALSE)*$L$14),2)</f>
        <v>0</v>
      </c>
      <c r="H938" s="22">
        <f t="shared" ref="H938:H1001" si="25">ROUND(IF(ISNUMBER(B938), G938*B938, 0),5)</f>
        <v>0</v>
      </c>
      <c r="I938" s="14"/>
    </row>
    <row r="939" spans="1:9" ht="12.4" hidden="1" customHeight="1">
      <c r="A939" s="13"/>
      <c r="B939" s="1"/>
      <c r="C939" s="35"/>
      <c r="D939" s="126"/>
      <c r="E939" s="127"/>
      <c r="F939" s="42" t="str">
        <f>VLOOKUP(C939,'[2]Acha Air Sales Price List'!$B$1:$D$65536,3,FALSE)</f>
        <v>Exchange rate :</v>
      </c>
      <c r="G939" s="21">
        <f>ROUND(IF(ISBLANK(C939),0,VLOOKUP(C939,'[2]Acha Air Sales Price List'!$B$1:$X$65536,12,FALSE)*$L$14),2)</f>
        <v>0</v>
      </c>
      <c r="H939" s="22">
        <f t="shared" si="25"/>
        <v>0</v>
      </c>
      <c r="I939" s="14"/>
    </row>
    <row r="940" spans="1:9" ht="12.4" hidden="1" customHeight="1">
      <c r="A940" s="13"/>
      <c r="B940" s="1"/>
      <c r="C940" s="35"/>
      <c r="D940" s="126"/>
      <c r="E940" s="127"/>
      <c r="F940" s="42" t="str">
        <f>VLOOKUP(C940,'[2]Acha Air Sales Price List'!$B$1:$D$65536,3,FALSE)</f>
        <v>Exchange rate :</v>
      </c>
      <c r="G940" s="21">
        <f>ROUND(IF(ISBLANK(C940),0,VLOOKUP(C940,'[2]Acha Air Sales Price List'!$B$1:$X$65536,12,FALSE)*$L$14),2)</f>
        <v>0</v>
      </c>
      <c r="H940" s="22">
        <f t="shared" si="25"/>
        <v>0</v>
      </c>
      <c r="I940" s="14"/>
    </row>
    <row r="941" spans="1:9" ht="12.4" hidden="1" customHeight="1">
      <c r="A941" s="13"/>
      <c r="B941" s="1"/>
      <c r="C941" s="35"/>
      <c r="D941" s="126"/>
      <c r="E941" s="127"/>
      <c r="F941" s="42" t="str">
        <f>VLOOKUP(C941,'[2]Acha Air Sales Price List'!$B$1:$D$65536,3,FALSE)</f>
        <v>Exchange rate :</v>
      </c>
      <c r="G941" s="21">
        <f>ROUND(IF(ISBLANK(C941),0,VLOOKUP(C941,'[2]Acha Air Sales Price List'!$B$1:$X$65536,12,FALSE)*$L$14),2)</f>
        <v>0</v>
      </c>
      <c r="H941" s="22">
        <f t="shared" si="25"/>
        <v>0</v>
      </c>
      <c r="I941" s="14"/>
    </row>
    <row r="942" spans="1:9" ht="12.4" hidden="1" customHeight="1">
      <c r="A942" s="13"/>
      <c r="B942" s="1"/>
      <c r="C942" s="35"/>
      <c r="D942" s="126"/>
      <c r="E942" s="127"/>
      <c r="F942" s="42" t="str">
        <f>VLOOKUP(C942,'[2]Acha Air Sales Price List'!$B$1:$D$65536,3,FALSE)</f>
        <v>Exchange rate :</v>
      </c>
      <c r="G942" s="21">
        <f>ROUND(IF(ISBLANK(C942),0,VLOOKUP(C942,'[2]Acha Air Sales Price List'!$B$1:$X$65536,12,FALSE)*$L$14),2)</f>
        <v>0</v>
      </c>
      <c r="H942" s="22">
        <f t="shared" si="25"/>
        <v>0</v>
      </c>
      <c r="I942" s="14"/>
    </row>
    <row r="943" spans="1:9" ht="12.4" hidden="1" customHeight="1">
      <c r="A943" s="13"/>
      <c r="B943" s="1"/>
      <c r="C943" s="35"/>
      <c r="D943" s="126"/>
      <c r="E943" s="127"/>
      <c r="F943" s="42" t="str">
        <f>VLOOKUP(C943,'[2]Acha Air Sales Price List'!$B$1:$D$65536,3,FALSE)</f>
        <v>Exchange rate :</v>
      </c>
      <c r="G943" s="21">
        <f>ROUND(IF(ISBLANK(C943),0,VLOOKUP(C943,'[2]Acha Air Sales Price List'!$B$1:$X$65536,12,FALSE)*$L$14),2)</f>
        <v>0</v>
      </c>
      <c r="H943" s="22">
        <f t="shared" si="25"/>
        <v>0</v>
      </c>
      <c r="I943" s="14"/>
    </row>
    <row r="944" spans="1:9" ht="12.4" hidden="1" customHeight="1">
      <c r="A944" s="13"/>
      <c r="B944" s="1"/>
      <c r="C944" s="35"/>
      <c r="D944" s="126"/>
      <c r="E944" s="127"/>
      <c r="F944" s="42" t="str">
        <f>VLOOKUP(C944,'[2]Acha Air Sales Price List'!$B$1:$D$65536,3,FALSE)</f>
        <v>Exchange rate :</v>
      </c>
      <c r="G944" s="21">
        <f>ROUND(IF(ISBLANK(C944),0,VLOOKUP(C944,'[2]Acha Air Sales Price List'!$B$1:$X$65536,12,FALSE)*$L$14),2)</f>
        <v>0</v>
      </c>
      <c r="H944" s="22">
        <f t="shared" si="25"/>
        <v>0</v>
      </c>
      <c r="I944" s="14"/>
    </row>
    <row r="945" spans="1:9" ht="12.4" hidden="1" customHeight="1">
      <c r="A945" s="13"/>
      <c r="B945" s="1"/>
      <c r="C945" s="35"/>
      <c r="D945" s="126"/>
      <c r="E945" s="127"/>
      <c r="F945" s="42" t="str">
        <f>VLOOKUP(C945,'[2]Acha Air Sales Price List'!$B$1:$D$65536,3,FALSE)</f>
        <v>Exchange rate :</v>
      </c>
      <c r="G945" s="21">
        <f>ROUND(IF(ISBLANK(C945),0,VLOOKUP(C945,'[2]Acha Air Sales Price List'!$B$1:$X$65536,12,FALSE)*$L$14),2)</f>
        <v>0</v>
      </c>
      <c r="H945" s="22">
        <f t="shared" si="25"/>
        <v>0</v>
      </c>
      <c r="I945" s="14"/>
    </row>
    <row r="946" spans="1:9" ht="12.4" hidden="1" customHeight="1">
      <c r="A946" s="13"/>
      <c r="B946" s="1"/>
      <c r="C946" s="35"/>
      <c r="D946" s="126"/>
      <c r="E946" s="127"/>
      <c r="F946" s="42" t="str">
        <f>VLOOKUP(C946,'[2]Acha Air Sales Price List'!$B$1:$D$65536,3,FALSE)</f>
        <v>Exchange rate :</v>
      </c>
      <c r="G946" s="21">
        <f>ROUND(IF(ISBLANK(C946),0,VLOOKUP(C946,'[2]Acha Air Sales Price List'!$B$1:$X$65536,12,FALSE)*$L$14),2)</f>
        <v>0</v>
      </c>
      <c r="H946" s="22">
        <f t="shared" si="25"/>
        <v>0</v>
      </c>
      <c r="I946" s="14"/>
    </row>
    <row r="947" spans="1:9" ht="12.4" hidden="1" customHeight="1">
      <c r="A947" s="13"/>
      <c r="B947" s="1"/>
      <c r="C947" s="35"/>
      <c r="D947" s="126"/>
      <c r="E947" s="127"/>
      <c r="F947" s="42" t="str">
        <f>VLOOKUP(C947,'[2]Acha Air Sales Price List'!$B$1:$D$65536,3,FALSE)</f>
        <v>Exchange rate :</v>
      </c>
      <c r="G947" s="21">
        <f>ROUND(IF(ISBLANK(C947),0,VLOOKUP(C947,'[2]Acha Air Sales Price List'!$B$1:$X$65536,12,FALSE)*$L$14),2)</f>
        <v>0</v>
      </c>
      <c r="H947" s="22">
        <f t="shared" si="25"/>
        <v>0</v>
      </c>
      <c r="I947" s="14"/>
    </row>
    <row r="948" spans="1:9" ht="12.4" hidden="1" customHeight="1">
      <c r="A948" s="13"/>
      <c r="B948" s="1"/>
      <c r="C948" s="35"/>
      <c r="D948" s="126"/>
      <c r="E948" s="127"/>
      <c r="F948" s="42" t="str">
        <f>VLOOKUP(C948,'[2]Acha Air Sales Price List'!$B$1:$D$65536,3,FALSE)</f>
        <v>Exchange rate :</v>
      </c>
      <c r="G948" s="21">
        <f>ROUND(IF(ISBLANK(C948),0,VLOOKUP(C948,'[2]Acha Air Sales Price List'!$B$1:$X$65536,12,FALSE)*$L$14),2)</f>
        <v>0</v>
      </c>
      <c r="H948" s="22">
        <f t="shared" si="25"/>
        <v>0</v>
      </c>
      <c r="I948" s="14"/>
    </row>
    <row r="949" spans="1:9" ht="12.4" hidden="1" customHeight="1">
      <c r="A949" s="13"/>
      <c r="B949" s="1"/>
      <c r="C949" s="35"/>
      <c r="D949" s="126"/>
      <c r="E949" s="127"/>
      <c r="F949" s="42" t="str">
        <f>VLOOKUP(C949,'[2]Acha Air Sales Price List'!$B$1:$D$65536,3,FALSE)</f>
        <v>Exchange rate :</v>
      </c>
      <c r="G949" s="21">
        <f>ROUND(IF(ISBLANK(C949),0,VLOOKUP(C949,'[2]Acha Air Sales Price List'!$B$1:$X$65536,12,FALSE)*$L$14),2)</f>
        <v>0</v>
      </c>
      <c r="H949" s="22">
        <f t="shared" si="25"/>
        <v>0</v>
      </c>
      <c r="I949" s="14"/>
    </row>
    <row r="950" spans="1:9" ht="12.4" hidden="1" customHeight="1">
      <c r="A950" s="13"/>
      <c r="B950" s="1"/>
      <c r="C950" s="35"/>
      <c r="D950" s="126"/>
      <c r="E950" s="127"/>
      <c r="F950" s="42" t="str">
        <f>VLOOKUP(C950,'[2]Acha Air Sales Price List'!$B$1:$D$65536,3,FALSE)</f>
        <v>Exchange rate :</v>
      </c>
      <c r="G950" s="21">
        <f>ROUND(IF(ISBLANK(C950),0,VLOOKUP(C950,'[2]Acha Air Sales Price List'!$B$1:$X$65536,12,FALSE)*$L$14),2)</f>
        <v>0</v>
      </c>
      <c r="H950" s="22">
        <f t="shared" si="25"/>
        <v>0</v>
      </c>
      <c r="I950" s="14"/>
    </row>
    <row r="951" spans="1:9" ht="12" hidden="1" customHeight="1">
      <c r="A951" s="13"/>
      <c r="B951" s="1"/>
      <c r="C951" s="35"/>
      <c r="D951" s="126"/>
      <c r="E951" s="127"/>
      <c r="F951" s="42" t="str">
        <f>VLOOKUP(C951,'[2]Acha Air Sales Price List'!$B$1:$D$65536,3,FALSE)</f>
        <v>Exchange rate :</v>
      </c>
      <c r="G951" s="21">
        <f>ROUND(IF(ISBLANK(C951),0,VLOOKUP(C951,'[2]Acha Air Sales Price List'!$B$1:$X$65536,12,FALSE)*$L$14),2)</f>
        <v>0</v>
      </c>
      <c r="H951" s="22">
        <f t="shared" si="25"/>
        <v>0</v>
      </c>
      <c r="I951" s="14"/>
    </row>
    <row r="952" spans="1:9" ht="12.4" hidden="1" customHeight="1">
      <c r="A952" s="13"/>
      <c r="B952" s="1"/>
      <c r="C952" s="35"/>
      <c r="D952" s="126"/>
      <c r="E952" s="127"/>
      <c r="F952" s="42" t="str">
        <f>VLOOKUP(C952,'[2]Acha Air Sales Price List'!$B$1:$D$65536,3,FALSE)</f>
        <v>Exchange rate :</v>
      </c>
      <c r="G952" s="21">
        <f>ROUND(IF(ISBLANK(C952),0,VLOOKUP(C952,'[2]Acha Air Sales Price List'!$B$1:$X$65536,12,FALSE)*$L$14),2)</f>
        <v>0</v>
      </c>
      <c r="H952" s="22">
        <f t="shared" si="25"/>
        <v>0</v>
      </c>
      <c r="I952" s="14"/>
    </row>
    <row r="953" spans="1:9" ht="12.4" hidden="1" customHeight="1">
      <c r="A953" s="13"/>
      <c r="B953" s="1"/>
      <c r="C953" s="35"/>
      <c r="D953" s="126"/>
      <c r="E953" s="127"/>
      <c r="F953" s="42" t="str">
        <f>VLOOKUP(C953,'[2]Acha Air Sales Price List'!$B$1:$D$65536,3,FALSE)</f>
        <v>Exchange rate :</v>
      </c>
      <c r="G953" s="21">
        <f>ROUND(IF(ISBLANK(C953),0,VLOOKUP(C953,'[2]Acha Air Sales Price List'!$B$1:$X$65536,12,FALSE)*$L$14),2)</f>
        <v>0</v>
      </c>
      <c r="H953" s="22">
        <f t="shared" si="25"/>
        <v>0</v>
      </c>
      <c r="I953" s="14"/>
    </row>
    <row r="954" spans="1:9" ht="12.4" hidden="1" customHeight="1">
      <c r="A954" s="13"/>
      <c r="B954" s="1"/>
      <c r="C954" s="35"/>
      <c r="D954" s="126"/>
      <c r="E954" s="127"/>
      <c r="F954" s="42" t="str">
        <f>VLOOKUP(C954,'[2]Acha Air Sales Price List'!$B$1:$D$65536,3,FALSE)</f>
        <v>Exchange rate :</v>
      </c>
      <c r="G954" s="21">
        <f>ROUND(IF(ISBLANK(C954),0,VLOOKUP(C954,'[2]Acha Air Sales Price List'!$B$1:$X$65536,12,FALSE)*$L$14),2)</f>
        <v>0</v>
      </c>
      <c r="H954" s="22">
        <f t="shared" si="25"/>
        <v>0</v>
      </c>
      <c r="I954" s="14"/>
    </row>
    <row r="955" spans="1:9" ht="12.4" hidden="1" customHeight="1">
      <c r="A955" s="13"/>
      <c r="B955" s="1"/>
      <c r="C955" s="35"/>
      <c r="D955" s="126"/>
      <c r="E955" s="127"/>
      <c r="F955" s="42" t="str">
        <f>VLOOKUP(C955,'[2]Acha Air Sales Price List'!$B$1:$D$65536,3,FALSE)</f>
        <v>Exchange rate :</v>
      </c>
      <c r="G955" s="21">
        <f>ROUND(IF(ISBLANK(C955),0,VLOOKUP(C955,'[2]Acha Air Sales Price List'!$B$1:$X$65536,12,FALSE)*$L$14),2)</f>
        <v>0</v>
      </c>
      <c r="H955" s="22">
        <f t="shared" si="25"/>
        <v>0</v>
      </c>
      <c r="I955" s="14"/>
    </row>
    <row r="956" spans="1:9" ht="12.4" hidden="1" customHeight="1">
      <c r="A956" s="13"/>
      <c r="B956" s="1"/>
      <c r="C956" s="35"/>
      <c r="D956" s="126"/>
      <c r="E956" s="127"/>
      <c r="F956" s="42" t="str">
        <f>VLOOKUP(C956,'[2]Acha Air Sales Price List'!$B$1:$D$65536,3,FALSE)</f>
        <v>Exchange rate :</v>
      </c>
      <c r="G956" s="21">
        <f>ROUND(IF(ISBLANK(C956),0,VLOOKUP(C956,'[2]Acha Air Sales Price List'!$B$1:$X$65536,12,FALSE)*$L$14),2)</f>
        <v>0</v>
      </c>
      <c r="H956" s="22">
        <f t="shared" si="25"/>
        <v>0</v>
      </c>
      <c r="I956" s="14"/>
    </row>
    <row r="957" spans="1:9" ht="12.4" hidden="1" customHeight="1">
      <c r="A957" s="13"/>
      <c r="B957" s="1"/>
      <c r="C957" s="35"/>
      <c r="D957" s="126"/>
      <c r="E957" s="127"/>
      <c r="F957" s="42" t="str">
        <f>VLOOKUP(C957,'[2]Acha Air Sales Price List'!$B$1:$D$65536,3,FALSE)</f>
        <v>Exchange rate :</v>
      </c>
      <c r="G957" s="21">
        <f>ROUND(IF(ISBLANK(C957),0,VLOOKUP(C957,'[2]Acha Air Sales Price List'!$B$1:$X$65536,12,FALSE)*$L$14),2)</f>
        <v>0</v>
      </c>
      <c r="H957" s="22">
        <f t="shared" si="25"/>
        <v>0</v>
      </c>
      <c r="I957" s="14"/>
    </row>
    <row r="958" spans="1:9" ht="12.4" hidden="1" customHeight="1">
      <c r="A958" s="13"/>
      <c r="B958" s="1"/>
      <c r="C958" s="35"/>
      <c r="D958" s="126"/>
      <c r="E958" s="127"/>
      <c r="F958" s="42" t="str">
        <f>VLOOKUP(C958,'[2]Acha Air Sales Price List'!$B$1:$D$65536,3,FALSE)</f>
        <v>Exchange rate :</v>
      </c>
      <c r="G958" s="21">
        <f>ROUND(IF(ISBLANK(C958),0,VLOOKUP(C958,'[2]Acha Air Sales Price List'!$B$1:$X$65536,12,FALSE)*$L$14),2)</f>
        <v>0</v>
      </c>
      <c r="H958" s="22">
        <f t="shared" si="25"/>
        <v>0</v>
      </c>
      <c r="I958" s="14"/>
    </row>
    <row r="959" spans="1:9" ht="12.4" hidden="1" customHeight="1">
      <c r="A959" s="13"/>
      <c r="B959" s="1"/>
      <c r="C959" s="35"/>
      <c r="D959" s="126"/>
      <c r="E959" s="127"/>
      <c r="F959" s="42" t="str">
        <f>VLOOKUP(C959,'[2]Acha Air Sales Price List'!$B$1:$D$65536,3,FALSE)</f>
        <v>Exchange rate :</v>
      </c>
      <c r="G959" s="21">
        <f>ROUND(IF(ISBLANK(C959),0,VLOOKUP(C959,'[2]Acha Air Sales Price List'!$B$1:$X$65536,12,FALSE)*$L$14),2)</f>
        <v>0</v>
      </c>
      <c r="H959" s="22">
        <f t="shared" si="25"/>
        <v>0</v>
      </c>
      <c r="I959" s="14"/>
    </row>
    <row r="960" spans="1:9" ht="12.4" hidden="1" customHeight="1">
      <c r="A960" s="13"/>
      <c r="B960" s="1"/>
      <c r="C960" s="35"/>
      <c r="D960" s="126"/>
      <c r="E960" s="127"/>
      <c r="F960" s="42" t="str">
        <f>VLOOKUP(C960,'[2]Acha Air Sales Price List'!$B$1:$D$65536,3,FALSE)</f>
        <v>Exchange rate :</v>
      </c>
      <c r="G960" s="21">
        <f>ROUND(IF(ISBLANK(C960),0,VLOOKUP(C960,'[2]Acha Air Sales Price List'!$B$1:$X$65536,12,FALSE)*$L$14),2)</f>
        <v>0</v>
      </c>
      <c r="H960" s="22">
        <f t="shared" si="25"/>
        <v>0</v>
      </c>
      <c r="I960" s="14"/>
    </row>
    <row r="961" spans="1:9" ht="12.4" hidden="1" customHeight="1">
      <c r="A961" s="13"/>
      <c r="B961" s="1"/>
      <c r="C961" s="35"/>
      <c r="D961" s="126"/>
      <c r="E961" s="127"/>
      <c r="F961" s="42" t="str">
        <f>VLOOKUP(C961,'[2]Acha Air Sales Price List'!$B$1:$D$65536,3,FALSE)</f>
        <v>Exchange rate :</v>
      </c>
      <c r="G961" s="21">
        <f>ROUND(IF(ISBLANK(C961),0,VLOOKUP(C961,'[2]Acha Air Sales Price List'!$B$1:$X$65536,12,FALSE)*$L$14),2)</f>
        <v>0</v>
      </c>
      <c r="H961" s="22">
        <f t="shared" si="25"/>
        <v>0</v>
      </c>
      <c r="I961" s="14"/>
    </row>
    <row r="962" spans="1:9" ht="12.4" hidden="1" customHeight="1">
      <c r="A962" s="13"/>
      <c r="B962" s="1"/>
      <c r="C962" s="35"/>
      <c r="D962" s="126"/>
      <c r="E962" s="127"/>
      <c r="F962" s="42" t="str">
        <f>VLOOKUP(C962,'[2]Acha Air Sales Price List'!$B$1:$D$65536,3,FALSE)</f>
        <v>Exchange rate :</v>
      </c>
      <c r="G962" s="21">
        <f>ROUND(IF(ISBLANK(C962),0,VLOOKUP(C962,'[2]Acha Air Sales Price List'!$B$1:$X$65536,12,FALSE)*$L$14),2)</f>
        <v>0</v>
      </c>
      <c r="H962" s="22">
        <f t="shared" si="25"/>
        <v>0</v>
      </c>
      <c r="I962" s="14"/>
    </row>
    <row r="963" spans="1:9" ht="12.4" hidden="1" customHeight="1">
      <c r="A963" s="13"/>
      <c r="B963" s="1"/>
      <c r="C963" s="35"/>
      <c r="D963" s="126"/>
      <c r="E963" s="127"/>
      <c r="F963" s="42" t="str">
        <f>VLOOKUP(C963,'[2]Acha Air Sales Price List'!$B$1:$D$65536,3,FALSE)</f>
        <v>Exchange rate :</v>
      </c>
      <c r="G963" s="21">
        <f>ROUND(IF(ISBLANK(C963),0,VLOOKUP(C963,'[2]Acha Air Sales Price List'!$B$1:$X$65536,12,FALSE)*$L$14),2)</f>
        <v>0</v>
      </c>
      <c r="H963" s="22">
        <f t="shared" si="25"/>
        <v>0</v>
      </c>
      <c r="I963" s="14"/>
    </row>
    <row r="964" spans="1:9" ht="12.4" hidden="1" customHeight="1">
      <c r="A964" s="13"/>
      <c r="B964" s="1"/>
      <c r="C964" s="35"/>
      <c r="D964" s="126"/>
      <c r="E964" s="127"/>
      <c r="F964" s="42" t="str">
        <f>VLOOKUP(C964,'[2]Acha Air Sales Price List'!$B$1:$D$65536,3,FALSE)</f>
        <v>Exchange rate :</v>
      </c>
      <c r="G964" s="21">
        <f>ROUND(IF(ISBLANK(C964),0,VLOOKUP(C964,'[2]Acha Air Sales Price List'!$B$1:$X$65536,12,FALSE)*$L$14),2)</f>
        <v>0</v>
      </c>
      <c r="H964" s="22">
        <f t="shared" si="25"/>
        <v>0</v>
      </c>
      <c r="I964" s="14"/>
    </row>
    <row r="965" spans="1:9" ht="12.4" hidden="1" customHeight="1">
      <c r="A965" s="13"/>
      <c r="B965" s="1"/>
      <c r="C965" s="35"/>
      <c r="D965" s="126"/>
      <c r="E965" s="127"/>
      <c r="F965" s="42" t="str">
        <f>VLOOKUP(C965,'[2]Acha Air Sales Price List'!$B$1:$D$65536,3,FALSE)</f>
        <v>Exchange rate :</v>
      </c>
      <c r="G965" s="21">
        <f>ROUND(IF(ISBLANK(C965),0,VLOOKUP(C965,'[2]Acha Air Sales Price List'!$B$1:$X$65536,12,FALSE)*$L$14),2)</f>
        <v>0</v>
      </c>
      <c r="H965" s="22">
        <f t="shared" si="25"/>
        <v>0</v>
      </c>
      <c r="I965" s="14"/>
    </row>
    <row r="966" spans="1:9" ht="12.4" hidden="1" customHeight="1">
      <c r="A966" s="13"/>
      <c r="B966" s="1"/>
      <c r="C966" s="35"/>
      <c r="D966" s="126"/>
      <c r="E966" s="127"/>
      <c r="F966" s="42" t="str">
        <f>VLOOKUP(C966,'[2]Acha Air Sales Price List'!$B$1:$D$65536,3,FALSE)</f>
        <v>Exchange rate :</v>
      </c>
      <c r="G966" s="21">
        <f>ROUND(IF(ISBLANK(C966),0,VLOOKUP(C966,'[2]Acha Air Sales Price List'!$B$1:$X$65536,12,FALSE)*$L$14),2)</f>
        <v>0</v>
      </c>
      <c r="H966" s="22">
        <f t="shared" si="25"/>
        <v>0</v>
      </c>
      <c r="I966" s="14"/>
    </row>
    <row r="967" spans="1:9" ht="12.4" hidden="1" customHeight="1">
      <c r="A967" s="13"/>
      <c r="B967" s="1"/>
      <c r="C967" s="35"/>
      <c r="D967" s="126"/>
      <c r="E967" s="127"/>
      <c r="F967" s="42" t="str">
        <f>VLOOKUP(C967,'[2]Acha Air Sales Price List'!$B$1:$D$65536,3,FALSE)</f>
        <v>Exchange rate :</v>
      </c>
      <c r="G967" s="21">
        <f>ROUND(IF(ISBLANK(C967),0,VLOOKUP(C967,'[2]Acha Air Sales Price List'!$B$1:$X$65536,12,FALSE)*$L$14),2)</f>
        <v>0</v>
      </c>
      <c r="H967" s="22">
        <f t="shared" si="25"/>
        <v>0</v>
      </c>
      <c r="I967" s="14"/>
    </row>
    <row r="968" spans="1:9" ht="12.4" hidden="1" customHeight="1">
      <c r="A968" s="13"/>
      <c r="B968" s="1"/>
      <c r="C968" s="35"/>
      <c r="D968" s="126"/>
      <c r="E968" s="127"/>
      <c r="F968" s="42" t="str">
        <f>VLOOKUP(C968,'[2]Acha Air Sales Price List'!$B$1:$D$65536,3,FALSE)</f>
        <v>Exchange rate :</v>
      </c>
      <c r="G968" s="21">
        <f>ROUND(IF(ISBLANK(C968),0,VLOOKUP(C968,'[2]Acha Air Sales Price List'!$B$1:$X$65536,12,FALSE)*$L$14),2)</f>
        <v>0</v>
      </c>
      <c r="H968" s="22">
        <f t="shared" si="25"/>
        <v>0</v>
      </c>
      <c r="I968" s="14"/>
    </row>
    <row r="969" spans="1:9" ht="12.4" hidden="1" customHeight="1">
      <c r="A969" s="13"/>
      <c r="B969" s="1"/>
      <c r="C969" s="35"/>
      <c r="D969" s="126"/>
      <c r="E969" s="127"/>
      <c r="F969" s="42" t="str">
        <f>VLOOKUP(C969,'[2]Acha Air Sales Price List'!$B$1:$D$65536,3,FALSE)</f>
        <v>Exchange rate :</v>
      </c>
      <c r="G969" s="21">
        <f>ROUND(IF(ISBLANK(C969),0,VLOOKUP(C969,'[2]Acha Air Sales Price List'!$B$1:$X$65536,12,FALSE)*$L$14),2)</f>
        <v>0</v>
      </c>
      <c r="H969" s="22">
        <f t="shared" si="25"/>
        <v>0</v>
      </c>
      <c r="I969" s="14"/>
    </row>
    <row r="970" spans="1:9" ht="12.4" hidden="1" customHeight="1">
      <c r="A970" s="13"/>
      <c r="B970" s="1"/>
      <c r="C970" s="35"/>
      <c r="D970" s="126"/>
      <c r="E970" s="127"/>
      <c r="F970" s="42" t="str">
        <f>VLOOKUP(C970,'[2]Acha Air Sales Price List'!$B$1:$D$65536,3,FALSE)</f>
        <v>Exchange rate :</v>
      </c>
      <c r="G970" s="21">
        <f>ROUND(IF(ISBLANK(C970),0,VLOOKUP(C970,'[2]Acha Air Sales Price List'!$B$1:$X$65536,12,FALSE)*$L$14),2)</f>
        <v>0</v>
      </c>
      <c r="H970" s="22">
        <f t="shared" si="25"/>
        <v>0</v>
      </c>
      <c r="I970" s="14"/>
    </row>
    <row r="971" spans="1:9" ht="12.4" hidden="1" customHeight="1">
      <c r="A971" s="13"/>
      <c r="B971" s="1"/>
      <c r="C971" s="35"/>
      <c r="D971" s="126"/>
      <c r="E971" s="127"/>
      <c r="F971" s="42" t="str">
        <f>VLOOKUP(C971,'[2]Acha Air Sales Price List'!$B$1:$D$65536,3,FALSE)</f>
        <v>Exchange rate :</v>
      </c>
      <c r="G971" s="21">
        <f>ROUND(IF(ISBLANK(C971),0,VLOOKUP(C971,'[2]Acha Air Sales Price List'!$B$1:$X$65536,12,FALSE)*$L$14),2)</f>
        <v>0</v>
      </c>
      <c r="H971" s="22">
        <f t="shared" si="25"/>
        <v>0</v>
      </c>
      <c r="I971" s="14"/>
    </row>
    <row r="972" spans="1:9" ht="12.4" hidden="1" customHeight="1">
      <c r="A972" s="13"/>
      <c r="B972" s="1"/>
      <c r="C972" s="35"/>
      <c r="D972" s="126"/>
      <c r="E972" s="127"/>
      <c r="F972" s="42" t="str">
        <f>VLOOKUP(C972,'[2]Acha Air Sales Price List'!$B$1:$D$65536,3,FALSE)</f>
        <v>Exchange rate :</v>
      </c>
      <c r="G972" s="21">
        <f>ROUND(IF(ISBLANK(C972),0,VLOOKUP(C972,'[2]Acha Air Sales Price List'!$B$1:$X$65536,12,FALSE)*$L$14),2)</f>
        <v>0</v>
      </c>
      <c r="H972" s="22">
        <f t="shared" si="25"/>
        <v>0</v>
      </c>
      <c r="I972" s="14"/>
    </row>
    <row r="973" spans="1:9" ht="12.4" hidden="1" customHeight="1">
      <c r="A973" s="13"/>
      <c r="B973" s="1"/>
      <c r="C973" s="35"/>
      <c r="D973" s="126"/>
      <c r="E973" s="127"/>
      <c r="F973" s="42" t="str">
        <f>VLOOKUP(C973,'[2]Acha Air Sales Price List'!$B$1:$D$65536,3,FALSE)</f>
        <v>Exchange rate :</v>
      </c>
      <c r="G973" s="21">
        <f>ROUND(IF(ISBLANK(C973),0,VLOOKUP(C973,'[2]Acha Air Sales Price List'!$B$1:$X$65536,12,FALSE)*$L$14),2)</f>
        <v>0</v>
      </c>
      <c r="H973" s="22">
        <f t="shared" si="25"/>
        <v>0</v>
      </c>
      <c r="I973" s="14"/>
    </row>
    <row r="974" spans="1:9" ht="12.4" hidden="1" customHeight="1">
      <c r="A974" s="13"/>
      <c r="B974" s="1"/>
      <c r="C974" s="36"/>
      <c r="D974" s="126"/>
      <c r="E974" s="127"/>
      <c r="F974" s="42" t="str">
        <f>VLOOKUP(C974,'[2]Acha Air Sales Price List'!$B$1:$D$65536,3,FALSE)</f>
        <v>Exchange rate :</v>
      </c>
      <c r="G974" s="21">
        <f>ROUND(IF(ISBLANK(C974),0,VLOOKUP(C974,'[2]Acha Air Sales Price List'!$B$1:$X$65536,12,FALSE)*$L$14),2)</f>
        <v>0</v>
      </c>
      <c r="H974" s="22">
        <f t="shared" si="25"/>
        <v>0</v>
      </c>
      <c r="I974" s="14"/>
    </row>
    <row r="975" spans="1:9" ht="12" hidden="1" customHeight="1">
      <c r="A975" s="13"/>
      <c r="B975" s="1"/>
      <c r="C975" s="35"/>
      <c r="D975" s="126"/>
      <c r="E975" s="127"/>
      <c r="F975" s="42" t="str">
        <f>VLOOKUP(C975,'[2]Acha Air Sales Price List'!$B$1:$D$65536,3,FALSE)</f>
        <v>Exchange rate :</v>
      </c>
      <c r="G975" s="21">
        <f>ROUND(IF(ISBLANK(C975),0,VLOOKUP(C975,'[2]Acha Air Sales Price List'!$B$1:$X$65536,12,FALSE)*$L$14),2)</f>
        <v>0</v>
      </c>
      <c r="H975" s="22">
        <f t="shared" si="25"/>
        <v>0</v>
      </c>
      <c r="I975" s="14"/>
    </row>
    <row r="976" spans="1:9" ht="12.4" hidden="1" customHeight="1">
      <c r="A976" s="13"/>
      <c r="B976" s="1"/>
      <c r="C976" s="35"/>
      <c r="D976" s="126"/>
      <c r="E976" s="127"/>
      <c r="F976" s="42" t="str">
        <f>VLOOKUP(C976,'[2]Acha Air Sales Price List'!$B$1:$D$65536,3,FALSE)</f>
        <v>Exchange rate :</v>
      </c>
      <c r="G976" s="21">
        <f>ROUND(IF(ISBLANK(C976),0,VLOOKUP(C976,'[2]Acha Air Sales Price List'!$B$1:$X$65536,12,FALSE)*$L$14),2)</f>
        <v>0</v>
      </c>
      <c r="H976" s="22">
        <f t="shared" si="25"/>
        <v>0</v>
      </c>
      <c r="I976" s="14"/>
    </row>
    <row r="977" spans="1:9" ht="12.4" hidden="1" customHeight="1">
      <c r="A977" s="13"/>
      <c r="B977" s="1"/>
      <c r="C977" s="35"/>
      <c r="D977" s="126"/>
      <c r="E977" s="127"/>
      <c r="F977" s="42" t="str">
        <f>VLOOKUP(C977,'[2]Acha Air Sales Price List'!$B$1:$D$65536,3,FALSE)</f>
        <v>Exchange rate :</v>
      </c>
      <c r="G977" s="21">
        <f>ROUND(IF(ISBLANK(C977),0,VLOOKUP(C977,'[2]Acha Air Sales Price List'!$B$1:$X$65536,12,FALSE)*$L$14),2)</f>
        <v>0</v>
      </c>
      <c r="H977" s="22">
        <f t="shared" si="25"/>
        <v>0</v>
      </c>
      <c r="I977" s="14"/>
    </row>
    <row r="978" spans="1:9" ht="12.4" hidden="1" customHeight="1">
      <c r="A978" s="13"/>
      <c r="B978" s="1"/>
      <c r="C978" s="35"/>
      <c r="D978" s="126"/>
      <c r="E978" s="127"/>
      <c r="F978" s="42" t="str">
        <f>VLOOKUP(C978,'[2]Acha Air Sales Price List'!$B$1:$D$65536,3,FALSE)</f>
        <v>Exchange rate :</v>
      </c>
      <c r="G978" s="21">
        <f>ROUND(IF(ISBLANK(C978),0,VLOOKUP(C978,'[2]Acha Air Sales Price List'!$B$1:$X$65536,12,FALSE)*$L$14),2)</f>
        <v>0</v>
      </c>
      <c r="H978" s="22">
        <f t="shared" si="25"/>
        <v>0</v>
      </c>
      <c r="I978" s="14"/>
    </row>
    <row r="979" spans="1:9" ht="12.4" hidden="1" customHeight="1">
      <c r="A979" s="13"/>
      <c r="B979" s="1"/>
      <c r="C979" s="35"/>
      <c r="D979" s="126"/>
      <c r="E979" s="127"/>
      <c r="F979" s="42" t="str">
        <f>VLOOKUP(C979,'[2]Acha Air Sales Price List'!$B$1:$D$65536,3,FALSE)</f>
        <v>Exchange rate :</v>
      </c>
      <c r="G979" s="21">
        <f>ROUND(IF(ISBLANK(C979),0,VLOOKUP(C979,'[2]Acha Air Sales Price List'!$B$1:$X$65536,12,FALSE)*$L$14),2)</f>
        <v>0</v>
      </c>
      <c r="H979" s="22">
        <f t="shared" si="25"/>
        <v>0</v>
      </c>
      <c r="I979" s="14"/>
    </row>
    <row r="980" spans="1:9" ht="12.4" hidden="1" customHeight="1">
      <c r="A980" s="13"/>
      <c r="B980" s="1"/>
      <c r="C980" s="35"/>
      <c r="D980" s="126"/>
      <c r="E980" s="127"/>
      <c r="F980" s="42" t="str">
        <f>VLOOKUP(C980,'[2]Acha Air Sales Price List'!$B$1:$D$65536,3,FALSE)</f>
        <v>Exchange rate :</v>
      </c>
      <c r="G980" s="21">
        <f>ROUND(IF(ISBLANK(C980),0,VLOOKUP(C980,'[2]Acha Air Sales Price List'!$B$1:$X$65536,12,FALSE)*$L$14),2)</f>
        <v>0</v>
      </c>
      <c r="H980" s="22">
        <f t="shared" si="25"/>
        <v>0</v>
      </c>
      <c r="I980" s="14"/>
    </row>
    <row r="981" spans="1:9" ht="12.4" hidden="1" customHeight="1">
      <c r="A981" s="13"/>
      <c r="B981" s="1"/>
      <c r="C981" s="35"/>
      <c r="D981" s="126"/>
      <c r="E981" s="127"/>
      <c r="F981" s="42" t="str">
        <f>VLOOKUP(C981,'[2]Acha Air Sales Price List'!$B$1:$D$65536,3,FALSE)</f>
        <v>Exchange rate :</v>
      </c>
      <c r="G981" s="21">
        <f>ROUND(IF(ISBLANK(C981),0,VLOOKUP(C981,'[2]Acha Air Sales Price List'!$B$1:$X$65536,12,FALSE)*$L$14),2)</f>
        <v>0</v>
      </c>
      <c r="H981" s="22">
        <f t="shared" si="25"/>
        <v>0</v>
      </c>
      <c r="I981" s="14"/>
    </row>
    <row r="982" spans="1:9" ht="12.4" hidden="1" customHeight="1">
      <c r="A982" s="13"/>
      <c r="B982" s="1"/>
      <c r="C982" s="35"/>
      <c r="D982" s="126"/>
      <c r="E982" s="127"/>
      <c r="F982" s="42" t="str">
        <f>VLOOKUP(C982,'[2]Acha Air Sales Price List'!$B$1:$D$65536,3,FALSE)</f>
        <v>Exchange rate :</v>
      </c>
      <c r="G982" s="21">
        <f>ROUND(IF(ISBLANK(C982),0,VLOOKUP(C982,'[2]Acha Air Sales Price List'!$B$1:$X$65536,12,FALSE)*$L$14),2)</f>
        <v>0</v>
      </c>
      <c r="H982" s="22">
        <f t="shared" si="25"/>
        <v>0</v>
      </c>
      <c r="I982" s="14"/>
    </row>
    <row r="983" spans="1:9" ht="12.4" hidden="1" customHeight="1">
      <c r="A983" s="13"/>
      <c r="B983" s="1"/>
      <c r="C983" s="35"/>
      <c r="D983" s="126"/>
      <c r="E983" s="127"/>
      <c r="F983" s="42" t="str">
        <f>VLOOKUP(C983,'[2]Acha Air Sales Price List'!$B$1:$D$65536,3,FALSE)</f>
        <v>Exchange rate :</v>
      </c>
      <c r="G983" s="21">
        <f>ROUND(IF(ISBLANK(C983),0,VLOOKUP(C983,'[2]Acha Air Sales Price List'!$B$1:$X$65536,12,FALSE)*$L$14),2)</f>
        <v>0</v>
      </c>
      <c r="H983" s="22">
        <f t="shared" si="25"/>
        <v>0</v>
      </c>
      <c r="I983" s="14"/>
    </row>
    <row r="984" spans="1:9" ht="12.4" hidden="1" customHeight="1">
      <c r="A984" s="13"/>
      <c r="B984" s="1"/>
      <c r="C984" s="35"/>
      <c r="D984" s="126"/>
      <c r="E984" s="127"/>
      <c r="F984" s="42" t="str">
        <f>VLOOKUP(C984,'[2]Acha Air Sales Price List'!$B$1:$D$65536,3,FALSE)</f>
        <v>Exchange rate :</v>
      </c>
      <c r="G984" s="21">
        <f>ROUND(IF(ISBLANK(C984),0,VLOOKUP(C984,'[2]Acha Air Sales Price List'!$B$1:$X$65536,12,FALSE)*$L$14),2)</f>
        <v>0</v>
      </c>
      <c r="H984" s="22">
        <f t="shared" si="25"/>
        <v>0</v>
      </c>
      <c r="I984" s="14"/>
    </row>
    <row r="985" spans="1:9" ht="12.4" hidden="1" customHeight="1">
      <c r="A985" s="13"/>
      <c r="B985" s="1"/>
      <c r="C985" s="35"/>
      <c r="D985" s="126"/>
      <c r="E985" s="127"/>
      <c r="F985" s="42" t="str">
        <f>VLOOKUP(C985,'[2]Acha Air Sales Price List'!$B$1:$D$65536,3,FALSE)</f>
        <v>Exchange rate :</v>
      </c>
      <c r="G985" s="21">
        <f>ROUND(IF(ISBLANK(C985),0,VLOOKUP(C985,'[2]Acha Air Sales Price List'!$B$1:$X$65536,12,FALSE)*$L$14),2)</f>
        <v>0</v>
      </c>
      <c r="H985" s="22">
        <f t="shared" si="25"/>
        <v>0</v>
      </c>
      <c r="I985" s="14"/>
    </row>
    <row r="986" spans="1:9" ht="12.4" hidden="1" customHeight="1">
      <c r="A986" s="13"/>
      <c r="B986" s="1"/>
      <c r="C986" s="35"/>
      <c r="D986" s="126"/>
      <c r="E986" s="127"/>
      <c r="F986" s="42" t="str">
        <f>VLOOKUP(C986,'[2]Acha Air Sales Price List'!$B$1:$D$65536,3,FALSE)</f>
        <v>Exchange rate :</v>
      </c>
      <c r="G986" s="21">
        <f>ROUND(IF(ISBLANK(C986),0,VLOOKUP(C986,'[2]Acha Air Sales Price List'!$B$1:$X$65536,12,FALSE)*$L$14),2)</f>
        <v>0</v>
      </c>
      <c r="H986" s="22">
        <f t="shared" si="25"/>
        <v>0</v>
      </c>
      <c r="I986" s="14"/>
    </row>
    <row r="987" spans="1:9" ht="12.4" hidden="1" customHeight="1">
      <c r="A987" s="13"/>
      <c r="B987" s="1"/>
      <c r="C987" s="35"/>
      <c r="D987" s="126"/>
      <c r="E987" s="127"/>
      <c r="F987" s="42" t="str">
        <f>VLOOKUP(C987,'[2]Acha Air Sales Price List'!$B$1:$D$65536,3,FALSE)</f>
        <v>Exchange rate :</v>
      </c>
      <c r="G987" s="21">
        <f>ROUND(IF(ISBLANK(C987),0,VLOOKUP(C987,'[2]Acha Air Sales Price List'!$B$1:$X$65536,12,FALSE)*$L$14),2)</f>
        <v>0</v>
      </c>
      <c r="H987" s="22">
        <f t="shared" si="25"/>
        <v>0</v>
      </c>
      <c r="I987" s="14"/>
    </row>
    <row r="988" spans="1:9" ht="12.4" hidden="1" customHeight="1">
      <c r="A988" s="13"/>
      <c r="B988" s="1"/>
      <c r="C988" s="35"/>
      <c r="D988" s="126"/>
      <c r="E988" s="127"/>
      <c r="F988" s="42" t="str">
        <f>VLOOKUP(C988,'[2]Acha Air Sales Price List'!$B$1:$D$65536,3,FALSE)</f>
        <v>Exchange rate :</v>
      </c>
      <c r="G988" s="21">
        <f>ROUND(IF(ISBLANK(C988),0,VLOOKUP(C988,'[2]Acha Air Sales Price List'!$B$1:$X$65536,12,FALSE)*$L$14),2)</f>
        <v>0</v>
      </c>
      <c r="H988" s="22">
        <f t="shared" si="25"/>
        <v>0</v>
      </c>
      <c r="I988" s="14"/>
    </row>
    <row r="989" spans="1:9" ht="12.4" hidden="1" customHeight="1">
      <c r="A989" s="13"/>
      <c r="B989" s="1"/>
      <c r="C989" s="35"/>
      <c r="D989" s="126"/>
      <c r="E989" s="127"/>
      <c r="F989" s="42" t="str">
        <f>VLOOKUP(C989,'[2]Acha Air Sales Price List'!$B$1:$D$65536,3,FALSE)</f>
        <v>Exchange rate :</v>
      </c>
      <c r="G989" s="21">
        <f>ROUND(IF(ISBLANK(C989),0,VLOOKUP(C989,'[2]Acha Air Sales Price List'!$B$1:$X$65536,12,FALSE)*$L$14),2)</f>
        <v>0</v>
      </c>
      <c r="H989" s="22">
        <f t="shared" si="25"/>
        <v>0</v>
      </c>
      <c r="I989" s="14"/>
    </row>
    <row r="990" spans="1:9" ht="12.4" hidden="1" customHeight="1">
      <c r="A990" s="13"/>
      <c r="B990" s="1"/>
      <c r="C990" s="35"/>
      <c r="D990" s="126"/>
      <c r="E990" s="127"/>
      <c r="F990" s="42" t="str">
        <f>VLOOKUP(C990,'[2]Acha Air Sales Price List'!$B$1:$D$65536,3,FALSE)</f>
        <v>Exchange rate :</v>
      </c>
      <c r="G990" s="21">
        <f>ROUND(IF(ISBLANK(C990),0,VLOOKUP(C990,'[2]Acha Air Sales Price List'!$B$1:$X$65536,12,FALSE)*$L$14),2)</f>
        <v>0</v>
      </c>
      <c r="H990" s="22">
        <f t="shared" si="25"/>
        <v>0</v>
      </c>
      <c r="I990" s="14"/>
    </row>
    <row r="991" spans="1:9" ht="12.4" hidden="1" customHeight="1">
      <c r="A991" s="13"/>
      <c r="B991" s="1"/>
      <c r="C991" s="35"/>
      <c r="D991" s="126"/>
      <c r="E991" s="127"/>
      <c r="F991" s="42" t="str">
        <f>VLOOKUP(C991,'[2]Acha Air Sales Price List'!$B$1:$D$65536,3,FALSE)</f>
        <v>Exchange rate :</v>
      </c>
      <c r="G991" s="21">
        <f>ROUND(IF(ISBLANK(C991),0,VLOOKUP(C991,'[2]Acha Air Sales Price List'!$B$1:$X$65536,12,FALSE)*$L$14),2)</f>
        <v>0</v>
      </c>
      <c r="H991" s="22">
        <f t="shared" si="25"/>
        <v>0</v>
      </c>
      <c r="I991" s="14"/>
    </row>
    <row r="992" spans="1:9" ht="12.4" hidden="1" customHeight="1">
      <c r="A992" s="13"/>
      <c r="B992" s="1"/>
      <c r="C992" s="35"/>
      <c r="D992" s="126"/>
      <c r="E992" s="127"/>
      <c r="F992" s="42" t="str">
        <f>VLOOKUP(C992,'[2]Acha Air Sales Price List'!$B$1:$D$65536,3,FALSE)</f>
        <v>Exchange rate :</v>
      </c>
      <c r="G992" s="21">
        <f>ROUND(IF(ISBLANK(C992),0,VLOOKUP(C992,'[2]Acha Air Sales Price List'!$B$1:$X$65536,12,FALSE)*$L$14),2)</f>
        <v>0</v>
      </c>
      <c r="H992" s="22">
        <f t="shared" si="25"/>
        <v>0</v>
      </c>
      <c r="I992" s="14"/>
    </row>
    <row r="993" spans="1:9" ht="12.4" hidden="1" customHeight="1">
      <c r="A993" s="13"/>
      <c r="B993" s="1"/>
      <c r="C993" s="35"/>
      <c r="D993" s="126"/>
      <c r="E993" s="127"/>
      <c r="F993" s="42" t="str">
        <f>VLOOKUP(C993,'[2]Acha Air Sales Price List'!$B$1:$D$65536,3,FALSE)</f>
        <v>Exchange rate :</v>
      </c>
      <c r="G993" s="21">
        <f>ROUND(IF(ISBLANK(C993),0,VLOOKUP(C993,'[2]Acha Air Sales Price List'!$B$1:$X$65536,12,FALSE)*$L$14),2)</f>
        <v>0</v>
      </c>
      <c r="H993" s="22">
        <f t="shared" si="25"/>
        <v>0</v>
      </c>
      <c r="I993" s="14"/>
    </row>
    <row r="994" spans="1:9" ht="12.4" hidden="1" customHeight="1">
      <c r="A994" s="13"/>
      <c r="B994" s="1"/>
      <c r="C994" s="35"/>
      <c r="D994" s="126"/>
      <c r="E994" s="127"/>
      <c r="F994" s="42" t="str">
        <f>VLOOKUP(C994,'[2]Acha Air Sales Price List'!$B$1:$D$65536,3,FALSE)</f>
        <v>Exchange rate :</v>
      </c>
      <c r="G994" s="21">
        <f>ROUND(IF(ISBLANK(C994),0,VLOOKUP(C994,'[2]Acha Air Sales Price List'!$B$1:$X$65536,12,FALSE)*$L$14),2)</f>
        <v>0</v>
      </c>
      <c r="H994" s="22">
        <f t="shared" si="25"/>
        <v>0</v>
      </c>
      <c r="I994" s="14"/>
    </row>
    <row r="995" spans="1:9" ht="12.4" hidden="1" customHeight="1">
      <c r="A995" s="13"/>
      <c r="B995" s="1"/>
      <c r="C995" s="35"/>
      <c r="D995" s="126"/>
      <c r="E995" s="127"/>
      <c r="F995" s="42" t="str">
        <f>VLOOKUP(C995,'[2]Acha Air Sales Price List'!$B$1:$D$65536,3,FALSE)</f>
        <v>Exchange rate :</v>
      </c>
      <c r="G995" s="21">
        <f>ROUND(IF(ISBLANK(C995),0,VLOOKUP(C995,'[2]Acha Air Sales Price List'!$B$1:$X$65536,12,FALSE)*$L$14),2)</f>
        <v>0</v>
      </c>
      <c r="H995" s="22">
        <f t="shared" si="25"/>
        <v>0</v>
      </c>
      <c r="I995" s="14"/>
    </row>
    <row r="996" spans="1:9" ht="12.4" hidden="1" customHeight="1">
      <c r="A996" s="13"/>
      <c r="B996" s="1"/>
      <c r="C996" s="35"/>
      <c r="D996" s="126"/>
      <c r="E996" s="127"/>
      <c r="F996" s="42" t="str">
        <f>VLOOKUP(C996,'[2]Acha Air Sales Price List'!$B$1:$D$65536,3,FALSE)</f>
        <v>Exchange rate :</v>
      </c>
      <c r="G996" s="21">
        <f>ROUND(IF(ISBLANK(C996),0,VLOOKUP(C996,'[2]Acha Air Sales Price List'!$B$1:$X$65536,12,FALSE)*$L$14),2)</f>
        <v>0</v>
      </c>
      <c r="H996" s="22">
        <f t="shared" si="25"/>
        <v>0</v>
      </c>
      <c r="I996" s="14"/>
    </row>
    <row r="997" spans="1:9" ht="12.4" hidden="1" customHeight="1">
      <c r="A997" s="13"/>
      <c r="B997" s="1"/>
      <c r="C997" s="35"/>
      <c r="D997" s="126"/>
      <c r="E997" s="127"/>
      <c r="F997" s="42" t="str">
        <f>VLOOKUP(C997,'[2]Acha Air Sales Price List'!$B$1:$D$65536,3,FALSE)</f>
        <v>Exchange rate :</v>
      </c>
      <c r="G997" s="21">
        <f>ROUND(IF(ISBLANK(C997),0,VLOOKUP(C997,'[2]Acha Air Sales Price List'!$B$1:$X$65536,12,FALSE)*$L$14),2)</f>
        <v>0</v>
      </c>
      <c r="H997" s="22">
        <f t="shared" si="25"/>
        <v>0</v>
      </c>
      <c r="I997" s="14"/>
    </row>
    <row r="998" spans="1:9" ht="12.4" hidden="1" customHeight="1">
      <c r="A998" s="13"/>
      <c r="B998" s="1"/>
      <c r="C998" s="35"/>
      <c r="D998" s="126"/>
      <c r="E998" s="127"/>
      <c r="F998" s="42" t="str">
        <f>VLOOKUP(C998,'[2]Acha Air Sales Price List'!$B$1:$D$65536,3,FALSE)</f>
        <v>Exchange rate :</v>
      </c>
      <c r="G998" s="21">
        <f>ROUND(IF(ISBLANK(C998),0,VLOOKUP(C998,'[2]Acha Air Sales Price List'!$B$1:$X$65536,12,FALSE)*$L$14),2)</f>
        <v>0</v>
      </c>
      <c r="H998" s="22">
        <f t="shared" si="25"/>
        <v>0</v>
      </c>
      <c r="I998" s="14"/>
    </row>
    <row r="999" spans="1:9" ht="12.4" hidden="1" customHeight="1">
      <c r="A999" s="13"/>
      <c r="B999" s="1"/>
      <c r="C999" s="35"/>
      <c r="D999" s="126"/>
      <c r="E999" s="127"/>
      <c r="F999" s="42" t="str">
        <f>VLOOKUP(C999,'[2]Acha Air Sales Price List'!$B$1:$D$65536,3,FALSE)</f>
        <v>Exchange rate :</v>
      </c>
      <c r="G999" s="21">
        <f>ROUND(IF(ISBLANK(C999),0,VLOOKUP(C999,'[2]Acha Air Sales Price List'!$B$1:$X$65536,12,FALSE)*$L$14),2)</f>
        <v>0</v>
      </c>
      <c r="H999" s="22">
        <f t="shared" si="25"/>
        <v>0</v>
      </c>
      <c r="I999" s="14"/>
    </row>
    <row r="1000" spans="1:9" ht="12.4" customHeight="1">
      <c r="A1000" s="13"/>
      <c r="B1000" s="1"/>
      <c r="C1000" s="35"/>
      <c r="D1000" s="126"/>
      <c r="E1000" s="127"/>
      <c r="F1000" s="42" t="str">
        <f>VLOOKUP(C1000,'[2]Acha Air Sales Price List'!$B$1:$D$65536,3,FALSE)</f>
        <v>Exchange rate :</v>
      </c>
      <c r="G1000" s="21">
        <f>ROUND(IF(ISBLANK(C1000),0,VLOOKUP(C1000,'[2]Acha Air Sales Price List'!$B$1:$X$65536,12,FALSE)*$L$14),2)</f>
        <v>0</v>
      </c>
      <c r="H1000" s="22">
        <f t="shared" si="25"/>
        <v>0</v>
      </c>
      <c r="I1000" s="14"/>
    </row>
    <row r="1001" spans="1:9" ht="12.4" customHeight="1">
      <c r="A1001" s="13"/>
      <c r="B1001" s="1"/>
      <c r="C1001" s="101"/>
      <c r="D1001" s="126"/>
      <c r="E1001" s="127"/>
      <c r="F1001" s="42"/>
      <c r="G1001" s="21">
        <f>ROUND(IF(ISBLANK(C1001),0,VLOOKUP(C1001,'[2]Acha Air Sales Price List'!$B$1:$X$65536,12,FALSE)*$L$14),2)</f>
        <v>0</v>
      </c>
      <c r="H1001" s="22">
        <f t="shared" si="25"/>
        <v>0</v>
      </c>
      <c r="I1001" s="14"/>
    </row>
    <row r="1002" spans="1:9" ht="12.4" customHeight="1">
      <c r="A1002" s="13"/>
      <c r="B1002" s="1"/>
      <c r="C1002" s="36"/>
      <c r="D1002" s="141"/>
      <c r="E1002" s="142"/>
      <c r="F1002" s="42" t="s">
        <v>26</v>
      </c>
      <c r="G1002" s="21"/>
      <c r="H1002" s="22">
        <v>-64</v>
      </c>
      <c r="I1002" s="14"/>
    </row>
    <row r="1003" spans="1:9" ht="12.4" customHeight="1" thickBot="1">
      <c r="A1003" s="13"/>
      <c r="B1003" s="23"/>
      <c r="C1003" s="24"/>
      <c r="D1003" s="134"/>
      <c r="E1003" s="135"/>
      <c r="F1003" s="43"/>
      <c r="G1003" s="25">
        <f>ROUND(IF(ISBLANK(C1003),0,VLOOKUP(C1003,'[2]Acha Air Sales Price List'!$B$1:$X$65536,12,FALSE)*$W$14),2)</f>
        <v>0</v>
      </c>
      <c r="H1003" s="22"/>
      <c r="I1003" s="14"/>
    </row>
    <row r="1004" spans="1:9" ht="10.5" customHeight="1" thickBot="1">
      <c r="A1004" s="13"/>
      <c r="B1004" s="2"/>
      <c r="C1004" s="2"/>
      <c r="D1004" s="2"/>
      <c r="E1004" s="2"/>
      <c r="F1004" s="2"/>
      <c r="G1004" s="30"/>
      <c r="H1004" s="31"/>
      <c r="I1004" s="14"/>
    </row>
    <row r="1005" spans="1:9" ht="16.5" thickBot="1">
      <c r="A1005" s="13"/>
      <c r="B1005" s="29" t="s">
        <v>17</v>
      </c>
      <c r="C1005" s="3"/>
      <c r="D1005" s="3"/>
      <c r="E1005" s="3"/>
      <c r="F1005" s="3"/>
      <c r="G1005" s="32" t="s">
        <v>18</v>
      </c>
      <c r="H1005" s="33">
        <f>SUM(H20:H1003)</f>
        <v>30700</v>
      </c>
      <c r="I1005" s="14"/>
    </row>
    <row r="1006" spans="1:9" ht="16.5" hidden="1" thickBot="1">
      <c r="A1006" s="13"/>
      <c r="B1006" s="29" t="s">
        <v>17</v>
      </c>
      <c r="C1006" s="3"/>
      <c r="D1006" s="3"/>
      <c r="E1006" s="3"/>
      <c r="F1006" s="3"/>
      <c r="G1006" s="32" t="s">
        <v>23</v>
      </c>
      <c r="H1006" s="33">
        <f>H1005/41.5</f>
        <v>739.75903614457832</v>
      </c>
      <c r="I1006" s="14"/>
    </row>
    <row r="1007" spans="1:9" ht="16.5" hidden="1" thickBot="1">
      <c r="A1007" s="13"/>
      <c r="B1007" s="29"/>
      <c r="C1007" s="3"/>
      <c r="D1007" s="3"/>
      <c r="E1007" s="3"/>
      <c r="F1007" s="3"/>
      <c r="G1007" s="32" t="s">
        <v>25</v>
      </c>
      <c r="H1007" s="33">
        <v>40</v>
      </c>
      <c r="I1007" s="14"/>
    </row>
    <row r="1008" spans="1:9" ht="16.5" hidden="1" thickBot="1">
      <c r="A1008" s="13"/>
      <c r="B1008" s="29"/>
      <c r="C1008" s="3"/>
      <c r="D1008" s="3"/>
      <c r="E1008" s="3"/>
      <c r="F1008" s="3"/>
      <c r="G1008" s="32" t="s">
        <v>24</v>
      </c>
      <c r="H1008" s="33">
        <f>(H1007-H1006)*41.5</f>
        <v>-29040</v>
      </c>
      <c r="I1008" s="14"/>
    </row>
    <row r="1009" spans="1:9" ht="10.5" customHeight="1">
      <c r="A1009" s="18"/>
      <c r="B1009" s="19"/>
      <c r="C1009" s="19"/>
      <c r="D1009" s="19"/>
      <c r="E1009" s="19"/>
      <c r="F1009" s="19"/>
      <c r="G1009" s="19"/>
      <c r="H1009" s="19"/>
      <c r="I1009" s="20"/>
    </row>
    <row r="1011" spans="1:9">
      <c r="F1011" s="125" t="s">
        <v>62</v>
      </c>
      <c r="G1011" s="44">
        <v>30764</v>
      </c>
    </row>
    <row r="1012" spans="1:9">
      <c r="F1012" s="125" t="s">
        <v>61</v>
      </c>
      <c r="G1012" s="44">
        <f>H1005</f>
        <v>30700</v>
      </c>
    </row>
    <row r="1013" spans="1:9">
      <c r="H1013" s="44"/>
    </row>
  </sheetData>
  <mergeCells count="992">
    <mergeCell ref="D1000:E1000"/>
    <mergeCell ref="D994:E994"/>
    <mergeCell ref="D995:E995"/>
    <mergeCell ref="D996:E996"/>
    <mergeCell ref="D997:E997"/>
    <mergeCell ref="D998:E998"/>
    <mergeCell ref="D984:E984"/>
    <mergeCell ref="D985:E985"/>
    <mergeCell ref="D986:E986"/>
    <mergeCell ref="D987:E987"/>
    <mergeCell ref="D988:E988"/>
    <mergeCell ref="D989:E989"/>
    <mergeCell ref="D999:E999"/>
    <mergeCell ref="D990:E990"/>
    <mergeCell ref="D991:E991"/>
    <mergeCell ref="D992:E992"/>
    <mergeCell ref="D993:E993"/>
    <mergeCell ref="D975:E975"/>
    <mergeCell ref="D976:E976"/>
    <mergeCell ref="D977:E977"/>
    <mergeCell ref="D978:E978"/>
    <mergeCell ref="D979:E979"/>
    <mergeCell ref="D980:E980"/>
    <mergeCell ref="D981:E981"/>
    <mergeCell ref="D982:E982"/>
    <mergeCell ref="D983:E983"/>
    <mergeCell ref="D96:E96"/>
    <mergeCell ref="D97:E97"/>
    <mergeCell ref="D951:E951"/>
    <mergeCell ref="D952:E952"/>
    <mergeCell ref="D953:E953"/>
    <mergeCell ref="D516:E516"/>
    <mergeCell ref="D517:E517"/>
    <mergeCell ref="D518:E518"/>
    <mergeCell ref="D519:E519"/>
    <mergeCell ref="D520:E520"/>
    <mergeCell ref="D499:E499"/>
    <mergeCell ref="D500:E500"/>
    <mergeCell ref="D501:E501"/>
    <mergeCell ref="D502:E502"/>
    <mergeCell ref="D503:E503"/>
    <mergeCell ref="D514:E514"/>
    <mergeCell ref="D515:E515"/>
    <mergeCell ref="D504:E504"/>
    <mergeCell ref="D505:E505"/>
    <mergeCell ref="D506:E506"/>
    <mergeCell ref="D507:E507"/>
    <mergeCell ref="D508:E508"/>
    <mergeCell ref="D509:E509"/>
    <mergeCell ref="D489:E489"/>
    <mergeCell ref="D87:E87"/>
    <mergeCell ref="D88:E88"/>
    <mergeCell ref="D89:E89"/>
    <mergeCell ref="D90:E90"/>
    <mergeCell ref="D91:E91"/>
    <mergeCell ref="D92:E92"/>
    <mergeCell ref="D93:E93"/>
    <mergeCell ref="D94:E94"/>
    <mergeCell ref="D95:E95"/>
    <mergeCell ref="D78:E78"/>
    <mergeCell ref="D79:E79"/>
    <mergeCell ref="D80:E80"/>
    <mergeCell ref="D81:E81"/>
    <mergeCell ref="D82:E82"/>
    <mergeCell ref="D83:E83"/>
    <mergeCell ref="D84:E84"/>
    <mergeCell ref="D85:E85"/>
    <mergeCell ref="D86:E86"/>
    <mergeCell ref="D69:E69"/>
    <mergeCell ref="D70:E70"/>
    <mergeCell ref="D71:E71"/>
    <mergeCell ref="D72:E72"/>
    <mergeCell ref="D73:E73"/>
    <mergeCell ref="D74:E74"/>
    <mergeCell ref="D75:E75"/>
    <mergeCell ref="D76:E76"/>
    <mergeCell ref="D77:E77"/>
    <mergeCell ref="D32:E32"/>
    <mergeCell ref="D33:E33"/>
    <mergeCell ref="D34:E34"/>
    <mergeCell ref="D35:E35"/>
    <mergeCell ref="D36:E36"/>
    <mergeCell ref="D510:E510"/>
    <mergeCell ref="D511:E511"/>
    <mergeCell ref="D512:E512"/>
    <mergeCell ref="D513:E513"/>
    <mergeCell ref="D41:E41"/>
    <mergeCell ref="D42:E42"/>
    <mergeCell ref="D43:E43"/>
    <mergeCell ref="D44:E44"/>
    <mergeCell ref="D45:E45"/>
    <mergeCell ref="D46:E46"/>
    <mergeCell ref="D47:E47"/>
    <mergeCell ref="D48:E48"/>
    <mergeCell ref="D49:E49"/>
    <mergeCell ref="D50:E50"/>
    <mergeCell ref="D51:E51"/>
    <mergeCell ref="D52:E52"/>
    <mergeCell ref="D53:E53"/>
    <mergeCell ref="D54:E54"/>
    <mergeCell ref="D498:E498"/>
    <mergeCell ref="D490:E490"/>
    <mergeCell ref="D491:E491"/>
    <mergeCell ref="D492:E492"/>
    <mergeCell ref="D493:E493"/>
    <mergeCell ref="D494:E494"/>
    <mergeCell ref="D495:E495"/>
    <mergeCell ref="D496:E496"/>
    <mergeCell ref="D497:E497"/>
    <mergeCell ref="D480:E480"/>
    <mergeCell ref="D481:E481"/>
    <mergeCell ref="D482:E482"/>
    <mergeCell ref="D483:E483"/>
    <mergeCell ref="D484:E484"/>
    <mergeCell ref="D485:E485"/>
    <mergeCell ref="D486:E486"/>
    <mergeCell ref="D487:E487"/>
    <mergeCell ref="D488:E488"/>
    <mergeCell ref="D471:E471"/>
    <mergeCell ref="D472:E472"/>
    <mergeCell ref="D473:E473"/>
    <mergeCell ref="D474:E474"/>
    <mergeCell ref="D475:E475"/>
    <mergeCell ref="D476:E476"/>
    <mergeCell ref="D477:E477"/>
    <mergeCell ref="D478:E478"/>
    <mergeCell ref="D479:E479"/>
    <mergeCell ref="D462:E462"/>
    <mergeCell ref="D463:E463"/>
    <mergeCell ref="D464:E464"/>
    <mergeCell ref="D465:E465"/>
    <mergeCell ref="D466:E466"/>
    <mergeCell ref="D467:E467"/>
    <mergeCell ref="D468:E468"/>
    <mergeCell ref="D469:E469"/>
    <mergeCell ref="D470:E470"/>
    <mergeCell ref="D453:E453"/>
    <mergeCell ref="D454:E454"/>
    <mergeCell ref="D455:E455"/>
    <mergeCell ref="D456:E456"/>
    <mergeCell ref="D457:E457"/>
    <mergeCell ref="D458:E458"/>
    <mergeCell ref="D459:E459"/>
    <mergeCell ref="D460:E460"/>
    <mergeCell ref="D461:E461"/>
    <mergeCell ref="D444:E444"/>
    <mergeCell ref="D445:E445"/>
    <mergeCell ref="D446:E446"/>
    <mergeCell ref="D447:E447"/>
    <mergeCell ref="D448:E448"/>
    <mergeCell ref="D449:E449"/>
    <mergeCell ref="D450:E450"/>
    <mergeCell ref="D451:E451"/>
    <mergeCell ref="D452:E452"/>
    <mergeCell ref="D435:E435"/>
    <mergeCell ref="D436:E436"/>
    <mergeCell ref="D437:E437"/>
    <mergeCell ref="D438:E438"/>
    <mergeCell ref="D439:E439"/>
    <mergeCell ref="D440:E440"/>
    <mergeCell ref="D441:E441"/>
    <mergeCell ref="D442:E442"/>
    <mergeCell ref="D443:E443"/>
    <mergeCell ref="D426:E426"/>
    <mergeCell ref="D427:E427"/>
    <mergeCell ref="D428:E428"/>
    <mergeCell ref="D429:E429"/>
    <mergeCell ref="D430:E430"/>
    <mergeCell ref="D431:E431"/>
    <mergeCell ref="D432:E432"/>
    <mergeCell ref="D433:E433"/>
    <mergeCell ref="D434:E434"/>
    <mergeCell ref="D417:E417"/>
    <mergeCell ref="D418:E418"/>
    <mergeCell ref="D419:E419"/>
    <mergeCell ref="D420:E420"/>
    <mergeCell ref="D421:E421"/>
    <mergeCell ref="D422:E422"/>
    <mergeCell ref="D423:E423"/>
    <mergeCell ref="D424:E424"/>
    <mergeCell ref="D425:E425"/>
    <mergeCell ref="D408:E408"/>
    <mergeCell ref="D409:E409"/>
    <mergeCell ref="D410:E410"/>
    <mergeCell ref="D411:E411"/>
    <mergeCell ref="D412:E412"/>
    <mergeCell ref="D413:E413"/>
    <mergeCell ref="D414:E414"/>
    <mergeCell ref="D415:E415"/>
    <mergeCell ref="D416:E416"/>
    <mergeCell ref="D399:E399"/>
    <mergeCell ref="D400:E400"/>
    <mergeCell ref="D401:E401"/>
    <mergeCell ref="D402:E402"/>
    <mergeCell ref="D403:E403"/>
    <mergeCell ref="D404:E404"/>
    <mergeCell ref="D405:E405"/>
    <mergeCell ref="D406:E406"/>
    <mergeCell ref="D407:E407"/>
    <mergeCell ref="D390:E390"/>
    <mergeCell ref="D391:E391"/>
    <mergeCell ref="D392:E392"/>
    <mergeCell ref="D393:E393"/>
    <mergeCell ref="D394:E394"/>
    <mergeCell ref="D395:E395"/>
    <mergeCell ref="D396:E396"/>
    <mergeCell ref="D397:E397"/>
    <mergeCell ref="D398:E398"/>
    <mergeCell ref="D381:E381"/>
    <mergeCell ref="D382:E382"/>
    <mergeCell ref="D383:E383"/>
    <mergeCell ref="D384:E384"/>
    <mergeCell ref="D385:E385"/>
    <mergeCell ref="D386:E386"/>
    <mergeCell ref="D387:E387"/>
    <mergeCell ref="D388:E388"/>
    <mergeCell ref="D389:E389"/>
    <mergeCell ref="D372:E372"/>
    <mergeCell ref="D373:E373"/>
    <mergeCell ref="D374:E374"/>
    <mergeCell ref="D375:E375"/>
    <mergeCell ref="D376:E376"/>
    <mergeCell ref="D377:E377"/>
    <mergeCell ref="D378:E378"/>
    <mergeCell ref="D379:E379"/>
    <mergeCell ref="D380:E380"/>
    <mergeCell ref="D363:E363"/>
    <mergeCell ref="D364:E364"/>
    <mergeCell ref="D365:E365"/>
    <mergeCell ref="D366:E366"/>
    <mergeCell ref="D367:E367"/>
    <mergeCell ref="D368:E368"/>
    <mergeCell ref="D369:E369"/>
    <mergeCell ref="D370:E370"/>
    <mergeCell ref="D371:E371"/>
    <mergeCell ref="D354:E354"/>
    <mergeCell ref="D355:E355"/>
    <mergeCell ref="D356:E356"/>
    <mergeCell ref="D357:E357"/>
    <mergeCell ref="D358:E358"/>
    <mergeCell ref="D359:E359"/>
    <mergeCell ref="D360:E360"/>
    <mergeCell ref="D361:E361"/>
    <mergeCell ref="D362:E362"/>
    <mergeCell ref="D345:E345"/>
    <mergeCell ref="D346:E346"/>
    <mergeCell ref="D347:E347"/>
    <mergeCell ref="D348:E348"/>
    <mergeCell ref="D349:E349"/>
    <mergeCell ref="D350:E350"/>
    <mergeCell ref="D351:E351"/>
    <mergeCell ref="D352:E352"/>
    <mergeCell ref="D353:E353"/>
    <mergeCell ref="D336:E336"/>
    <mergeCell ref="D337:E337"/>
    <mergeCell ref="D338:E338"/>
    <mergeCell ref="D339:E339"/>
    <mergeCell ref="D340:E340"/>
    <mergeCell ref="D341:E341"/>
    <mergeCell ref="D342:E342"/>
    <mergeCell ref="D343:E343"/>
    <mergeCell ref="D344:E344"/>
    <mergeCell ref="D327:E327"/>
    <mergeCell ref="D328:E328"/>
    <mergeCell ref="D329:E329"/>
    <mergeCell ref="D330:E330"/>
    <mergeCell ref="D331:E331"/>
    <mergeCell ref="D332:E332"/>
    <mergeCell ref="D333:E333"/>
    <mergeCell ref="D334:E334"/>
    <mergeCell ref="D335:E335"/>
    <mergeCell ref="D318:E318"/>
    <mergeCell ref="D319:E319"/>
    <mergeCell ref="D320:E320"/>
    <mergeCell ref="D321:E321"/>
    <mergeCell ref="D322:E322"/>
    <mergeCell ref="D323:E323"/>
    <mergeCell ref="D324:E324"/>
    <mergeCell ref="D325:E325"/>
    <mergeCell ref="D326:E326"/>
    <mergeCell ref="D309:E309"/>
    <mergeCell ref="D310:E310"/>
    <mergeCell ref="D311:E311"/>
    <mergeCell ref="D312:E312"/>
    <mergeCell ref="D313:E313"/>
    <mergeCell ref="D314:E314"/>
    <mergeCell ref="D315:E315"/>
    <mergeCell ref="D316:E316"/>
    <mergeCell ref="D317:E317"/>
    <mergeCell ref="D300:E300"/>
    <mergeCell ref="D301:E301"/>
    <mergeCell ref="D302:E302"/>
    <mergeCell ref="D303:E303"/>
    <mergeCell ref="D304:E304"/>
    <mergeCell ref="D305:E305"/>
    <mergeCell ref="D306:E306"/>
    <mergeCell ref="D307:E307"/>
    <mergeCell ref="D308:E308"/>
    <mergeCell ref="D291:E291"/>
    <mergeCell ref="D292:E292"/>
    <mergeCell ref="D293:E293"/>
    <mergeCell ref="D294:E294"/>
    <mergeCell ref="D295:E295"/>
    <mergeCell ref="D296:E296"/>
    <mergeCell ref="D297:E297"/>
    <mergeCell ref="D298:E298"/>
    <mergeCell ref="D299:E299"/>
    <mergeCell ref="D282:E282"/>
    <mergeCell ref="D283:E283"/>
    <mergeCell ref="D284:E284"/>
    <mergeCell ref="D285:E285"/>
    <mergeCell ref="D286:E286"/>
    <mergeCell ref="D287:E287"/>
    <mergeCell ref="D288:E288"/>
    <mergeCell ref="D289:E289"/>
    <mergeCell ref="D290:E290"/>
    <mergeCell ref="D273:E273"/>
    <mergeCell ref="D274:E274"/>
    <mergeCell ref="D275:E275"/>
    <mergeCell ref="D276:E276"/>
    <mergeCell ref="D277:E277"/>
    <mergeCell ref="D278:E278"/>
    <mergeCell ref="D279:E279"/>
    <mergeCell ref="D280:E280"/>
    <mergeCell ref="D281:E281"/>
    <mergeCell ref="D264:E264"/>
    <mergeCell ref="D265:E265"/>
    <mergeCell ref="D266:E266"/>
    <mergeCell ref="D267:E267"/>
    <mergeCell ref="D268:E268"/>
    <mergeCell ref="D269:E269"/>
    <mergeCell ref="D270:E270"/>
    <mergeCell ref="D271:E271"/>
    <mergeCell ref="D272:E272"/>
    <mergeCell ref="D255:E255"/>
    <mergeCell ref="D256:E256"/>
    <mergeCell ref="D257:E257"/>
    <mergeCell ref="D258:E258"/>
    <mergeCell ref="D259:E259"/>
    <mergeCell ref="D260:E260"/>
    <mergeCell ref="D261:E261"/>
    <mergeCell ref="D262:E262"/>
    <mergeCell ref="D263:E263"/>
    <mergeCell ref="D246:E246"/>
    <mergeCell ref="D247:E247"/>
    <mergeCell ref="D248:E248"/>
    <mergeCell ref="D249:E249"/>
    <mergeCell ref="D250:E250"/>
    <mergeCell ref="D251:E251"/>
    <mergeCell ref="D252:E252"/>
    <mergeCell ref="D253:E253"/>
    <mergeCell ref="D254:E254"/>
    <mergeCell ref="D237:E237"/>
    <mergeCell ref="D238:E238"/>
    <mergeCell ref="D239:E239"/>
    <mergeCell ref="D240:E240"/>
    <mergeCell ref="D241:E241"/>
    <mergeCell ref="D242:E242"/>
    <mergeCell ref="D243:E243"/>
    <mergeCell ref="D244:E244"/>
    <mergeCell ref="D245:E245"/>
    <mergeCell ref="D228:E228"/>
    <mergeCell ref="D229:E229"/>
    <mergeCell ref="D230:E230"/>
    <mergeCell ref="D231:E231"/>
    <mergeCell ref="D232:E232"/>
    <mergeCell ref="D233:E233"/>
    <mergeCell ref="D234:E234"/>
    <mergeCell ref="D235:E235"/>
    <mergeCell ref="D236:E236"/>
    <mergeCell ref="D219:E219"/>
    <mergeCell ref="D220:E220"/>
    <mergeCell ref="D221:E221"/>
    <mergeCell ref="D222:E222"/>
    <mergeCell ref="D223:E223"/>
    <mergeCell ref="D224:E224"/>
    <mergeCell ref="D225:E225"/>
    <mergeCell ref="D226:E226"/>
    <mergeCell ref="D227:E227"/>
    <mergeCell ref="D210:E210"/>
    <mergeCell ref="D211:E211"/>
    <mergeCell ref="D212:E212"/>
    <mergeCell ref="D213:E213"/>
    <mergeCell ref="D214:E214"/>
    <mergeCell ref="D215:E215"/>
    <mergeCell ref="D216:E216"/>
    <mergeCell ref="D217:E217"/>
    <mergeCell ref="D218:E218"/>
    <mergeCell ref="D201:E201"/>
    <mergeCell ref="D202:E202"/>
    <mergeCell ref="D203:E203"/>
    <mergeCell ref="D204:E204"/>
    <mergeCell ref="D205:E205"/>
    <mergeCell ref="D206:E206"/>
    <mergeCell ref="D207:E207"/>
    <mergeCell ref="D208:E208"/>
    <mergeCell ref="D209:E209"/>
    <mergeCell ref="D192:E192"/>
    <mergeCell ref="D193:E193"/>
    <mergeCell ref="D194:E194"/>
    <mergeCell ref="D195:E195"/>
    <mergeCell ref="D196:E196"/>
    <mergeCell ref="D197:E197"/>
    <mergeCell ref="D198:E198"/>
    <mergeCell ref="D199:E199"/>
    <mergeCell ref="D200:E200"/>
    <mergeCell ref="D183:E183"/>
    <mergeCell ref="D184:E184"/>
    <mergeCell ref="D185:E185"/>
    <mergeCell ref="D186:E186"/>
    <mergeCell ref="D187:E187"/>
    <mergeCell ref="D188:E188"/>
    <mergeCell ref="D189:E189"/>
    <mergeCell ref="D190:E190"/>
    <mergeCell ref="D191:E191"/>
    <mergeCell ref="D174:E174"/>
    <mergeCell ref="D175:E175"/>
    <mergeCell ref="D176:E176"/>
    <mergeCell ref="D177:E177"/>
    <mergeCell ref="D178:E178"/>
    <mergeCell ref="D179:E179"/>
    <mergeCell ref="D180:E180"/>
    <mergeCell ref="D181:E181"/>
    <mergeCell ref="D182:E182"/>
    <mergeCell ref="D165:E165"/>
    <mergeCell ref="D166:E166"/>
    <mergeCell ref="D167:E167"/>
    <mergeCell ref="D168:E168"/>
    <mergeCell ref="D169:E169"/>
    <mergeCell ref="D170:E170"/>
    <mergeCell ref="D171:E171"/>
    <mergeCell ref="D172:E172"/>
    <mergeCell ref="D173:E173"/>
    <mergeCell ref="D156:E156"/>
    <mergeCell ref="D157:E157"/>
    <mergeCell ref="D158:E158"/>
    <mergeCell ref="D159:E159"/>
    <mergeCell ref="D160:E160"/>
    <mergeCell ref="D161:E161"/>
    <mergeCell ref="D162:E162"/>
    <mergeCell ref="D163:E163"/>
    <mergeCell ref="D164:E164"/>
    <mergeCell ref="D147:E147"/>
    <mergeCell ref="D148:E148"/>
    <mergeCell ref="D149:E149"/>
    <mergeCell ref="D150:E150"/>
    <mergeCell ref="D151:E151"/>
    <mergeCell ref="D152:E152"/>
    <mergeCell ref="D153:E153"/>
    <mergeCell ref="D154:E154"/>
    <mergeCell ref="D155:E155"/>
    <mergeCell ref="D138:E138"/>
    <mergeCell ref="D139:E139"/>
    <mergeCell ref="D140:E140"/>
    <mergeCell ref="D141:E141"/>
    <mergeCell ref="D142:E142"/>
    <mergeCell ref="D143:E143"/>
    <mergeCell ref="D144:E144"/>
    <mergeCell ref="D145:E145"/>
    <mergeCell ref="D146:E146"/>
    <mergeCell ref="D129:E129"/>
    <mergeCell ref="D130:E130"/>
    <mergeCell ref="D131:E131"/>
    <mergeCell ref="D132:E132"/>
    <mergeCell ref="D133:E133"/>
    <mergeCell ref="D134:E134"/>
    <mergeCell ref="D135:E135"/>
    <mergeCell ref="D136:E136"/>
    <mergeCell ref="D137:E137"/>
    <mergeCell ref="D120:E120"/>
    <mergeCell ref="D121:E121"/>
    <mergeCell ref="D122:E122"/>
    <mergeCell ref="D123:E123"/>
    <mergeCell ref="D124:E124"/>
    <mergeCell ref="D125:E125"/>
    <mergeCell ref="D126:E126"/>
    <mergeCell ref="D127:E127"/>
    <mergeCell ref="D128:E128"/>
    <mergeCell ref="D111:E111"/>
    <mergeCell ref="D112:E112"/>
    <mergeCell ref="D113:E113"/>
    <mergeCell ref="D114:E114"/>
    <mergeCell ref="D115:E115"/>
    <mergeCell ref="D116:E116"/>
    <mergeCell ref="D117:E117"/>
    <mergeCell ref="D118:E118"/>
    <mergeCell ref="D119:E119"/>
    <mergeCell ref="D102:E102"/>
    <mergeCell ref="D103:E103"/>
    <mergeCell ref="D104:E104"/>
    <mergeCell ref="D105:E105"/>
    <mergeCell ref="D106:E106"/>
    <mergeCell ref="D107:E107"/>
    <mergeCell ref="D108:E108"/>
    <mergeCell ref="D109:E109"/>
    <mergeCell ref="D110:E110"/>
    <mergeCell ref="D733:E733"/>
    <mergeCell ref="D734:E734"/>
    <mergeCell ref="D735:E735"/>
    <mergeCell ref="D736:E736"/>
    <mergeCell ref="D737:E737"/>
    <mergeCell ref="D21:E21"/>
    <mergeCell ref="D22:E22"/>
    <mergeCell ref="D23:E23"/>
    <mergeCell ref="D24:E24"/>
    <mergeCell ref="D25:E25"/>
    <mergeCell ref="D26:E26"/>
    <mergeCell ref="D27:E27"/>
    <mergeCell ref="D28:E28"/>
    <mergeCell ref="D29:E29"/>
    <mergeCell ref="D30:E30"/>
    <mergeCell ref="D31:E31"/>
    <mergeCell ref="D98:E98"/>
    <mergeCell ref="D99:E99"/>
    <mergeCell ref="D100:E100"/>
    <mergeCell ref="D101:E101"/>
    <mergeCell ref="D37:E37"/>
    <mergeCell ref="D38:E38"/>
    <mergeCell ref="D39:E39"/>
    <mergeCell ref="D40:E40"/>
    <mergeCell ref="D724:E724"/>
    <mergeCell ref="D725:E725"/>
    <mergeCell ref="D726:E726"/>
    <mergeCell ref="D727:E727"/>
    <mergeCell ref="D728:E728"/>
    <mergeCell ref="D729:E729"/>
    <mergeCell ref="D730:E730"/>
    <mergeCell ref="D731:E731"/>
    <mergeCell ref="D732:E732"/>
    <mergeCell ref="D715:E715"/>
    <mergeCell ref="D716:E716"/>
    <mergeCell ref="D717:E717"/>
    <mergeCell ref="D718:E718"/>
    <mergeCell ref="D719:E719"/>
    <mergeCell ref="D720:E720"/>
    <mergeCell ref="D721:E721"/>
    <mergeCell ref="D722:E722"/>
    <mergeCell ref="D723:E723"/>
    <mergeCell ref="D706:E706"/>
    <mergeCell ref="D707:E707"/>
    <mergeCell ref="D708:E708"/>
    <mergeCell ref="D709:E709"/>
    <mergeCell ref="D710:E710"/>
    <mergeCell ref="D711:E711"/>
    <mergeCell ref="D712:E712"/>
    <mergeCell ref="D713:E713"/>
    <mergeCell ref="D714:E714"/>
    <mergeCell ref="D697:E697"/>
    <mergeCell ref="D698:E698"/>
    <mergeCell ref="D699:E699"/>
    <mergeCell ref="D700:E700"/>
    <mergeCell ref="D701:E701"/>
    <mergeCell ref="D702:E702"/>
    <mergeCell ref="D703:E703"/>
    <mergeCell ref="D704:E704"/>
    <mergeCell ref="D705:E705"/>
    <mergeCell ref="D688:E688"/>
    <mergeCell ref="D689:E689"/>
    <mergeCell ref="D690:E690"/>
    <mergeCell ref="D691:E691"/>
    <mergeCell ref="D692:E692"/>
    <mergeCell ref="D693:E693"/>
    <mergeCell ref="D694:E694"/>
    <mergeCell ref="D695:E695"/>
    <mergeCell ref="D696:E696"/>
    <mergeCell ref="D679:E679"/>
    <mergeCell ref="D680:E680"/>
    <mergeCell ref="D681:E681"/>
    <mergeCell ref="D682:E682"/>
    <mergeCell ref="D683:E683"/>
    <mergeCell ref="D684:E684"/>
    <mergeCell ref="D685:E685"/>
    <mergeCell ref="D686:E686"/>
    <mergeCell ref="D687:E687"/>
    <mergeCell ref="D670:E670"/>
    <mergeCell ref="D671:E671"/>
    <mergeCell ref="D672:E672"/>
    <mergeCell ref="D673:E673"/>
    <mergeCell ref="D674:E674"/>
    <mergeCell ref="D675:E675"/>
    <mergeCell ref="D676:E676"/>
    <mergeCell ref="D677:E677"/>
    <mergeCell ref="D678:E678"/>
    <mergeCell ref="D661:E661"/>
    <mergeCell ref="D662:E662"/>
    <mergeCell ref="D663:E663"/>
    <mergeCell ref="D664:E664"/>
    <mergeCell ref="D665:E665"/>
    <mergeCell ref="D666:E666"/>
    <mergeCell ref="D667:E667"/>
    <mergeCell ref="D668:E668"/>
    <mergeCell ref="D669:E669"/>
    <mergeCell ref="D652:E652"/>
    <mergeCell ref="D653:E653"/>
    <mergeCell ref="D654:E654"/>
    <mergeCell ref="D655:E655"/>
    <mergeCell ref="D656:E656"/>
    <mergeCell ref="D657:E657"/>
    <mergeCell ref="D658:E658"/>
    <mergeCell ref="D659:E659"/>
    <mergeCell ref="D660:E660"/>
    <mergeCell ref="D643:E643"/>
    <mergeCell ref="D644:E644"/>
    <mergeCell ref="D645:E645"/>
    <mergeCell ref="D646:E646"/>
    <mergeCell ref="D647:E647"/>
    <mergeCell ref="D648:E648"/>
    <mergeCell ref="D649:E649"/>
    <mergeCell ref="D650:E650"/>
    <mergeCell ref="D651:E651"/>
    <mergeCell ref="D634:E634"/>
    <mergeCell ref="D635:E635"/>
    <mergeCell ref="D636:E636"/>
    <mergeCell ref="D637:E637"/>
    <mergeCell ref="D638:E638"/>
    <mergeCell ref="D639:E639"/>
    <mergeCell ref="D640:E640"/>
    <mergeCell ref="D641:E641"/>
    <mergeCell ref="D642:E642"/>
    <mergeCell ref="D625:E625"/>
    <mergeCell ref="D626:E626"/>
    <mergeCell ref="D627:E627"/>
    <mergeCell ref="D628:E628"/>
    <mergeCell ref="D629:E629"/>
    <mergeCell ref="D630:E630"/>
    <mergeCell ref="D631:E631"/>
    <mergeCell ref="D632:E632"/>
    <mergeCell ref="D633:E633"/>
    <mergeCell ref="D616:E616"/>
    <mergeCell ref="D617:E617"/>
    <mergeCell ref="D618:E618"/>
    <mergeCell ref="D619:E619"/>
    <mergeCell ref="D620:E620"/>
    <mergeCell ref="D621:E621"/>
    <mergeCell ref="D622:E622"/>
    <mergeCell ref="D623:E623"/>
    <mergeCell ref="D624:E624"/>
    <mergeCell ref="D607:E607"/>
    <mergeCell ref="D608:E608"/>
    <mergeCell ref="D609:E609"/>
    <mergeCell ref="D610:E610"/>
    <mergeCell ref="D611:E611"/>
    <mergeCell ref="D612:E612"/>
    <mergeCell ref="D613:E613"/>
    <mergeCell ref="D614:E614"/>
    <mergeCell ref="D615:E615"/>
    <mergeCell ref="D598:E598"/>
    <mergeCell ref="D599:E599"/>
    <mergeCell ref="D600:E600"/>
    <mergeCell ref="D601:E601"/>
    <mergeCell ref="D602:E602"/>
    <mergeCell ref="D603:E603"/>
    <mergeCell ref="D604:E604"/>
    <mergeCell ref="D605:E605"/>
    <mergeCell ref="D606:E606"/>
    <mergeCell ref="D589:E589"/>
    <mergeCell ref="D590:E590"/>
    <mergeCell ref="D591:E591"/>
    <mergeCell ref="D592:E592"/>
    <mergeCell ref="D593:E593"/>
    <mergeCell ref="D594:E594"/>
    <mergeCell ref="D595:E595"/>
    <mergeCell ref="D596:E596"/>
    <mergeCell ref="D597:E597"/>
    <mergeCell ref="D580:E580"/>
    <mergeCell ref="D581:E581"/>
    <mergeCell ref="D582:E582"/>
    <mergeCell ref="D583:E583"/>
    <mergeCell ref="D584:E584"/>
    <mergeCell ref="D585:E585"/>
    <mergeCell ref="D586:E586"/>
    <mergeCell ref="D587:E587"/>
    <mergeCell ref="D588:E588"/>
    <mergeCell ref="D571:E571"/>
    <mergeCell ref="D572:E572"/>
    <mergeCell ref="D573:E573"/>
    <mergeCell ref="D574:E574"/>
    <mergeCell ref="D575:E575"/>
    <mergeCell ref="D576:E576"/>
    <mergeCell ref="D577:E577"/>
    <mergeCell ref="D578:E578"/>
    <mergeCell ref="D579:E579"/>
    <mergeCell ref="D562:E562"/>
    <mergeCell ref="D563:E563"/>
    <mergeCell ref="D564:E564"/>
    <mergeCell ref="D565:E565"/>
    <mergeCell ref="D566:E566"/>
    <mergeCell ref="D567:E567"/>
    <mergeCell ref="D568:E568"/>
    <mergeCell ref="D569:E569"/>
    <mergeCell ref="D570:E570"/>
    <mergeCell ref="D553:E553"/>
    <mergeCell ref="D554:E554"/>
    <mergeCell ref="D555:E555"/>
    <mergeCell ref="D556:E556"/>
    <mergeCell ref="D557:E557"/>
    <mergeCell ref="D558:E558"/>
    <mergeCell ref="D559:E559"/>
    <mergeCell ref="D560:E560"/>
    <mergeCell ref="D561:E561"/>
    <mergeCell ref="D950:E950"/>
    <mergeCell ref="D1001:E1001"/>
    <mergeCell ref="D1002:E1002"/>
    <mergeCell ref="D954:E954"/>
    <mergeCell ref="D955:E955"/>
    <mergeCell ref="D956:E956"/>
    <mergeCell ref="D957:E957"/>
    <mergeCell ref="D958:E958"/>
    <mergeCell ref="D959:E959"/>
    <mergeCell ref="D960:E960"/>
    <mergeCell ref="D961:E961"/>
    <mergeCell ref="D962:E962"/>
    <mergeCell ref="D963:E963"/>
    <mergeCell ref="D964:E964"/>
    <mergeCell ref="D965:E965"/>
    <mergeCell ref="D966:E966"/>
    <mergeCell ref="D967:E967"/>
    <mergeCell ref="D968:E968"/>
    <mergeCell ref="D969:E969"/>
    <mergeCell ref="D970:E970"/>
    <mergeCell ref="D971:E971"/>
    <mergeCell ref="D972:E972"/>
    <mergeCell ref="D973:E973"/>
    <mergeCell ref="D974:E974"/>
    <mergeCell ref="D941:E941"/>
    <mergeCell ref="D942:E942"/>
    <mergeCell ref="D943:E943"/>
    <mergeCell ref="D944:E944"/>
    <mergeCell ref="D945:E945"/>
    <mergeCell ref="D946:E946"/>
    <mergeCell ref="D947:E947"/>
    <mergeCell ref="D948:E948"/>
    <mergeCell ref="D949:E949"/>
    <mergeCell ref="D932:E932"/>
    <mergeCell ref="D933:E933"/>
    <mergeCell ref="D934:E934"/>
    <mergeCell ref="D935:E935"/>
    <mergeCell ref="D936:E936"/>
    <mergeCell ref="D937:E937"/>
    <mergeCell ref="D938:E938"/>
    <mergeCell ref="D939:E939"/>
    <mergeCell ref="D940:E940"/>
    <mergeCell ref="D923:E923"/>
    <mergeCell ref="D924:E924"/>
    <mergeCell ref="D925:E925"/>
    <mergeCell ref="D926:E926"/>
    <mergeCell ref="D927:E927"/>
    <mergeCell ref="D928:E928"/>
    <mergeCell ref="D929:E929"/>
    <mergeCell ref="D930:E930"/>
    <mergeCell ref="D931:E931"/>
    <mergeCell ref="D914:E914"/>
    <mergeCell ref="D915:E915"/>
    <mergeCell ref="D916:E916"/>
    <mergeCell ref="D917:E917"/>
    <mergeCell ref="D918:E918"/>
    <mergeCell ref="D919:E919"/>
    <mergeCell ref="D920:E920"/>
    <mergeCell ref="D921:E921"/>
    <mergeCell ref="D922:E922"/>
    <mergeCell ref="D905:E905"/>
    <mergeCell ref="D906:E906"/>
    <mergeCell ref="D907:E907"/>
    <mergeCell ref="D908:E908"/>
    <mergeCell ref="D909:E909"/>
    <mergeCell ref="D910:E910"/>
    <mergeCell ref="D911:E911"/>
    <mergeCell ref="D912:E912"/>
    <mergeCell ref="D913:E913"/>
    <mergeCell ref="D896:E896"/>
    <mergeCell ref="D897:E897"/>
    <mergeCell ref="D898:E898"/>
    <mergeCell ref="D899:E899"/>
    <mergeCell ref="D900:E900"/>
    <mergeCell ref="D901:E901"/>
    <mergeCell ref="D902:E902"/>
    <mergeCell ref="D903:E903"/>
    <mergeCell ref="D904:E904"/>
    <mergeCell ref="D887:E887"/>
    <mergeCell ref="D888:E888"/>
    <mergeCell ref="D889:E889"/>
    <mergeCell ref="D890:E890"/>
    <mergeCell ref="D891:E891"/>
    <mergeCell ref="D892:E892"/>
    <mergeCell ref="D893:E893"/>
    <mergeCell ref="D894:E894"/>
    <mergeCell ref="D895:E895"/>
    <mergeCell ref="D878:E878"/>
    <mergeCell ref="D879:E879"/>
    <mergeCell ref="D880:E880"/>
    <mergeCell ref="D881:E881"/>
    <mergeCell ref="D882:E882"/>
    <mergeCell ref="D883:E883"/>
    <mergeCell ref="D884:E884"/>
    <mergeCell ref="D885:E885"/>
    <mergeCell ref="D886:E886"/>
    <mergeCell ref="D869:E869"/>
    <mergeCell ref="D870:E870"/>
    <mergeCell ref="D871:E871"/>
    <mergeCell ref="D872:E872"/>
    <mergeCell ref="D873:E873"/>
    <mergeCell ref="D874:E874"/>
    <mergeCell ref="D875:E875"/>
    <mergeCell ref="D876:E876"/>
    <mergeCell ref="D877:E877"/>
    <mergeCell ref="D860:E860"/>
    <mergeCell ref="D861:E861"/>
    <mergeCell ref="D862:E862"/>
    <mergeCell ref="D863:E863"/>
    <mergeCell ref="D864:E864"/>
    <mergeCell ref="D865:E865"/>
    <mergeCell ref="D866:E866"/>
    <mergeCell ref="D867:E867"/>
    <mergeCell ref="D868:E868"/>
    <mergeCell ref="D851:E851"/>
    <mergeCell ref="D852:E852"/>
    <mergeCell ref="D853:E853"/>
    <mergeCell ref="D854:E854"/>
    <mergeCell ref="D855:E855"/>
    <mergeCell ref="D856:E856"/>
    <mergeCell ref="D857:E857"/>
    <mergeCell ref="D858:E858"/>
    <mergeCell ref="D859:E859"/>
    <mergeCell ref="D1003:E1003"/>
    <mergeCell ref="B8:D8"/>
    <mergeCell ref="D782:E782"/>
    <mergeCell ref="D783:E783"/>
    <mergeCell ref="D19:E19"/>
    <mergeCell ref="D777:E777"/>
    <mergeCell ref="D843:E843"/>
    <mergeCell ref="D844:E844"/>
    <mergeCell ref="D845:E845"/>
    <mergeCell ref="D846:E846"/>
    <mergeCell ref="D790:E790"/>
    <mergeCell ref="D842:E842"/>
    <mergeCell ref="D786:E786"/>
    <mergeCell ref="D787:E787"/>
    <mergeCell ref="D847:E847"/>
    <mergeCell ref="D848:E848"/>
    <mergeCell ref="D849:E849"/>
    <mergeCell ref="D850:E850"/>
    <mergeCell ref="D780:E780"/>
    <mergeCell ref="D781:E781"/>
    <mergeCell ref="D784:E784"/>
    <mergeCell ref="D785:E785"/>
    <mergeCell ref="D524:E524"/>
    <mergeCell ref="D525:E525"/>
    <mergeCell ref="G9:G10"/>
    <mergeCell ref="G11:G12"/>
    <mergeCell ref="G13:G14"/>
    <mergeCell ref="H9:H10"/>
    <mergeCell ref="H11:H12"/>
    <mergeCell ref="H13:H14"/>
    <mergeCell ref="D521:E521"/>
    <mergeCell ref="D522:E522"/>
    <mergeCell ref="D523:E523"/>
    <mergeCell ref="D20:E20"/>
    <mergeCell ref="D55:E55"/>
    <mergeCell ref="D56:E56"/>
    <mergeCell ref="D57:E57"/>
    <mergeCell ref="D58:E58"/>
    <mergeCell ref="D59:E59"/>
    <mergeCell ref="D60:E60"/>
    <mergeCell ref="D61:E61"/>
    <mergeCell ref="D62:E62"/>
    <mergeCell ref="D63:E63"/>
    <mergeCell ref="D64:E64"/>
    <mergeCell ref="D65:E65"/>
    <mergeCell ref="D66:E66"/>
    <mergeCell ref="D67:E67"/>
    <mergeCell ref="D68:E68"/>
    <mergeCell ref="D526:E526"/>
    <mergeCell ref="D527:E527"/>
    <mergeCell ref="D528:E528"/>
    <mergeCell ref="D529:E529"/>
    <mergeCell ref="D530:E530"/>
    <mergeCell ref="D531:E531"/>
    <mergeCell ref="D532:E532"/>
    <mergeCell ref="D533:E533"/>
    <mergeCell ref="D534:E534"/>
    <mergeCell ref="D765:E765"/>
    <mergeCell ref="D766:E766"/>
    <mergeCell ref="D767:E767"/>
    <mergeCell ref="D768:E768"/>
    <mergeCell ref="D739:E739"/>
    <mergeCell ref="D740:E740"/>
    <mergeCell ref="D741:E741"/>
    <mergeCell ref="D742:E742"/>
    <mergeCell ref="D762:E762"/>
    <mergeCell ref="D763:E763"/>
    <mergeCell ref="D535:E535"/>
    <mergeCell ref="D536:E536"/>
    <mergeCell ref="D537:E537"/>
    <mergeCell ref="D538:E538"/>
    <mergeCell ref="D539:E539"/>
    <mergeCell ref="D540:E540"/>
    <mergeCell ref="D541:E541"/>
    <mergeCell ref="D542:E542"/>
    <mergeCell ref="D543:E543"/>
    <mergeCell ref="D544:E544"/>
    <mergeCell ref="D545:E545"/>
    <mergeCell ref="D546:E546"/>
    <mergeCell ref="D547:E547"/>
    <mergeCell ref="D548:E548"/>
    <mergeCell ref="D752:E752"/>
    <mergeCell ref="D753:E753"/>
    <mergeCell ref="D760:E760"/>
    <mergeCell ref="D761:E761"/>
    <mergeCell ref="D743:E743"/>
    <mergeCell ref="D744:E744"/>
    <mergeCell ref="D745:E745"/>
    <mergeCell ref="D746:E746"/>
    <mergeCell ref="D747:E747"/>
    <mergeCell ref="D759:E759"/>
    <mergeCell ref="D748:E748"/>
    <mergeCell ref="D749:E749"/>
    <mergeCell ref="D750:E750"/>
    <mergeCell ref="D751:E751"/>
    <mergeCell ref="D738:E738"/>
    <mergeCell ref="D549:E549"/>
    <mergeCell ref="D550:E550"/>
    <mergeCell ref="D551:E551"/>
    <mergeCell ref="D552:E552"/>
    <mergeCell ref="D791:E791"/>
    <mergeCell ref="D792:E792"/>
    <mergeCell ref="D793:E793"/>
    <mergeCell ref="D794:E794"/>
    <mergeCell ref="D795:E795"/>
    <mergeCell ref="D796:E796"/>
    <mergeCell ref="D764:E764"/>
    <mergeCell ref="D754:E754"/>
    <mergeCell ref="D755:E755"/>
    <mergeCell ref="D756:E756"/>
    <mergeCell ref="D757:E757"/>
    <mergeCell ref="D758:E758"/>
    <mergeCell ref="D769:E769"/>
    <mergeCell ref="D770:E770"/>
    <mergeCell ref="D771:E771"/>
    <mergeCell ref="D772:E772"/>
    <mergeCell ref="D773:E773"/>
    <mergeCell ref="D776:E776"/>
    <mergeCell ref="D774:E774"/>
    <mergeCell ref="D775:E775"/>
    <mergeCell ref="D788:E788"/>
    <mergeCell ref="D789:E789"/>
    <mergeCell ref="D778:E778"/>
    <mergeCell ref="D779:E779"/>
    <mergeCell ref="D803:E803"/>
    <mergeCell ref="D804:E804"/>
    <mergeCell ref="D805:E805"/>
    <mergeCell ref="D806:E806"/>
    <mergeCell ref="D807:E807"/>
    <mergeCell ref="D808:E808"/>
    <mergeCell ref="D797:E797"/>
    <mergeCell ref="D798:E798"/>
    <mergeCell ref="D799:E799"/>
    <mergeCell ref="D800:E800"/>
    <mergeCell ref="D801:E801"/>
    <mergeCell ref="D802:E802"/>
    <mergeCell ref="D815:E815"/>
    <mergeCell ref="D816:E816"/>
    <mergeCell ref="D817:E817"/>
    <mergeCell ref="D818:E818"/>
    <mergeCell ref="D819:E819"/>
    <mergeCell ref="D820:E820"/>
    <mergeCell ref="D809:E809"/>
    <mergeCell ref="D810:E810"/>
    <mergeCell ref="D811:E811"/>
    <mergeCell ref="D812:E812"/>
    <mergeCell ref="D813:E813"/>
    <mergeCell ref="D814:E814"/>
    <mergeCell ref="D827:E827"/>
    <mergeCell ref="D828:E828"/>
    <mergeCell ref="D829:E829"/>
    <mergeCell ref="D830:E830"/>
    <mergeCell ref="D831:E831"/>
    <mergeCell ref="D832:E832"/>
    <mergeCell ref="D821:E821"/>
    <mergeCell ref="D822:E822"/>
    <mergeCell ref="D823:E823"/>
    <mergeCell ref="D824:E824"/>
    <mergeCell ref="D825:E825"/>
    <mergeCell ref="D826:E826"/>
    <mergeCell ref="D839:E839"/>
    <mergeCell ref="D840:E840"/>
    <mergeCell ref="D841:E841"/>
    <mergeCell ref="D833:E833"/>
    <mergeCell ref="D834:E834"/>
    <mergeCell ref="D835:E835"/>
    <mergeCell ref="D836:E836"/>
    <mergeCell ref="D837:E837"/>
    <mergeCell ref="D838:E838"/>
  </mergeCells>
  <phoneticPr fontId="0" type="noConversion"/>
  <conditionalFormatting sqref="B20:B1003">
    <cfRule type="cellIs" dxfId="11" priority="10" stopIfTrue="1" operator="equal">
      <formula>"ALERT"</formula>
    </cfRule>
  </conditionalFormatting>
  <conditionalFormatting sqref="F9:F14">
    <cfRule type="cellIs" dxfId="10" priority="6" stopIfTrue="1" operator="equal">
      <formula>0</formula>
    </cfRule>
  </conditionalFormatting>
  <conditionalFormatting sqref="F10:F14">
    <cfRule type="containsBlanks" dxfId="9" priority="7" stopIfTrue="1">
      <formula>LEN(TRIM(F10))=0</formula>
    </cfRule>
  </conditionalFormatting>
  <conditionalFormatting sqref="F20:F1000">
    <cfRule type="containsText" dxfId="8" priority="1" stopIfTrue="1" operator="containsText" text="Exchange rate :">
      <formula>NOT(ISERROR(SEARCH("Exchange rate :",F20)))</formula>
    </cfRule>
  </conditionalFormatting>
  <conditionalFormatting sqref="F20:H1003 H1005:H1008">
    <cfRule type="containsErrors" dxfId="7" priority="3" stopIfTrue="1">
      <formula>ISERROR(F20)</formula>
    </cfRule>
    <cfRule type="cellIs" dxfId="6" priority="4" stopIfTrue="1" operator="equal">
      <formula>"NA"</formula>
    </cfRule>
    <cfRule type="cellIs" dxfId="5" priority="5" stopIfTrue="1" operator="equal">
      <formula>0</formula>
    </cfRule>
  </conditionalFormatting>
  <hyperlinks>
    <hyperlink ref="B6" r:id="rId1" display="http://www.achadirect.com/" xr:uid="{00000000-0004-0000-0000-000000000000}"/>
  </hyperlinks>
  <printOptions horizontalCentered="1"/>
  <pageMargins left="0.35" right="0.21" top="0.47" bottom="0.34" header="0.22" footer="0.17"/>
  <pageSetup scale="80" orientation="portrait" verticalDpi="300" r:id="rId2"/>
  <headerFooter alignWithMargins="0">
    <oddFooter>Page &amp;P of &amp;N</oddFooter>
  </headerFooter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5" name="Button 1">
              <controlPr defaultSize="0" print="0" autoFill="0" autoPict="0" macro="[0]!ButtonPasteValues">
                <anchor moveWithCells="1" sizeWithCells="1">
                  <from>
                    <xdr:col>5</xdr:col>
                    <xdr:colOff>342900</xdr:colOff>
                    <xdr:row>0</xdr:row>
                    <xdr:rowOff>209550</xdr:rowOff>
                  </from>
                  <to>
                    <xdr:col>5</xdr:col>
                    <xdr:colOff>1885950</xdr:colOff>
                    <xdr:row>5</xdr:row>
                    <xdr:rowOff>95250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H1342"/>
  <sheetViews>
    <sheetView zoomScaleNormal="100" workbookViewId="0"/>
  </sheetViews>
  <sheetFormatPr defaultRowHeight="12.75"/>
  <cols>
    <col min="1" max="1" width="55.140625" style="98" customWidth="1"/>
    <col min="2" max="2" width="9.140625" style="98"/>
    <col min="3" max="3" width="7.28515625" style="98" customWidth="1"/>
    <col min="4" max="4" width="11.28515625" style="98" customWidth="1"/>
    <col min="5" max="5" width="10.28515625" style="98" customWidth="1"/>
    <col min="6" max="6" width="10" style="98" customWidth="1"/>
    <col min="7" max="7" width="12.140625" style="98" bestFit="1" customWidth="1"/>
    <col min="8" max="16384" width="9.140625" style="98"/>
  </cols>
  <sheetData>
    <row r="1" spans="1:8" s="51" customFormat="1" ht="21" customHeight="1" thickBot="1">
      <c r="A1" s="46" t="s">
        <v>1</v>
      </c>
      <c r="B1" s="47" t="s">
        <v>27</v>
      </c>
      <c r="C1" s="48"/>
      <c r="D1" s="48"/>
      <c r="E1" s="48"/>
      <c r="F1" s="48"/>
      <c r="G1" s="49"/>
      <c r="H1" s="50"/>
    </row>
    <row r="2" spans="1:8" s="51" customFormat="1" ht="13.5" thickBot="1">
      <c r="A2" s="52" t="s">
        <v>46</v>
      </c>
      <c r="B2" s="53" t="s">
        <v>43</v>
      </c>
      <c r="C2" s="54"/>
      <c r="D2" s="55"/>
      <c r="F2" s="56" t="s">
        <v>5</v>
      </c>
      <c r="G2" s="57" t="s">
        <v>28</v>
      </c>
    </row>
    <row r="3" spans="1:8" s="51" customFormat="1" ht="15" customHeight="1" thickBot="1">
      <c r="A3" s="52" t="s">
        <v>29</v>
      </c>
      <c r="F3" s="58">
        <f>Invoice!G5</f>
        <v>45342</v>
      </c>
      <c r="G3" s="59" t="e">
        <f>VLOOKUP(Invoice!H5,'[3]Invoice Number'!$A$4:$I$27310,9,FALSE)</f>
        <v>#N/A</v>
      </c>
    </row>
    <row r="4" spans="1:8" s="51" customFormat="1">
      <c r="A4" s="52" t="s">
        <v>30</v>
      </c>
    </row>
    <row r="5" spans="1:8" s="51" customFormat="1">
      <c r="A5" s="52" t="s">
        <v>48</v>
      </c>
    </row>
    <row r="6" spans="1:8" s="51" customFormat="1">
      <c r="A6" s="52" t="s">
        <v>47</v>
      </c>
    </row>
    <row r="7" spans="1:8" s="51" customFormat="1">
      <c r="A7" s="60" t="s">
        <v>2</v>
      </c>
      <c r="E7" s="61"/>
    </row>
    <row r="8" spans="1:8" s="51" customFormat="1" ht="10.5" customHeight="1" thickBot="1">
      <c r="A8" s="60"/>
      <c r="E8" s="61"/>
    </row>
    <row r="9" spans="1:8" s="51" customFormat="1" ht="13.5" thickBot="1">
      <c r="A9" s="103" t="s">
        <v>3</v>
      </c>
      <c r="E9" s="104" t="s">
        <v>31</v>
      </c>
      <c r="F9" s="105"/>
      <c r="G9" s="106"/>
    </row>
    <row r="10" spans="1:8" s="51" customFormat="1">
      <c r="A10" s="62" t="str">
        <f>Invoice!B9</f>
        <v>Tawan Netkhot</v>
      </c>
      <c r="B10" s="63"/>
      <c r="C10" s="63"/>
      <c r="E10" s="64" t="str">
        <f>Invoice!F9</f>
        <v>Tawan Netkhot</v>
      </c>
      <c r="F10" s="65"/>
      <c r="G10" s="66"/>
    </row>
    <row r="11" spans="1:8" s="51" customFormat="1">
      <c r="A11" s="67" t="str">
        <f>Invoice!B10</f>
        <v>555/24 Baan Karun 4 San Na Meng</v>
      </c>
      <c r="B11" s="68"/>
      <c r="C11" s="68"/>
      <c r="E11" s="69" t="str">
        <f>Invoice!F10</f>
        <v>555/24 Baan Karun 4 San Na Meng</v>
      </c>
      <c r="F11" s="70"/>
      <c r="G11" s="71"/>
    </row>
    <row r="12" spans="1:8" s="51" customFormat="1">
      <c r="A12" s="67" t="str">
        <f>Invoice!B11</f>
        <v>50210 San Sai, Chiang Mai</v>
      </c>
      <c r="B12" s="68"/>
      <c r="C12" s="68"/>
      <c r="E12" s="69" t="str">
        <f>Invoice!F11</f>
        <v>50210 San Sai, Chiang Mai</v>
      </c>
      <c r="F12" s="70"/>
      <c r="G12" s="71"/>
    </row>
    <row r="13" spans="1:8" s="51" customFormat="1">
      <c r="A13" s="67" t="str">
        <f>Invoice!B12</f>
        <v>Thailand</v>
      </c>
      <c r="B13" s="68"/>
      <c r="C13" s="68"/>
      <c r="D13" s="143" t="s">
        <v>63</v>
      </c>
      <c r="E13" s="69" t="str">
        <f>Invoice!F12</f>
        <v>Thailand</v>
      </c>
      <c r="F13" s="70"/>
      <c r="G13" s="71"/>
    </row>
    <row r="14" spans="1:8" s="51" customFormat="1">
      <c r="A14" s="67">
        <f>Invoice!B13</f>
        <v>0</v>
      </c>
      <c r="B14" s="68"/>
      <c r="C14" s="68"/>
      <c r="D14" s="102">
        <f>VLOOKUP(F3,[1]Sheet1!$A$9:$F$7290,2,FALSE)</f>
        <v>35.979999999999997</v>
      </c>
      <c r="E14" s="69">
        <f>Invoice!F13</f>
        <v>0</v>
      </c>
      <c r="F14" s="70"/>
      <c r="G14" s="71"/>
    </row>
    <row r="15" spans="1:8" s="51" customFormat="1" ht="13.5" thickBot="1">
      <c r="A15" s="72">
        <f>Invoice!B14</f>
        <v>0</v>
      </c>
      <c r="E15" s="73">
        <f>Invoice!F14</f>
        <v>0</v>
      </c>
      <c r="F15" s="74"/>
      <c r="G15" s="75"/>
    </row>
    <row r="16" spans="1:8" s="51" customFormat="1" ht="13.5" customHeight="1" thickBot="1">
      <c r="A16" s="76"/>
    </row>
    <row r="17" spans="1:7" s="51" customFormat="1" ht="13.5" thickBot="1">
      <c r="A17" s="77" t="s">
        <v>0</v>
      </c>
      <c r="B17" s="78" t="s">
        <v>32</v>
      </c>
      <c r="C17" s="78" t="s">
        <v>33</v>
      </c>
      <c r="D17" s="78" t="s">
        <v>34</v>
      </c>
      <c r="E17" s="78" t="s">
        <v>35</v>
      </c>
      <c r="F17" s="78" t="s">
        <v>36</v>
      </c>
      <c r="G17" s="78" t="s">
        <v>37</v>
      </c>
    </row>
    <row r="18" spans="1:7" s="84" customFormat="1" ht="24">
      <c r="A18" s="100" t="str">
        <f>Invoice!F20</f>
        <v>Pack of 2 Titanium G23 balls w/ color crystals - 3mm * 1.2mm threading (16g)</v>
      </c>
      <c r="B18" s="79" t="str">
        <f>Invoice!C20</f>
        <v>XUJB3</v>
      </c>
      <c r="C18" s="80">
        <f>Invoice!B20</f>
        <v>250</v>
      </c>
      <c r="D18" s="81">
        <f>F18/$D$14</f>
        <v>1.2365202890494722</v>
      </c>
      <c r="E18" s="81">
        <f>G18/$D$14</f>
        <v>309.130072262368</v>
      </c>
      <c r="F18" s="82">
        <f>Invoice!G20</f>
        <v>44.49</v>
      </c>
      <c r="G18" s="83">
        <f>C18*F18</f>
        <v>11122.5</v>
      </c>
    </row>
    <row r="19" spans="1:7" s="84" customFormat="1" ht="24">
      <c r="A19" s="100" t="str">
        <f>Invoice!F21</f>
        <v>Pack of 2 Titanium G23 balls w/ color crystals - 4mm * 1.2mm threading (16g)</v>
      </c>
      <c r="B19" s="79" t="str">
        <f>Invoice!C21</f>
        <v>XUJB4S</v>
      </c>
      <c r="C19" s="80">
        <f>Invoice!B21</f>
        <v>250</v>
      </c>
      <c r="D19" s="85">
        <f t="shared" ref="D19:E64" si="0">F19/$D$14</f>
        <v>1.2448582545858811</v>
      </c>
      <c r="E19" s="85">
        <f t="shared" si="0"/>
        <v>311.21456364647031</v>
      </c>
      <c r="F19" s="86">
        <f>Invoice!G21</f>
        <v>44.79</v>
      </c>
      <c r="G19" s="87">
        <f t="shared" ref="G19:G64" si="1">C19*F19</f>
        <v>11197.5</v>
      </c>
    </row>
    <row r="20" spans="1:7" s="84" customFormat="1" ht="24">
      <c r="A20" s="100" t="str">
        <f>Invoice!F22</f>
        <v>Titanium G23 nose screw, 20g (0.8mm) with 2.5mm bezel set color round crystal</v>
      </c>
      <c r="B20" s="79" t="str">
        <f>Invoice!C22</f>
        <v>UNSC20</v>
      </c>
      <c r="C20" s="80">
        <f>Invoice!B22</f>
        <v>100</v>
      </c>
      <c r="D20" s="85">
        <f t="shared" si="0"/>
        <v>1.1734296831573097</v>
      </c>
      <c r="E20" s="85">
        <f t="shared" si="0"/>
        <v>117.34296831573097</v>
      </c>
      <c r="F20" s="86">
        <f>Invoice!G22</f>
        <v>42.22</v>
      </c>
      <c r="G20" s="87">
        <f t="shared" si="1"/>
        <v>4222</v>
      </c>
    </row>
    <row r="21" spans="1:7" s="84" customFormat="1" ht="24">
      <c r="A21" s="100" t="str">
        <f>Invoice!F23</f>
        <v>Titanium G23 nose screw, 20g (0.8mm) with 2.5mm bezel set color round crystal</v>
      </c>
      <c r="B21" s="79" t="str">
        <f>Invoice!C23</f>
        <v>UNSC20</v>
      </c>
      <c r="C21" s="80">
        <f>Invoice!B23</f>
        <v>50</v>
      </c>
      <c r="D21" s="85">
        <f t="shared" si="0"/>
        <v>1.1734296831573097</v>
      </c>
      <c r="E21" s="85">
        <f t="shared" si="0"/>
        <v>58.671484157865486</v>
      </c>
      <c r="F21" s="86">
        <f>Invoice!G23</f>
        <v>42.22</v>
      </c>
      <c r="G21" s="87">
        <f t="shared" si="1"/>
        <v>2111</v>
      </c>
    </row>
    <row r="22" spans="1:7" s="84" customFormat="1" ht="24">
      <c r="A22" s="100" t="str">
        <f>Invoice!F24</f>
        <v>Titanium G23 nose screw, 20g (0.8mm) with 2.5mm bezel set color round crystal</v>
      </c>
      <c r="B22" s="79" t="str">
        <f>Invoice!C24</f>
        <v>UNSC20</v>
      </c>
      <c r="C22" s="80">
        <f>Invoice!B24</f>
        <v>50</v>
      </c>
      <c r="D22" s="85">
        <f t="shared" si="0"/>
        <v>1.1734296831573097</v>
      </c>
      <c r="E22" s="85">
        <f t="shared" si="0"/>
        <v>58.671484157865486</v>
      </c>
      <c r="F22" s="86">
        <f>Invoice!G24</f>
        <v>42.22</v>
      </c>
      <c r="G22" s="87">
        <f t="shared" si="1"/>
        <v>2111</v>
      </c>
    </row>
    <row r="23" spans="1:7" s="84" customFormat="1" hidden="1">
      <c r="A23" s="100" t="str">
        <f>Invoice!F25</f>
        <v>Exchange rate :</v>
      </c>
      <c r="B23" s="79">
        <f>Invoice!C25</f>
        <v>0</v>
      </c>
      <c r="C23" s="80">
        <f>Invoice!B25</f>
        <v>0</v>
      </c>
      <c r="D23" s="85">
        <f t="shared" si="0"/>
        <v>0</v>
      </c>
      <c r="E23" s="85">
        <f t="shared" si="0"/>
        <v>0</v>
      </c>
      <c r="F23" s="86">
        <f>Invoice!G25</f>
        <v>0</v>
      </c>
      <c r="G23" s="87">
        <f t="shared" si="1"/>
        <v>0</v>
      </c>
    </row>
    <row r="24" spans="1:7" s="84" customFormat="1" hidden="1">
      <c r="A24" s="100" t="str">
        <f>Invoice!F26</f>
        <v>Exchange rate :</v>
      </c>
      <c r="B24" s="79">
        <f>Invoice!C26</f>
        <v>0</v>
      </c>
      <c r="C24" s="80">
        <f>Invoice!B26</f>
        <v>0</v>
      </c>
      <c r="D24" s="85">
        <f t="shared" si="0"/>
        <v>0</v>
      </c>
      <c r="E24" s="85">
        <f t="shared" si="0"/>
        <v>0</v>
      </c>
      <c r="F24" s="86">
        <f>Invoice!G26</f>
        <v>0</v>
      </c>
      <c r="G24" s="87">
        <f t="shared" si="1"/>
        <v>0</v>
      </c>
    </row>
    <row r="25" spans="1:7" s="84" customFormat="1" hidden="1">
      <c r="A25" s="100" t="str">
        <f>Invoice!F27</f>
        <v>Exchange rate :</v>
      </c>
      <c r="B25" s="79">
        <f>Invoice!C27</f>
        <v>0</v>
      </c>
      <c r="C25" s="80">
        <f>Invoice!B27</f>
        <v>0</v>
      </c>
      <c r="D25" s="85">
        <f t="shared" si="0"/>
        <v>0</v>
      </c>
      <c r="E25" s="85">
        <f t="shared" si="0"/>
        <v>0</v>
      </c>
      <c r="F25" s="86">
        <f>Invoice!G27</f>
        <v>0</v>
      </c>
      <c r="G25" s="87">
        <f t="shared" si="1"/>
        <v>0</v>
      </c>
    </row>
    <row r="26" spans="1:7" s="84" customFormat="1" hidden="1">
      <c r="A26" s="100" t="str">
        <f>Invoice!F28</f>
        <v>Exchange rate :</v>
      </c>
      <c r="B26" s="79">
        <f>Invoice!C28</f>
        <v>0</v>
      </c>
      <c r="C26" s="80">
        <f>Invoice!B28</f>
        <v>0</v>
      </c>
      <c r="D26" s="85">
        <f t="shared" si="0"/>
        <v>0</v>
      </c>
      <c r="E26" s="85">
        <f t="shared" si="0"/>
        <v>0</v>
      </c>
      <c r="F26" s="86">
        <f>Invoice!G28</f>
        <v>0</v>
      </c>
      <c r="G26" s="87">
        <f t="shared" si="1"/>
        <v>0</v>
      </c>
    </row>
    <row r="27" spans="1:7" s="84" customFormat="1" hidden="1">
      <c r="A27" s="100" t="str">
        <f>Invoice!F29</f>
        <v>Exchange rate :</v>
      </c>
      <c r="B27" s="79">
        <f>Invoice!C29</f>
        <v>0</v>
      </c>
      <c r="C27" s="80">
        <f>Invoice!B29</f>
        <v>0</v>
      </c>
      <c r="D27" s="85">
        <f t="shared" si="0"/>
        <v>0</v>
      </c>
      <c r="E27" s="85">
        <f t="shared" si="0"/>
        <v>0</v>
      </c>
      <c r="F27" s="86">
        <f>Invoice!G29</f>
        <v>0</v>
      </c>
      <c r="G27" s="87">
        <f t="shared" si="1"/>
        <v>0</v>
      </c>
    </row>
    <row r="28" spans="1:7" s="84" customFormat="1" hidden="1">
      <c r="A28" s="100" t="str">
        <f>Invoice!F30</f>
        <v>Exchange rate :</v>
      </c>
      <c r="B28" s="79">
        <f>Invoice!C30</f>
        <v>0</v>
      </c>
      <c r="C28" s="80">
        <f>Invoice!B30</f>
        <v>0</v>
      </c>
      <c r="D28" s="85">
        <f t="shared" si="0"/>
        <v>0</v>
      </c>
      <c r="E28" s="85">
        <f t="shared" si="0"/>
        <v>0</v>
      </c>
      <c r="F28" s="86">
        <f>Invoice!G30</f>
        <v>0</v>
      </c>
      <c r="G28" s="87">
        <f t="shared" si="1"/>
        <v>0</v>
      </c>
    </row>
    <row r="29" spans="1:7" s="84" customFormat="1" hidden="1">
      <c r="A29" s="100" t="str">
        <f>Invoice!F31</f>
        <v>Exchange rate :</v>
      </c>
      <c r="B29" s="79">
        <f>Invoice!C31</f>
        <v>0</v>
      </c>
      <c r="C29" s="80">
        <f>Invoice!B31</f>
        <v>0</v>
      </c>
      <c r="D29" s="85">
        <f t="shared" si="0"/>
        <v>0</v>
      </c>
      <c r="E29" s="85">
        <f t="shared" si="0"/>
        <v>0</v>
      </c>
      <c r="F29" s="86">
        <f>Invoice!G31</f>
        <v>0</v>
      </c>
      <c r="G29" s="87">
        <f t="shared" si="1"/>
        <v>0</v>
      </c>
    </row>
    <row r="30" spans="1:7" s="84" customFormat="1" hidden="1">
      <c r="A30" s="100" t="str">
        <f>Invoice!F32</f>
        <v>Exchange rate :</v>
      </c>
      <c r="B30" s="79">
        <f>Invoice!C32</f>
        <v>0</v>
      </c>
      <c r="C30" s="80">
        <f>Invoice!B32</f>
        <v>0</v>
      </c>
      <c r="D30" s="85">
        <f t="shared" si="0"/>
        <v>0</v>
      </c>
      <c r="E30" s="85">
        <f t="shared" si="0"/>
        <v>0</v>
      </c>
      <c r="F30" s="86">
        <f>Invoice!G32</f>
        <v>0</v>
      </c>
      <c r="G30" s="87">
        <f t="shared" si="1"/>
        <v>0</v>
      </c>
    </row>
    <row r="31" spans="1:7" s="84" customFormat="1" hidden="1">
      <c r="A31" s="100" t="str">
        <f>Invoice!F33</f>
        <v>Exchange rate :</v>
      </c>
      <c r="B31" s="79">
        <f>Invoice!C33</f>
        <v>0</v>
      </c>
      <c r="C31" s="80">
        <f>Invoice!B33</f>
        <v>0</v>
      </c>
      <c r="D31" s="85">
        <f t="shared" si="0"/>
        <v>0</v>
      </c>
      <c r="E31" s="85">
        <f t="shared" si="0"/>
        <v>0</v>
      </c>
      <c r="F31" s="86">
        <f>Invoice!G33</f>
        <v>0</v>
      </c>
      <c r="G31" s="87">
        <f t="shared" si="1"/>
        <v>0</v>
      </c>
    </row>
    <row r="32" spans="1:7" s="84" customFormat="1" hidden="1">
      <c r="A32" s="100" t="str">
        <f>Invoice!F34</f>
        <v>Exchange rate :</v>
      </c>
      <c r="B32" s="79">
        <f>Invoice!C34</f>
        <v>0</v>
      </c>
      <c r="C32" s="80">
        <f>Invoice!B34</f>
        <v>0</v>
      </c>
      <c r="D32" s="85">
        <f t="shared" si="0"/>
        <v>0</v>
      </c>
      <c r="E32" s="85">
        <f t="shared" si="0"/>
        <v>0</v>
      </c>
      <c r="F32" s="86">
        <f>Invoice!G34</f>
        <v>0</v>
      </c>
      <c r="G32" s="87">
        <f t="shared" si="1"/>
        <v>0</v>
      </c>
    </row>
    <row r="33" spans="1:7" s="84" customFormat="1" hidden="1">
      <c r="A33" s="100" t="str">
        <f>Invoice!F35</f>
        <v>Exchange rate :</v>
      </c>
      <c r="B33" s="79">
        <f>Invoice!C35</f>
        <v>0</v>
      </c>
      <c r="C33" s="80">
        <f>Invoice!B35</f>
        <v>0</v>
      </c>
      <c r="D33" s="85">
        <f t="shared" si="0"/>
        <v>0</v>
      </c>
      <c r="E33" s="85">
        <f t="shared" si="0"/>
        <v>0</v>
      </c>
      <c r="F33" s="86">
        <f>Invoice!G35</f>
        <v>0</v>
      </c>
      <c r="G33" s="87">
        <f t="shared" si="1"/>
        <v>0</v>
      </c>
    </row>
    <row r="34" spans="1:7" s="84" customFormat="1" hidden="1">
      <c r="A34" s="100" t="str">
        <f>Invoice!F36</f>
        <v>Exchange rate :</v>
      </c>
      <c r="B34" s="79">
        <f>Invoice!C36</f>
        <v>0</v>
      </c>
      <c r="C34" s="80">
        <f>Invoice!B36</f>
        <v>0</v>
      </c>
      <c r="D34" s="85">
        <f t="shared" si="0"/>
        <v>0</v>
      </c>
      <c r="E34" s="85">
        <f t="shared" si="0"/>
        <v>0</v>
      </c>
      <c r="F34" s="86">
        <f>Invoice!G36</f>
        <v>0</v>
      </c>
      <c r="G34" s="87">
        <f t="shared" si="1"/>
        <v>0</v>
      </c>
    </row>
    <row r="35" spans="1:7" s="84" customFormat="1" hidden="1">
      <c r="A35" s="100" t="str">
        <f>Invoice!F37</f>
        <v>Exchange rate :</v>
      </c>
      <c r="B35" s="79">
        <f>Invoice!C37</f>
        <v>0</v>
      </c>
      <c r="C35" s="80">
        <f>Invoice!B37</f>
        <v>0</v>
      </c>
      <c r="D35" s="85">
        <f t="shared" si="0"/>
        <v>0</v>
      </c>
      <c r="E35" s="85">
        <f t="shared" si="0"/>
        <v>0</v>
      </c>
      <c r="F35" s="86">
        <f>Invoice!G37</f>
        <v>0</v>
      </c>
      <c r="G35" s="87">
        <f t="shared" si="1"/>
        <v>0</v>
      </c>
    </row>
    <row r="36" spans="1:7" s="84" customFormat="1" hidden="1">
      <c r="A36" s="100" t="str">
        <f>Invoice!F38</f>
        <v>Exchange rate :</v>
      </c>
      <c r="B36" s="79">
        <f>Invoice!C38</f>
        <v>0</v>
      </c>
      <c r="C36" s="80">
        <f>Invoice!B38</f>
        <v>0</v>
      </c>
      <c r="D36" s="85">
        <f t="shared" si="0"/>
        <v>0</v>
      </c>
      <c r="E36" s="85">
        <f t="shared" si="0"/>
        <v>0</v>
      </c>
      <c r="F36" s="86">
        <f>Invoice!G38</f>
        <v>0</v>
      </c>
      <c r="G36" s="87">
        <f t="shared" si="1"/>
        <v>0</v>
      </c>
    </row>
    <row r="37" spans="1:7" s="84" customFormat="1" hidden="1">
      <c r="A37" s="100" t="str">
        <f>Invoice!F39</f>
        <v>Exchange rate :</v>
      </c>
      <c r="B37" s="79">
        <f>Invoice!C39</f>
        <v>0</v>
      </c>
      <c r="C37" s="80">
        <f>Invoice!B39</f>
        <v>0</v>
      </c>
      <c r="D37" s="85">
        <f t="shared" si="0"/>
        <v>0</v>
      </c>
      <c r="E37" s="85">
        <f t="shared" si="0"/>
        <v>0</v>
      </c>
      <c r="F37" s="86">
        <f>Invoice!G39</f>
        <v>0</v>
      </c>
      <c r="G37" s="87">
        <f t="shared" si="1"/>
        <v>0</v>
      </c>
    </row>
    <row r="38" spans="1:7" s="84" customFormat="1" hidden="1">
      <c r="A38" s="100" t="str">
        <f>Invoice!F40</f>
        <v>Exchange rate :</v>
      </c>
      <c r="B38" s="79">
        <f>Invoice!C40</f>
        <v>0</v>
      </c>
      <c r="C38" s="80">
        <f>Invoice!B40</f>
        <v>0</v>
      </c>
      <c r="D38" s="85">
        <f t="shared" si="0"/>
        <v>0</v>
      </c>
      <c r="E38" s="85">
        <f t="shared" si="0"/>
        <v>0</v>
      </c>
      <c r="F38" s="86">
        <f>Invoice!G40</f>
        <v>0</v>
      </c>
      <c r="G38" s="87">
        <f t="shared" si="1"/>
        <v>0</v>
      </c>
    </row>
    <row r="39" spans="1:7" s="84" customFormat="1" hidden="1">
      <c r="A39" s="100" t="str">
        <f>Invoice!F41</f>
        <v>Exchange rate :</v>
      </c>
      <c r="B39" s="79">
        <f>Invoice!C41</f>
        <v>0</v>
      </c>
      <c r="C39" s="80">
        <f>Invoice!B41</f>
        <v>0</v>
      </c>
      <c r="D39" s="85">
        <f t="shared" si="0"/>
        <v>0</v>
      </c>
      <c r="E39" s="85">
        <f t="shared" si="0"/>
        <v>0</v>
      </c>
      <c r="F39" s="86">
        <f>Invoice!G41</f>
        <v>0</v>
      </c>
      <c r="G39" s="87">
        <f t="shared" si="1"/>
        <v>0</v>
      </c>
    </row>
    <row r="40" spans="1:7" s="84" customFormat="1" hidden="1">
      <c r="A40" s="100" t="str">
        <f>Invoice!F42</f>
        <v>Exchange rate :</v>
      </c>
      <c r="B40" s="79">
        <f>Invoice!C42</f>
        <v>0</v>
      </c>
      <c r="C40" s="80">
        <f>Invoice!B42</f>
        <v>0</v>
      </c>
      <c r="D40" s="85">
        <f t="shared" si="0"/>
        <v>0</v>
      </c>
      <c r="E40" s="85">
        <f t="shared" si="0"/>
        <v>0</v>
      </c>
      <c r="F40" s="86">
        <f>Invoice!G42</f>
        <v>0</v>
      </c>
      <c r="G40" s="87">
        <f t="shared" si="1"/>
        <v>0</v>
      </c>
    </row>
    <row r="41" spans="1:7" s="84" customFormat="1" hidden="1">
      <c r="A41" s="100" t="str">
        <f>Invoice!F43</f>
        <v>Exchange rate :</v>
      </c>
      <c r="B41" s="79">
        <f>Invoice!C43</f>
        <v>0</v>
      </c>
      <c r="C41" s="80">
        <f>Invoice!B43</f>
        <v>0</v>
      </c>
      <c r="D41" s="85">
        <f t="shared" si="0"/>
        <v>0</v>
      </c>
      <c r="E41" s="85">
        <f t="shared" si="0"/>
        <v>0</v>
      </c>
      <c r="F41" s="86">
        <f>Invoice!G43</f>
        <v>0</v>
      </c>
      <c r="G41" s="87">
        <f t="shared" si="1"/>
        <v>0</v>
      </c>
    </row>
    <row r="42" spans="1:7" s="84" customFormat="1" hidden="1">
      <c r="A42" s="100" t="str">
        <f>Invoice!F44</f>
        <v>Exchange rate :</v>
      </c>
      <c r="B42" s="79">
        <f>Invoice!C44</f>
        <v>0</v>
      </c>
      <c r="C42" s="80">
        <f>Invoice!B44</f>
        <v>0</v>
      </c>
      <c r="D42" s="85">
        <f t="shared" si="0"/>
        <v>0</v>
      </c>
      <c r="E42" s="85">
        <f t="shared" si="0"/>
        <v>0</v>
      </c>
      <c r="F42" s="86">
        <f>Invoice!G44</f>
        <v>0</v>
      </c>
      <c r="G42" s="87">
        <f t="shared" si="1"/>
        <v>0</v>
      </c>
    </row>
    <row r="43" spans="1:7" s="84" customFormat="1" hidden="1">
      <c r="A43" s="100" t="str">
        <f>Invoice!F45</f>
        <v>Exchange rate :</v>
      </c>
      <c r="B43" s="79">
        <f>Invoice!C45</f>
        <v>0</v>
      </c>
      <c r="C43" s="80">
        <f>Invoice!B45</f>
        <v>0</v>
      </c>
      <c r="D43" s="85">
        <f t="shared" si="0"/>
        <v>0</v>
      </c>
      <c r="E43" s="85">
        <f t="shared" si="0"/>
        <v>0</v>
      </c>
      <c r="F43" s="86">
        <f>Invoice!G45</f>
        <v>0</v>
      </c>
      <c r="G43" s="87">
        <f t="shared" si="1"/>
        <v>0</v>
      </c>
    </row>
    <row r="44" spans="1:7" s="84" customFormat="1" hidden="1">
      <c r="A44" s="100" t="str">
        <f>Invoice!F46</f>
        <v>Exchange rate :</v>
      </c>
      <c r="B44" s="79">
        <f>Invoice!C46</f>
        <v>0</v>
      </c>
      <c r="C44" s="80">
        <f>Invoice!B46</f>
        <v>0</v>
      </c>
      <c r="D44" s="85">
        <f t="shared" si="0"/>
        <v>0</v>
      </c>
      <c r="E44" s="85">
        <f t="shared" si="0"/>
        <v>0</v>
      </c>
      <c r="F44" s="86">
        <f>Invoice!G46</f>
        <v>0</v>
      </c>
      <c r="G44" s="87">
        <f t="shared" si="1"/>
        <v>0</v>
      </c>
    </row>
    <row r="45" spans="1:7" s="84" customFormat="1" hidden="1">
      <c r="A45" s="100" t="str">
        <f>Invoice!F47</f>
        <v>Exchange rate :</v>
      </c>
      <c r="B45" s="79">
        <f>Invoice!C47</f>
        <v>0</v>
      </c>
      <c r="C45" s="80">
        <f>Invoice!B47</f>
        <v>0</v>
      </c>
      <c r="D45" s="85">
        <f t="shared" si="0"/>
        <v>0</v>
      </c>
      <c r="E45" s="85">
        <f t="shared" si="0"/>
        <v>0</v>
      </c>
      <c r="F45" s="86">
        <f>Invoice!G47</f>
        <v>0</v>
      </c>
      <c r="G45" s="87">
        <f t="shared" si="1"/>
        <v>0</v>
      </c>
    </row>
    <row r="46" spans="1:7" s="84" customFormat="1" hidden="1">
      <c r="A46" s="100" t="str">
        <f>Invoice!F48</f>
        <v>Exchange rate :</v>
      </c>
      <c r="B46" s="79">
        <f>Invoice!C48</f>
        <v>0</v>
      </c>
      <c r="C46" s="80">
        <f>Invoice!B48</f>
        <v>0</v>
      </c>
      <c r="D46" s="85">
        <f t="shared" si="0"/>
        <v>0</v>
      </c>
      <c r="E46" s="85">
        <f t="shared" si="0"/>
        <v>0</v>
      </c>
      <c r="F46" s="86">
        <f>Invoice!G48</f>
        <v>0</v>
      </c>
      <c r="G46" s="87">
        <f t="shared" si="1"/>
        <v>0</v>
      </c>
    </row>
    <row r="47" spans="1:7" s="84" customFormat="1" hidden="1">
      <c r="A47" s="100" t="str">
        <f>Invoice!F49</f>
        <v>Exchange rate :</v>
      </c>
      <c r="B47" s="79">
        <f>Invoice!C49</f>
        <v>0</v>
      </c>
      <c r="C47" s="80">
        <f>Invoice!B49</f>
        <v>0</v>
      </c>
      <c r="D47" s="85">
        <f t="shared" si="0"/>
        <v>0</v>
      </c>
      <c r="E47" s="85">
        <f t="shared" si="0"/>
        <v>0</v>
      </c>
      <c r="F47" s="86">
        <f>Invoice!G49</f>
        <v>0</v>
      </c>
      <c r="G47" s="87">
        <f t="shared" si="1"/>
        <v>0</v>
      </c>
    </row>
    <row r="48" spans="1:7" s="84" customFormat="1" hidden="1">
      <c r="A48" s="100" t="str">
        <f>Invoice!F50</f>
        <v>Exchange rate :</v>
      </c>
      <c r="B48" s="79">
        <f>Invoice!C50</f>
        <v>0</v>
      </c>
      <c r="C48" s="80">
        <f>Invoice!B50</f>
        <v>0</v>
      </c>
      <c r="D48" s="85">
        <f t="shared" si="0"/>
        <v>0</v>
      </c>
      <c r="E48" s="85">
        <f t="shared" si="0"/>
        <v>0</v>
      </c>
      <c r="F48" s="86">
        <f>Invoice!G50</f>
        <v>0</v>
      </c>
      <c r="G48" s="87">
        <f t="shared" si="1"/>
        <v>0</v>
      </c>
    </row>
    <row r="49" spans="1:7" s="84" customFormat="1" hidden="1">
      <c r="A49" s="100" t="str">
        <f>Invoice!F51</f>
        <v>Exchange rate :</v>
      </c>
      <c r="B49" s="79">
        <f>Invoice!C51</f>
        <v>0</v>
      </c>
      <c r="C49" s="80">
        <f>Invoice!B51</f>
        <v>0</v>
      </c>
      <c r="D49" s="85">
        <f t="shared" si="0"/>
        <v>0</v>
      </c>
      <c r="E49" s="85">
        <f t="shared" si="0"/>
        <v>0</v>
      </c>
      <c r="F49" s="86">
        <f>Invoice!G51</f>
        <v>0</v>
      </c>
      <c r="G49" s="87">
        <f t="shared" si="1"/>
        <v>0</v>
      </c>
    </row>
    <row r="50" spans="1:7" s="84" customFormat="1" hidden="1">
      <c r="A50" s="100" t="str">
        <f>Invoice!F52</f>
        <v>Exchange rate :</v>
      </c>
      <c r="B50" s="79">
        <f>Invoice!C52</f>
        <v>0</v>
      </c>
      <c r="C50" s="80">
        <f>Invoice!B52</f>
        <v>0</v>
      </c>
      <c r="D50" s="85">
        <f t="shared" si="0"/>
        <v>0</v>
      </c>
      <c r="E50" s="85">
        <f t="shared" si="0"/>
        <v>0</v>
      </c>
      <c r="F50" s="86">
        <f>Invoice!G52</f>
        <v>0</v>
      </c>
      <c r="G50" s="87">
        <f t="shared" si="1"/>
        <v>0</v>
      </c>
    </row>
    <row r="51" spans="1:7" s="84" customFormat="1" hidden="1">
      <c r="A51" s="100" t="str">
        <f>Invoice!F53</f>
        <v>Exchange rate :</v>
      </c>
      <c r="B51" s="79">
        <f>Invoice!C53</f>
        <v>0</v>
      </c>
      <c r="C51" s="80">
        <f>Invoice!B53</f>
        <v>0</v>
      </c>
      <c r="D51" s="85">
        <f t="shared" si="0"/>
        <v>0</v>
      </c>
      <c r="E51" s="85">
        <f t="shared" si="0"/>
        <v>0</v>
      </c>
      <c r="F51" s="86">
        <f>Invoice!G53</f>
        <v>0</v>
      </c>
      <c r="G51" s="87">
        <f t="shared" si="1"/>
        <v>0</v>
      </c>
    </row>
    <row r="52" spans="1:7" s="84" customFormat="1" hidden="1">
      <c r="A52" s="100" t="str">
        <f>Invoice!F54</f>
        <v>Exchange rate :</v>
      </c>
      <c r="B52" s="79">
        <f>Invoice!C54</f>
        <v>0</v>
      </c>
      <c r="C52" s="80">
        <f>Invoice!B54</f>
        <v>0</v>
      </c>
      <c r="D52" s="85">
        <f t="shared" si="0"/>
        <v>0</v>
      </c>
      <c r="E52" s="85">
        <f t="shared" si="0"/>
        <v>0</v>
      </c>
      <c r="F52" s="86">
        <f>Invoice!G54</f>
        <v>0</v>
      </c>
      <c r="G52" s="87">
        <f t="shared" si="1"/>
        <v>0</v>
      </c>
    </row>
    <row r="53" spans="1:7" s="84" customFormat="1" hidden="1">
      <c r="A53" s="100" t="str">
        <f>Invoice!F55</f>
        <v>Exchange rate :</v>
      </c>
      <c r="B53" s="79">
        <f>Invoice!C55</f>
        <v>0</v>
      </c>
      <c r="C53" s="80">
        <f>Invoice!B55</f>
        <v>0</v>
      </c>
      <c r="D53" s="85">
        <f t="shared" si="0"/>
        <v>0</v>
      </c>
      <c r="E53" s="85">
        <f t="shared" si="0"/>
        <v>0</v>
      </c>
      <c r="F53" s="86">
        <f>Invoice!G55</f>
        <v>0</v>
      </c>
      <c r="G53" s="87">
        <f t="shared" si="1"/>
        <v>0</v>
      </c>
    </row>
    <row r="54" spans="1:7" s="84" customFormat="1" hidden="1">
      <c r="A54" s="100" t="str">
        <f>Invoice!F56</f>
        <v>Exchange rate :</v>
      </c>
      <c r="B54" s="79">
        <f>Invoice!C56</f>
        <v>0</v>
      </c>
      <c r="C54" s="80">
        <f>Invoice!B56</f>
        <v>0</v>
      </c>
      <c r="D54" s="85">
        <f t="shared" si="0"/>
        <v>0</v>
      </c>
      <c r="E54" s="85">
        <f t="shared" si="0"/>
        <v>0</v>
      </c>
      <c r="F54" s="86">
        <f>Invoice!G56</f>
        <v>0</v>
      </c>
      <c r="G54" s="87">
        <f t="shared" si="1"/>
        <v>0</v>
      </c>
    </row>
    <row r="55" spans="1:7" s="84" customFormat="1" hidden="1">
      <c r="A55" s="100" t="str">
        <f>Invoice!F57</f>
        <v>Exchange rate :</v>
      </c>
      <c r="B55" s="79">
        <f>Invoice!C57</f>
        <v>0</v>
      </c>
      <c r="C55" s="80">
        <f>Invoice!B57</f>
        <v>0</v>
      </c>
      <c r="D55" s="85">
        <f t="shared" si="0"/>
        <v>0</v>
      </c>
      <c r="E55" s="85">
        <f t="shared" si="0"/>
        <v>0</v>
      </c>
      <c r="F55" s="86">
        <f>Invoice!G57</f>
        <v>0</v>
      </c>
      <c r="G55" s="87">
        <f t="shared" si="1"/>
        <v>0</v>
      </c>
    </row>
    <row r="56" spans="1:7" s="84" customFormat="1" hidden="1">
      <c r="A56" s="100" t="str">
        <f>Invoice!F58</f>
        <v>Exchange rate :</v>
      </c>
      <c r="B56" s="79">
        <f>Invoice!C58</f>
        <v>0</v>
      </c>
      <c r="C56" s="80">
        <f>Invoice!B58</f>
        <v>0</v>
      </c>
      <c r="D56" s="85">
        <f t="shared" si="0"/>
        <v>0</v>
      </c>
      <c r="E56" s="85">
        <f t="shared" si="0"/>
        <v>0</v>
      </c>
      <c r="F56" s="86">
        <f>Invoice!G58</f>
        <v>0</v>
      </c>
      <c r="G56" s="87">
        <f t="shared" si="1"/>
        <v>0</v>
      </c>
    </row>
    <row r="57" spans="1:7" s="84" customFormat="1" hidden="1">
      <c r="A57" s="100" t="str">
        <f>Invoice!F59</f>
        <v>Exchange rate :</v>
      </c>
      <c r="B57" s="79">
        <f>Invoice!C59</f>
        <v>0</v>
      </c>
      <c r="C57" s="80">
        <f>Invoice!B59</f>
        <v>0</v>
      </c>
      <c r="D57" s="85">
        <f t="shared" si="0"/>
        <v>0</v>
      </c>
      <c r="E57" s="85">
        <f t="shared" si="0"/>
        <v>0</v>
      </c>
      <c r="F57" s="86">
        <f>Invoice!G59</f>
        <v>0</v>
      </c>
      <c r="G57" s="87">
        <f t="shared" si="1"/>
        <v>0</v>
      </c>
    </row>
    <row r="58" spans="1:7" s="84" customFormat="1" hidden="1">
      <c r="A58" s="100" t="str">
        <f>Invoice!F60</f>
        <v>Exchange rate :</v>
      </c>
      <c r="B58" s="79">
        <f>Invoice!C60</f>
        <v>0</v>
      </c>
      <c r="C58" s="80">
        <f>Invoice!B60</f>
        <v>0</v>
      </c>
      <c r="D58" s="85">
        <f t="shared" si="0"/>
        <v>0</v>
      </c>
      <c r="E58" s="85">
        <f t="shared" si="0"/>
        <v>0</v>
      </c>
      <c r="F58" s="86">
        <f>Invoice!G60</f>
        <v>0</v>
      </c>
      <c r="G58" s="87">
        <f t="shared" si="1"/>
        <v>0</v>
      </c>
    </row>
    <row r="59" spans="1:7" s="84" customFormat="1" hidden="1">
      <c r="A59" s="100" t="str">
        <f>Invoice!F61</f>
        <v>Exchange rate :</v>
      </c>
      <c r="B59" s="79">
        <f>Invoice!C61</f>
        <v>0</v>
      </c>
      <c r="C59" s="80">
        <f>Invoice!B61</f>
        <v>0</v>
      </c>
      <c r="D59" s="85">
        <f t="shared" si="0"/>
        <v>0</v>
      </c>
      <c r="E59" s="85">
        <f t="shared" si="0"/>
        <v>0</v>
      </c>
      <c r="F59" s="86">
        <f>Invoice!G61</f>
        <v>0</v>
      </c>
      <c r="G59" s="87">
        <f t="shared" si="1"/>
        <v>0</v>
      </c>
    </row>
    <row r="60" spans="1:7" s="84" customFormat="1" hidden="1">
      <c r="A60" s="100" t="str">
        <f>Invoice!F62</f>
        <v>Exchange rate :</v>
      </c>
      <c r="B60" s="79">
        <f>Invoice!C62</f>
        <v>0</v>
      </c>
      <c r="C60" s="80">
        <f>Invoice!B62</f>
        <v>0</v>
      </c>
      <c r="D60" s="85">
        <f t="shared" si="0"/>
        <v>0</v>
      </c>
      <c r="E60" s="85">
        <f t="shared" si="0"/>
        <v>0</v>
      </c>
      <c r="F60" s="86">
        <f>Invoice!G62</f>
        <v>0</v>
      </c>
      <c r="G60" s="87">
        <f t="shared" si="1"/>
        <v>0</v>
      </c>
    </row>
    <row r="61" spans="1:7" s="84" customFormat="1" hidden="1">
      <c r="A61" s="100" t="str">
        <f>Invoice!F63</f>
        <v>Exchange rate :</v>
      </c>
      <c r="B61" s="79">
        <f>Invoice!C63</f>
        <v>0</v>
      </c>
      <c r="C61" s="80">
        <f>Invoice!B63</f>
        <v>0</v>
      </c>
      <c r="D61" s="85">
        <f t="shared" si="0"/>
        <v>0</v>
      </c>
      <c r="E61" s="85">
        <f t="shared" si="0"/>
        <v>0</v>
      </c>
      <c r="F61" s="86">
        <f>Invoice!G63</f>
        <v>0</v>
      </c>
      <c r="G61" s="87">
        <f t="shared" si="1"/>
        <v>0</v>
      </c>
    </row>
    <row r="62" spans="1:7" s="84" customFormat="1" hidden="1">
      <c r="A62" s="100" t="str">
        <f>Invoice!F64</f>
        <v>Exchange rate :</v>
      </c>
      <c r="B62" s="79">
        <f>Invoice!C64</f>
        <v>0</v>
      </c>
      <c r="C62" s="80">
        <f>Invoice!B64</f>
        <v>0</v>
      </c>
      <c r="D62" s="85">
        <f t="shared" si="0"/>
        <v>0</v>
      </c>
      <c r="E62" s="85">
        <f t="shared" si="0"/>
        <v>0</v>
      </c>
      <c r="F62" s="86">
        <f>Invoice!G64</f>
        <v>0</v>
      </c>
      <c r="G62" s="87">
        <f t="shared" si="1"/>
        <v>0</v>
      </c>
    </row>
    <row r="63" spans="1:7" s="84" customFormat="1" hidden="1">
      <c r="A63" s="100" t="str">
        <f>Invoice!F65</f>
        <v>Exchange rate :</v>
      </c>
      <c r="B63" s="79">
        <f>Invoice!C65</f>
        <v>0</v>
      </c>
      <c r="C63" s="80">
        <f>Invoice!B65</f>
        <v>0</v>
      </c>
      <c r="D63" s="85">
        <f t="shared" si="0"/>
        <v>0</v>
      </c>
      <c r="E63" s="85">
        <f t="shared" si="0"/>
        <v>0</v>
      </c>
      <c r="F63" s="86">
        <f>Invoice!G65</f>
        <v>0</v>
      </c>
      <c r="G63" s="87">
        <f t="shared" si="1"/>
        <v>0</v>
      </c>
    </row>
    <row r="64" spans="1:7" s="84" customFormat="1" hidden="1">
      <c r="A64" s="100" t="str">
        <f>Invoice!F66</f>
        <v>Exchange rate :</v>
      </c>
      <c r="B64" s="79">
        <f>Invoice!C66</f>
        <v>0</v>
      </c>
      <c r="C64" s="80">
        <f>Invoice!B66</f>
        <v>0</v>
      </c>
      <c r="D64" s="85">
        <f t="shared" si="0"/>
        <v>0</v>
      </c>
      <c r="E64" s="85">
        <f t="shared" si="0"/>
        <v>0</v>
      </c>
      <c r="F64" s="86">
        <f>Invoice!G66</f>
        <v>0</v>
      </c>
      <c r="G64" s="87">
        <f t="shared" si="1"/>
        <v>0</v>
      </c>
    </row>
    <row r="65" spans="1:7" s="84" customFormat="1" hidden="1">
      <c r="A65" s="100" t="str">
        <f>Invoice!F67</f>
        <v>Exchange rate :</v>
      </c>
      <c r="B65" s="79">
        <f>Invoice!C67</f>
        <v>0</v>
      </c>
      <c r="C65" s="80">
        <f>Invoice!B67</f>
        <v>0</v>
      </c>
      <c r="D65" s="85">
        <f t="shared" ref="D65:D128" si="2">F65/$D$14</f>
        <v>0</v>
      </c>
      <c r="E65" s="85">
        <f t="shared" ref="E65:E128" si="3">G65/$D$14</f>
        <v>0</v>
      </c>
      <c r="F65" s="86">
        <f>Invoice!G67</f>
        <v>0</v>
      </c>
      <c r="G65" s="87">
        <f t="shared" ref="G65:G128" si="4">C65*F65</f>
        <v>0</v>
      </c>
    </row>
    <row r="66" spans="1:7" s="84" customFormat="1" hidden="1">
      <c r="A66" s="100" t="str">
        <f>Invoice!F68</f>
        <v>Exchange rate :</v>
      </c>
      <c r="B66" s="79">
        <f>Invoice!C68</f>
        <v>0</v>
      </c>
      <c r="C66" s="80">
        <f>Invoice!B68</f>
        <v>0</v>
      </c>
      <c r="D66" s="85">
        <f t="shared" si="2"/>
        <v>0</v>
      </c>
      <c r="E66" s="85">
        <f t="shared" si="3"/>
        <v>0</v>
      </c>
      <c r="F66" s="86">
        <f>Invoice!G68</f>
        <v>0</v>
      </c>
      <c r="G66" s="87">
        <f t="shared" si="4"/>
        <v>0</v>
      </c>
    </row>
    <row r="67" spans="1:7" s="84" customFormat="1" hidden="1">
      <c r="A67" s="100" t="str">
        <f>Invoice!F69</f>
        <v>Exchange rate :</v>
      </c>
      <c r="B67" s="79">
        <f>Invoice!C69</f>
        <v>0</v>
      </c>
      <c r="C67" s="80">
        <f>Invoice!B69</f>
        <v>0</v>
      </c>
      <c r="D67" s="85">
        <f t="shared" si="2"/>
        <v>0</v>
      </c>
      <c r="E67" s="85">
        <f t="shared" si="3"/>
        <v>0</v>
      </c>
      <c r="F67" s="86">
        <f>Invoice!G69</f>
        <v>0</v>
      </c>
      <c r="G67" s="87">
        <f t="shared" si="4"/>
        <v>0</v>
      </c>
    </row>
    <row r="68" spans="1:7" s="84" customFormat="1" hidden="1">
      <c r="A68" s="100" t="str">
        <f>Invoice!F70</f>
        <v>Exchange rate :</v>
      </c>
      <c r="B68" s="79">
        <f>Invoice!C70</f>
        <v>0</v>
      </c>
      <c r="C68" s="80">
        <f>Invoice!B70</f>
        <v>0</v>
      </c>
      <c r="D68" s="85">
        <f t="shared" si="2"/>
        <v>0</v>
      </c>
      <c r="E68" s="85">
        <f t="shared" si="3"/>
        <v>0</v>
      </c>
      <c r="F68" s="86">
        <f>Invoice!G70</f>
        <v>0</v>
      </c>
      <c r="G68" s="87">
        <f t="shared" si="4"/>
        <v>0</v>
      </c>
    </row>
    <row r="69" spans="1:7" s="84" customFormat="1" hidden="1">
      <c r="A69" s="100" t="str">
        <f>Invoice!F71</f>
        <v>Exchange rate :</v>
      </c>
      <c r="B69" s="79">
        <f>Invoice!C71</f>
        <v>0</v>
      </c>
      <c r="C69" s="80">
        <f>Invoice!B71</f>
        <v>0</v>
      </c>
      <c r="D69" s="85">
        <f t="shared" si="2"/>
        <v>0</v>
      </c>
      <c r="E69" s="85">
        <f t="shared" si="3"/>
        <v>0</v>
      </c>
      <c r="F69" s="86">
        <f>Invoice!G71</f>
        <v>0</v>
      </c>
      <c r="G69" s="87">
        <f t="shared" si="4"/>
        <v>0</v>
      </c>
    </row>
    <row r="70" spans="1:7" s="84" customFormat="1" hidden="1">
      <c r="A70" s="100" t="str">
        <f>Invoice!F72</f>
        <v>Exchange rate :</v>
      </c>
      <c r="B70" s="79">
        <f>Invoice!C72</f>
        <v>0</v>
      </c>
      <c r="C70" s="80">
        <f>Invoice!B72</f>
        <v>0</v>
      </c>
      <c r="D70" s="85">
        <f t="shared" si="2"/>
        <v>0</v>
      </c>
      <c r="E70" s="85">
        <f t="shared" si="3"/>
        <v>0</v>
      </c>
      <c r="F70" s="86">
        <f>Invoice!G72</f>
        <v>0</v>
      </c>
      <c r="G70" s="87">
        <f t="shared" si="4"/>
        <v>0</v>
      </c>
    </row>
    <row r="71" spans="1:7" s="84" customFormat="1" hidden="1">
      <c r="A71" s="100" t="str">
        <f>Invoice!F73</f>
        <v>Exchange rate :</v>
      </c>
      <c r="B71" s="79">
        <f>Invoice!C73</f>
        <v>0</v>
      </c>
      <c r="C71" s="80">
        <f>Invoice!B73</f>
        <v>0</v>
      </c>
      <c r="D71" s="85">
        <f t="shared" si="2"/>
        <v>0</v>
      </c>
      <c r="E71" s="85">
        <f t="shared" si="3"/>
        <v>0</v>
      </c>
      <c r="F71" s="86">
        <f>Invoice!G73</f>
        <v>0</v>
      </c>
      <c r="G71" s="87">
        <f t="shared" si="4"/>
        <v>0</v>
      </c>
    </row>
    <row r="72" spans="1:7" s="84" customFormat="1" hidden="1">
      <c r="A72" s="100" t="str">
        <f>Invoice!F74</f>
        <v>Exchange rate :</v>
      </c>
      <c r="B72" s="79">
        <f>Invoice!C74</f>
        <v>0</v>
      </c>
      <c r="C72" s="80">
        <f>Invoice!B74</f>
        <v>0</v>
      </c>
      <c r="D72" s="85">
        <f t="shared" si="2"/>
        <v>0</v>
      </c>
      <c r="E72" s="85">
        <f t="shared" si="3"/>
        <v>0</v>
      </c>
      <c r="F72" s="86">
        <f>Invoice!G74</f>
        <v>0</v>
      </c>
      <c r="G72" s="87">
        <f t="shared" si="4"/>
        <v>0</v>
      </c>
    </row>
    <row r="73" spans="1:7" s="84" customFormat="1" hidden="1">
      <c r="A73" s="100" t="str">
        <f>Invoice!F75</f>
        <v>Exchange rate :</v>
      </c>
      <c r="B73" s="79">
        <f>Invoice!C75</f>
        <v>0</v>
      </c>
      <c r="C73" s="80">
        <f>Invoice!B75</f>
        <v>0</v>
      </c>
      <c r="D73" s="85">
        <f t="shared" si="2"/>
        <v>0</v>
      </c>
      <c r="E73" s="85">
        <f t="shared" si="3"/>
        <v>0</v>
      </c>
      <c r="F73" s="86">
        <f>Invoice!G75</f>
        <v>0</v>
      </c>
      <c r="G73" s="87">
        <f t="shared" si="4"/>
        <v>0</v>
      </c>
    </row>
    <row r="74" spans="1:7" s="84" customFormat="1" hidden="1">
      <c r="A74" s="100" t="str">
        <f>Invoice!F76</f>
        <v>Exchange rate :</v>
      </c>
      <c r="B74" s="79">
        <f>Invoice!C76</f>
        <v>0</v>
      </c>
      <c r="C74" s="80">
        <f>Invoice!B76</f>
        <v>0</v>
      </c>
      <c r="D74" s="85">
        <f t="shared" si="2"/>
        <v>0</v>
      </c>
      <c r="E74" s="85">
        <f t="shared" si="3"/>
        <v>0</v>
      </c>
      <c r="F74" s="86">
        <f>Invoice!G76</f>
        <v>0</v>
      </c>
      <c r="G74" s="87">
        <f t="shared" si="4"/>
        <v>0</v>
      </c>
    </row>
    <row r="75" spans="1:7" s="84" customFormat="1" hidden="1">
      <c r="A75" s="100" t="str">
        <f>Invoice!F77</f>
        <v>Exchange rate :</v>
      </c>
      <c r="B75" s="79">
        <f>Invoice!C77</f>
        <v>0</v>
      </c>
      <c r="C75" s="80">
        <f>Invoice!B77</f>
        <v>0</v>
      </c>
      <c r="D75" s="85">
        <f t="shared" si="2"/>
        <v>0</v>
      </c>
      <c r="E75" s="85">
        <f t="shared" si="3"/>
        <v>0</v>
      </c>
      <c r="F75" s="86">
        <f>Invoice!G77</f>
        <v>0</v>
      </c>
      <c r="G75" s="87">
        <f t="shared" si="4"/>
        <v>0</v>
      </c>
    </row>
    <row r="76" spans="1:7" s="84" customFormat="1" hidden="1">
      <c r="A76" s="100" t="str">
        <f>Invoice!F78</f>
        <v>Exchange rate :</v>
      </c>
      <c r="B76" s="79">
        <f>Invoice!C78</f>
        <v>0</v>
      </c>
      <c r="C76" s="80">
        <f>Invoice!B78</f>
        <v>0</v>
      </c>
      <c r="D76" s="85">
        <f t="shared" si="2"/>
        <v>0</v>
      </c>
      <c r="E76" s="85">
        <f t="shared" si="3"/>
        <v>0</v>
      </c>
      <c r="F76" s="86">
        <f>Invoice!G78</f>
        <v>0</v>
      </c>
      <c r="G76" s="87">
        <f t="shared" si="4"/>
        <v>0</v>
      </c>
    </row>
    <row r="77" spans="1:7" s="84" customFormat="1" hidden="1">
      <c r="A77" s="100" t="str">
        <f>Invoice!F79</f>
        <v>Exchange rate :</v>
      </c>
      <c r="B77" s="79">
        <f>Invoice!C79</f>
        <v>0</v>
      </c>
      <c r="C77" s="80">
        <f>Invoice!B79</f>
        <v>0</v>
      </c>
      <c r="D77" s="85">
        <f t="shared" si="2"/>
        <v>0</v>
      </c>
      <c r="E77" s="85">
        <f t="shared" si="3"/>
        <v>0</v>
      </c>
      <c r="F77" s="86">
        <f>Invoice!G79</f>
        <v>0</v>
      </c>
      <c r="G77" s="87">
        <f t="shared" si="4"/>
        <v>0</v>
      </c>
    </row>
    <row r="78" spans="1:7" s="84" customFormat="1" hidden="1">
      <c r="A78" s="100" t="str">
        <f>Invoice!F80</f>
        <v>Exchange rate :</v>
      </c>
      <c r="B78" s="79">
        <f>Invoice!C80</f>
        <v>0</v>
      </c>
      <c r="C78" s="80">
        <f>Invoice!B80</f>
        <v>0</v>
      </c>
      <c r="D78" s="85">
        <f t="shared" si="2"/>
        <v>0</v>
      </c>
      <c r="E78" s="85">
        <f t="shared" si="3"/>
        <v>0</v>
      </c>
      <c r="F78" s="86">
        <f>Invoice!G80</f>
        <v>0</v>
      </c>
      <c r="G78" s="87">
        <f t="shared" si="4"/>
        <v>0</v>
      </c>
    </row>
    <row r="79" spans="1:7" s="84" customFormat="1" hidden="1">
      <c r="A79" s="100" t="str">
        <f>Invoice!F81</f>
        <v>Exchange rate :</v>
      </c>
      <c r="B79" s="79">
        <f>Invoice!C81</f>
        <v>0</v>
      </c>
      <c r="C79" s="80">
        <f>Invoice!B81</f>
        <v>0</v>
      </c>
      <c r="D79" s="85">
        <f t="shared" si="2"/>
        <v>0</v>
      </c>
      <c r="E79" s="85">
        <f t="shared" si="3"/>
        <v>0</v>
      </c>
      <c r="F79" s="86">
        <f>Invoice!G81</f>
        <v>0</v>
      </c>
      <c r="G79" s="87">
        <f t="shared" si="4"/>
        <v>0</v>
      </c>
    </row>
    <row r="80" spans="1:7" s="84" customFormat="1" hidden="1">
      <c r="A80" s="100" t="str">
        <f>Invoice!F82</f>
        <v>Exchange rate :</v>
      </c>
      <c r="B80" s="79">
        <f>Invoice!C82</f>
        <v>0</v>
      </c>
      <c r="C80" s="80">
        <f>Invoice!B82</f>
        <v>0</v>
      </c>
      <c r="D80" s="85">
        <f t="shared" si="2"/>
        <v>0</v>
      </c>
      <c r="E80" s="85">
        <f t="shared" si="3"/>
        <v>0</v>
      </c>
      <c r="F80" s="86">
        <f>Invoice!G82</f>
        <v>0</v>
      </c>
      <c r="G80" s="87">
        <f t="shared" si="4"/>
        <v>0</v>
      </c>
    </row>
    <row r="81" spans="1:7" s="84" customFormat="1" hidden="1">
      <c r="A81" s="100" t="str">
        <f>Invoice!F83</f>
        <v>Exchange rate :</v>
      </c>
      <c r="B81" s="79">
        <f>Invoice!C83</f>
        <v>0</v>
      </c>
      <c r="C81" s="80">
        <f>Invoice!B83</f>
        <v>0</v>
      </c>
      <c r="D81" s="85">
        <f t="shared" si="2"/>
        <v>0</v>
      </c>
      <c r="E81" s="85">
        <f t="shared" si="3"/>
        <v>0</v>
      </c>
      <c r="F81" s="86">
        <f>Invoice!G83</f>
        <v>0</v>
      </c>
      <c r="G81" s="87">
        <f t="shared" si="4"/>
        <v>0</v>
      </c>
    </row>
    <row r="82" spans="1:7" s="84" customFormat="1" hidden="1">
      <c r="A82" s="100" t="str">
        <f>Invoice!F84</f>
        <v>Exchange rate :</v>
      </c>
      <c r="B82" s="79">
        <f>Invoice!C84</f>
        <v>0</v>
      </c>
      <c r="C82" s="80">
        <f>Invoice!B84</f>
        <v>0</v>
      </c>
      <c r="D82" s="85">
        <f t="shared" si="2"/>
        <v>0</v>
      </c>
      <c r="E82" s="85">
        <f t="shared" si="3"/>
        <v>0</v>
      </c>
      <c r="F82" s="86">
        <f>Invoice!G84</f>
        <v>0</v>
      </c>
      <c r="G82" s="87">
        <f t="shared" si="4"/>
        <v>0</v>
      </c>
    </row>
    <row r="83" spans="1:7" s="84" customFormat="1" hidden="1">
      <c r="A83" s="100" t="str">
        <f>Invoice!F85</f>
        <v>Exchange rate :</v>
      </c>
      <c r="B83" s="79">
        <f>Invoice!C85</f>
        <v>0</v>
      </c>
      <c r="C83" s="80">
        <f>Invoice!B85</f>
        <v>0</v>
      </c>
      <c r="D83" s="85">
        <f t="shared" si="2"/>
        <v>0</v>
      </c>
      <c r="E83" s="85">
        <f t="shared" si="3"/>
        <v>0</v>
      </c>
      <c r="F83" s="86">
        <f>Invoice!G85</f>
        <v>0</v>
      </c>
      <c r="G83" s="87">
        <f t="shared" si="4"/>
        <v>0</v>
      </c>
    </row>
    <row r="84" spans="1:7" s="84" customFormat="1" hidden="1">
      <c r="A84" s="100" t="str">
        <f>Invoice!F86</f>
        <v>Exchange rate :</v>
      </c>
      <c r="B84" s="79">
        <f>Invoice!C86</f>
        <v>0</v>
      </c>
      <c r="C84" s="80">
        <f>Invoice!B86</f>
        <v>0</v>
      </c>
      <c r="D84" s="85">
        <f t="shared" si="2"/>
        <v>0</v>
      </c>
      <c r="E84" s="85">
        <f t="shared" si="3"/>
        <v>0</v>
      </c>
      <c r="F84" s="86">
        <f>Invoice!G86</f>
        <v>0</v>
      </c>
      <c r="G84" s="87">
        <f t="shared" si="4"/>
        <v>0</v>
      </c>
    </row>
    <row r="85" spans="1:7" s="84" customFormat="1" hidden="1">
      <c r="A85" s="100" t="str">
        <f>Invoice!F87</f>
        <v>Exchange rate :</v>
      </c>
      <c r="B85" s="79">
        <f>Invoice!C87</f>
        <v>0</v>
      </c>
      <c r="C85" s="80">
        <f>Invoice!B87</f>
        <v>0</v>
      </c>
      <c r="D85" s="85">
        <f t="shared" si="2"/>
        <v>0</v>
      </c>
      <c r="E85" s="85">
        <f t="shared" si="3"/>
        <v>0</v>
      </c>
      <c r="F85" s="86">
        <f>Invoice!G87</f>
        <v>0</v>
      </c>
      <c r="G85" s="87">
        <f t="shared" si="4"/>
        <v>0</v>
      </c>
    </row>
    <row r="86" spans="1:7" s="84" customFormat="1" hidden="1">
      <c r="A86" s="100" t="str">
        <f>Invoice!F88</f>
        <v>Exchange rate :</v>
      </c>
      <c r="B86" s="79">
        <f>Invoice!C88</f>
        <v>0</v>
      </c>
      <c r="C86" s="80">
        <f>Invoice!B88</f>
        <v>0</v>
      </c>
      <c r="D86" s="85">
        <f t="shared" si="2"/>
        <v>0</v>
      </c>
      <c r="E86" s="85">
        <f t="shared" si="3"/>
        <v>0</v>
      </c>
      <c r="F86" s="86">
        <f>Invoice!G88</f>
        <v>0</v>
      </c>
      <c r="G86" s="87">
        <f t="shared" si="4"/>
        <v>0</v>
      </c>
    </row>
    <row r="87" spans="1:7" s="84" customFormat="1" hidden="1">
      <c r="A87" s="100" t="str">
        <f>Invoice!F89</f>
        <v>Exchange rate :</v>
      </c>
      <c r="B87" s="79">
        <f>Invoice!C89</f>
        <v>0</v>
      </c>
      <c r="C87" s="80">
        <f>Invoice!B89</f>
        <v>0</v>
      </c>
      <c r="D87" s="85">
        <f t="shared" si="2"/>
        <v>0</v>
      </c>
      <c r="E87" s="85">
        <f t="shared" si="3"/>
        <v>0</v>
      </c>
      <c r="F87" s="86">
        <f>Invoice!G89</f>
        <v>0</v>
      </c>
      <c r="G87" s="87">
        <f t="shared" si="4"/>
        <v>0</v>
      </c>
    </row>
    <row r="88" spans="1:7" s="84" customFormat="1" hidden="1">
      <c r="A88" s="100" t="str">
        <f>Invoice!F90</f>
        <v>Exchange rate :</v>
      </c>
      <c r="B88" s="79">
        <f>Invoice!C90</f>
        <v>0</v>
      </c>
      <c r="C88" s="80">
        <f>Invoice!B90</f>
        <v>0</v>
      </c>
      <c r="D88" s="85">
        <f t="shared" si="2"/>
        <v>0</v>
      </c>
      <c r="E88" s="85">
        <f t="shared" si="3"/>
        <v>0</v>
      </c>
      <c r="F88" s="86">
        <f>Invoice!G90</f>
        <v>0</v>
      </c>
      <c r="G88" s="87">
        <f t="shared" si="4"/>
        <v>0</v>
      </c>
    </row>
    <row r="89" spans="1:7" s="84" customFormat="1" hidden="1">
      <c r="A89" s="100" t="str">
        <f>Invoice!F91</f>
        <v>Exchange rate :</v>
      </c>
      <c r="B89" s="79">
        <f>Invoice!C91</f>
        <v>0</v>
      </c>
      <c r="C89" s="80">
        <f>Invoice!B91</f>
        <v>0</v>
      </c>
      <c r="D89" s="85">
        <f t="shared" si="2"/>
        <v>0</v>
      </c>
      <c r="E89" s="85">
        <f t="shared" si="3"/>
        <v>0</v>
      </c>
      <c r="F89" s="86">
        <f>Invoice!G91</f>
        <v>0</v>
      </c>
      <c r="G89" s="87">
        <f t="shared" si="4"/>
        <v>0</v>
      </c>
    </row>
    <row r="90" spans="1:7" s="84" customFormat="1" hidden="1">
      <c r="A90" s="100" t="str">
        <f>Invoice!F92</f>
        <v>Exchange rate :</v>
      </c>
      <c r="B90" s="79">
        <f>Invoice!C92</f>
        <v>0</v>
      </c>
      <c r="C90" s="80">
        <f>Invoice!B92</f>
        <v>0</v>
      </c>
      <c r="D90" s="85">
        <f t="shared" si="2"/>
        <v>0</v>
      </c>
      <c r="E90" s="85">
        <f t="shared" si="3"/>
        <v>0</v>
      </c>
      <c r="F90" s="86">
        <f>Invoice!G92</f>
        <v>0</v>
      </c>
      <c r="G90" s="87">
        <f t="shared" si="4"/>
        <v>0</v>
      </c>
    </row>
    <row r="91" spans="1:7" s="84" customFormat="1" hidden="1">
      <c r="A91" s="100" t="str">
        <f>Invoice!F93</f>
        <v>Exchange rate :</v>
      </c>
      <c r="B91" s="79">
        <f>Invoice!C93</f>
        <v>0</v>
      </c>
      <c r="C91" s="80">
        <f>Invoice!B93</f>
        <v>0</v>
      </c>
      <c r="D91" s="85">
        <f t="shared" si="2"/>
        <v>0</v>
      </c>
      <c r="E91" s="85">
        <f t="shared" si="3"/>
        <v>0</v>
      </c>
      <c r="F91" s="86">
        <f>Invoice!G93</f>
        <v>0</v>
      </c>
      <c r="G91" s="87">
        <f t="shared" si="4"/>
        <v>0</v>
      </c>
    </row>
    <row r="92" spans="1:7" s="84" customFormat="1" hidden="1">
      <c r="A92" s="100" t="str">
        <f>Invoice!F94</f>
        <v>Exchange rate :</v>
      </c>
      <c r="B92" s="79">
        <f>Invoice!C94</f>
        <v>0</v>
      </c>
      <c r="C92" s="80">
        <f>Invoice!B94</f>
        <v>0</v>
      </c>
      <c r="D92" s="85">
        <f t="shared" si="2"/>
        <v>0</v>
      </c>
      <c r="E92" s="85">
        <f t="shared" si="3"/>
        <v>0</v>
      </c>
      <c r="F92" s="86">
        <f>Invoice!G94</f>
        <v>0</v>
      </c>
      <c r="G92" s="87">
        <f t="shared" si="4"/>
        <v>0</v>
      </c>
    </row>
    <row r="93" spans="1:7" s="84" customFormat="1" hidden="1">
      <c r="A93" s="100" t="str">
        <f>Invoice!F95</f>
        <v>Exchange rate :</v>
      </c>
      <c r="B93" s="79">
        <f>Invoice!C95</f>
        <v>0</v>
      </c>
      <c r="C93" s="80">
        <f>Invoice!B95</f>
        <v>0</v>
      </c>
      <c r="D93" s="85">
        <f t="shared" si="2"/>
        <v>0</v>
      </c>
      <c r="E93" s="85">
        <f t="shared" si="3"/>
        <v>0</v>
      </c>
      <c r="F93" s="86">
        <f>Invoice!G95</f>
        <v>0</v>
      </c>
      <c r="G93" s="87">
        <f t="shared" si="4"/>
        <v>0</v>
      </c>
    </row>
    <row r="94" spans="1:7" s="84" customFormat="1" hidden="1">
      <c r="A94" s="100" t="str">
        <f>Invoice!F96</f>
        <v>Exchange rate :</v>
      </c>
      <c r="B94" s="79">
        <f>Invoice!C96</f>
        <v>0</v>
      </c>
      <c r="C94" s="80">
        <f>Invoice!B96</f>
        <v>0</v>
      </c>
      <c r="D94" s="85">
        <f t="shared" si="2"/>
        <v>0</v>
      </c>
      <c r="E94" s="85">
        <f t="shared" si="3"/>
        <v>0</v>
      </c>
      <c r="F94" s="86">
        <f>Invoice!G96</f>
        <v>0</v>
      </c>
      <c r="G94" s="87">
        <f t="shared" si="4"/>
        <v>0</v>
      </c>
    </row>
    <row r="95" spans="1:7" s="84" customFormat="1" hidden="1">
      <c r="A95" s="100" t="str">
        <f>Invoice!F97</f>
        <v>Exchange rate :</v>
      </c>
      <c r="B95" s="79">
        <f>Invoice!C97</f>
        <v>0</v>
      </c>
      <c r="C95" s="80">
        <f>Invoice!B97</f>
        <v>0</v>
      </c>
      <c r="D95" s="85">
        <f t="shared" si="2"/>
        <v>0</v>
      </c>
      <c r="E95" s="85">
        <f t="shared" si="3"/>
        <v>0</v>
      </c>
      <c r="F95" s="86">
        <f>Invoice!G97</f>
        <v>0</v>
      </c>
      <c r="G95" s="87">
        <f t="shared" si="4"/>
        <v>0</v>
      </c>
    </row>
    <row r="96" spans="1:7" s="84" customFormat="1" hidden="1">
      <c r="A96" s="100" t="str">
        <f>Invoice!F98</f>
        <v>Exchange rate :</v>
      </c>
      <c r="B96" s="79">
        <f>Invoice!C98</f>
        <v>0</v>
      </c>
      <c r="C96" s="80">
        <f>Invoice!B98</f>
        <v>0</v>
      </c>
      <c r="D96" s="85">
        <f t="shared" si="2"/>
        <v>0</v>
      </c>
      <c r="E96" s="85">
        <f t="shared" si="3"/>
        <v>0</v>
      </c>
      <c r="F96" s="86">
        <f>Invoice!G98</f>
        <v>0</v>
      </c>
      <c r="G96" s="87">
        <f t="shared" si="4"/>
        <v>0</v>
      </c>
    </row>
    <row r="97" spans="1:7" s="84" customFormat="1" hidden="1">
      <c r="A97" s="100" t="str">
        <f>Invoice!F99</f>
        <v>Exchange rate :</v>
      </c>
      <c r="B97" s="79">
        <f>Invoice!C99</f>
        <v>0</v>
      </c>
      <c r="C97" s="80">
        <f>Invoice!B99</f>
        <v>0</v>
      </c>
      <c r="D97" s="85">
        <f t="shared" si="2"/>
        <v>0</v>
      </c>
      <c r="E97" s="85">
        <f t="shared" si="3"/>
        <v>0</v>
      </c>
      <c r="F97" s="86">
        <f>Invoice!G99</f>
        <v>0</v>
      </c>
      <c r="G97" s="87">
        <f t="shared" si="4"/>
        <v>0</v>
      </c>
    </row>
    <row r="98" spans="1:7" s="84" customFormat="1" hidden="1">
      <c r="A98" s="100" t="str">
        <f>Invoice!F100</f>
        <v>Exchange rate :</v>
      </c>
      <c r="B98" s="79">
        <f>Invoice!C100</f>
        <v>0</v>
      </c>
      <c r="C98" s="80">
        <f>Invoice!B100</f>
        <v>0</v>
      </c>
      <c r="D98" s="85">
        <f t="shared" si="2"/>
        <v>0</v>
      </c>
      <c r="E98" s="85">
        <f t="shared" si="3"/>
        <v>0</v>
      </c>
      <c r="F98" s="86">
        <f>Invoice!G100</f>
        <v>0</v>
      </c>
      <c r="G98" s="87">
        <f t="shared" si="4"/>
        <v>0</v>
      </c>
    </row>
    <row r="99" spans="1:7" s="84" customFormat="1" hidden="1">
      <c r="A99" s="100" t="str">
        <f>Invoice!F101</f>
        <v>Exchange rate :</v>
      </c>
      <c r="B99" s="79">
        <f>Invoice!C101</f>
        <v>0</v>
      </c>
      <c r="C99" s="80">
        <f>Invoice!B101</f>
        <v>0</v>
      </c>
      <c r="D99" s="85">
        <f t="shared" si="2"/>
        <v>0</v>
      </c>
      <c r="E99" s="85">
        <f t="shared" si="3"/>
        <v>0</v>
      </c>
      <c r="F99" s="86">
        <f>Invoice!G101</f>
        <v>0</v>
      </c>
      <c r="G99" s="87">
        <f t="shared" si="4"/>
        <v>0</v>
      </c>
    </row>
    <row r="100" spans="1:7" s="84" customFormat="1" hidden="1">
      <c r="A100" s="100" t="str">
        <f>Invoice!F102</f>
        <v>Exchange rate :</v>
      </c>
      <c r="B100" s="79">
        <f>Invoice!C102</f>
        <v>0</v>
      </c>
      <c r="C100" s="80">
        <f>Invoice!B102</f>
        <v>0</v>
      </c>
      <c r="D100" s="85">
        <f t="shared" si="2"/>
        <v>0</v>
      </c>
      <c r="E100" s="85">
        <f t="shared" si="3"/>
        <v>0</v>
      </c>
      <c r="F100" s="86">
        <f>Invoice!G102</f>
        <v>0</v>
      </c>
      <c r="G100" s="87">
        <f t="shared" si="4"/>
        <v>0</v>
      </c>
    </row>
    <row r="101" spans="1:7" s="84" customFormat="1" hidden="1">
      <c r="A101" s="100" t="str">
        <f>Invoice!F103</f>
        <v>Exchange rate :</v>
      </c>
      <c r="B101" s="79">
        <f>Invoice!C103</f>
        <v>0</v>
      </c>
      <c r="C101" s="80">
        <f>Invoice!B103</f>
        <v>0</v>
      </c>
      <c r="D101" s="85">
        <f t="shared" si="2"/>
        <v>0</v>
      </c>
      <c r="E101" s="85">
        <f t="shared" si="3"/>
        <v>0</v>
      </c>
      <c r="F101" s="86">
        <f>Invoice!G103</f>
        <v>0</v>
      </c>
      <c r="G101" s="87">
        <f t="shared" si="4"/>
        <v>0</v>
      </c>
    </row>
    <row r="102" spans="1:7" s="84" customFormat="1" hidden="1">
      <c r="A102" s="100" t="str">
        <f>Invoice!F104</f>
        <v>Exchange rate :</v>
      </c>
      <c r="B102" s="79">
        <f>Invoice!C104</f>
        <v>0</v>
      </c>
      <c r="C102" s="80">
        <f>Invoice!B104</f>
        <v>0</v>
      </c>
      <c r="D102" s="85">
        <f t="shared" si="2"/>
        <v>0</v>
      </c>
      <c r="E102" s="85">
        <f t="shared" si="3"/>
        <v>0</v>
      </c>
      <c r="F102" s="86">
        <f>Invoice!G104</f>
        <v>0</v>
      </c>
      <c r="G102" s="87">
        <f t="shared" si="4"/>
        <v>0</v>
      </c>
    </row>
    <row r="103" spans="1:7" s="84" customFormat="1" hidden="1">
      <c r="A103" s="100" t="str">
        <f>Invoice!F105</f>
        <v>Exchange rate :</v>
      </c>
      <c r="B103" s="79">
        <f>Invoice!C105</f>
        <v>0</v>
      </c>
      <c r="C103" s="80">
        <f>Invoice!B105</f>
        <v>0</v>
      </c>
      <c r="D103" s="85">
        <f t="shared" si="2"/>
        <v>0</v>
      </c>
      <c r="E103" s="85">
        <f t="shared" si="3"/>
        <v>0</v>
      </c>
      <c r="F103" s="86">
        <f>Invoice!G105</f>
        <v>0</v>
      </c>
      <c r="G103" s="87">
        <f t="shared" si="4"/>
        <v>0</v>
      </c>
    </row>
    <row r="104" spans="1:7" s="84" customFormat="1" hidden="1">
      <c r="A104" s="100" t="str">
        <f>Invoice!F106</f>
        <v>Exchange rate :</v>
      </c>
      <c r="B104" s="79">
        <f>Invoice!C106</f>
        <v>0</v>
      </c>
      <c r="C104" s="80">
        <f>Invoice!B106</f>
        <v>0</v>
      </c>
      <c r="D104" s="85">
        <f t="shared" si="2"/>
        <v>0</v>
      </c>
      <c r="E104" s="85">
        <f t="shared" si="3"/>
        <v>0</v>
      </c>
      <c r="F104" s="86">
        <f>Invoice!G106</f>
        <v>0</v>
      </c>
      <c r="G104" s="87">
        <f t="shared" si="4"/>
        <v>0</v>
      </c>
    </row>
    <row r="105" spans="1:7" s="84" customFormat="1" hidden="1">
      <c r="A105" s="100" t="str">
        <f>Invoice!F107</f>
        <v>Exchange rate :</v>
      </c>
      <c r="B105" s="79">
        <f>Invoice!C107</f>
        <v>0</v>
      </c>
      <c r="C105" s="80">
        <f>Invoice!B107</f>
        <v>0</v>
      </c>
      <c r="D105" s="85">
        <f t="shared" si="2"/>
        <v>0</v>
      </c>
      <c r="E105" s="85">
        <f t="shared" si="3"/>
        <v>0</v>
      </c>
      <c r="F105" s="86">
        <f>Invoice!G107</f>
        <v>0</v>
      </c>
      <c r="G105" s="87">
        <f t="shared" si="4"/>
        <v>0</v>
      </c>
    </row>
    <row r="106" spans="1:7" s="84" customFormat="1" hidden="1">
      <c r="A106" s="100" t="str">
        <f>Invoice!F108</f>
        <v>Exchange rate :</v>
      </c>
      <c r="B106" s="79">
        <f>Invoice!C108</f>
        <v>0</v>
      </c>
      <c r="C106" s="80">
        <f>Invoice!B108</f>
        <v>0</v>
      </c>
      <c r="D106" s="85">
        <f t="shared" si="2"/>
        <v>0</v>
      </c>
      <c r="E106" s="85">
        <f t="shared" si="3"/>
        <v>0</v>
      </c>
      <c r="F106" s="86">
        <f>Invoice!G108</f>
        <v>0</v>
      </c>
      <c r="G106" s="87">
        <f t="shared" si="4"/>
        <v>0</v>
      </c>
    </row>
    <row r="107" spans="1:7" s="84" customFormat="1" hidden="1">
      <c r="A107" s="100" t="str">
        <f>Invoice!F109</f>
        <v>Exchange rate :</v>
      </c>
      <c r="B107" s="79">
        <f>Invoice!C109</f>
        <v>0</v>
      </c>
      <c r="C107" s="80">
        <f>Invoice!B109</f>
        <v>0</v>
      </c>
      <c r="D107" s="85">
        <f t="shared" si="2"/>
        <v>0</v>
      </c>
      <c r="E107" s="85">
        <f t="shared" si="3"/>
        <v>0</v>
      </c>
      <c r="F107" s="86">
        <f>Invoice!G109</f>
        <v>0</v>
      </c>
      <c r="G107" s="87">
        <f t="shared" si="4"/>
        <v>0</v>
      </c>
    </row>
    <row r="108" spans="1:7" s="84" customFormat="1" hidden="1">
      <c r="A108" s="100" t="str">
        <f>Invoice!F110</f>
        <v>Exchange rate :</v>
      </c>
      <c r="B108" s="79">
        <f>Invoice!C110</f>
        <v>0</v>
      </c>
      <c r="C108" s="80">
        <f>Invoice!B110</f>
        <v>0</v>
      </c>
      <c r="D108" s="85">
        <f t="shared" si="2"/>
        <v>0</v>
      </c>
      <c r="E108" s="85">
        <f t="shared" si="3"/>
        <v>0</v>
      </c>
      <c r="F108" s="86">
        <f>Invoice!G110</f>
        <v>0</v>
      </c>
      <c r="G108" s="87">
        <f t="shared" si="4"/>
        <v>0</v>
      </c>
    </row>
    <row r="109" spans="1:7" s="84" customFormat="1" hidden="1">
      <c r="A109" s="100" t="str">
        <f>Invoice!F111</f>
        <v>Exchange rate :</v>
      </c>
      <c r="B109" s="79">
        <f>Invoice!C111</f>
        <v>0</v>
      </c>
      <c r="C109" s="80">
        <f>Invoice!B111</f>
        <v>0</v>
      </c>
      <c r="D109" s="85">
        <f t="shared" si="2"/>
        <v>0</v>
      </c>
      <c r="E109" s="85">
        <f t="shared" si="3"/>
        <v>0</v>
      </c>
      <c r="F109" s="86">
        <f>Invoice!G111</f>
        <v>0</v>
      </c>
      <c r="G109" s="87">
        <f t="shared" si="4"/>
        <v>0</v>
      </c>
    </row>
    <row r="110" spans="1:7" s="84" customFormat="1" hidden="1">
      <c r="A110" s="100" t="str">
        <f>Invoice!F112</f>
        <v>Exchange rate :</v>
      </c>
      <c r="B110" s="79">
        <f>Invoice!C112</f>
        <v>0</v>
      </c>
      <c r="C110" s="80">
        <f>Invoice!B112</f>
        <v>0</v>
      </c>
      <c r="D110" s="85">
        <f t="shared" si="2"/>
        <v>0</v>
      </c>
      <c r="E110" s="85">
        <f t="shared" si="3"/>
        <v>0</v>
      </c>
      <c r="F110" s="86">
        <f>Invoice!G112</f>
        <v>0</v>
      </c>
      <c r="G110" s="87">
        <f t="shared" si="4"/>
        <v>0</v>
      </c>
    </row>
    <row r="111" spans="1:7" s="84" customFormat="1" hidden="1">
      <c r="A111" s="100" t="str">
        <f>Invoice!F113</f>
        <v>Exchange rate :</v>
      </c>
      <c r="B111" s="79">
        <f>Invoice!C113</f>
        <v>0</v>
      </c>
      <c r="C111" s="80">
        <f>Invoice!B113</f>
        <v>0</v>
      </c>
      <c r="D111" s="85">
        <f t="shared" si="2"/>
        <v>0</v>
      </c>
      <c r="E111" s="85">
        <f t="shared" si="3"/>
        <v>0</v>
      </c>
      <c r="F111" s="86">
        <f>Invoice!G113</f>
        <v>0</v>
      </c>
      <c r="G111" s="87">
        <f t="shared" si="4"/>
        <v>0</v>
      </c>
    </row>
    <row r="112" spans="1:7" s="84" customFormat="1" hidden="1">
      <c r="A112" s="100" t="str">
        <f>Invoice!F114</f>
        <v>Exchange rate :</v>
      </c>
      <c r="B112" s="79">
        <f>Invoice!C114</f>
        <v>0</v>
      </c>
      <c r="C112" s="80">
        <f>Invoice!B114</f>
        <v>0</v>
      </c>
      <c r="D112" s="85">
        <f t="shared" si="2"/>
        <v>0</v>
      </c>
      <c r="E112" s="85">
        <f t="shared" si="3"/>
        <v>0</v>
      </c>
      <c r="F112" s="86">
        <f>Invoice!G114</f>
        <v>0</v>
      </c>
      <c r="G112" s="87">
        <f t="shared" si="4"/>
        <v>0</v>
      </c>
    </row>
    <row r="113" spans="1:7" s="84" customFormat="1" hidden="1">
      <c r="A113" s="100" t="str">
        <f>Invoice!F115</f>
        <v>Exchange rate :</v>
      </c>
      <c r="B113" s="79">
        <f>Invoice!C115</f>
        <v>0</v>
      </c>
      <c r="C113" s="80">
        <f>Invoice!B115</f>
        <v>0</v>
      </c>
      <c r="D113" s="85">
        <f t="shared" si="2"/>
        <v>0</v>
      </c>
      <c r="E113" s="85">
        <f t="shared" si="3"/>
        <v>0</v>
      </c>
      <c r="F113" s="86">
        <f>Invoice!G115</f>
        <v>0</v>
      </c>
      <c r="G113" s="87">
        <f t="shared" si="4"/>
        <v>0</v>
      </c>
    </row>
    <row r="114" spans="1:7" s="84" customFormat="1" hidden="1">
      <c r="A114" s="100" t="str">
        <f>Invoice!F116</f>
        <v>Exchange rate :</v>
      </c>
      <c r="B114" s="79">
        <f>Invoice!C116</f>
        <v>0</v>
      </c>
      <c r="C114" s="80">
        <f>Invoice!B116</f>
        <v>0</v>
      </c>
      <c r="D114" s="85">
        <f t="shared" si="2"/>
        <v>0</v>
      </c>
      <c r="E114" s="85">
        <f t="shared" si="3"/>
        <v>0</v>
      </c>
      <c r="F114" s="86">
        <f>Invoice!G116</f>
        <v>0</v>
      </c>
      <c r="G114" s="87">
        <f t="shared" si="4"/>
        <v>0</v>
      </c>
    </row>
    <row r="115" spans="1:7" s="84" customFormat="1" hidden="1">
      <c r="A115" s="100" t="str">
        <f>Invoice!F117</f>
        <v>Exchange rate :</v>
      </c>
      <c r="B115" s="79">
        <f>Invoice!C117</f>
        <v>0</v>
      </c>
      <c r="C115" s="80">
        <f>Invoice!B117</f>
        <v>0</v>
      </c>
      <c r="D115" s="85">
        <f t="shared" si="2"/>
        <v>0</v>
      </c>
      <c r="E115" s="85">
        <f t="shared" si="3"/>
        <v>0</v>
      </c>
      <c r="F115" s="86">
        <f>Invoice!G117</f>
        <v>0</v>
      </c>
      <c r="G115" s="87">
        <f t="shared" si="4"/>
        <v>0</v>
      </c>
    </row>
    <row r="116" spans="1:7" s="84" customFormat="1" hidden="1">
      <c r="A116" s="100" t="str">
        <f>Invoice!F118</f>
        <v>Exchange rate :</v>
      </c>
      <c r="B116" s="79">
        <f>Invoice!C118</f>
        <v>0</v>
      </c>
      <c r="C116" s="80">
        <f>Invoice!B118</f>
        <v>0</v>
      </c>
      <c r="D116" s="85">
        <f t="shared" si="2"/>
        <v>0</v>
      </c>
      <c r="E116" s="85">
        <f t="shared" si="3"/>
        <v>0</v>
      </c>
      <c r="F116" s="86">
        <f>Invoice!G118</f>
        <v>0</v>
      </c>
      <c r="G116" s="87">
        <f t="shared" si="4"/>
        <v>0</v>
      </c>
    </row>
    <row r="117" spans="1:7" s="84" customFormat="1" hidden="1">
      <c r="A117" s="100" t="str">
        <f>Invoice!F119</f>
        <v>Exchange rate :</v>
      </c>
      <c r="B117" s="79">
        <f>Invoice!C119</f>
        <v>0</v>
      </c>
      <c r="C117" s="80">
        <f>Invoice!B119</f>
        <v>0</v>
      </c>
      <c r="D117" s="85">
        <f t="shared" si="2"/>
        <v>0</v>
      </c>
      <c r="E117" s="85">
        <f t="shared" si="3"/>
        <v>0</v>
      </c>
      <c r="F117" s="86">
        <f>Invoice!G119</f>
        <v>0</v>
      </c>
      <c r="G117" s="87">
        <f t="shared" si="4"/>
        <v>0</v>
      </c>
    </row>
    <row r="118" spans="1:7" s="84" customFormat="1" hidden="1">
      <c r="A118" s="100" t="str">
        <f>Invoice!F120</f>
        <v>Exchange rate :</v>
      </c>
      <c r="B118" s="79">
        <f>Invoice!C120</f>
        <v>0</v>
      </c>
      <c r="C118" s="80">
        <f>Invoice!B120</f>
        <v>0</v>
      </c>
      <c r="D118" s="85">
        <f t="shared" si="2"/>
        <v>0</v>
      </c>
      <c r="E118" s="85">
        <f t="shared" si="3"/>
        <v>0</v>
      </c>
      <c r="F118" s="86">
        <f>Invoice!G120</f>
        <v>0</v>
      </c>
      <c r="G118" s="87">
        <f t="shared" si="4"/>
        <v>0</v>
      </c>
    </row>
    <row r="119" spans="1:7" s="84" customFormat="1" hidden="1">
      <c r="A119" s="100" t="str">
        <f>Invoice!F121</f>
        <v>Exchange rate :</v>
      </c>
      <c r="B119" s="79">
        <f>Invoice!C121</f>
        <v>0</v>
      </c>
      <c r="C119" s="80">
        <f>Invoice!B121</f>
        <v>0</v>
      </c>
      <c r="D119" s="85">
        <f t="shared" si="2"/>
        <v>0</v>
      </c>
      <c r="E119" s="85">
        <f t="shared" si="3"/>
        <v>0</v>
      </c>
      <c r="F119" s="86">
        <f>Invoice!G121</f>
        <v>0</v>
      </c>
      <c r="G119" s="87">
        <f t="shared" si="4"/>
        <v>0</v>
      </c>
    </row>
    <row r="120" spans="1:7" s="84" customFormat="1" hidden="1">
      <c r="A120" s="100" t="str">
        <f>Invoice!F122</f>
        <v>Exchange rate :</v>
      </c>
      <c r="B120" s="79">
        <f>Invoice!C122</f>
        <v>0</v>
      </c>
      <c r="C120" s="80">
        <f>Invoice!B122</f>
        <v>0</v>
      </c>
      <c r="D120" s="85">
        <f t="shared" si="2"/>
        <v>0</v>
      </c>
      <c r="E120" s="85">
        <f t="shared" si="3"/>
        <v>0</v>
      </c>
      <c r="F120" s="86">
        <f>Invoice!G122</f>
        <v>0</v>
      </c>
      <c r="G120" s="87">
        <f t="shared" si="4"/>
        <v>0</v>
      </c>
    </row>
    <row r="121" spans="1:7" s="84" customFormat="1" hidden="1">
      <c r="A121" s="100" t="str">
        <f>Invoice!F123</f>
        <v>Exchange rate :</v>
      </c>
      <c r="B121" s="79">
        <f>Invoice!C123</f>
        <v>0</v>
      </c>
      <c r="C121" s="80">
        <f>Invoice!B123</f>
        <v>0</v>
      </c>
      <c r="D121" s="85">
        <f t="shared" si="2"/>
        <v>0</v>
      </c>
      <c r="E121" s="85">
        <f t="shared" si="3"/>
        <v>0</v>
      </c>
      <c r="F121" s="86">
        <f>Invoice!G123</f>
        <v>0</v>
      </c>
      <c r="G121" s="87">
        <f t="shared" si="4"/>
        <v>0</v>
      </c>
    </row>
    <row r="122" spans="1:7" s="84" customFormat="1" hidden="1">
      <c r="A122" s="100" t="str">
        <f>Invoice!F124</f>
        <v>Exchange rate :</v>
      </c>
      <c r="B122" s="79">
        <f>Invoice!C124</f>
        <v>0</v>
      </c>
      <c r="C122" s="80">
        <f>Invoice!B124</f>
        <v>0</v>
      </c>
      <c r="D122" s="85">
        <f t="shared" si="2"/>
        <v>0</v>
      </c>
      <c r="E122" s="85">
        <f t="shared" si="3"/>
        <v>0</v>
      </c>
      <c r="F122" s="86">
        <f>Invoice!G124</f>
        <v>0</v>
      </c>
      <c r="G122" s="87">
        <f t="shared" si="4"/>
        <v>0</v>
      </c>
    </row>
    <row r="123" spans="1:7" s="84" customFormat="1" hidden="1">
      <c r="A123" s="100" t="str">
        <f>Invoice!F125</f>
        <v>Exchange rate :</v>
      </c>
      <c r="B123" s="79">
        <f>Invoice!C125</f>
        <v>0</v>
      </c>
      <c r="C123" s="80">
        <f>Invoice!B125</f>
        <v>0</v>
      </c>
      <c r="D123" s="85">
        <f t="shared" si="2"/>
        <v>0</v>
      </c>
      <c r="E123" s="85">
        <f t="shared" si="3"/>
        <v>0</v>
      </c>
      <c r="F123" s="86">
        <f>Invoice!G125</f>
        <v>0</v>
      </c>
      <c r="G123" s="87">
        <f t="shared" si="4"/>
        <v>0</v>
      </c>
    </row>
    <row r="124" spans="1:7" s="84" customFormat="1" hidden="1">
      <c r="A124" s="100" t="str">
        <f>Invoice!F126</f>
        <v>Exchange rate :</v>
      </c>
      <c r="B124" s="79">
        <f>Invoice!C126</f>
        <v>0</v>
      </c>
      <c r="C124" s="80">
        <f>Invoice!B126</f>
        <v>0</v>
      </c>
      <c r="D124" s="85">
        <f t="shared" si="2"/>
        <v>0</v>
      </c>
      <c r="E124" s="85">
        <f t="shared" si="3"/>
        <v>0</v>
      </c>
      <c r="F124" s="86">
        <f>Invoice!G126</f>
        <v>0</v>
      </c>
      <c r="G124" s="87">
        <f t="shared" si="4"/>
        <v>0</v>
      </c>
    </row>
    <row r="125" spans="1:7" s="84" customFormat="1" hidden="1">
      <c r="A125" s="100" t="str">
        <f>Invoice!F127</f>
        <v>Exchange rate :</v>
      </c>
      <c r="B125" s="79">
        <f>Invoice!C127</f>
        <v>0</v>
      </c>
      <c r="C125" s="80">
        <f>Invoice!B127</f>
        <v>0</v>
      </c>
      <c r="D125" s="85">
        <f t="shared" si="2"/>
        <v>0</v>
      </c>
      <c r="E125" s="85">
        <f t="shared" si="3"/>
        <v>0</v>
      </c>
      <c r="F125" s="86">
        <f>Invoice!G127</f>
        <v>0</v>
      </c>
      <c r="G125" s="87">
        <f t="shared" si="4"/>
        <v>0</v>
      </c>
    </row>
    <row r="126" spans="1:7" s="84" customFormat="1" hidden="1">
      <c r="A126" s="100" t="str">
        <f>Invoice!F128</f>
        <v>Exchange rate :</v>
      </c>
      <c r="B126" s="79">
        <f>Invoice!C128</f>
        <v>0</v>
      </c>
      <c r="C126" s="80">
        <f>Invoice!B128</f>
        <v>0</v>
      </c>
      <c r="D126" s="85">
        <f t="shared" si="2"/>
        <v>0</v>
      </c>
      <c r="E126" s="85">
        <f t="shared" si="3"/>
        <v>0</v>
      </c>
      <c r="F126" s="86">
        <f>Invoice!G128</f>
        <v>0</v>
      </c>
      <c r="G126" s="87">
        <f t="shared" si="4"/>
        <v>0</v>
      </c>
    </row>
    <row r="127" spans="1:7" s="84" customFormat="1" hidden="1">
      <c r="A127" s="100" t="str">
        <f>Invoice!F129</f>
        <v>Exchange rate :</v>
      </c>
      <c r="B127" s="79">
        <f>Invoice!C129</f>
        <v>0</v>
      </c>
      <c r="C127" s="80">
        <f>Invoice!B129</f>
        <v>0</v>
      </c>
      <c r="D127" s="85">
        <f t="shared" si="2"/>
        <v>0</v>
      </c>
      <c r="E127" s="85">
        <f t="shared" si="3"/>
        <v>0</v>
      </c>
      <c r="F127" s="86">
        <f>Invoice!G129</f>
        <v>0</v>
      </c>
      <c r="G127" s="87">
        <f t="shared" si="4"/>
        <v>0</v>
      </c>
    </row>
    <row r="128" spans="1:7" s="84" customFormat="1" hidden="1">
      <c r="A128" s="100" t="str">
        <f>Invoice!F130</f>
        <v>Exchange rate :</v>
      </c>
      <c r="B128" s="79">
        <f>Invoice!C130</f>
        <v>0</v>
      </c>
      <c r="C128" s="80">
        <f>Invoice!B130</f>
        <v>0</v>
      </c>
      <c r="D128" s="85">
        <f t="shared" si="2"/>
        <v>0</v>
      </c>
      <c r="E128" s="85">
        <f t="shared" si="3"/>
        <v>0</v>
      </c>
      <c r="F128" s="86">
        <f>Invoice!G130</f>
        <v>0</v>
      </c>
      <c r="G128" s="87">
        <f t="shared" si="4"/>
        <v>0</v>
      </c>
    </row>
    <row r="129" spans="1:7" s="84" customFormat="1" hidden="1">
      <c r="A129" s="100" t="str">
        <f>Invoice!F131</f>
        <v>Exchange rate :</v>
      </c>
      <c r="B129" s="79">
        <f>Invoice!C131</f>
        <v>0</v>
      </c>
      <c r="C129" s="80">
        <f>Invoice!B131</f>
        <v>0</v>
      </c>
      <c r="D129" s="85">
        <f t="shared" ref="D129:D192" si="5">F129/$D$14</f>
        <v>0</v>
      </c>
      <c r="E129" s="85">
        <f t="shared" ref="E129:E192" si="6">G129/$D$14</f>
        <v>0</v>
      </c>
      <c r="F129" s="86">
        <f>Invoice!G131</f>
        <v>0</v>
      </c>
      <c r="G129" s="87">
        <f t="shared" ref="G129:G192" si="7">C129*F129</f>
        <v>0</v>
      </c>
    </row>
    <row r="130" spans="1:7" s="84" customFormat="1" hidden="1">
      <c r="A130" s="100" t="str">
        <f>Invoice!F132</f>
        <v>Exchange rate :</v>
      </c>
      <c r="B130" s="79">
        <f>Invoice!C132</f>
        <v>0</v>
      </c>
      <c r="C130" s="80">
        <f>Invoice!B132</f>
        <v>0</v>
      </c>
      <c r="D130" s="85">
        <f t="shared" si="5"/>
        <v>0</v>
      </c>
      <c r="E130" s="85">
        <f t="shared" si="6"/>
        <v>0</v>
      </c>
      <c r="F130" s="86">
        <f>Invoice!G132</f>
        <v>0</v>
      </c>
      <c r="G130" s="87">
        <f t="shared" si="7"/>
        <v>0</v>
      </c>
    </row>
    <row r="131" spans="1:7" s="84" customFormat="1" hidden="1">
      <c r="A131" s="100" t="str">
        <f>Invoice!F133</f>
        <v>Exchange rate :</v>
      </c>
      <c r="B131" s="79">
        <f>Invoice!C133</f>
        <v>0</v>
      </c>
      <c r="C131" s="80">
        <f>Invoice!B133</f>
        <v>0</v>
      </c>
      <c r="D131" s="85">
        <f t="shared" si="5"/>
        <v>0</v>
      </c>
      <c r="E131" s="85">
        <f t="shared" si="6"/>
        <v>0</v>
      </c>
      <c r="F131" s="86">
        <f>Invoice!G133</f>
        <v>0</v>
      </c>
      <c r="G131" s="87">
        <f t="shared" si="7"/>
        <v>0</v>
      </c>
    </row>
    <row r="132" spans="1:7" s="84" customFormat="1" hidden="1">
      <c r="A132" s="100" t="str">
        <f>Invoice!F134</f>
        <v>Exchange rate :</v>
      </c>
      <c r="B132" s="79">
        <f>Invoice!C134</f>
        <v>0</v>
      </c>
      <c r="C132" s="80">
        <f>Invoice!B134</f>
        <v>0</v>
      </c>
      <c r="D132" s="85">
        <f t="shared" si="5"/>
        <v>0</v>
      </c>
      <c r="E132" s="85">
        <f t="shared" si="6"/>
        <v>0</v>
      </c>
      <c r="F132" s="86">
        <f>Invoice!G134</f>
        <v>0</v>
      </c>
      <c r="G132" s="87">
        <f t="shared" si="7"/>
        <v>0</v>
      </c>
    </row>
    <row r="133" spans="1:7" s="84" customFormat="1" hidden="1">
      <c r="A133" s="100" t="str">
        <f>Invoice!F135</f>
        <v>Exchange rate :</v>
      </c>
      <c r="B133" s="79">
        <f>Invoice!C135</f>
        <v>0</v>
      </c>
      <c r="C133" s="80">
        <f>Invoice!B135</f>
        <v>0</v>
      </c>
      <c r="D133" s="85">
        <f t="shared" si="5"/>
        <v>0</v>
      </c>
      <c r="E133" s="85">
        <f t="shared" si="6"/>
        <v>0</v>
      </c>
      <c r="F133" s="86">
        <f>Invoice!G135</f>
        <v>0</v>
      </c>
      <c r="G133" s="87">
        <f t="shared" si="7"/>
        <v>0</v>
      </c>
    </row>
    <row r="134" spans="1:7" s="84" customFormat="1" hidden="1">
      <c r="A134" s="100" t="str">
        <f>Invoice!F136</f>
        <v>Exchange rate :</v>
      </c>
      <c r="B134" s="79">
        <f>Invoice!C136</f>
        <v>0</v>
      </c>
      <c r="C134" s="80">
        <f>Invoice!B136</f>
        <v>0</v>
      </c>
      <c r="D134" s="85">
        <f t="shared" si="5"/>
        <v>0</v>
      </c>
      <c r="E134" s="85">
        <f t="shared" si="6"/>
        <v>0</v>
      </c>
      <c r="F134" s="86">
        <f>Invoice!G136</f>
        <v>0</v>
      </c>
      <c r="G134" s="87">
        <f t="shared" si="7"/>
        <v>0</v>
      </c>
    </row>
    <row r="135" spans="1:7" s="84" customFormat="1" hidden="1">
      <c r="A135" s="100" t="str">
        <f>Invoice!F137</f>
        <v>Exchange rate :</v>
      </c>
      <c r="B135" s="79">
        <f>Invoice!C137</f>
        <v>0</v>
      </c>
      <c r="C135" s="80">
        <f>Invoice!B137</f>
        <v>0</v>
      </c>
      <c r="D135" s="85">
        <f t="shared" si="5"/>
        <v>0</v>
      </c>
      <c r="E135" s="85">
        <f t="shared" si="6"/>
        <v>0</v>
      </c>
      <c r="F135" s="86">
        <f>Invoice!G137</f>
        <v>0</v>
      </c>
      <c r="G135" s="87">
        <f t="shared" si="7"/>
        <v>0</v>
      </c>
    </row>
    <row r="136" spans="1:7" s="84" customFormat="1" hidden="1">
      <c r="A136" s="100" t="str">
        <f>Invoice!F138</f>
        <v>Exchange rate :</v>
      </c>
      <c r="B136" s="79">
        <f>Invoice!C138</f>
        <v>0</v>
      </c>
      <c r="C136" s="80">
        <f>Invoice!B138</f>
        <v>0</v>
      </c>
      <c r="D136" s="85">
        <f t="shared" si="5"/>
        <v>0</v>
      </c>
      <c r="E136" s="85">
        <f t="shared" si="6"/>
        <v>0</v>
      </c>
      <c r="F136" s="86">
        <f>Invoice!G138</f>
        <v>0</v>
      </c>
      <c r="G136" s="87">
        <f t="shared" si="7"/>
        <v>0</v>
      </c>
    </row>
    <row r="137" spans="1:7" s="84" customFormat="1" hidden="1">
      <c r="A137" s="100" t="str">
        <f>Invoice!F139</f>
        <v>Exchange rate :</v>
      </c>
      <c r="B137" s="79">
        <f>Invoice!C139</f>
        <v>0</v>
      </c>
      <c r="C137" s="80">
        <f>Invoice!B139</f>
        <v>0</v>
      </c>
      <c r="D137" s="85">
        <f t="shared" si="5"/>
        <v>0</v>
      </c>
      <c r="E137" s="85">
        <f t="shared" si="6"/>
        <v>0</v>
      </c>
      <c r="F137" s="86">
        <f>Invoice!G139</f>
        <v>0</v>
      </c>
      <c r="G137" s="87">
        <f t="shared" si="7"/>
        <v>0</v>
      </c>
    </row>
    <row r="138" spans="1:7" s="84" customFormat="1" hidden="1">
      <c r="A138" s="100" t="str">
        <f>Invoice!F140</f>
        <v>Exchange rate :</v>
      </c>
      <c r="B138" s="79">
        <f>Invoice!C140</f>
        <v>0</v>
      </c>
      <c r="C138" s="80">
        <f>Invoice!B140</f>
        <v>0</v>
      </c>
      <c r="D138" s="85">
        <f t="shared" si="5"/>
        <v>0</v>
      </c>
      <c r="E138" s="85">
        <f t="shared" si="6"/>
        <v>0</v>
      </c>
      <c r="F138" s="86">
        <f>Invoice!G140</f>
        <v>0</v>
      </c>
      <c r="G138" s="87">
        <f t="shared" si="7"/>
        <v>0</v>
      </c>
    </row>
    <row r="139" spans="1:7" s="84" customFormat="1" hidden="1">
      <c r="A139" s="100" t="str">
        <f>Invoice!F141</f>
        <v>Exchange rate :</v>
      </c>
      <c r="B139" s="79">
        <f>Invoice!C141</f>
        <v>0</v>
      </c>
      <c r="C139" s="80">
        <f>Invoice!B141</f>
        <v>0</v>
      </c>
      <c r="D139" s="85">
        <f t="shared" si="5"/>
        <v>0</v>
      </c>
      <c r="E139" s="85">
        <f t="shared" si="6"/>
        <v>0</v>
      </c>
      <c r="F139" s="86">
        <f>Invoice!G141</f>
        <v>0</v>
      </c>
      <c r="G139" s="87">
        <f t="shared" si="7"/>
        <v>0</v>
      </c>
    </row>
    <row r="140" spans="1:7" s="84" customFormat="1" hidden="1">
      <c r="A140" s="100" t="str">
        <f>Invoice!F142</f>
        <v>Exchange rate :</v>
      </c>
      <c r="B140" s="79">
        <f>Invoice!C142</f>
        <v>0</v>
      </c>
      <c r="C140" s="80">
        <f>Invoice!B142</f>
        <v>0</v>
      </c>
      <c r="D140" s="85">
        <f t="shared" si="5"/>
        <v>0</v>
      </c>
      <c r="E140" s="85">
        <f t="shared" si="6"/>
        <v>0</v>
      </c>
      <c r="F140" s="86">
        <f>Invoice!G142</f>
        <v>0</v>
      </c>
      <c r="G140" s="87">
        <f t="shared" si="7"/>
        <v>0</v>
      </c>
    </row>
    <row r="141" spans="1:7" s="84" customFormat="1" hidden="1">
      <c r="A141" s="100" t="str">
        <f>Invoice!F143</f>
        <v>Exchange rate :</v>
      </c>
      <c r="B141" s="79">
        <f>Invoice!C143</f>
        <v>0</v>
      </c>
      <c r="C141" s="80">
        <f>Invoice!B143</f>
        <v>0</v>
      </c>
      <c r="D141" s="85">
        <f t="shared" si="5"/>
        <v>0</v>
      </c>
      <c r="E141" s="85">
        <f t="shared" si="6"/>
        <v>0</v>
      </c>
      <c r="F141" s="86">
        <f>Invoice!G143</f>
        <v>0</v>
      </c>
      <c r="G141" s="87">
        <f t="shared" si="7"/>
        <v>0</v>
      </c>
    </row>
    <row r="142" spans="1:7" s="84" customFormat="1" hidden="1">
      <c r="A142" s="100" t="str">
        <f>Invoice!F144</f>
        <v>Exchange rate :</v>
      </c>
      <c r="B142" s="79">
        <f>Invoice!C144</f>
        <v>0</v>
      </c>
      <c r="C142" s="80">
        <f>Invoice!B144</f>
        <v>0</v>
      </c>
      <c r="D142" s="85">
        <f t="shared" si="5"/>
        <v>0</v>
      </c>
      <c r="E142" s="85">
        <f t="shared" si="6"/>
        <v>0</v>
      </c>
      <c r="F142" s="86">
        <f>Invoice!G144</f>
        <v>0</v>
      </c>
      <c r="G142" s="87">
        <f t="shared" si="7"/>
        <v>0</v>
      </c>
    </row>
    <row r="143" spans="1:7" s="84" customFormat="1" hidden="1">
      <c r="A143" s="100" t="str">
        <f>Invoice!F145</f>
        <v>Exchange rate :</v>
      </c>
      <c r="B143" s="79">
        <f>Invoice!C145</f>
        <v>0</v>
      </c>
      <c r="C143" s="80">
        <f>Invoice!B145</f>
        <v>0</v>
      </c>
      <c r="D143" s="85">
        <f t="shared" si="5"/>
        <v>0</v>
      </c>
      <c r="E143" s="85">
        <f t="shared" si="6"/>
        <v>0</v>
      </c>
      <c r="F143" s="86">
        <f>Invoice!G145</f>
        <v>0</v>
      </c>
      <c r="G143" s="87">
        <f t="shared" si="7"/>
        <v>0</v>
      </c>
    </row>
    <row r="144" spans="1:7" s="84" customFormat="1" hidden="1">
      <c r="A144" s="100" t="str">
        <f>Invoice!F146</f>
        <v>Exchange rate :</v>
      </c>
      <c r="B144" s="79">
        <f>Invoice!C146</f>
        <v>0</v>
      </c>
      <c r="C144" s="80">
        <f>Invoice!B146</f>
        <v>0</v>
      </c>
      <c r="D144" s="85">
        <f t="shared" si="5"/>
        <v>0</v>
      </c>
      <c r="E144" s="85">
        <f t="shared" si="6"/>
        <v>0</v>
      </c>
      <c r="F144" s="86">
        <f>Invoice!G146</f>
        <v>0</v>
      </c>
      <c r="G144" s="87">
        <f t="shared" si="7"/>
        <v>0</v>
      </c>
    </row>
    <row r="145" spans="1:7" s="84" customFormat="1" hidden="1">
      <c r="A145" s="100" t="str">
        <f>Invoice!F147</f>
        <v>Exchange rate :</v>
      </c>
      <c r="B145" s="79">
        <f>Invoice!C147</f>
        <v>0</v>
      </c>
      <c r="C145" s="80">
        <f>Invoice!B147</f>
        <v>0</v>
      </c>
      <c r="D145" s="85">
        <f t="shared" si="5"/>
        <v>0</v>
      </c>
      <c r="E145" s="85">
        <f t="shared" si="6"/>
        <v>0</v>
      </c>
      <c r="F145" s="86">
        <f>Invoice!G147</f>
        <v>0</v>
      </c>
      <c r="G145" s="87">
        <f t="shared" si="7"/>
        <v>0</v>
      </c>
    </row>
    <row r="146" spans="1:7" s="84" customFormat="1" hidden="1">
      <c r="A146" s="100" t="str">
        <f>Invoice!F148</f>
        <v>Exchange rate :</v>
      </c>
      <c r="B146" s="79">
        <f>Invoice!C148</f>
        <v>0</v>
      </c>
      <c r="C146" s="80">
        <f>Invoice!B148</f>
        <v>0</v>
      </c>
      <c r="D146" s="85">
        <f t="shared" si="5"/>
        <v>0</v>
      </c>
      <c r="E146" s="85">
        <f t="shared" si="6"/>
        <v>0</v>
      </c>
      <c r="F146" s="86">
        <f>Invoice!G148</f>
        <v>0</v>
      </c>
      <c r="G146" s="87">
        <f t="shared" si="7"/>
        <v>0</v>
      </c>
    </row>
    <row r="147" spans="1:7" s="84" customFormat="1" hidden="1">
      <c r="A147" s="100" t="str">
        <f>Invoice!F149</f>
        <v>Exchange rate :</v>
      </c>
      <c r="B147" s="79">
        <f>Invoice!C149</f>
        <v>0</v>
      </c>
      <c r="C147" s="80">
        <f>Invoice!B149</f>
        <v>0</v>
      </c>
      <c r="D147" s="85">
        <f t="shared" si="5"/>
        <v>0</v>
      </c>
      <c r="E147" s="85">
        <f t="shared" si="6"/>
        <v>0</v>
      </c>
      <c r="F147" s="86">
        <f>Invoice!G149</f>
        <v>0</v>
      </c>
      <c r="G147" s="87">
        <f t="shared" si="7"/>
        <v>0</v>
      </c>
    </row>
    <row r="148" spans="1:7" s="84" customFormat="1" hidden="1">
      <c r="A148" s="100" t="str">
        <f>Invoice!F150</f>
        <v>Exchange rate :</v>
      </c>
      <c r="B148" s="79">
        <f>Invoice!C150</f>
        <v>0</v>
      </c>
      <c r="C148" s="80">
        <f>Invoice!B150</f>
        <v>0</v>
      </c>
      <c r="D148" s="85">
        <f t="shared" si="5"/>
        <v>0</v>
      </c>
      <c r="E148" s="85">
        <f t="shared" si="6"/>
        <v>0</v>
      </c>
      <c r="F148" s="86">
        <f>Invoice!G150</f>
        <v>0</v>
      </c>
      <c r="G148" s="87">
        <f t="shared" si="7"/>
        <v>0</v>
      </c>
    </row>
    <row r="149" spans="1:7" s="84" customFormat="1" hidden="1">
      <c r="A149" s="100" t="str">
        <f>Invoice!F151</f>
        <v>Exchange rate :</v>
      </c>
      <c r="B149" s="79">
        <f>Invoice!C151</f>
        <v>0</v>
      </c>
      <c r="C149" s="80">
        <f>Invoice!B151</f>
        <v>0</v>
      </c>
      <c r="D149" s="85">
        <f t="shared" si="5"/>
        <v>0</v>
      </c>
      <c r="E149" s="85">
        <f t="shared" si="6"/>
        <v>0</v>
      </c>
      <c r="F149" s="86">
        <f>Invoice!G151</f>
        <v>0</v>
      </c>
      <c r="G149" s="87">
        <f t="shared" si="7"/>
        <v>0</v>
      </c>
    </row>
    <row r="150" spans="1:7" s="84" customFormat="1" hidden="1">
      <c r="A150" s="100" t="str">
        <f>Invoice!F152</f>
        <v>Exchange rate :</v>
      </c>
      <c r="B150" s="79">
        <f>Invoice!C152</f>
        <v>0</v>
      </c>
      <c r="C150" s="80">
        <f>Invoice!B152</f>
        <v>0</v>
      </c>
      <c r="D150" s="85">
        <f t="shared" si="5"/>
        <v>0</v>
      </c>
      <c r="E150" s="85">
        <f t="shared" si="6"/>
        <v>0</v>
      </c>
      <c r="F150" s="86">
        <f>Invoice!G152</f>
        <v>0</v>
      </c>
      <c r="G150" s="87">
        <f t="shared" si="7"/>
        <v>0</v>
      </c>
    </row>
    <row r="151" spans="1:7" s="84" customFormat="1" hidden="1">
      <c r="A151" s="100" t="str">
        <f>Invoice!F153</f>
        <v>Exchange rate :</v>
      </c>
      <c r="B151" s="79">
        <f>Invoice!C153</f>
        <v>0</v>
      </c>
      <c r="C151" s="80">
        <f>Invoice!B153</f>
        <v>0</v>
      </c>
      <c r="D151" s="85">
        <f t="shared" si="5"/>
        <v>0</v>
      </c>
      <c r="E151" s="85">
        <f t="shared" si="6"/>
        <v>0</v>
      </c>
      <c r="F151" s="86">
        <f>Invoice!G153</f>
        <v>0</v>
      </c>
      <c r="G151" s="87">
        <f t="shared" si="7"/>
        <v>0</v>
      </c>
    </row>
    <row r="152" spans="1:7" s="84" customFormat="1" hidden="1">
      <c r="A152" s="100" t="str">
        <f>Invoice!F154</f>
        <v>Exchange rate :</v>
      </c>
      <c r="B152" s="79">
        <f>Invoice!C154</f>
        <v>0</v>
      </c>
      <c r="C152" s="80">
        <f>Invoice!B154</f>
        <v>0</v>
      </c>
      <c r="D152" s="85">
        <f t="shared" si="5"/>
        <v>0</v>
      </c>
      <c r="E152" s="85">
        <f t="shared" si="6"/>
        <v>0</v>
      </c>
      <c r="F152" s="86">
        <f>Invoice!G154</f>
        <v>0</v>
      </c>
      <c r="G152" s="87">
        <f t="shared" si="7"/>
        <v>0</v>
      </c>
    </row>
    <row r="153" spans="1:7" s="84" customFormat="1" hidden="1">
      <c r="A153" s="100" t="str">
        <f>Invoice!F155</f>
        <v>Exchange rate :</v>
      </c>
      <c r="B153" s="79">
        <f>Invoice!C155</f>
        <v>0</v>
      </c>
      <c r="C153" s="80">
        <f>Invoice!B155</f>
        <v>0</v>
      </c>
      <c r="D153" s="85">
        <f t="shared" si="5"/>
        <v>0</v>
      </c>
      <c r="E153" s="85">
        <f t="shared" si="6"/>
        <v>0</v>
      </c>
      <c r="F153" s="86">
        <f>Invoice!G155</f>
        <v>0</v>
      </c>
      <c r="G153" s="87">
        <f t="shared" si="7"/>
        <v>0</v>
      </c>
    </row>
    <row r="154" spans="1:7" s="84" customFormat="1" hidden="1">
      <c r="A154" s="100" t="str">
        <f>Invoice!F156</f>
        <v>Exchange rate :</v>
      </c>
      <c r="B154" s="79">
        <f>Invoice!C156</f>
        <v>0</v>
      </c>
      <c r="C154" s="80">
        <f>Invoice!B156</f>
        <v>0</v>
      </c>
      <c r="D154" s="85">
        <f t="shared" si="5"/>
        <v>0</v>
      </c>
      <c r="E154" s="85">
        <f t="shared" si="6"/>
        <v>0</v>
      </c>
      <c r="F154" s="86">
        <f>Invoice!G156</f>
        <v>0</v>
      </c>
      <c r="G154" s="87">
        <f t="shared" si="7"/>
        <v>0</v>
      </c>
    </row>
    <row r="155" spans="1:7" s="84" customFormat="1" hidden="1">
      <c r="A155" s="100" t="str">
        <f>Invoice!F157</f>
        <v>Exchange rate :</v>
      </c>
      <c r="B155" s="79">
        <f>Invoice!C157</f>
        <v>0</v>
      </c>
      <c r="C155" s="80">
        <f>Invoice!B157</f>
        <v>0</v>
      </c>
      <c r="D155" s="85">
        <f t="shared" si="5"/>
        <v>0</v>
      </c>
      <c r="E155" s="85">
        <f t="shared" si="6"/>
        <v>0</v>
      </c>
      <c r="F155" s="86">
        <f>Invoice!G157</f>
        <v>0</v>
      </c>
      <c r="G155" s="87">
        <f t="shared" si="7"/>
        <v>0</v>
      </c>
    </row>
    <row r="156" spans="1:7" s="84" customFormat="1" hidden="1">
      <c r="A156" s="100" t="str">
        <f>Invoice!F158</f>
        <v>Exchange rate :</v>
      </c>
      <c r="B156" s="79">
        <f>Invoice!C158</f>
        <v>0</v>
      </c>
      <c r="C156" s="80">
        <f>Invoice!B158</f>
        <v>0</v>
      </c>
      <c r="D156" s="85">
        <f t="shared" si="5"/>
        <v>0</v>
      </c>
      <c r="E156" s="85">
        <f t="shared" si="6"/>
        <v>0</v>
      </c>
      <c r="F156" s="86">
        <f>Invoice!G158</f>
        <v>0</v>
      </c>
      <c r="G156" s="87">
        <f t="shared" si="7"/>
        <v>0</v>
      </c>
    </row>
    <row r="157" spans="1:7" s="84" customFormat="1" hidden="1">
      <c r="A157" s="100" t="str">
        <f>Invoice!F159</f>
        <v>Exchange rate :</v>
      </c>
      <c r="B157" s="79">
        <f>Invoice!C159</f>
        <v>0</v>
      </c>
      <c r="C157" s="80">
        <f>Invoice!B159</f>
        <v>0</v>
      </c>
      <c r="D157" s="85">
        <f t="shared" si="5"/>
        <v>0</v>
      </c>
      <c r="E157" s="85">
        <f t="shared" si="6"/>
        <v>0</v>
      </c>
      <c r="F157" s="86">
        <f>Invoice!G159</f>
        <v>0</v>
      </c>
      <c r="G157" s="87">
        <f t="shared" si="7"/>
        <v>0</v>
      </c>
    </row>
    <row r="158" spans="1:7" s="84" customFormat="1" hidden="1">
      <c r="A158" s="100" t="str">
        <f>Invoice!F160</f>
        <v>Exchange rate :</v>
      </c>
      <c r="B158" s="79">
        <f>Invoice!C160</f>
        <v>0</v>
      </c>
      <c r="C158" s="80">
        <f>Invoice!B160</f>
        <v>0</v>
      </c>
      <c r="D158" s="85">
        <f t="shared" si="5"/>
        <v>0</v>
      </c>
      <c r="E158" s="85">
        <f t="shared" si="6"/>
        <v>0</v>
      </c>
      <c r="F158" s="86">
        <f>Invoice!G160</f>
        <v>0</v>
      </c>
      <c r="G158" s="87">
        <f t="shared" si="7"/>
        <v>0</v>
      </c>
    </row>
    <row r="159" spans="1:7" s="84" customFormat="1" hidden="1">
      <c r="A159" s="100" t="str">
        <f>Invoice!F161</f>
        <v>Exchange rate :</v>
      </c>
      <c r="B159" s="79">
        <f>Invoice!C161</f>
        <v>0</v>
      </c>
      <c r="C159" s="80">
        <f>Invoice!B161</f>
        <v>0</v>
      </c>
      <c r="D159" s="85">
        <f t="shared" si="5"/>
        <v>0</v>
      </c>
      <c r="E159" s="85">
        <f t="shared" si="6"/>
        <v>0</v>
      </c>
      <c r="F159" s="86">
        <f>Invoice!G161</f>
        <v>0</v>
      </c>
      <c r="G159" s="87">
        <f t="shared" si="7"/>
        <v>0</v>
      </c>
    </row>
    <row r="160" spans="1:7" s="84" customFormat="1" hidden="1">
      <c r="A160" s="100" t="str">
        <f>Invoice!F162</f>
        <v>Exchange rate :</v>
      </c>
      <c r="B160" s="79">
        <f>Invoice!C162</f>
        <v>0</v>
      </c>
      <c r="C160" s="80">
        <f>Invoice!B162</f>
        <v>0</v>
      </c>
      <c r="D160" s="85">
        <f t="shared" si="5"/>
        <v>0</v>
      </c>
      <c r="E160" s="85">
        <f t="shared" si="6"/>
        <v>0</v>
      </c>
      <c r="F160" s="86">
        <f>Invoice!G162</f>
        <v>0</v>
      </c>
      <c r="G160" s="87">
        <f t="shared" si="7"/>
        <v>0</v>
      </c>
    </row>
    <row r="161" spans="1:7" s="84" customFormat="1" hidden="1">
      <c r="A161" s="100" t="str">
        <f>Invoice!F163</f>
        <v>Exchange rate :</v>
      </c>
      <c r="B161" s="79">
        <f>Invoice!C163</f>
        <v>0</v>
      </c>
      <c r="C161" s="80">
        <f>Invoice!B163</f>
        <v>0</v>
      </c>
      <c r="D161" s="85">
        <f t="shared" si="5"/>
        <v>0</v>
      </c>
      <c r="E161" s="85">
        <f t="shared" si="6"/>
        <v>0</v>
      </c>
      <c r="F161" s="86">
        <f>Invoice!G163</f>
        <v>0</v>
      </c>
      <c r="G161" s="87">
        <f t="shared" si="7"/>
        <v>0</v>
      </c>
    </row>
    <row r="162" spans="1:7" s="84" customFormat="1" hidden="1">
      <c r="A162" s="100" t="str">
        <f>Invoice!F164</f>
        <v>Exchange rate :</v>
      </c>
      <c r="B162" s="79">
        <f>Invoice!C164</f>
        <v>0</v>
      </c>
      <c r="C162" s="80">
        <f>Invoice!B164</f>
        <v>0</v>
      </c>
      <c r="D162" s="85">
        <f t="shared" si="5"/>
        <v>0</v>
      </c>
      <c r="E162" s="85">
        <f t="shared" si="6"/>
        <v>0</v>
      </c>
      <c r="F162" s="86">
        <f>Invoice!G164</f>
        <v>0</v>
      </c>
      <c r="G162" s="87">
        <f t="shared" si="7"/>
        <v>0</v>
      </c>
    </row>
    <row r="163" spans="1:7" s="84" customFormat="1" hidden="1">
      <c r="A163" s="100" t="str">
        <f>Invoice!F165</f>
        <v>Exchange rate :</v>
      </c>
      <c r="B163" s="79">
        <f>Invoice!C165</f>
        <v>0</v>
      </c>
      <c r="C163" s="80">
        <f>Invoice!B165</f>
        <v>0</v>
      </c>
      <c r="D163" s="85">
        <f t="shared" si="5"/>
        <v>0</v>
      </c>
      <c r="E163" s="85">
        <f t="shared" si="6"/>
        <v>0</v>
      </c>
      <c r="F163" s="86">
        <f>Invoice!G165</f>
        <v>0</v>
      </c>
      <c r="G163" s="87">
        <f t="shared" si="7"/>
        <v>0</v>
      </c>
    </row>
    <row r="164" spans="1:7" s="84" customFormat="1" hidden="1">
      <c r="A164" s="100" t="str">
        <f>Invoice!F166</f>
        <v>Exchange rate :</v>
      </c>
      <c r="B164" s="79">
        <f>Invoice!C166</f>
        <v>0</v>
      </c>
      <c r="C164" s="80">
        <f>Invoice!B166</f>
        <v>0</v>
      </c>
      <c r="D164" s="85">
        <f t="shared" si="5"/>
        <v>0</v>
      </c>
      <c r="E164" s="85">
        <f t="shared" si="6"/>
        <v>0</v>
      </c>
      <c r="F164" s="86">
        <f>Invoice!G166</f>
        <v>0</v>
      </c>
      <c r="G164" s="87">
        <f t="shared" si="7"/>
        <v>0</v>
      </c>
    </row>
    <row r="165" spans="1:7" s="84" customFormat="1" hidden="1">
      <c r="A165" s="100" t="str">
        <f>Invoice!F167</f>
        <v>Exchange rate :</v>
      </c>
      <c r="B165" s="79">
        <f>Invoice!C167</f>
        <v>0</v>
      </c>
      <c r="C165" s="80">
        <f>Invoice!B167</f>
        <v>0</v>
      </c>
      <c r="D165" s="85">
        <f t="shared" si="5"/>
        <v>0</v>
      </c>
      <c r="E165" s="85">
        <f t="shared" si="6"/>
        <v>0</v>
      </c>
      <c r="F165" s="86">
        <f>Invoice!G167</f>
        <v>0</v>
      </c>
      <c r="G165" s="87">
        <f t="shared" si="7"/>
        <v>0</v>
      </c>
    </row>
    <row r="166" spans="1:7" s="84" customFormat="1" hidden="1">
      <c r="A166" s="100" t="str">
        <f>Invoice!F168</f>
        <v>Exchange rate :</v>
      </c>
      <c r="B166" s="79">
        <f>Invoice!C168</f>
        <v>0</v>
      </c>
      <c r="C166" s="80">
        <f>Invoice!B168</f>
        <v>0</v>
      </c>
      <c r="D166" s="85">
        <f t="shared" si="5"/>
        <v>0</v>
      </c>
      <c r="E166" s="85">
        <f t="shared" si="6"/>
        <v>0</v>
      </c>
      <c r="F166" s="86">
        <f>Invoice!G168</f>
        <v>0</v>
      </c>
      <c r="G166" s="87">
        <f t="shared" si="7"/>
        <v>0</v>
      </c>
    </row>
    <row r="167" spans="1:7" s="84" customFormat="1" hidden="1">
      <c r="A167" s="100" t="str">
        <f>Invoice!F169</f>
        <v>Exchange rate :</v>
      </c>
      <c r="B167" s="79">
        <f>Invoice!C169</f>
        <v>0</v>
      </c>
      <c r="C167" s="80">
        <f>Invoice!B169</f>
        <v>0</v>
      </c>
      <c r="D167" s="85">
        <f t="shared" si="5"/>
        <v>0</v>
      </c>
      <c r="E167" s="85">
        <f t="shared" si="6"/>
        <v>0</v>
      </c>
      <c r="F167" s="86">
        <f>Invoice!G169</f>
        <v>0</v>
      </c>
      <c r="G167" s="87">
        <f t="shared" si="7"/>
        <v>0</v>
      </c>
    </row>
    <row r="168" spans="1:7" s="84" customFormat="1" hidden="1">
      <c r="A168" s="100" t="str">
        <f>Invoice!F170</f>
        <v>Exchange rate :</v>
      </c>
      <c r="B168" s="79">
        <f>Invoice!C170</f>
        <v>0</v>
      </c>
      <c r="C168" s="80">
        <f>Invoice!B170</f>
        <v>0</v>
      </c>
      <c r="D168" s="85">
        <f t="shared" si="5"/>
        <v>0</v>
      </c>
      <c r="E168" s="85">
        <f t="shared" si="6"/>
        <v>0</v>
      </c>
      <c r="F168" s="86">
        <f>Invoice!G170</f>
        <v>0</v>
      </c>
      <c r="G168" s="87">
        <f t="shared" si="7"/>
        <v>0</v>
      </c>
    </row>
    <row r="169" spans="1:7" s="84" customFormat="1" hidden="1">
      <c r="A169" s="100" t="str">
        <f>Invoice!F171</f>
        <v>Exchange rate :</v>
      </c>
      <c r="B169" s="79">
        <f>Invoice!C171</f>
        <v>0</v>
      </c>
      <c r="C169" s="80">
        <f>Invoice!B171</f>
        <v>0</v>
      </c>
      <c r="D169" s="85">
        <f t="shared" si="5"/>
        <v>0</v>
      </c>
      <c r="E169" s="85">
        <f t="shared" si="6"/>
        <v>0</v>
      </c>
      <c r="F169" s="86">
        <f>Invoice!G171</f>
        <v>0</v>
      </c>
      <c r="G169" s="87">
        <f t="shared" si="7"/>
        <v>0</v>
      </c>
    </row>
    <row r="170" spans="1:7" s="84" customFormat="1" hidden="1">
      <c r="A170" s="100" t="str">
        <f>Invoice!F172</f>
        <v>Exchange rate :</v>
      </c>
      <c r="B170" s="79">
        <f>Invoice!C172</f>
        <v>0</v>
      </c>
      <c r="C170" s="80">
        <f>Invoice!B172</f>
        <v>0</v>
      </c>
      <c r="D170" s="85">
        <f t="shared" si="5"/>
        <v>0</v>
      </c>
      <c r="E170" s="85">
        <f t="shared" si="6"/>
        <v>0</v>
      </c>
      <c r="F170" s="86">
        <f>Invoice!G172</f>
        <v>0</v>
      </c>
      <c r="G170" s="87">
        <f t="shared" si="7"/>
        <v>0</v>
      </c>
    </row>
    <row r="171" spans="1:7" s="84" customFormat="1" hidden="1">
      <c r="A171" s="100" t="str">
        <f>Invoice!F173</f>
        <v>Exchange rate :</v>
      </c>
      <c r="B171" s="79">
        <f>Invoice!C173</f>
        <v>0</v>
      </c>
      <c r="C171" s="80">
        <f>Invoice!B173</f>
        <v>0</v>
      </c>
      <c r="D171" s="85">
        <f t="shared" si="5"/>
        <v>0</v>
      </c>
      <c r="E171" s="85">
        <f t="shared" si="6"/>
        <v>0</v>
      </c>
      <c r="F171" s="86">
        <f>Invoice!G173</f>
        <v>0</v>
      </c>
      <c r="G171" s="87">
        <f t="shared" si="7"/>
        <v>0</v>
      </c>
    </row>
    <row r="172" spans="1:7" s="84" customFormat="1" hidden="1">
      <c r="A172" s="100" t="str">
        <f>Invoice!F174</f>
        <v>Exchange rate :</v>
      </c>
      <c r="B172" s="79">
        <f>Invoice!C174</f>
        <v>0</v>
      </c>
      <c r="C172" s="80">
        <f>Invoice!B174</f>
        <v>0</v>
      </c>
      <c r="D172" s="85">
        <f t="shared" si="5"/>
        <v>0</v>
      </c>
      <c r="E172" s="85">
        <f t="shared" si="6"/>
        <v>0</v>
      </c>
      <c r="F172" s="86">
        <f>Invoice!G174</f>
        <v>0</v>
      </c>
      <c r="G172" s="87">
        <f t="shared" si="7"/>
        <v>0</v>
      </c>
    </row>
    <row r="173" spans="1:7" s="84" customFormat="1" hidden="1">
      <c r="A173" s="100" t="str">
        <f>Invoice!F175</f>
        <v>Exchange rate :</v>
      </c>
      <c r="B173" s="79">
        <f>Invoice!C175</f>
        <v>0</v>
      </c>
      <c r="C173" s="80">
        <f>Invoice!B175</f>
        <v>0</v>
      </c>
      <c r="D173" s="85">
        <f t="shared" si="5"/>
        <v>0</v>
      </c>
      <c r="E173" s="85">
        <f t="shared" si="6"/>
        <v>0</v>
      </c>
      <c r="F173" s="86">
        <f>Invoice!G175</f>
        <v>0</v>
      </c>
      <c r="G173" s="87">
        <f t="shared" si="7"/>
        <v>0</v>
      </c>
    </row>
    <row r="174" spans="1:7" s="84" customFormat="1" hidden="1">
      <c r="A174" s="100" t="str">
        <f>Invoice!F176</f>
        <v>Exchange rate :</v>
      </c>
      <c r="B174" s="79">
        <f>Invoice!C176</f>
        <v>0</v>
      </c>
      <c r="C174" s="80">
        <f>Invoice!B176</f>
        <v>0</v>
      </c>
      <c r="D174" s="85">
        <f t="shared" si="5"/>
        <v>0</v>
      </c>
      <c r="E174" s="85">
        <f t="shared" si="6"/>
        <v>0</v>
      </c>
      <c r="F174" s="86">
        <f>Invoice!G176</f>
        <v>0</v>
      </c>
      <c r="G174" s="87">
        <f t="shared" si="7"/>
        <v>0</v>
      </c>
    </row>
    <row r="175" spans="1:7" s="84" customFormat="1" hidden="1">
      <c r="A175" s="100" t="str">
        <f>Invoice!F177</f>
        <v>Exchange rate :</v>
      </c>
      <c r="B175" s="79">
        <f>Invoice!C177</f>
        <v>0</v>
      </c>
      <c r="C175" s="80">
        <f>Invoice!B177</f>
        <v>0</v>
      </c>
      <c r="D175" s="85">
        <f t="shared" si="5"/>
        <v>0</v>
      </c>
      <c r="E175" s="85">
        <f t="shared" si="6"/>
        <v>0</v>
      </c>
      <c r="F175" s="86">
        <f>Invoice!G177</f>
        <v>0</v>
      </c>
      <c r="G175" s="87">
        <f t="shared" si="7"/>
        <v>0</v>
      </c>
    </row>
    <row r="176" spans="1:7" s="84" customFormat="1" hidden="1">
      <c r="A176" s="100" t="str">
        <f>Invoice!F178</f>
        <v>Exchange rate :</v>
      </c>
      <c r="B176" s="79">
        <f>Invoice!C178</f>
        <v>0</v>
      </c>
      <c r="C176" s="80">
        <f>Invoice!B178</f>
        <v>0</v>
      </c>
      <c r="D176" s="85">
        <f t="shared" si="5"/>
        <v>0</v>
      </c>
      <c r="E176" s="85">
        <f t="shared" si="6"/>
        <v>0</v>
      </c>
      <c r="F176" s="86">
        <f>Invoice!G178</f>
        <v>0</v>
      </c>
      <c r="G176" s="87">
        <f t="shared" si="7"/>
        <v>0</v>
      </c>
    </row>
    <row r="177" spans="1:7" s="84" customFormat="1" hidden="1">
      <c r="A177" s="100" t="str">
        <f>Invoice!F179</f>
        <v>Exchange rate :</v>
      </c>
      <c r="B177" s="79">
        <f>Invoice!C179</f>
        <v>0</v>
      </c>
      <c r="C177" s="80">
        <f>Invoice!B179</f>
        <v>0</v>
      </c>
      <c r="D177" s="85">
        <f t="shared" si="5"/>
        <v>0</v>
      </c>
      <c r="E177" s="85">
        <f t="shared" si="6"/>
        <v>0</v>
      </c>
      <c r="F177" s="86">
        <f>Invoice!G179</f>
        <v>0</v>
      </c>
      <c r="G177" s="87">
        <f t="shared" si="7"/>
        <v>0</v>
      </c>
    </row>
    <row r="178" spans="1:7" s="84" customFormat="1" hidden="1">
      <c r="A178" s="100" t="str">
        <f>Invoice!F180</f>
        <v>Exchange rate :</v>
      </c>
      <c r="B178" s="79">
        <f>Invoice!C180</f>
        <v>0</v>
      </c>
      <c r="C178" s="80">
        <f>Invoice!B180</f>
        <v>0</v>
      </c>
      <c r="D178" s="85">
        <f t="shared" si="5"/>
        <v>0</v>
      </c>
      <c r="E178" s="85">
        <f t="shared" si="6"/>
        <v>0</v>
      </c>
      <c r="F178" s="86">
        <f>Invoice!G180</f>
        <v>0</v>
      </c>
      <c r="G178" s="87">
        <f t="shared" si="7"/>
        <v>0</v>
      </c>
    </row>
    <row r="179" spans="1:7" s="84" customFormat="1" hidden="1">
      <c r="A179" s="100" t="str">
        <f>Invoice!F181</f>
        <v>Exchange rate :</v>
      </c>
      <c r="B179" s="79">
        <f>Invoice!C181</f>
        <v>0</v>
      </c>
      <c r="C179" s="80">
        <f>Invoice!B181</f>
        <v>0</v>
      </c>
      <c r="D179" s="85">
        <f t="shared" si="5"/>
        <v>0</v>
      </c>
      <c r="E179" s="85">
        <f t="shared" si="6"/>
        <v>0</v>
      </c>
      <c r="F179" s="86">
        <f>Invoice!G181</f>
        <v>0</v>
      </c>
      <c r="G179" s="87">
        <f t="shared" si="7"/>
        <v>0</v>
      </c>
    </row>
    <row r="180" spans="1:7" s="84" customFormat="1" hidden="1">
      <c r="A180" s="100" t="str">
        <f>Invoice!F182</f>
        <v>Exchange rate :</v>
      </c>
      <c r="B180" s="79">
        <f>Invoice!C182</f>
        <v>0</v>
      </c>
      <c r="C180" s="80">
        <f>Invoice!B182</f>
        <v>0</v>
      </c>
      <c r="D180" s="85">
        <f t="shared" si="5"/>
        <v>0</v>
      </c>
      <c r="E180" s="85">
        <f t="shared" si="6"/>
        <v>0</v>
      </c>
      <c r="F180" s="86">
        <f>Invoice!G182</f>
        <v>0</v>
      </c>
      <c r="G180" s="87">
        <f t="shared" si="7"/>
        <v>0</v>
      </c>
    </row>
    <row r="181" spans="1:7" s="84" customFormat="1" hidden="1">
      <c r="A181" s="100" t="str">
        <f>Invoice!F183</f>
        <v>Exchange rate :</v>
      </c>
      <c r="B181" s="79">
        <f>Invoice!C183</f>
        <v>0</v>
      </c>
      <c r="C181" s="80">
        <f>Invoice!B183</f>
        <v>0</v>
      </c>
      <c r="D181" s="85">
        <f t="shared" si="5"/>
        <v>0</v>
      </c>
      <c r="E181" s="85">
        <f t="shared" si="6"/>
        <v>0</v>
      </c>
      <c r="F181" s="86">
        <f>Invoice!G183</f>
        <v>0</v>
      </c>
      <c r="G181" s="87">
        <f t="shared" si="7"/>
        <v>0</v>
      </c>
    </row>
    <row r="182" spans="1:7" s="84" customFormat="1" hidden="1">
      <c r="A182" s="100" t="str">
        <f>Invoice!F184</f>
        <v>Exchange rate :</v>
      </c>
      <c r="B182" s="79">
        <f>Invoice!C184</f>
        <v>0</v>
      </c>
      <c r="C182" s="80">
        <f>Invoice!B184</f>
        <v>0</v>
      </c>
      <c r="D182" s="85">
        <f t="shared" si="5"/>
        <v>0</v>
      </c>
      <c r="E182" s="85">
        <f t="shared" si="6"/>
        <v>0</v>
      </c>
      <c r="F182" s="86">
        <f>Invoice!G184</f>
        <v>0</v>
      </c>
      <c r="G182" s="87">
        <f t="shared" si="7"/>
        <v>0</v>
      </c>
    </row>
    <row r="183" spans="1:7" s="84" customFormat="1" hidden="1">
      <c r="A183" s="100" t="str">
        <f>Invoice!F185</f>
        <v>Exchange rate :</v>
      </c>
      <c r="B183" s="79">
        <f>Invoice!C185</f>
        <v>0</v>
      </c>
      <c r="C183" s="80">
        <f>Invoice!B185</f>
        <v>0</v>
      </c>
      <c r="D183" s="85">
        <f t="shared" si="5"/>
        <v>0</v>
      </c>
      <c r="E183" s="85">
        <f t="shared" si="6"/>
        <v>0</v>
      </c>
      <c r="F183" s="86">
        <f>Invoice!G185</f>
        <v>0</v>
      </c>
      <c r="G183" s="87">
        <f t="shared" si="7"/>
        <v>0</v>
      </c>
    </row>
    <row r="184" spans="1:7" s="84" customFormat="1" hidden="1">
      <c r="A184" s="100" t="str">
        <f>Invoice!F186</f>
        <v>Exchange rate :</v>
      </c>
      <c r="B184" s="79">
        <f>Invoice!C186</f>
        <v>0</v>
      </c>
      <c r="C184" s="80">
        <f>Invoice!B186</f>
        <v>0</v>
      </c>
      <c r="D184" s="85">
        <f t="shared" si="5"/>
        <v>0</v>
      </c>
      <c r="E184" s="85">
        <f t="shared" si="6"/>
        <v>0</v>
      </c>
      <c r="F184" s="86">
        <f>Invoice!G186</f>
        <v>0</v>
      </c>
      <c r="G184" s="87">
        <f t="shared" si="7"/>
        <v>0</v>
      </c>
    </row>
    <row r="185" spans="1:7" s="84" customFormat="1" hidden="1">
      <c r="A185" s="100" t="str">
        <f>Invoice!F187</f>
        <v>Exchange rate :</v>
      </c>
      <c r="B185" s="79">
        <f>Invoice!C187</f>
        <v>0</v>
      </c>
      <c r="C185" s="80">
        <f>Invoice!B187</f>
        <v>0</v>
      </c>
      <c r="D185" s="85">
        <f t="shared" si="5"/>
        <v>0</v>
      </c>
      <c r="E185" s="85">
        <f t="shared" si="6"/>
        <v>0</v>
      </c>
      <c r="F185" s="86">
        <f>Invoice!G187</f>
        <v>0</v>
      </c>
      <c r="G185" s="87">
        <f t="shared" si="7"/>
        <v>0</v>
      </c>
    </row>
    <row r="186" spans="1:7" s="84" customFormat="1" hidden="1">
      <c r="A186" s="100" t="str">
        <f>Invoice!F188</f>
        <v>Exchange rate :</v>
      </c>
      <c r="B186" s="79">
        <f>Invoice!C188</f>
        <v>0</v>
      </c>
      <c r="C186" s="80">
        <f>Invoice!B188</f>
        <v>0</v>
      </c>
      <c r="D186" s="85">
        <f t="shared" si="5"/>
        <v>0</v>
      </c>
      <c r="E186" s="85">
        <f t="shared" si="6"/>
        <v>0</v>
      </c>
      <c r="F186" s="86">
        <f>Invoice!G188</f>
        <v>0</v>
      </c>
      <c r="G186" s="87">
        <f t="shared" si="7"/>
        <v>0</v>
      </c>
    </row>
    <row r="187" spans="1:7" s="84" customFormat="1" hidden="1">
      <c r="A187" s="100" t="str">
        <f>Invoice!F189</f>
        <v>Exchange rate :</v>
      </c>
      <c r="B187" s="79">
        <f>Invoice!C189</f>
        <v>0</v>
      </c>
      <c r="C187" s="80">
        <f>Invoice!B189</f>
        <v>0</v>
      </c>
      <c r="D187" s="85">
        <f t="shared" si="5"/>
        <v>0</v>
      </c>
      <c r="E187" s="85">
        <f t="shared" si="6"/>
        <v>0</v>
      </c>
      <c r="F187" s="86">
        <f>Invoice!G189</f>
        <v>0</v>
      </c>
      <c r="G187" s="87">
        <f t="shared" si="7"/>
        <v>0</v>
      </c>
    </row>
    <row r="188" spans="1:7" s="84" customFormat="1" hidden="1">
      <c r="A188" s="100" t="str">
        <f>Invoice!F190</f>
        <v>Exchange rate :</v>
      </c>
      <c r="B188" s="79">
        <f>Invoice!C190</f>
        <v>0</v>
      </c>
      <c r="C188" s="80">
        <f>Invoice!B190</f>
        <v>0</v>
      </c>
      <c r="D188" s="85">
        <f t="shared" si="5"/>
        <v>0</v>
      </c>
      <c r="E188" s="85">
        <f t="shared" si="6"/>
        <v>0</v>
      </c>
      <c r="F188" s="86">
        <f>Invoice!G190</f>
        <v>0</v>
      </c>
      <c r="G188" s="87">
        <f t="shared" si="7"/>
        <v>0</v>
      </c>
    </row>
    <row r="189" spans="1:7" s="84" customFormat="1" hidden="1">
      <c r="A189" s="100" t="str">
        <f>Invoice!F191</f>
        <v>Exchange rate :</v>
      </c>
      <c r="B189" s="79">
        <f>Invoice!C191</f>
        <v>0</v>
      </c>
      <c r="C189" s="80">
        <f>Invoice!B191</f>
        <v>0</v>
      </c>
      <c r="D189" s="85">
        <f t="shared" si="5"/>
        <v>0</v>
      </c>
      <c r="E189" s="85">
        <f t="shared" si="6"/>
        <v>0</v>
      </c>
      <c r="F189" s="86">
        <f>Invoice!G191</f>
        <v>0</v>
      </c>
      <c r="G189" s="87">
        <f t="shared" si="7"/>
        <v>0</v>
      </c>
    </row>
    <row r="190" spans="1:7" s="84" customFormat="1" hidden="1">
      <c r="A190" s="100" t="str">
        <f>Invoice!F192</f>
        <v>Exchange rate :</v>
      </c>
      <c r="B190" s="79">
        <f>Invoice!C192</f>
        <v>0</v>
      </c>
      <c r="C190" s="80">
        <f>Invoice!B192</f>
        <v>0</v>
      </c>
      <c r="D190" s="85">
        <f t="shared" si="5"/>
        <v>0</v>
      </c>
      <c r="E190" s="85">
        <f t="shared" si="6"/>
        <v>0</v>
      </c>
      <c r="F190" s="86">
        <f>Invoice!G192</f>
        <v>0</v>
      </c>
      <c r="G190" s="87">
        <f t="shared" si="7"/>
        <v>0</v>
      </c>
    </row>
    <row r="191" spans="1:7" s="84" customFormat="1" hidden="1">
      <c r="A191" s="100" t="str">
        <f>Invoice!F193</f>
        <v>Exchange rate :</v>
      </c>
      <c r="B191" s="79">
        <f>Invoice!C193</f>
        <v>0</v>
      </c>
      <c r="C191" s="80">
        <f>Invoice!B193</f>
        <v>0</v>
      </c>
      <c r="D191" s="85">
        <f t="shared" si="5"/>
        <v>0</v>
      </c>
      <c r="E191" s="85">
        <f t="shared" si="6"/>
        <v>0</v>
      </c>
      <c r="F191" s="86">
        <f>Invoice!G193</f>
        <v>0</v>
      </c>
      <c r="G191" s="87">
        <f t="shared" si="7"/>
        <v>0</v>
      </c>
    </row>
    <row r="192" spans="1:7" s="84" customFormat="1" hidden="1">
      <c r="A192" s="100" t="str">
        <f>Invoice!F194</f>
        <v>Exchange rate :</v>
      </c>
      <c r="B192" s="79">
        <f>Invoice!C194</f>
        <v>0</v>
      </c>
      <c r="C192" s="80">
        <f>Invoice!B194</f>
        <v>0</v>
      </c>
      <c r="D192" s="85">
        <f t="shared" si="5"/>
        <v>0</v>
      </c>
      <c r="E192" s="85">
        <f t="shared" si="6"/>
        <v>0</v>
      </c>
      <c r="F192" s="86">
        <f>Invoice!G194</f>
        <v>0</v>
      </c>
      <c r="G192" s="87">
        <f t="shared" si="7"/>
        <v>0</v>
      </c>
    </row>
    <row r="193" spans="1:7" s="84" customFormat="1" hidden="1">
      <c r="A193" s="100" t="str">
        <f>Invoice!F195</f>
        <v>Exchange rate :</v>
      </c>
      <c r="B193" s="79">
        <f>Invoice!C195</f>
        <v>0</v>
      </c>
      <c r="C193" s="80">
        <f>Invoice!B195</f>
        <v>0</v>
      </c>
      <c r="D193" s="85">
        <f t="shared" ref="D193:D256" si="8">F193/$D$14</f>
        <v>0</v>
      </c>
      <c r="E193" s="85">
        <f t="shared" ref="E193:E256" si="9">G193/$D$14</f>
        <v>0</v>
      </c>
      <c r="F193" s="86">
        <f>Invoice!G195</f>
        <v>0</v>
      </c>
      <c r="G193" s="87">
        <f t="shared" ref="G193:G256" si="10">C193*F193</f>
        <v>0</v>
      </c>
    </row>
    <row r="194" spans="1:7" s="84" customFormat="1" hidden="1">
      <c r="A194" s="100" t="str">
        <f>Invoice!F196</f>
        <v>Exchange rate :</v>
      </c>
      <c r="B194" s="79">
        <f>Invoice!C196</f>
        <v>0</v>
      </c>
      <c r="C194" s="80">
        <f>Invoice!B196</f>
        <v>0</v>
      </c>
      <c r="D194" s="85">
        <f t="shared" si="8"/>
        <v>0</v>
      </c>
      <c r="E194" s="85">
        <f t="shared" si="9"/>
        <v>0</v>
      </c>
      <c r="F194" s="86">
        <f>Invoice!G196</f>
        <v>0</v>
      </c>
      <c r="G194" s="87">
        <f t="shared" si="10"/>
        <v>0</v>
      </c>
    </row>
    <row r="195" spans="1:7" s="84" customFormat="1" hidden="1">
      <c r="A195" s="100" t="str">
        <f>Invoice!F197</f>
        <v>Exchange rate :</v>
      </c>
      <c r="B195" s="79">
        <f>Invoice!C197</f>
        <v>0</v>
      </c>
      <c r="C195" s="80">
        <f>Invoice!B197</f>
        <v>0</v>
      </c>
      <c r="D195" s="85">
        <f t="shared" si="8"/>
        <v>0</v>
      </c>
      <c r="E195" s="85">
        <f t="shared" si="9"/>
        <v>0</v>
      </c>
      <c r="F195" s="86">
        <f>Invoice!G197</f>
        <v>0</v>
      </c>
      <c r="G195" s="87">
        <f t="shared" si="10"/>
        <v>0</v>
      </c>
    </row>
    <row r="196" spans="1:7" s="84" customFormat="1" hidden="1">
      <c r="A196" s="100" t="str">
        <f>Invoice!F198</f>
        <v>Exchange rate :</v>
      </c>
      <c r="B196" s="79">
        <f>Invoice!C198</f>
        <v>0</v>
      </c>
      <c r="C196" s="80">
        <f>Invoice!B198</f>
        <v>0</v>
      </c>
      <c r="D196" s="85">
        <f t="shared" si="8"/>
        <v>0</v>
      </c>
      <c r="E196" s="85">
        <f t="shared" si="9"/>
        <v>0</v>
      </c>
      <c r="F196" s="86">
        <f>Invoice!G198</f>
        <v>0</v>
      </c>
      <c r="G196" s="87">
        <f t="shared" si="10"/>
        <v>0</v>
      </c>
    </row>
    <row r="197" spans="1:7" s="84" customFormat="1" hidden="1">
      <c r="A197" s="100" t="str">
        <f>Invoice!F199</f>
        <v>Exchange rate :</v>
      </c>
      <c r="B197" s="79">
        <f>Invoice!C199</f>
        <v>0</v>
      </c>
      <c r="C197" s="80">
        <f>Invoice!B199</f>
        <v>0</v>
      </c>
      <c r="D197" s="85">
        <f t="shared" si="8"/>
        <v>0</v>
      </c>
      <c r="E197" s="85">
        <f t="shared" si="9"/>
        <v>0</v>
      </c>
      <c r="F197" s="86">
        <f>Invoice!G199</f>
        <v>0</v>
      </c>
      <c r="G197" s="87">
        <f t="shared" si="10"/>
        <v>0</v>
      </c>
    </row>
    <row r="198" spans="1:7" s="84" customFormat="1" hidden="1">
      <c r="A198" s="100" t="str">
        <f>Invoice!F200</f>
        <v>Exchange rate :</v>
      </c>
      <c r="B198" s="79">
        <f>Invoice!C200</f>
        <v>0</v>
      </c>
      <c r="C198" s="80">
        <f>Invoice!B200</f>
        <v>0</v>
      </c>
      <c r="D198" s="85">
        <f t="shared" si="8"/>
        <v>0</v>
      </c>
      <c r="E198" s="85">
        <f t="shared" si="9"/>
        <v>0</v>
      </c>
      <c r="F198" s="86">
        <f>Invoice!G200</f>
        <v>0</v>
      </c>
      <c r="G198" s="87">
        <f t="shared" si="10"/>
        <v>0</v>
      </c>
    </row>
    <row r="199" spans="1:7" s="84" customFormat="1" hidden="1">
      <c r="A199" s="100" t="str">
        <f>Invoice!F201</f>
        <v>Exchange rate :</v>
      </c>
      <c r="B199" s="79">
        <f>Invoice!C201</f>
        <v>0</v>
      </c>
      <c r="C199" s="80">
        <f>Invoice!B201</f>
        <v>0</v>
      </c>
      <c r="D199" s="85">
        <f t="shared" si="8"/>
        <v>0</v>
      </c>
      <c r="E199" s="85">
        <f t="shared" si="9"/>
        <v>0</v>
      </c>
      <c r="F199" s="86">
        <f>Invoice!G201</f>
        <v>0</v>
      </c>
      <c r="G199" s="87">
        <f t="shared" si="10"/>
        <v>0</v>
      </c>
    </row>
    <row r="200" spans="1:7" s="84" customFormat="1" hidden="1">
      <c r="A200" s="100" t="str">
        <f>Invoice!F202</f>
        <v>Exchange rate :</v>
      </c>
      <c r="B200" s="79">
        <f>Invoice!C202</f>
        <v>0</v>
      </c>
      <c r="C200" s="80">
        <f>Invoice!B202</f>
        <v>0</v>
      </c>
      <c r="D200" s="85">
        <f t="shared" si="8"/>
        <v>0</v>
      </c>
      <c r="E200" s="85">
        <f t="shared" si="9"/>
        <v>0</v>
      </c>
      <c r="F200" s="86">
        <f>Invoice!G202</f>
        <v>0</v>
      </c>
      <c r="G200" s="87">
        <f t="shared" si="10"/>
        <v>0</v>
      </c>
    </row>
    <row r="201" spans="1:7" s="84" customFormat="1" hidden="1">
      <c r="A201" s="100" t="str">
        <f>Invoice!F203</f>
        <v>Exchange rate :</v>
      </c>
      <c r="B201" s="79">
        <f>Invoice!C203</f>
        <v>0</v>
      </c>
      <c r="C201" s="80">
        <f>Invoice!B203</f>
        <v>0</v>
      </c>
      <c r="D201" s="85">
        <f t="shared" si="8"/>
        <v>0</v>
      </c>
      <c r="E201" s="85">
        <f t="shared" si="9"/>
        <v>0</v>
      </c>
      <c r="F201" s="86">
        <f>Invoice!G203</f>
        <v>0</v>
      </c>
      <c r="G201" s="87">
        <f t="shared" si="10"/>
        <v>0</v>
      </c>
    </row>
    <row r="202" spans="1:7" s="84" customFormat="1" hidden="1">
      <c r="A202" s="100" t="str">
        <f>Invoice!F204</f>
        <v>Exchange rate :</v>
      </c>
      <c r="B202" s="79">
        <f>Invoice!C204</f>
        <v>0</v>
      </c>
      <c r="C202" s="80">
        <f>Invoice!B204</f>
        <v>0</v>
      </c>
      <c r="D202" s="85">
        <f t="shared" si="8"/>
        <v>0</v>
      </c>
      <c r="E202" s="85">
        <f t="shared" si="9"/>
        <v>0</v>
      </c>
      <c r="F202" s="86">
        <f>Invoice!G204</f>
        <v>0</v>
      </c>
      <c r="G202" s="87">
        <f t="shared" si="10"/>
        <v>0</v>
      </c>
    </row>
    <row r="203" spans="1:7" s="84" customFormat="1" hidden="1">
      <c r="A203" s="100" t="str">
        <f>Invoice!F205</f>
        <v>Exchange rate :</v>
      </c>
      <c r="B203" s="79">
        <f>Invoice!C205</f>
        <v>0</v>
      </c>
      <c r="C203" s="80">
        <f>Invoice!B205</f>
        <v>0</v>
      </c>
      <c r="D203" s="85">
        <f t="shared" si="8"/>
        <v>0</v>
      </c>
      <c r="E203" s="85">
        <f t="shared" si="9"/>
        <v>0</v>
      </c>
      <c r="F203" s="86">
        <f>Invoice!G205</f>
        <v>0</v>
      </c>
      <c r="G203" s="87">
        <f t="shared" si="10"/>
        <v>0</v>
      </c>
    </row>
    <row r="204" spans="1:7" s="84" customFormat="1" hidden="1">
      <c r="A204" s="100" t="str">
        <f>Invoice!F206</f>
        <v>Exchange rate :</v>
      </c>
      <c r="B204" s="79">
        <f>Invoice!C206</f>
        <v>0</v>
      </c>
      <c r="C204" s="80">
        <f>Invoice!B206</f>
        <v>0</v>
      </c>
      <c r="D204" s="85">
        <f t="shared" si="8"/>
        <v>0</v>
      </c>
      <c r="E204" s="85">
        <f t="shared" si="9"/>
        <v>0</v>
      </c>
      <c r="F204" s="86">
        <f>Invoice!G206</f>
        <v>0</v>
      </c>
      <c r="G204" s="87">
        <f t="shared" si="10"/>
        <v>0</v>
      </c>
    </row>
    <row r="205" spans="1:7" s="84" customFormat="1" hidden="1">
      <c r="A205" s="100" t="str">
        <f>Invoice!F207</f>
        <v>Exchange rate :</v>
      </c>
      <c r="B205" s="79">
        <f>Invoice!C207</f>
        <v>0</v>
      </c>
      <c r="C205" s="80">
        <f>Invoice!B207</f>
        <v>0</v>
      </c>
      <c r="D205" s="85">
        <f t="shared" si="8"/>
        <v>0</v>
      </c>
      <c r="E205" s="85">
        <f t="shared" si="9"/>
        <v>0</v>
      </c>
      <c r="F205" s="86">
        <f>Invoice!G207</f>
        <v>0</v>
      </c>
      <c r="G205" s="87">
        <f t="shared" si="10"/>
        <v>0</v>
      </c>
    </row>
    <row r="206" spans="1:7" s="84" customFormat="1" hidden="1">
      <c r="A206" s="100" t="str">
        <f>Invoice!F208</f>
        <v>Exchange rate :</v>
      </c>
      <c r="B206" s="79">
        <f>Invoice!C208</f>
        <v>0</v>
      </c>
      <c r="C206" s="80">
        <f>Invoice!B208</f>
        <v>0</v>
      </c>
      <c r="D206" s="85">
        <f t="shared" si="8"/>
        <v>0</v>
      </c>
      <c r="E206" s="85">
        <f t="shared" si="9"/>
        <v>0</v>
      </c>
      <c r="F206" s="86">
        <f>Invoice!G208</f>
        <v>0</v>
      </c>
      <c r="G206" s="87">
        <f t="shared" si="10"/>
        <v>0</v>
      </c>
    </row>
    <row r="207" spans="1:7" s="84" customFormat="1" hidden="1">
      <c r="A207" s="100" t="str">
        <f>Invoice!F209</f>
        <v>Exchange rate :</v>
      </c>
      <c r="B207" s="79">
        <f>Invoice!C209</f>
        <v>0</v>
      </c>
      <c r="C207" s="80">
        <f>Invoice!B209</f>
        <v>0</v>
      </c>
      <c r="D207" s="85">
        <f t="shared" si="8"/>
        <v>0</v>
      </c>
      <c r="E207" s="85">
        <f t="shared" si="9"/>
        <v>0</v>
      </c>
      <c r="F207" s="86">
        <f>Invoice!G209</f>
        <v>0</v>
      </c>
      <c r="G207" s="87">
        <f t="shared" si="10"/>
        <v>0</v>
      </c>
    </row>
    <row r="208" spans="1:7" s="84" customFormat="1" hidden="1">
      <c r="A208" s="100" t="str">
        <f>Invoice!F210</f>
        <v>Exchange rate :</v>
      </c>
      <c r="B208" s="79">
        <f>Invoice!C210</f>
        <v>0</v>
      </c>
      <c r="C208" s="80">
        <f>Invoice!B210</f>
        <v>0</v>
      </c>
      <c r="D208" s="85">
        <f t="shared" si="8"/>
        <v>0</v>
      </c>
      <c r="E208" s="85">
        <f t="shared" si="9"/>
        <v>0</v>
      </c>
      <c r="F208" s="86">
        <f>Invoice!G210</f>
        <v>0</v>
      </c>
      <c r="G208" s="87">
        <f t="shared" si="10"/>
        <v>0</v>
      </c>
    </row>
    <row r="209" spans="1:7" s="84" customFormat="1" hidden="1">
      <c r="A209" s="100" t="str">
        <f>Invoice!F211</f>
        <v>Exchange rate :</v>
      </c>
      <c r="B209" s="79">
        <f>Invoice!C211</f>
        <v>0</v>
      </c>
      <c r="C209" s="80">
        <f>Invoice!B211</f>
        <v>0</v>
      </c>
      <c r="D209" s="85">
        <f t="shared" si="8"/>
        <v>0</v>
      </c>
      <c r="E209" s="85">
        <f t="shared" si="9"/>
        <v>0</v>
      </c>
      <c r="F209" s="86">
        <f>Invoice!G211</f>
        <v>0</v>
      </c>
      <c r="G209" s="87">
        <f t="shared" si="10"/>
        <v>0</v>
      </c>
    </row>
    <row r="210" spans="1:7" s="84" customFormat="1" hidden="1">
      <c r="A210" s="100" t="str">
        <f>Invoice!F212</f>
        <v>Exchange rate :</v>
      </c>
      <c r="B210" s="79">
        <f>Invoice!C212</f>
        <v>0</v>
      </c>
      <c r="C210" s="80">
        <f>Invoice!B212</f>
        <v>0</v>
      </c>
      <c r="D210" s="85">
        <f t="shared" si="8"/>
        <v>0</v>
      </c>
      <c r="E210" s="85">
        <f t="shared" si="9"/>
        <v>0</v>
      </c>
      <c r="F210" s="86">
        <f>Invoice!G212</f>
        <v>0</v>
      </c>
      <c r="G210" s="87">
        <f t="shared" si="10"/>
        <v>0</v>
      </c>
    </row>
    <row r="211" spans="1:7" s="84" customFormat="1" hidden="1">
      <c r="A211" s="100" t="str">
        <f>Invoice!F213</f>
        <v>Exchange rate :</v>
      </c>
      <c r="B211" s="79">
        <f>Invoice!C213</f>
        <v>0</v>
      </c>
      <c r="C211" s="80">
        <f>Invoice!B213</f>
        <v>0</v>
      </c>
      <c r="D211" s="85">
        <f t="shared" si="8"/>
        <v>0</v>
      </c>
      <c r="E211" s="85">
        <f t="shared" si="9"/>
        <v>0</v>
      </c>
      <c r="F211" s="86">
        <f>Invoice!G213</f>
        <v>0</v>
      </c>
      <c r="G211" s="87">
        <f t="shared" si="10"/>
        <v>0</v>
      </c>
    </row>
    <row r="212" spans="1:7" s="84" customFormat="1" hidden="1">
      <c r="A212" s="100" t="str">
        <f>Invoice!F214</f>
        <v>Exchange rate :</v>
      </c>
      <c r="B212" s="79">
        <f>Invoice!C214</f>
        <v>0</v>
      </c>
      <c r="C212" s="80">
        <f>Invoice!B214</f>
        <v>0</v>
      </c>
      <c r="D212" s="85">
        <f t="shared" si="8"/>
        <v>0</v>
      </c>
      <c r="E212" s="85">
        <f t="shared" si="9"/>
        <v>0</v>
      </c>
      <c r="F212" s="86">
        <f>Invoice!G214</f>
        <v>0</v>
      </c>
      <c r="G212" s="87">
        <f t="shared" si="10"/>
        <v>0</v>
      </c>
    </row>
    <row r="213" spans="1:7" s="84" customFormat="1" hidden="1">
      <c r="A213" s="100" t="str">
        <f>Invoice!F215</f>
        <v>Exchange rate :</v>
      </c>
      <c r="B213" s="79">
        <f>Invoice!C215</f>
        <v>0</v>
      </c>
      <c r="C213" s="80">
        <f>Invoice!B215</f>
        <v>0</v>
      </c>
      <c r="D213" s="85">
        <f t="shared" si="8"/>
        <v>0</v>
      </c>
      <c r="E213" s="85">
        <f t="shared" si="9"/>
        <v>0</v>
      </c>
      <c r="F213" s="86">
        <f>Invoice!G215</f>
        <v>0</v>
      </c>
      <c r="G213" s="87">
        <f t="shared" si="10"/>
        <v>0</v>
      </c>
    </row>
    <row r="214" spans="1:7" s="84" customFormat="1" hidden="1">
      <c r="A214" s="100" t="str">
        <f>Invoice!F216</f>
        <v>Exchange rate :</v>
      </c>
      <c r="B214" s="79">
        <f>Invoice!C216</f>
        <v>0</v>
      </c>
      <c r="C214" s="80">
        <f>Invoice!B216</f>
        <v>0</v>
      </c>
      <c r="D214" s="85">
        <f t="shared" si="8"/>
        <v>0</v>
      </c>
      <c r="E214" s="85">
        <f t="shared" si="9"/>
        <v>0</v>
      </c>
      <c r="F214" s="86">
        <f>Invoice!G216</f>
        <v>0</v>
      </c>
      <c r="G214" s="87">
        <f t="shared" si="10"/>
        <v>0</v>
      </c>
    </row>
    <row r="215" spans="1:7" s="84" customFormat="1" hidden="1">
      <c r="A215" s="100" t="str">
        <f>Invoice!F217</f>
        <v>Exchange rate :</v>
      </c>
      <c r="B215" s="79">
        <f>Invoice!C217</f>
        <v>0</v>
      </c>
      <c r="C215" s="80">
        <f>Invoice!B217</f>
        <v>0</v>
      </c>
      <c r="D215" s="85">
        <f t="shared" si="8"/>
        <v>0</v>
      </c>
      <c r="E215" s="85">
        <f t="shared" si="9"/>
        <v>0</v>
      </c>
      <c r="F215" s="86">
        <f>Invoice!G217</f>
        <v>0</v>
      </c>
      <c r="G215" s="87">
        <f t="shared" si="10"/>
        <v>0</v>
      </c>
    </row>
    <row r="216" spans="1:7" s="84" customFormat="1" hidden="1">
      <c r="A216" s="100" t="str">
        <f>Invoice!F218</f>
        <v>Exchange rate :</v>
      </c>
      <c r="B216" s="79">
        <f>Invoice!C218</f>
        <v>0</v>
      </c>
      <c r="C216" s="80">
        <f>Invoice!B218</f>
        <v>0</v>
      </c>
      <c r="D216" s="85">
        <f t="shared" si="8"/>
        <v>0</v>
      </c>
      <c r="E216" s="85">
        <f t="shared" si="9"/>
        <v>0</v>
      </c>
      <c r="F216" s="86">
        <f>Invoice!G218</f>
        <v>0</v>
      </c>
      <c r="G216" s="87">
        <f t="shared" si="10"/>
        <v>0</v>
      </c>
    </row>
    <row r="217" spans="1:7" s="84" customFormat="1" hidden="1">
      <c r="A217" s="100" t="str">
        <f>Invoice!F219</f>
        <v>Exchange rate :</v>
      </c>
      <c r="B217" s="79">
        <f>Invoice!C219</f>
        <v>0</v>
      </c>
      <c r="C217" s="80">
        <f>Invoice!B219</f>
        <v>0</v>
      </c>
      <c r="D217" s="85">
        <f t="shared" si="8"/>
        <v>0</v>
      </c>
      <c r="E217" s="85">
        <f t="shared" si="9"/>
        <v>0</v>
      </c>
      <c r="F217" s="86">
        <f>Invoice!G219</f>
        <v>0</v>
      </c>
      <c r="G217" s="87">
        <f t="shared" si="10"/>
        <v>0</v>
      </c>
    </row>
    <row r="218" spans="1:7" s="84" customFormat="1" hidden="1">
      <c r="A218" s="100" t="str">
        <f>Invoice!F220</f>
        <v>Exchange rate :</v>
      </c>
      <c r="B218" s="79">
        <f>Invoice!C220</f>
        <v>0</v>
      </c>
      <c r="C218" s="80">
        <f>Invoice!B220</f>
        <v>0</v>
      </c>
      <c r="D218" s="85">
        <f t="shared" si="8"/>
        <v>0</v>
      </c>
      <c r="E218" s="85">
        <f t="shared" si="9"/>
        <v>0</v>
      </c>
      <c r="F218" s="86">
        <f>Invoice!G220</f>
        <v>0</v>
      </c>
      <c r="G218" s="87">
        <f t="shared" si="10"/>
        <v>0</v>
      </c>
    </row>
    <row r="219" spans="1:7" s="84" customFormat="1" hidden="1">
      <c r="A219" s="100" t="str">
        <f>Invoice!F221</f>
        <v>Exchange rate :</v>
      </c>
      <c r="B219" s="79">
        <f>Invoice!C221</f>
        <v>0</v>
      </c>
      <c r="C219" s="80">
        <f>Invoice!B221</f>
        <v>0</v>
      </c>
      <c r="D219" s="85">
        <f t="shared" si="8"/>
        <v>0</v>
      </c>
      <c r="E219" s="85">
        <f t="shared" si="9"/>
        <v>0</v>
      </c>
      <c r="F219" s="86">
        <f>Invoice!G221</f>
        <v>0</v>
      </c>
      <c r="G219" s="87">
        <f t="shared" si="10"/>
        <v>0</v>
      </c>
    </row>
    <row r="220" spans="1:7" s="84" customFormat="1" hidden="1">
      <c r="A220" s="100" t="str">
        <f>Invoice!F222</f>
        <v>Exchange rate :</v>
      </c>
      <c r="B220" s="79">
        <f>Invoice!C222</f>
        <v>0</v>
      </c>
      <c r="C220" s="80">
        <f>Invoice!B222</f>
        <v>0</v>
      </c>
      <c r="D220" s="85">
        <f t="shared" si="8"/>
        <v>0</v>
      </c>
      <c r="E220" s="85">
        <f t="shared" si="9"/>
        <v>0</v>
      </c>
      <c r="F220" s="86">
        <f>Invoice!G222</f>
        <v>0</v>
      </c>
      <c r="G220" s="87">
        <f t="shared" si="10"/>
        <v>0</v>
      </c>
    </row>
    <row r="221" spans="1:7" s="84" customFormat="1" hidden="1">
      <c r="A221" s="100" t="str">
        <f>Invoice!F223</f>
        <v>Exchange rate :</v>
      </c>
      <c r="B221" s="79">
        <f>Invoice!C223</f>
        <v>0</v>
      </c>
      <c r="C221" s="80">
        <f>Invoice!B223</f>
        <v>0</v>
      </c>
      <c r="D221" s="85">
        <f t="shared" si="8"/>
        <v>0</v>
      </c>
      <c r="E221" s="85">
        <f t="shared" si="9"/>
        <v>0</v>
      </c>
      <c r="F221" s="86">
        <f>Invoice!G223</f>
        <v>0</v>
      </c>
      <c r="G221" s="87">
        <f t="shared" si="10"/>
        <v>0</v>
      </c>
    </row>
    <row r="222" spans="1:7" s="84" customFormat="1" hidden="1">
      <c r="A222" s="100" t="str">
        <f>Invoice!F224</f>
        <v>Exchange rate :</v>
      </c>
      <c r="B222" s="79">
        <f>Invoice!C224</f>
        <v>0</v>
      </c>
      <c r="C222" s="80">
        <f>Invoice!B224</f>
        <v>0</v>
      </c>
      <c r="D222" s="85">
        <f t="shared" si="8"/>
        <v>0</v>
      </c>
      <c r="E222" s="85">
        <f t="shared" si="9"/>
        <v>0</v>
      </c>
      <c r="F222" s="86">
        <f>Invoice!G224</f>
        <v>0</v>
      </c>
      <c r="G222" s="87">
        <f t="shared" si="10"/>
        <v>0</v>
      </c>
    </row>
    <row r="223" spans="1:7" s="84" customFormat="1" hidden="1">
      <c r="A223" s="100" t="str">
        <f>Invoice!F225</f>
        <v>Exchange rate :</v>
      </c>
      <c r="B223" s="79">
        <f>Invoice!C225</f>
        <v>0</v>
      </c>
      <c r="C223" s="80">
        <f>Invoice!B225</f>
        <v>0</v>
      </c>
      <c r="D223" s="85">
        <f t="shared" si="8"/>
        <v>0</v>
      </c>
      <c r="E223" s="85">
        <f t="shared" si="9"/>
        <v>0</v>
      </c>
      <c r="F223" s="86">
        <f>Invoice!G225</f>
        <v>0</v>
      </c>
      <c r="G223" s="87">
        <f t="shared" si="10"/>
        <v>0</v>
      </c>
    </row>
    <row r="224" spans="1:7" s="84" customFormat="1" hidden="1">
      <c r="A224" s="100" t="str">
        <f>Invoice!F226</f>
        <v>Exchange rate :</v>
      </c>
      <c r="B224" s="79">
        <f>Invoice!C226</f>
        <v>0</v>
      </c>
      <c r="C224" s="80">
        <f>Invoice!B226</f>
        <v>0</v>
      </c>
      <c r="D224" s="85">
        <f t="shared" si="8"/>
        <v>0</v>
      </c>
      <c r="E224" s="85">
        <f t="shared" si="9"/>
        <v>0</v>
      </c>
      <c r="F224" s="86">
        <f>Invoice!G226</f>
        <v>0</v>
      </c>
      <c r="G224" s="87">
        <f t="shared" si="10"/>
        <v>0</v>
      </c>
    </row>
    <row r="225" spans="1:7" s="84" customFormat="1" hidden="1">
      <c r="A225" s="100" t="str">
        <f>Invoice!F227</f>
        <v>Exchange rate :</v>
      </c>
      <c r="B225" s="79">
        <f>Invoice!C227</f>
        <v>0</v>
      </c>
      <c r="C225" s="80">
        <f>Invoice!B227</f>
        <v>0</v>
      </c>
      <c r="D225" s="85">
        <f t="shared" si="8"/>
        <v>0</v>
      </c>
      <c r="E225" s="85">
        <f t="shared" si="9"/>
        <v>0</v>
      </c>
      <c r="F225" s="86">
        <f>Invoice!G227</f>
        <v>0</v>
      </c>
      <c r="G225" s="87">
        <f t="shared" si="10"/>
        <v>0</v>
      </c>
    </row>
    <row r="226" spans="1:7" s="84" customFormat="1" hidden="1">
      <c r="A226" s="100" t="str">
        <f>Invoice!F228</f>
        <v>Exchange rate :</v>
      </c>
      <c r="B226" s="79">
        <f>Invoice!C228</f>
        <v>0</v>
      </c>
      <c r="C226" s="80">
        <f>Invoice!B228</f>
        <v>0</v>
      </c>
      <c r="D226" s="85">
        <f t="shared" si="8"/>
        <v>0</v>
      </c>
      <c r="E226" s="85">
        <f t="shared" si="9"/>
        <v>0</v>
      </c>
      <c r="F226" s="86">
        <f>Invoice!G228</f>
        <v>0</v>
      </c>
      <c r="G226" s="87">
        <f t="shared" si="10"/>
        <v>0</v>
      </c>
    </row>
    <row r="227" spans="1:7" s="84" customFormat="1" hidden="1">
      <c r="A227" s="100" t="str">
        <f>Invoice!F229</f>
        <v>Exchange rate :</v>
      </c>
      <c r="B227" s="79">
        <f>Invoice!C229</f>
        <v>0</v>
      </c>
      <c r="C227" s="80">
        <f>Invoice!B229</f>
        <v>0</v>
      </c>
      <c r="D227" s="85">
        <f t="shared" si="8"/>
        <v>0</v>
      </c>
      <c r="E227" s="85">
        <f t="shared" si="9"/>
        <v>0</v>
      </c>
      <c r="F227" s="86">
        <f>Invoice!G229</f>
        <v>0</v>
      </c>
      <c r="G227" s="87">
        <f t="shared" si="10"/>
        <v>0</v>
      </c>
    </row>
    <row r="228" spans="1:7" s="84" customFormat="1" hidden="1">
      <c r="A228" s="100" t="str">
        <f>Invoice!F230</f>
        <v>Exchange rate :</v>
      </c>
      <c r="B228" s="79">
        <f>Invoice!C230</f>
        <v>0</v>
      </c>
      <c r="C228" s="80">
        <f>Invoice!B230</f>
        <v>0</v>
      </c>
      <c r="D228" s="85">
        <f t="shared" si="8"/>
        <v>0</v>
      </c>
      <c r="E228" s="85">
        <f t="shared" si="9"/>
        <v>0</v>
      </c>
      <c r="F228" s="86">
        <f>Invoice!G230</f>
        <v>0</v>
      </c>
      <c r="G228" s="87">
        <f t="shared" si="10"/>
        <v>0</v>
      </c>
    </row>
    <row r="229" spans="1:7" s="84" customFormat="1" hidden="1">
      <c r="A229" s="100" t="str">
        <f>Invoice!F231</f>
        <v>Exchange rate :</v>
      </c>
      <c r="B229" s="79">
        <f>Invoice!C231</f>
        <v>0</v>
      </c>
      <c r="C229" s="80">
        <f>Invoice!B231</f>
        <v>0</v>
      </c>
      <c r="D229" s="85">
        <f t="shared" si="8"/>
        <v>0</v>
      </c>
      <c r="E229" s="85">
        <f t="shared" si="9"/>
        <v>0</v>
      </c>
      <c r="F229" s="86">
        <f>Invoice!G231</f>
        <v>0</v>
      </c>
      <c r="G229" s="87">
        <f t="shared" si="10"/>
        <v>0</v>
      </c>
    </row>
    <row r="230" spans="1:7" s="84" customFormat="1" hidden="1">
      <c r="A230" s="100" t="str">
        <f>Invoice!F232</f>
        <v>Exchange rate :</v>
      </c>
      <c r="B230" s="79">
        <f>Invoice!C232</f>
        <v>0</v>
      </c>
      <c r="C230" s="80">
        <f>Invoice!B232</f>
        <v>0</v>
      </c>
      <c r="D230" s="85">
        <f t="shared" si="8"/>
        <v>0</v>
      </c>
      <c r="E230" s="85">
        <f t="shared" si="9"/>
        <v>0</v>
      </c>
      <c r="F230" s="86">
        <f>Invoice!G232</f>
        <v>0</v>
      </c>
      <c r="G230" s="87">
        <f t="shared" si="10"/>
        <v>0</v>
      </c>
    </row>
    <row r="231" spans="1:7" s="84" customFormat="1" hidden="1">
      <c r="A231" s="100" t="str">
        <f>Invoice!F233</f>
        <v>Exchange rate :</v>
      </c>
      <c r="B231" s="79">
        <f>Invoice!C233</f>
        <v>0</v>
      </c>
      <c r="C231" s="80">
        <f>Invoice!B233</f>
        <v>0</v>
      </c>
      <c r="D231" s="85">
        <f t="shared" si="8"/>
        <v>0</v>
      </c>
      <c r="E231" s="85">
        <f t="shared" si="9"/>
        <v>0</v>
      </c>
      <c r="F231" s="86">
        <f>Invoice!G233</f>
        <v>0</v>
      </c>
      <c r="G231" s="87">
        <f t="shared" si="10"/>
        <v>0</v>
      </c>
    </row>
    <row r="232" spans="1:7" s="84" customFormat="1" hidden="1">
      <c r="A232" s="100" t="str">
        <f>Invoice!F234</f>
        <v>Exchange rate :</v>
      </c>
      <c r="B232" s="79">
        <f>Invoice!C234</f>
        <v>0</v>
      </c>
      <c r="C232" s="80">
        <f>Invoice!B234</f>
        <v>0</v>
      </c>
      <c r="D232" s="85">
        <f t="shared" si="8"/>
        <v>0</v>
      </c>
      <c r="E232" s="85">
        <f t="shared" si="9"/>
        <v>0</v>
      </c>
      <c r="F232" s="86">
        <f>Invoice!G234</f>
        <v>0</v>
      </c>
      <c r="G232" s="87">
        <f t="shared" si="10"/>
        <v>0</v>
      </c>
    </row>
    <row r="233" spans="1:7" s="84" customFormat="1" hidden="1">
      <c r="A233" s="100" t="str">
        <f>Invoice!F235</f>
        <v>Exchange rate :</v>
      </c>
      <c r="B233" s="79">
        <f>Invoice!C235</f>
        <v>0</v>
      </c>
      <c r="C233" s="80">
        <f>Invoice!B235</f>
        <v>0</v>
      </c>
      <c r="D233" s="85">
        <f t="shared" si="8"/>
        <v>0</v>
      </c>
      <c r="E233" s="85">
        <f t="shared" si="9"/>
        <v>0</v>
      </c>
      <c r="F233" s="86">
        <f>Invoice!G235</f>
        <v>0</v>
      </c>
      <c r="G233" s="87">
        <f t="shared" si="10"/>
        <v>0</v>
      </c>
    </row>
    <row r="234" spans="1:7" s="84" customFormat="1" hidden="1">
      <c r="A234" s="100" t="str">
        <f>Invoice!F236</f>
        <v>Exchange rate :</v>
      </c>
      <c r="B234" s="79">
        <f>Invoice!C236</f>
        <v>0</v>
      </c>
      <c r="C234" s="80">
        <f>Invoice!B236</f>
        <v>0</v>
      </c>
      <c r="D234" s="85">
        <f t="shared" si="8"/>
        <v>0</v>
      </c>
      <c r="E234" s="85">
        <f t="shared" si="9"/>
        <v>0</v>
      </c>
      <c r="F234" s="86">
        <f>Invoice!G236</f>
        <v>0</v>
      </c>
      <c r="G234" s="87">
        <f t="shared" si="10"/>
        <v>0</v>
      </c>
    </row>
    <row r="235" spans="1:7" s="84" customFormat="1" hidden="1">
      <c r="A235" s="100" t="str">
        <f>Invoice!F237</f>
        <v>Exchange rate :</v>
      </c>
      <c r="B235" s="79">
        <f>Invoice!C237</f>
        <v>0</v>
      </c>
      <c r="C235" s="80">
        <f>Invoice!B237</f>
        <v>0</v>
      </c>
      <c r="D235" s="85">
        <f t="shared" si="8"/>
        <v>0</v>
      </c>
      <c r="E235" s="85">
        <f t="shared" si="9"/>
        <v>0</v>
      </c>
      <c r="F235" s="86">
        <f>Invoice!G237</f>
        <v>0</v>
      </c>
      <c r="G235" s="87">
        <f t="shared" si="10"/>
        <v>0</v>
      </c>
    </row>
    <row r="236" spans="1:7" s="84" customFormat="1" hidden="1">
      <c r="A236" s="100" t="str">
        <f>Invoice!F238</f>
        <v>Exchange rate :</v>
      </c>
      <c r="B236" s="79">
        <f>Invoice!C238</f>
        <v>0</v>
      </c>
      <c r="C236" s="80">
        <f>Invoice!B238</f>
        <v>0</v>
      </c>
      <c r="D236" s="85">
        <f t="shared" si="8"/>
        <v>0</v>
      </c>
      <c r="E236" s="85">
        <f t="shared" si="9"/>
        <v>0</v>
      </c>
      <c r="F236" s="86">
        <f>Invoice!G238</f>
        <v>0</v>
      </c>
      <c r="G236" s="87">
        <f t="shared" si="10"/>
        <v>0</v>
      </c>
    </row>
    <row r="237" spans="1:7" s="84" customFormat="1" hidden="1">
      <c r="A237" s="100" t="str">
        <f>Invoice!F239</f>
        <v>Exchange rate :</v>
      </c>
      <c r="B237" s="79">
        <f>Invoice!C239</f>
        <v>0</v>
      </c>
      <c r="C237" s="80">
        <f>Invoice!B239</f>
        <v>0</v>
      </c>
      <c r="D237" s="85">
        <f t="shared" si="8"/>
        <v>0</v>
      </c>
      <c r="E237" s="85">
        <f t="shared" si="9"/>
        <v>0</v>
      </c>
      <c r="F237" s="86">
        <f>Invoice!G239</f>
        <v>0</v>
      </c>
      <c r="G237" s="87">
        <f t="shared" si="10"/>
        <v>0</v>
      </c>
    </row>
    <row r="238" spans="1:7" s="84" customFormat="1" hidden="1">
      <c r="A238" s="100" t="str">
        <f>Invoice!F240</f>
        <v>Exchange rate :</v>
      </c>
      <c r="B238" s="79">
        <f>Invoice!C240</f>
        <v>0</v>
      </c>
      <c r="C238" s="80">
        <f>Invoice!B240</f>
        <v>0</v>
      </c>
      <c r="D238" s="85">
        <f t="shared" si="8"/>
        <v>0</v>
      </c>
      <c r="E238" s="85">
        <f t="shared" si="9"/>
        <v>0</v>
      </c>
      <c r="F238" s="86">
        <f>Invoice!G240</f>
        <v>0</v>
      </c>
      <c r="G238" s="87">
        <f t="shared" si="10"/>
        <v>0</v>
      </c>
    </row>
    <row r="239" spans="1:7" s="84" customFormat="1" hidden="1">
      <c r="A239" s="100" t="str">
        <f>Invoice!F241</f>
        <v>Exchange rate :</v>
      </c>
      <c r="B239" s="79">
        <f>Invoice!C241</f>
        <v>0</v>
      </c>
      <c r="C239" s="80">
        <f>Invoice!B241</f>
        <v>0</v>
      </c>
      <c r="D239" s="85">
        <f t="shared" si="8"/>
        <v>0</v>
      </c>
      <c r="E239" s="85">
        <f t="shared" si="9"/>
        <v>0</v>
      </c>
      <c r="F239" s="86">
        <f>Invoice!G241</f>
        <v>0</v>
      </c>
      <c r="G239" s="87">
        <f t="shared" si="10"/>
        <v>0</v>
      </c>
    </row>
    <row r="240" spans="1:7" s="84" customFormat="1" hidden="1">
      <c r="A240" s="100" t="str">
        <f>Invoice!F242</f>
        <v>Exchange rate :</v>
      </c>
      <c r="B240" s="79">
        <f>Invoice!C242</f>
        <v>0</v>
      </c>
      <c r="C240" s="80">
        <f>Invoice!B242</f>
        <v>0</v>
      </c>
      <c r="D240" s="85">
        <f t="shared" si="8"/>
        <v>0</v>
      </c>
      <c r="E240" s="85">
        <f t="shared" si="9"/>
        <v>0</v>
      </c>
      <c r="F240" s="86">
        <f>Invoice!G242</f>
        <v>0</v>
      </c>
      <c r="G240" s="87">
        <f t="shared" si="10"/>
        <v>0</v>
      </c>
    </row>
    <row r="241" spans="1:7" s="84" customFormat="1" hidden="1">
      <c r="A241" s="100" t="str">
        <f>Invoice!F243</f>
        <v>Exchange rate :</v>
      </c>
      <c r="B241" s="79">
        <f>Invoice!C243</f>
        <v>0</v>
      </c>
      <c r="C241" s="80">
        <f>Invoice!B243</f>
        <v>0</v>
      </c>
      <c r="D241" s="85">
        <f t="shared" si="8"/>
        <v>0</v>
      </c>
      <c r="E241" s="85">
        <f t="shared" si="9"/>
        <v>0</v>
      </c>
      <c r="F241" s="86">
        <f>Invoice!G243</f>
        <v>0</v>
      </c>
      <c r="G241" s="87">
        <f t="shared" si="10"/>
        <v>0</v>
      </c>
    </row>
    <row r="242" spans="1:7" s="84" customFormat="1" hidden="1">
      <c r="A242" s="100" t="str">
        <f>Invoice!F244</f>
        <v>Exchange rate :</v>
      </c>
      <c r="B242" s="79">
        <f>Invoice!C244</f>
        <v>0</v>
      </c>
      <c r="C242" s="80">
        <f>Invoice!B244</f>
        <v>0</v>
      </c>
      <c r="D242" s="85">
        <f t="shared" si="8"/>
        <v>0</v>
      </c>
      <c r="E242" s="85">
        <f t="shared" si="9"/>
        <v>0</v>
      </c>
      <c r="F242" s="86">
        <f>Invoice!G244</f>
        <v>0</v>
      </c>
      <c r="G242" s="87">
        <f t="shared" si="10"/>
        <v>0</v>
      </c>
    </row>
    <row r="243" spans="1:7" s="84" customFormat="1" hidden="1">
      <c r="A243" s="100" t="str">
        <f>Invoice!F245</f>
        <v>Exchange rate :</v>
      </c>
      <c r="B243" s="79">
        <f>Invoice!C245</f>
        <v>0</v>
      </c>
      <c r="C243" s="80">
        <f>Invoice!B245</f>
        <v>0</v>
      </c>
      <c r="D243" s="85">
        <f t="shared" si="8"/>
        <v>0</v>
      </c>
      <c r="E243" s="85">
        <f t="shared" si="9"/>
        <v>0</v>
      </c>
      <c r="F243" s="86">
        <f>Invoice!G245</f>
        <v>0</v>
      </c>
      <c r="G243" s="87">
        <f t="shared" si="10"/>
        <v>0</v>
      </c>
    </row>
    <row r="244" spans="1:7" s="84" customFormat="1" hidden="1">
      <c r="A244" s="100" t="str">
        <f>Invoice!F246</f>
        <v>Exchange rate :</v>
      </c>
      <c r="B244" s="79">
        <f>Invoice!C246</f>
        <v>0</v>
      </c>
      <c r="C244" s="80">
        <f>Invoice!B246</f>
        <v>0</v>
      </c>
      <c r="D244" s="85">
        <f t="shared" si="8"/>
        <v>0</v>
      </c>
      <c r="E244" s="85">
        <f t="shared" si="9"/>
        <v>0</v>
      </c>
      <c r="F244" s="86">
        <f>Invoice!G246</f>
        <v>0</v>
      </c>
      <c r="G244" s="87">
        <f t="shared" si="10"/>
        <v>0</v>
      </c>
    </row>
    <row r="245" spans="1:7" s="84" customFormat="1" hidden="1">
      <c r="A245" s="100" t="str">
        <f>Invoice!F247</f>
        <v>Exchange rate :</v>
      </c>
      <c r="B245" s="79">
        <f>Invoice!C247</f>
        <v>0</v>
      </c>
      <c r="C245" s="80">
        <f>Invoice!B247</f>
        <v>0</v>
      </c>
      <c r="D245" s="85">
        <f t="shared" si="8"/>
        <v>0</v>
      </c>
      <c r="E245" s="85">
        <f t="shared" si="9"/>
        <v>0</v>
      </c>
      <c r="F245" s="86">
        <f>Invoice!G247</f>
        <v>0</v>
      </c>
      <c r="G245" s="87">
        <f t="shared" si="10"/>
        <v>0</v>
      </c>
    </row>
    <row r="246" spans="1:7" s="84" customFormat="1" hidden="1">
      <c r="A246" s="100" t="str">
        <f>Invoice!F248</f>
        <v>Exchange rate :</v>
      </c>
      <c r="B246" s="79">
        <f>Invoice!C248</f>
        <v>0</v>
      </c>
      <c r="C246" s="80">
        <f>Invoice!B248</f>
        <v>0</v>
      </c>
      <c r="D246" s="85">
        <f t="shared" si="8"/>
        <v>0</v>
      </c>
      <c r="E246" s="85">
        <f t="shared" si="9"/>
        <v>0</v>
      </c>
      <c r="F246" s="86">
        <f>Invoice!G248</f>
        <v>0</v>
      </c>
      <c r="G246" s="87">
        <f t="shared" si="10"/>
        <v>0</v>
      </c>
    </row>
    <row r="247" spans="1:7" s="84" customFormat="1" hidden="1">
      <c r="A247" s="100" t="str">
        <f>Invoice!F249</f>
        <v>Exchange rate :</v>
      </c>
      <c r="B247" s="79">
        <f>Invoice!C249</f>
        <v>0</v>
      </c>
      <c r="C247" s="80">
        <f>Invoice!B249</f>
        <v>0</v>
      </c>
      <c r="D247" s="85">
        <f t="shared" si="8"/>
        <v>0</v>
      </c>
      <c r="E247" s="85">
        <f t="shared" si="9"/>
        <v>0</v>
      </c>
      <c r="F247" s="86">
        <f>Invoice!G249</f>
        <v>0</v>
      </c>
      <c r="G247" s="87">
        <f t="shared" si="10"/>
        <v>0</v>
      </c>
    </row>
    <row r="248" spans="1:7" s="84" customFormat="1" hidden="1">
      <c r="A248" s="100" t="str">
        <f>Invoice!F250</f>
        <v>Exchange rate :</v>
      </c>
      <c r="B248" s="79">
        <f>Invoice!C250</f>
        <v>0</v>
      </c>
      <c r="C248" s="80">
        <f>Invoice!B250</f>
        <v>0</v>
      </c>
      <c r="D248" s="85">
        <f t="shared" si="8"/>
        <v>0</v>
      </c>
      <c r="E248" s="85">
        <f t="shared" si="9"/>
        <v>0</v>
      </c>
      <c r="F248" s="86">
        <f>Invoice!G250</f>
        <v>0</v>
      </c>
      <c r="G248" s="87">
        <f t="shared" si="10"/>
        <v>0</v>
      </c>
    </row>
    <row r="249" spans="1:7" s="84" customFormat="1" hidden="1">
      <c r="A249" s="100" t="str">
        <f>Invoice!F251</f>
        <v>Exchange rate :</v>
      </c>
      <c r="B249" s="79">
        <f>Invoice!C251</f>
        <v>0</v>
      </c>
      <c r="C249" s="80">
        <f>Invoice!B251</f>
        <v>0</v>
      </c>
      <c r="D249" s="85">
        <f t="shared" si="8"/>
        <v>0</v>
      </c>
      <c r="E249" s="85">
        <f t="shared" si="9"/>
        <v>0</v>
      </c>
      <c r="F249" s="86">
        <f>Invoice!G251</f>
        <v>0</v>
      </c>
      <c r="G249" s="87">
        <f t="shared" si="10"/>
        <v>0</v>
      </c>
    </row>
    <row r="250" spans="1:7" s="84" customFormat="1" hidden="1">
      <c r="A250" s="100" t="str">
        <f>Invoice!F252</f>
        <v>Exchange rate :</v>
      </c>
      <c r="B250" s="79">
        <f>Invoice!C252</f>
        <v>0</v>
      </c>
      <c r="C250" s="80">
        <f>Invoice!B252</f>
        <v>0</v>
      </c>
      <c r="D250" s="85">
        <f t="shared" si="8"/>
        <v>0</v>
      </c>
      <c r="E250" s="85">
        <f t="shared" si="9"/>
        <v>0</v>
      </c>
      <c r="F250" s="86">
        <f>Invoice!G252</f>
        <v>0</v>
      </c>
      <c r="G250" s="87">
        <f t="shared" si="10"/>
        <v>0</v>
      </c>
    </row>
    <row r="251" spans="1:7" s="84" customFormat="1" hidden="1">
      <c r="A251" s="100" t="str">
        <f>Invoice!F253</f>
        <v>Exchange rate :</v>
      </c>
      <c r="B251" s="79">
        <f>Invoice!C253</f>
        <v>0</v>
      </c>
      <c r="C251" s="80">
        <f>Invoice!B253</f>
        <v>0</v>
      </c>
      <c r="D251" s="85">
        <f t="shared" si="8"/>
        <v>0</v>
      </c>
      <c r="E251" s="85">
        <f t="shared" si="9"/>
        <v>0</v>
      </c>
      <c r="F251" s="86">
        <f>Invoice!G253</f>
        <v>0</v>
      </c>
      <c r="G251" s="87">
        <f t="shared" si="10"/>
        <v>0</v>
      </c>
    </row>
    <row r="252" spans="1:7" s="84" customFormat="1" hidden="1">
      <c r="A252" s="100" t="str">
        <f>Invoice!F254</f>
        <v>Exchange rate :</v>
      </c>
      <c r="B252" s="79">
        <f>Invoice!C254</f>
        <v>0</v>
      </c>
      <c r="C252" s="80">
        <f>Invoice!B254</f>
        <v>0</v>
      </c>
      <c r="D252" s="85">
        <f t="shared" si="8"/>
        <v>0</v>
      </c>
      <c r="E252" s="85">
        <f t="shared" si="9"/>
        <v>0</v>
      </c>
      <c r="F252" s="86">
        <f>Invoice!G254</f>
        <v>0</v>
      </c>
      <c r="G252" s="87">
        <f t="shared" si="10"/>
        <v>0</v>
      </c>
    </row>
    <row r="253" spans="1:7" s="84" customFormat="1" hidden="1">
      <c r="A253" s="100" t="str">
        <f>Invoice!F255</f>
        <v>Exchange rate :</v>
      </c>
      <c r="B253" s="79">
        <f>Invoice!C255</f>
        <v>0</v>
      </c>
      <c r="C253" s="80">
        <f>Invoice!B255</f>
        <v>0</v>
      </c>
      <c r="D253" s="85">
        <f t="shared" si="8"/>
        <v>0</v>
      </c>
      <c r="E253" s="85">
        <f t="shared" si="9"/>
        <v>0</v>
      </c>
      <c r="F253" s="86">
        <f>Invoice!G255</f>
        <v>0</v>
      </c>
      <c r="G253" s="87">
        <f t="shared" si="10"/>
        <v>0</v>
      </c>
    </row>
    <row r="254" spans="1:7" s="84" customFormat="1" hidden="1">
      <c r="A254" s="100" t="str">
        <f>Invoice!F256</f>
        <v>Exchange rate :</v>
      </c>
      <c r="B254" s="79">
        <f>Invoice!C256</f>
        <v>0</v>
      </c>
      <c r="C254" s="80">
        <f>Invoice!B256</f>
        <v>0</v>
      </c>
      <c r="D254" s="85">
        <f t="shared" si="8"/>
        <v>0</v>
      </c>
      <c r="E254" s="85">
        <f t="shared" si="9"/>
        <v>0</v>
      </c>
      <c r="F254" s="86">
        <f>Invoice!G256</f>
        <v>0</v>
      </c>
      <c r="G254" s="87">
        <f t="shared" si="10"/>
        <v>0</v>
      </c>
    </row>
    <row r="255" spans="1:7" s="84" customFormat="1" hidden="1">
      <c r="A255" s="100" t="str">
        <f>Invoice!F257</f>
        <v>Exchange rate :</v>
      </c>
      <c r="B255" s="79">
        <f>Invoice!C257</f>
        <v>0</v>
      </c>
      <c r="C255" s="80">
        <f>Invoice!B257</f>
        <v>0</v>
      </c>
      <c r="D255" s="85">
        <f t="shared" si="8"/>
        <v>0</v>
      </c>
      <c r="E255" s="85">
        <f t="shared" si="9"/>
        <v>0</v>
      </c>
      <c r="F255" s="86">
        <f>Invoice!G257</f>
        <v>0</v>
      </c>
      <c r="G255" s="87">
        <f t="shared" si="10"/>
        <v>0</v>
      </c>
    </row>
    <row r="256" spans="1:7" s="84" customFormat="1" hidden="1">
      <c r="A256" s="100" t="str">
        <f>Invoice!F258</f>
        <v>Exchange rate :</v>
      </c>
      <c r="B256" s="79">
        <f>Invoice!C258</f>
        <v>0</v>
      </c>
      <c r="C256" s="80">
        <f>Invoice!B258</f>
        <v>0</v>
      </c>
      <c r="D256" s="85">
        <f t="shared" si="8"/>
        <v>0</v>
      </c>
      <c r="E256" s="85">
        <f t="shared" si="9"/>
        <v>0</v>
      </c>
      <c r="F256" s="86">
        <f>Invoice!G258</f>
        <v>0</v>
      </c>
      <c r="G256" s="87">
        <f t="shared" si="10"/>
        <v>0</v>
      </c>
    </row>
    <row r="257" spans="1:7" s="84" customFormat="1" hidden="1">
      <c r="A257" s="100" t="str">
        <f>Invoice!F259</f>
        <v>Exchange rate :</v>
      </c>
      <c r="B257" s="79">
        <f>Invoice!C259</f>
        <v>0</v>
      </c>
      <c r="C257" s="80">
        <f>Invoice!B259</f>
        <v>0</v>
      </c>
      <c r="D257" s="85">
        <f t="shared" ref="D257:D320" si="11">F257/$D$14</f>
        <v>0</v>
      </c>
      <c r="E257" s="85">
        <f t="shared" ref="E257:E320" si="12">G257/$D$14</f>
        <v>0</v>
      </c>
      <c r="F257" s="86">
        <f>Invoice!G259</f>
        <v>0</v>
      </c>
      <c r="G257" s="87">
        <f t="shared" ref="G257:G320" si="13">C257*F257</f>
        <v>0</v>
      </c>
    </row>
    <row r="258" spans="1:7" s="84" customFormat="1" hidden="1">
      <c r="A258" s="100" t="str">
        <f>Invoice!F260</f>
        <v>Exchange rate :</v>
      </c>
      <c r="B258" s="79">
        <f>Invoice!C260</f>
        <v>0</v>
      </c>
      <c r="C258" s="80">
        <f>Invoice!B260</f>
        <v>0</v>
      </c>
      <c r="D258" s="85">
        <f t="shared" si="11"/>
        <v>0</v>
      </c>
      <c r="E258" s="85">
        <f t="shared" si="12"/>
        <v>0</v>
      </c>
      <c r="F258" s="86">
        <f>Invoice!G260</f>
        <v>0</v>
      </c>
      <c r="G258" s="87">
        <f t="shared" si="13"/>
        <v>0</v>
      </c>
    </row>
    <row r="259" spans="1:7" s="84" customFormat="1" hidden="1">
      <c r="A259" s="100" t="str">
        <f>Invoice!F261</f>
        <v>Exchange rate :</v>
      </c>
      <c r="B259" s="79">
        <f>Invoice!C261</f>
        <v>0</v>
      </c>
      <c r="C259" s="80">
        <f>Invoice!B261</f>
        <v>0</v>
      </c>
      <c r="D259" s="85">
        <f t="shared" si="11"/>
        <v>0</v>
      </c>
      <c r="E259" s="85">
        <f t="shared" si="12"/>
        <v>0</v>
      </c>
      <c r="F259" s="86">
        <f>Invoice!G261</f>
        <v>0</v>
      </c>
      <c r="G259" s="87">
        <f t="shared" si="13"/>
        <v>0</v>
      </c>
    </row>
    <row r="260" spans="1:7" s="84" customFormat="1" hidden="1">
      <c r="A260" s="100" t="str">
        <f>Invoice!F262</f>
        <v>Exchange rate :</v>
      </c>
      <c r="B260" s="79">
        <f>Invoice!C262</f>
        <v>0</v>
      </c>
      <c r="C260" s="80">
        <f>Invoice!B262</f>
        <v>0</v>
      </c>
      <c r="D260" s="85">
        <f t="shared" si="11"/>
        <v>0</v>
      </c>
      <c r="E260" s="85">
        <f t="shared" si="12"/>
        <v>0</v>
      </c>
      <c r="F260" s="86">
        <f>Invoice!G262</f>
        <v>0</v>
      </c>
      <c r="G260" s="87">
        <f t="shared" si="13"/>
        <v>0</v>
      </c>
    </row>
    <row r="261" spans="1:7" s="84" customFormat="1" hidden="1">
      <c r="A261" s="100" t="str">
        <f>Invoice!F263</f>
        <v>Exchange rate :</v>
      </c>
      <c r="B261" s="79">
        <f>Invoice!C263</f>
        <v>0</v>
      </c>
      <c r="C261" s="80">
        <f>Invoice!B263</f>
        <v>0</v>
      </c>
      <c r="D261" s="85">
        <f t="shared" si="11"/>
        <v>0</v>
      </c>
      <c r="E261" s="85">
        <f t="shared" si="12"/>
        <v>0</v>
      </c>
      <c r="F261" s="86">
        <f>Invoice!G263</f>
        <v>0</v>
      </c>
      <c r="G261" s="87">
        <f t="shared" si="13"/>
        <v>0</v>
      </c>
    </row>
    <row r="262" spans="1:7" s="84" customFormat="1" hidden="1">
      <c r="A262" s="100" t="str">
        <f>Invoice!F264</f>
        <v>Exchange rate :</v>
      </c>
      <c r="B262" s="79">
        <f>Invoice!C264</f>
        <v>0</v>
      </c>
      <c r="C262" s="80">
        <f>Invoice!B264</f>
        <v>0</v>
      </c>
      <c r="D262" s="85">
        <f t="shared" si="11"/>
        <v>0</v>
      </c>
      <c r="E262" s="85">
        <f t="shared" si="12"/>
        <v>0</v>
      </c>
      <c r="F262" s="86">
        <f>Invoice!G264</f>
        <v>0</v>
      </c>
      <c r="G262" s="87">
        <f t="shared" si="13"/>
        <v>0</v>
      </c>
    </row>
    <row r="263" spans="1:7" s="84" customFormat="1" hidden="1">
      <c r="A263" s="100" t="str">
        <f>Invoice!F265</f>
        <v>Exchange rate :</v>
      </c>
      <c r="B263" s="79">
        <f>Invoice!C265</f>
        <v>0</v>
      </c>
      <c r="C263" s="80">
        <f>Invoice!B265</f>
        <v>0</v>
      </c>
      <c r="D263" s="85">
        <f t="shared" si="11"/>
        <v>0</v>
      </c>
      <c r="E263" s="85">
        <f t="shared" si="12"/>
        <v>0</v>
      </c>
      <c r="F263" s="86">
        <f>Invoice!G265</f>
        <v>0</v>
      </c>
      <c r="G263" s="87">
        <f t="shared" si="13"/>
        <v>0</v>
      </c>
    </row>
    <row r="264" spans="1:7" s="84" customFormat="1" hidden="1">
      <c r="A264" s="100" t="str">
        <f>Invoice!F266</f>
        <v>Exchange rate :</v>
      </c>
      <c r="B264" s="79">
        <f>Invoice!C266</f>
        <v>0</v>
      </c>
      <c r="C264" s="80">
        <f>Invoice!B266</f>
        <v>0</v>
      </c>
      <c r="D264" s="85">
        <f t="shared" si="11"/>
        <v>0</v>
      </c>
      <c r="E264" s="85">
        <f t="shared" si="12"/>
        <v>0</v>
      </c>
      <c r="F264" s="86">
        <f>Invoice!G266</f>
        <v>0</v>
      </c>
      <c r="G264" s="87">
        <f t="shared" si="13"/>
        <v>0</v>
      </c>
    </row>
    <row r="265" spans="1:7" s="84" customFormat="1" hidden="1">
      <c r="A265" s="100" t="str">
        <f>Invoice!F267</f>
        <v>Exchange rate :</v>
      </c>
      <c r="B265" s="79">
        <f>Invoice!C267</f>
        <v>0</v>
      </c>
      <c r="C265" s="80">
        <f>Invoice!B267</f>
        <v>0</v>
      </c>
      <c r="D265" s="85">
        <f t="shared" si="11"/>
        <v>0</v>
      </c>
      <c r="E265" s="85">
        <f t="shared" si="12"/>
        <v>0</v>
      </c>
      <c r="F265" s="86">
        <f>Invoice!G267</f>
        <v>0</v>
      </c>
      <c r="G265" s="87">
        <f t="shared" si="13"/>
        <v>0</v>
      </c>
    </row>
    <row r="266" spans="1:7" s="84" customFormat="1" hidden="1">
      <c r="A266" s="100" t="str">
        <f>Invoice!F268</f>
        <v>Exchange rate :</v>
      </c>
      <c r="B266" s="79">
        <f>Invoice!C268</f>
        <v>0</v>
      </c>
      <c r="C266" s="80">
        <f>Invoice!B268</f>
        <v>0</v>
      </c>
      <c r="D266" s="85">
        <f t="shared" si="11"/>
        <v>0</v>
      </c>
      <c r="E266" s="85">
        <f t="shared" si="12"/>
        <v>0</v>
      </c>
      <c r="F266" s="86">
        <f>Invoice!G268</f>
        <v>0</v>
      </c>
      <c r="G266" s="87">
        <f t="shared" si="13"/>
        <v>0</v>
      </c>
    </row>
    <row r="267" spans="1:7" s="84" customFormat="1" hidden="1">
      <c r="A267" s="100" t="str">
        <f>Invoice!F269</f>
        <v>Exchange rate :</v>
      </c>
      <c r="B267" s="79">
        <f>Invoice!C269</f>
        <v>0</v>
      </c>
      <c r="C267" s="80">
        <f>Invoice!B269</f>
        <v>0</v>
      </c>
      <c r="D267" s="85">
        <f t="shared" si="11"/>
        <v>0</v>
      </c>
      <c r="E267" s="85">
        <f t="shared" si="12"/>
        <v>0</v>
      </c>
      <c r="F267" s="86">
        <f>Invoice!G269</f>
        <v>0</v>
      </c>
      <c r="G267" s="87">
        <f t="shared" si="13"/>
        <v>0</v>
      </c>
    </row>
    <row r="268" spans="1:7" s="84" customFormat="1" hidden="1">
      <c r="A268" s="100" t="str">
        <f>Invoice!F270</f>
        <v>Exchange rate :</v>
      </c>
      <c r="B268" s="79">
        <f>Invoice!C270</f>
        <v>0</v>
      </c>
      <c r="C268" s="80">
        <f>Invoice!B270</f>
        <v>0</v>
      </c>
      <c r="D268" s="85">
        <f t="shared" si="11"/>
        <v>0</v>
      </c>
      <c r="E268" s="85">
        <f t="shared" si="12"/>
        <v>0</v>
      </c>
      <c r="F268" s="86">
        <f>Invoice!G270</f>
        <v>0</v>
      </c>
      <c r="G268" s="87">
        <f t="shared" si="13"/>
        <v>0</v>
      </c>
    </row>
    <row r="269" spans="1:7" s="84" customFormat="1" hidden="1">
      <c r="A269" s="100" t="str">
        <f>Invoice!F271</f>
        <v>Exchange rate :</v>
      </c>
      <c r="B269" s="79">
        <f>Invoice!C271</f>
        <v>0</v>
      </c>
      <c r="C269" s="80">
        <f>Invoice!B271</f>
        <v>0</v>
      </c>
      <c r="D269" s="85">
        <f t="shared" si="11"/>
        <v>0</v>
      </c>
      <c r="E269" s="85">
        <f t="shared" si="12"/>
        <v>0</v>
      </c>
      <c r="F269" s="86">
        <f>Invoice!G271</f>
        <v>0</v>
      </c>
      <c r="G269" s="87">
        <f t="shared" si="13"/>
        <v>0</v>
      </c>
    </row>
    <row r="270" spans="1:7" s="84" customFormat="1" hidden="1">
      <c r="A270" s="100" t="str">
        <f>Invoice!F272</f>
        <v>Exchange rate :</v>
      </c>
      <c r="B270" s="79">
        <f>Invoice!C272</f>
        <v>0</v>
      </c>
      <c r="C270" s="80">
        <f>Invoice!B272</f>
        <v>0</v>
      </c>
      <c r="D270" s="85">
        <f t="shared" si="11"/>
        <v>0</v>
      </c>
      <c r="E270" s="85">
        <f t="shared" si="12"/>
        <v>0</v>
      </c>
      <c r="F270" s="86">
        <f>Invoice!G272</f>
        <v>0</v>
      </c>
      <c r="G270" s="87">
        <f t="shared" si="13"/>
        <v>0</v>
      </c>
    </row>
    <row r="271" spans="1:7" s="84" customFormat="1" hidden="1">
      <c r="A271" s="100" t="str">
        <f>Invoice!F273</f>
        <v>Exchange rate :</v>
      </c>
      <c r="B271" s="79">
        <f>Invoice!C273</f>
        <v>0</v>
      </c>
      <c r="C271" s="80">
        <f>Invoice!B273</f>
        <v>0</v>
      </c>
      <c r="D271" s="85">
        <f t="shared" si="11"/>
        <v>0</v>
      </c>
      <c r="E271" s="85">
        <f t="shared" si="12"/>
        <v>0</v>
      </c>
      <c r="F271" s="86">
        <f>Invoice!G273</f>
        <v>0</v>
      </c>
      <c r="G271" s="87">
        <f t="shared" si="13"/>
        <v>0</v>
      </c>
    </row>
    <row r="272" spans="1:7" s="84" customFormat="1" hidden="1">
      <c r="A272" s="100" t="str">
        <f>Invoice!F274</f>
        <v>Exchange rate :</v>
      </c>
      <c r="B272" s="79">
        <f>Invoice!C274</f>
        <v>0</v>
      </c>
      <c r="C272" s="80">
        <f>Invoice!B274</f>
        <v>0</v>
      </c>
      <c r="D272" s="85">
        <f t="shared" si="11"/>
        <v>0</v>
      </c>
      <c r="E272" s="85">
        <f t="shared" si="12"/>
        <v>0</v>
      </c>
      <c r="F272" s="86">
        <f>Invoice!G274</f>
        <v>0</v>
      </c>
      <c r="G272" s="87">
        <f t="shared" si="13"/>
        <v>0</v>
      </c>
    </row>
    <row r="273" spans="1:7" s="84" customFormat="1" hidden="1">
      <c r="A273" s="100" t="str">
        <f>Invoice!F275</f>
        <v>Exchange rate :</v>
      </c>
      <c r="B273" s="79">
        <f>Invoice!C275</f>
        <v>0</v>
      </c>
      <c r="C273" s="80">
        <f>Invoice!B275</f>
        <v>0</v>
      </c>
      <c r="D273" s="85">
        <f t="shared" si="11"/>
        <v>0</v>
      </c>
      <c r="E273" s="85">
        <f t="shared" si="12"/>
        <v>0</v>
      </c>
      <c r="F273" s="86">
        <f>Invoice!G275</f>
        <v>0</v>
      </c>
      <c r="G273" s="87">
        <f t="shared" si="13"/>
        <v>0</v>
      </c>
    </row>
    <row r="274" spans="1:7" s="84" customFormat="1" hidden="1">
      <c r="A274" s="100" t="str">
        <f>Invoice!F276</f>
        <v>Exchange rate :</v>
      </c>
      <c r="B274" s="79">
        <f>Invoice!C276</f>
        <v>0</v>
      </c>
      <c r="C274" s="80">
        <f>Invoice!B276</f>
        <v>0</v>
      </c>
      <c r="D274" s="85">
        <f t="shared" si="11"/>
        <v>0</v>
      </c>
      <c r="E274" s="85">
        <f t="shared" si="12"/>
        <v>0</v>
      </c>
      <c r="F274" s="86">
        <f>Invoice!G276</f>
        <v>0</v>
      </c>
      <c r="G274" s="87">
        <f t="shared" si="13"/>
        <v>0</v>
      </c>
    </row>
    <row r="275" spans="1:7" s="84" customFormat="1" hidden="1">
      <c r="A275" s="100" t="str">
        <f>Invoice!F277</f>
        <v>Exchange rate :</v>
      </c>
      <c r="B275" s="79">
        <f>Invoice!C277</f>
        <v>0</v>
      </c>
      <c r="C275" s="80">
        <f>Invoice!B277</f>
        <v>0</v>
      </c>
      <c r="D275" s="85">
        <f t="shared" si="11"/>
        <v>0</v>
      </c>
      <c r="E275" s="85">
        <f t="shared" si="12"/>
        <v>0</v>
      </c>
      <c r="F275" s="86">
        <f>Invoice!G277</f>
        <v>0</v>
      </c>
      <c r="G275" s="87">
        <f t="shared" si="13"/>
        <v>0</v>
      </c>
    </row>
    <row r="276" spans="1:7" s="84" customFormat="1" hidden="1">
      <c r="A276" s="100" t="str">
        <f>Invoice!F278</f>
        <v>Exchange rate :</v>
      </c>
      <c r="B276" s="79">
        <f>Invoice!C278</f>
        <v>0</v>
      </c>
      <c r="C276" s="80">
        <f>Invoice!B278</f>
        <v>0</v>
      </c>
      <c r="D276" s="85">
        <f t="shared" si="11"/>
        <v>0</v>
      </c>
      <c r="E276" s="85">
        <f t="shared" si="12"/>
        <v>0</v>
      </c>
      <c r="F276" s="86">
        <f>Invoice!G278</f>
        <v>0</v>
      </c>
      <c r="G276" s="87">
        <f t="shared" si="13"/>
        <v>0</v>
      </c>
    </row>
    <row r="277" spans="1:7" s="84" customFormat="1" hidden="1">
      <c r="A277" s="100" t="str">
        <f>Invoice!F279</f>
        <v>Exchange rate :</v>
      </c>
      <c r="B277" s="79">
        <f>Invoice!C279</f>
        <v>0</v>
      </c>
      <c r="C277" s="80">
        <f>Invoice!B279</f>
        <v>0</v>
      </c>
      <c r="D277" s="85">
        <f t="shared" si="11"/>
        <v>0</v>
      </c>
      <c r="E277" s="85">
        <f t="shared" si="12"/>
        <v>0</v>
      </c>
      <c r="F277" s="86">
        <f>Invoice!G279</f>
        <v>0</v>
      </c>
      <c r="G277" s="87">
        <f t="shared" si="13"/>
        <v>0</v>
      </c>
    </row>
    <row r="278" spans="1:7" s="84" customFormat="1" hidden="1">
      <c r="A278" s="100" t="str">
        <f>Invoice!F280</f>
        <v>Exchange rate :</v>
      </c>
      <c r="B278" s="79">
        <f>Invoice!C280</f>
        <v>0</v>
      </c>
      <c r="C278" s="80">
        <f>Invoice!B280</f>
        <v>0</v>
      </c>
      <c r="D278" s="85">
        <f t="shared" si="11"/>
        <v>0</v>
      </c>
      <c r="E278" s="85">
        <f t="shared" si="12"/>
        <v>0</v>
      </c>
      <c r="F278" s="86">
        <f>Invoice!G280</f>
        <v>0</v>
      </c>
      <c r="G278" s="87">
        <f t="shared" si="13"/>
        <v>0</v>
      </c>
    </row>
    <row r="279" spans="1:7" s="84" customFormat="1" hidden="1">
      <c r="A279" s="100" t="str">
        <f>Invoice!F281</f>
        <v>Exchange rate :</v>
      </c>
      <c r="B279" s="79">
        <f>Invoice!C281</f>
        <v>0</v>
      </c>
      <c r="C279" s="80">
        <f>Invoice!B281</f>
        <v>0</v>
      </c>
      <c r="D279" s="85">
        <f t="shared" si="11"/>
        <v>0</v>
      </c>
      <c r="E279" s="85">
        <f t="shared" si="12"/>
        <v>0</v>
      </c>
      <c r="F279" s="86">
        <f>Invoice!G281</f>
        <v>0</v>
      </c>
      <c r="G279" s="87">
        <f t="shared" si="13"/>
        <v>0</v>
      </c>
    </row>
    <row r="280" spans="1:7" s="84" customFormat="1" hidden="1">
      <c r="A280" s="100" t="str">
        <f>Invoice!F282</f>
        <v>Exchange rate :</v>
      </c>
      <c r="B280" s="79">
        <f>Invoice!C282</f>
        <v>0</v>
      </c>
      <c r="C280" s="80">
        <f>Invoice!B282</f>
        <v>0</v>
      </c>
      <c r="D280" s="85">
        <f t="shared" si="11"/>
        <v>0</v>
      </c>
      <c r="E280" s="85">
        <f t="shared" si="12"/>
        <v>0</v>
      </c>
      <c r="F280" s="86">
        <f>Invoice!G282</f>
        <v>0</v>
      </c>
      <c r="G280" s="87">
        <f t="shared" si="13"/>
        <v>0</v>
      </c>
    </row>
    <row r="281" spans="1:7" s="84" customFormat="1" hidden="1">
      <c r="A281" s="100" t="str">
        <f>Invoice!F283</f>
        <v>Exchange rate :</v>
      </c>
      <c r="B281" s="79">
        <f>Invoice!C283</f>
        <v>0</v>
      </c>
      <c r="C281" s="80">
        <f>Invoice!B283</f>
        <v>0</v>
      </c>
      <c r="D281" s="85">
        <f t="shared" si="11"/>
        <v>0</v>
      </c>
      <c r="E281" s="85">
        <f t="shared" si="12"/>
        <v>0</v>
      </c>
      <c r="F281" s="86">
        <f>Invoice!G283</f>
        <v>0</v>
      </c>
      <c r="G281" s="87">
        <f t="shared" si="13"/>
        <v>0</v>
      </c>
    </row>
    <row r="282" spans="1:7" s="84" customFormat="1" hidden="1">
      <c r="A282" s="100" t="str">
        <f>Invoice!F284</f>
        <v>Exchange rate :</v>
      </c>
      <c r="B282" s="79">
        <f>Invoice!C284</f>
        <v>0</v>
      </c>
      <c r="C282" s="80">
        <f>Invoice!B284</f>
        <v>0</v>
      </c>
      <c r="D282" s="85">
        <f t="shared" si="11"/>
        <v>0</v>
      </c>
      <c r="E282" s="85">
        <f t="shared" si="12"/>
        <v>0</v>
      </c>
      <c r="F282" s="86">
        <f>Invoice!G284</f>
        <v>0</v>
      </c>
      <c r="G282" s="87">
        <f t="shared" si="13"/>
        <v>0</v>
      </c>
    </row>
    <row r="283" spans="1:7" s="84" customFormat="1" hidden="1">
      <c r="A283" s="100" t="str">
        <f>Invoice!F285</f>
        <v>Exchange rate :</v>
      </c>
      <c r="B283" s="79">
        <f>Invoice!C285</f>
        <v>0</v>
      </c>
      <c r="C283" s="80">
        <f>Invoice!B285</f>
        <v>0</v>
      </c>
      <c r="D283" s="85">
        <f t="shared" si="11"/>
        <v>0</v>
      </c>
      <c r="E283" s="85">
        <f t="shared" si="12"/>
        <v>0</v>
      </c>
      <c r="F283" s="86">
        <f>Invoice!G285</f>
        <v>0</v>
      </c>
      <c r="G283" s="87">
        <f t="shared" si="13"/>
        <v>0</v>
      </c>
    </row>
    <row r="284" spans="1:7" s="84" customFormat="1" hidden="1">
      <c r="A284" s="100" t="str">
        <f>Invoice!F286</f>
        <v>Exchange rate :</v>
      </c>
      <c r="B284" s="79">
        <f>Invoice!C286</f>
        <v>0</v>
      </c>
      <c r="C284" s="80">
        <f>Invoice!B286</f>
        <v>0</v>
      </c>
      <c r="D284" s="85">
        <f t="shared" si="11"/>
        <v>0</v>
      </c>
      <c r="E284" s="85">
        <f t="shared" si="12"/>
        <v>0</v>
      </c>
      <c r="F284" s="86">
        <f>Invoice!G286</f>
        <v>0</v>
      </c>
      <c r="G284" s="87">
        <f t="shared" si="13"/>
        <v>0</v>
      </c>
    </row>
    <row r="285" spans="1:7" s="84" customFormat="1" hidden="1">
      <c r="A285" s="100" t="str">
        <f>Invoice!F287</f>
        <v>Exchange rate :</v>
      </c>
      <c r="B285" s="79">
        <f>Invoice!C287</f>
        <v>0</v>
      </c>
      <c r="C285" s="80">
        <f>Invoice!B287</f>
        <v>0</v>
      </c>
      <c r="D285" s="85">
        <f t="shared" si="11"/>
        <v>0</v>
      </c>
      <c r="E285" s="85">
        <f t="shared" si="12"/>
        <v>0</v>
      </c>
      <c r="F285" s="86">
        <f>Invoice!G287</f>
        <v>0</v>
      </c>
      <c r="G285" s="87">
        <f t="shared" si="13"/>
        <v>0</v>
      </c>
    </row>
    <row r="286" spans="1:7" s="84" customFormat="1" hidden="1">
      <c r="A286" s="100" t="str">
        <f>Invoice!F288</f>
        <v>Exchange rate :</v>
      </c>
      <c r="B286" s="79">
        <f>Invoice!C288</f>
        <v>0</v>
      </c>
      <c r="C286" s="80">
        <f>Invoice!B288</f>
        <v>0</v>
      </c>
      <c r="D286" s="85">
        <f t="shared" si="11"/>
        <v>0</v>
      </c>
      <c r="E286" s="85">
        <f t="shared" si="12"/>
        <v>0</v>
      </c>
      <c r="F286" s="86">
        <f>Invoice!G288</f>
        <v>0</v>
      </c>
      <c r="G286" s="87">
        <f t="shared" si="13"/>
        <v>0</v>
      </c>
    </row>
    <row r="287" spans="1:7" s="84" customFormat="1" hidden="1">
      <c r="A287" s="100" t="str">
        <f>Invoice!F289</f>
        <v>Exchange rate :</v>
      </c>
      <c r="B287" s="79">
        <f>Invoice!C289</f>
        <v>0</v>
      </c>
      <c r="C287" s="80">
        <f>Invoice!B289</f>
        <v>0</v>
      </c>
      <c r="D287" s="85">
        <f t="shared" si="11"/>
        <v>0</v>
      </c>
      <c r="E287" s="85">
        <f t="shared" si="12"/>
        <v>0</v>
      </c>
      <c r="F287" s="86">
        <f>Invoice!G289</f>
        <v>0</v>
      </c>
      <c r="G287" s="87">
        <f t="shared" si="13"/>
        <v>0</v>
      </c>
    </row>
    <row r="288" spans="1:7" s="84" customFormat="1" hidden="1">
      <c r="A288" s="100" t="str">
        <f>Invoice!F290</f>
        <v>Exchange rate :</v>
      </c>
      <c r="B288" s="79">
        <f>Invoice!C290</f>
        <v>0</v>
      </c>
      <c r="C288" s="80">
        <f>Invoice!B290</f>
        <v>0</v>
      </c>
      <c r="D288" s="85">
        <f t="shared" si="11"/>
        <v>0</v>
      </c>
      <c r="E288" s="85">
        <f t="shared" si="12"/>
        <v>0</v>
      </c>
      <c r="F288" s="86">
        <f>Invoice!G290</f>
        <v>0</v>
      </c>
      <c r="G288" s="87">
        <f t="shared" si="13"/>
        <v>0</v>
      </c>
    </row>
    <row r="289" spans="1:7" s="84" customFormat="1" hidden="1">
      <c r="A289" s="100" t="str">
        <f>Invoice!F291</f>
        <v>Exchange rate :</v>
      </c>
      <c r="B289" s="79">
        <f>Invoice!C291</f>
        <v>0</v>
      </c>
      <c r="C289" s="80">
        <f>Invoice!B291</f>
        <v>0</v>
      </c>
      <c r="D289" s="85">
        <f t="shared" si="11"/>
        <v>0</v>
      </c>
      <c r="E289" s="85">
        <f t="shared" si="12"/>
        <v>0</v>
      </c>
      <c r="F289" s="86">
        <f>Invoice!G291</f>
        <v>0</v>
      </c>
      <c r="G289" s="87">
        <f t="shared" si="13"/>
        <v>0</v>
      </c>
    </row>
    <row r="290" spans="1:7" s="84" customFormat="1" hidden="1">
      <c r="A290" s="100" t="str">
        <f>Invoice!F292</f>
        <v>Exchange rate :</v>
      </c>
      <c r="B290" s="79">
        <f>Invoice!C292</f>
        <v>0</v>
      </c>
      <c r="C290" s="80">
        <f>Invoice!B292</f>
        <v>0</v>
      </c>
      <c r="D290" s="85">
        <f t="shared" si="11"/>
        <v>0</v>
      </c>
      <c r="E290" s="85">
        <f t="shared" si="12"/>
        <v>0</v>
      </c>
      <c r="F290" s="86">
        <f>Invoice!G292</f>
        <v>0</v>
      </c>
      <c r="G290" s="87">
        <f t="shared" si="13"/>
        <v>0</v>
      </c>
    </row>
    <row r="291" spans="1:7" s="84" customFormat="1" hidden="1">
      <c r="A291" s="100" t="str">
        <f>Invoice!F293</f>
        <v>Exchange rate :</v>
      </c>
      <c r="B291" s="79">
        <f>Invoice!C293</f>
        <v>0</v>
      </c>
      <c r="C291" s="80">
        <f>Invoice!B293</f>
        <v>0</v>
      </c>
      <c r="D291" s="85">
        <f t="shared" si="11"/>
        <v>0</v>
      </c>
      <c r="E291" s="85">
        <f t="shared" si="12"/>
        <v>0</v>
      </c>
      <c r="F291" s="86">
        <f>Invoice!G293</f>
        <v>0</v>
      </c>
      <c r="G291" s="87">
        <f t="shared" si="13"/>
        <v>0</v>
      </c>
    </row>
    <row r="292" spans="1:7" s="84" customFormat="1" hidden="1">
      <c r="A292" s="100" t="str">
        <f>Invoice!F294</f>
        <v>Exchange rate :</v>
      </c>
      <c r="B292" s="79">
        <f>Invoice!C294</f>
        <v>0</v>
      </c>
      <c r="C292" s="80">
        <f>Invoice!B294</f>
        <v>0</v>
      </c>
      <c r="D292" s="85">
        <f t="shared" si="11"/>
        <v>0</v>
      </c>
      <c r="E292" s="85">
        <f t="shared" si="12"/>
        <v>0</v>
      </c>
      <c r="F292" s="86">
        <f>Invoice!G294</f>
        <v>0</v>
      </c>
      <c r="G292" s="87">
        <f t="shared" si="13"/>
        <v>0</v>
      </c>
    </row>
    <row r="293" spans="1:7" s="84" customFormat="1" hidden="1">
      <c r="A293" s="100" t="str">
        <f>Invoice!F295</f>
        <v>Exchange rate :</v>
      </c>
      <c r="B293" s="79">
        <f>Invoice!C295</f>
        <v>0</v>
      </c>
      <c r="C293" s="80">
        <f>Invoice!B295</f>
        <v>0</v>
      </c>
      <c r="D293" s="85">
        <f t="shared" si="11"/>
        <v>0</v>
      </c>
      <c r="E293" s="85">
        <f t="shared" si="12"/>
        <v>0</v>
      </c>
      <c r="F293" s="86">
        <f>Invoice!G295</f>
        <v>0</v>
      </c>
      <c r="G293" s="87">
        <f t="shared" si="13"/>
        <v>0</v>
      </c>
    </row>
    <row r="294" spans="1:7" s="84" customFormat="1" hidden="1">
      <c r="A294" s="100" t="str">
        <f>Invoice!F296</f>
        <v>Exchange rate :</v>
      </c>
      <c r="B294" s="79">
        <f>Invoice!C296</f>
        <v>0</v>
      </c>
      <c r="C294" s="80">
        <f>Invoice!B296</f>
        <v>0</v>
      </c>
      <c r="D294" s="85">
        <f t="shared" si="11"/>
        <v>0</v>
      </c>
      <c r="E294" s="85">
        <f t="shared" si="12"/>
        <v>0</v>
      </c>
      <c r="F294" s="86">
        <f>Invoice!G296</f>
        <v>0</v>
      </c>
      <c r="G294" s="87">
        <f t="shared" si="13"/>
        <v>0</v>
      </c>
    </row>
    <row r="295" spans="1:7" s="84" customFormat="1" hidden="1">
      <c r="A295" s="100" t="str">
        <f>Invoice!F297</f>
        <v>Exchange rate :</v>
      </c>
      <c r="B295" s="79">
        <f>Invoice!C297</f>
        <v>0</v>
      </c>
      <c r="C295" s="80">
        <f>Invoice!B297</f>
        <v>0</v>
      </c>
      <c r="D295" s="85">
        <f t="shared" si="11"/>
        <v>0</v>
      </c>
      <c r="E295" s="85">
        <f t="shared" si="12"/>
        <v>0</v>
      </c>
      <c r="F295" s="86">
        <f>Invoice!G297</f>
        <v>0</v>
      </c>
      <c r="G295" s="87">
        <f t="shared" si="13"/>
        <v>0</v>
      </c>
    </row>
    <row r="296" spans="1:7" s="84" customFormat="1" hidden="1">
      <c r="A296" s="100" t="str">
        <f>Invoice!F298</f>
        <v>Exchange rate :</v>
      </c>
      <c r="B296" s="79">
        <f>Invoice!C298</f>
        <v>0</v>
      </c>
      <c r="C296" s="80">
        <f>Invoice!B298</f>
        <v>0</v>
      </c>
      <c r="D296" s="85">
        <f t="shared" si="11"/>
        <v>0</v>
      </c>
      <c r="E296" s="85">
        <f t="shared" si="12"/>
        <v>0</v>
      </c>
      <c r="F296" s="86">
        <f>Invoice!G298</f>
        <v>0</v>
      </c>
      <c r="G296" s="87">
        <f t="shared" si="13"/>
        <v>0</v>
      </c>
    </row>
    <row r="297" spans="1:7" s="84" customFormat="1" hidden="1">
      <c r="A297" s="100" t="str">
        <f>Invoice!F299</f>
        <v>Exchange rate :</v>
      </c>
      <c r="B297" s="79">
        <f>Invoice!C299</f>
        <v>0</v>
      </c>
      <c r="C297" s="80">
        <f>Invoice!B299</f>
        <v>0</v>
      </c>
      <c r="D297" s="85">
        <f t="shared" si="11"/>
        <v>0</v>
      </c>
      <c r="E297" s="85">
        <f t="shared" si="12"/>
        <v>0</v>
      </c>
      <c r="F297" s="86">
        <f>Invoice!G299</f>
        <v>0</v>
      </c>
      <c r="G297" s="87">
        <f t="shared" si="13"/>
        <v>0</v>
      </c>
    </row>
    <row r="298" spans="1:7" s="84" customFormat="1" hidden="1">
      <c r="A298" s="100" t="str">
        <f>Invoice!F300</f>
        <v>Exchange rate :</v>
      </c>
      <c r="B298" s="79">
        <f>Invoice!C300</f>
        <v>0</v>
      </c>
      <c r="C298" s="80">
        <f>Invoice!B300</f>
        <v>0</v>
      </c>
      <c r="D298" s="85">
        <f t="shared" si="11"/>
        <v>0</v>
      </c>
      <c r="E298" s="85">
        <f t="shared" si="12"/>
        <v>0</v>
      </c>
      <c r="F298" s="86">
        <f>Invoice!G300</f>
        <v>0</v>
      </c>
      <c r="G298" s="87">
        <f t="shared" si="13"/>
        <v>0</v>
      </c>
    </row>
    <row r="299" spans="1:7" s="84" customFormat="1" hidden="1">
      <c r="A299" s="100" t="str">
        <f>Invoice!F301</f>
        <v>Exchange rate :</v>
      </c>
      <c r="B299" s="79">
        <f>Invoice!C301</f>
        <v>0</v>
      </c>
      <c r="C299" s="80">
        <f>Invoice!B301</f>
        <v>0</v>
      </c>
      <c r="D299" s="85">
        <f t="shared" si="11"/>
        <v>0</v>
      </c>
      <c r="E299" s="85">
        <f t="shared" si="12"/>
        <v>0</v>
      </c>
      <c r="F299" s="86">
        <f>Invoice!G301</f>
        <v>0</v>
      </c>
      <c r="G299" s="87">
        <f t="shared" si="13"/>
        <v>0</v>
      </c>
    </row>
    <row r="300" spans="1:7" s="84" customFormat="1" hidden="1">
      <c r="A300" s="100" t="str">
        <f>Invoice!F302</f>
        <v>Exchange rate :</v>
      </c>
      <c r="B300" s="79">
        <f>Invoice!C302</f>
        <v>0</v>
      </c>
      <c r="C300" s="80">
        <f>Invoice!B302</f>
        <v>0</v>
      </c>
      <c r="D300" s="85">
        <f t="shared" si="11"/>
        <v>0</v>
      </c>
      <c r="E300" s="85">
        <f t="shared" si="12"/>
        <v>0</v>
      </c>
      <c r="F300" s="86">
        <f>Invoice!G302</f>
        <v>0</v>
      </c>
      <c r="G300" s="87">
        <f t="shared" si="13"/>
        <v>0</v>
      </c>
    </row>
    <row r="301" spans="1:7" s="84" customFormat="1" hidden="1">
      <c r="A301" s="100" t="str">
        <f>Invoice!F303</f>
        <v>Exchange rate :</v>
      </c>
      <c r="B301" s="79">
        <f>Invoice!C303</f>
        <v>0</v>
      </c>
      <c r="C301" s="80">
        <f>Invoice!B303</f>
        <v>0</v>
      </c>
      <c r="D301" s="85">
        <f t="shared" si="11"/>
        <v>0</v>
      </c>
      <c r="E301" s="85">
        <f t="shared" si="12"/>
        <v>0</v>
      </c>
      <c r="F301" s="86">
        <f>Invoice!G303</f>
        <v>0</v>
      </c>
      <c r="G301" s="87">
        <f t="shared" si="13"/>
        <v>0</v>
      </c>
    </row>
    <row r="302" spans="1:7" s="84" customFormat="1" hidden="1">
      <c r="A302" s="100" t="str">
        <f>Invoice!F304</f>
        <v>Exchange rate :</v>
      </c>
      <c r="B302" s="79">
        <f>Invoice!C304</f>
        <v>0</v>
      </c>
      <c r="C302" s="80">
        <f>Invoice!B304</f>
        <v>0</v>
      </c>
      <c r="D302" s="85">
        <f t="shared" si="11"/>
        <v>0</v>
      </c>
      <c r="E302" s="85">
        <f t="shared" si="12"/>
        <v>0</v>
      </c>
      <c r="F302" s="86">
        <f>Invoice!G304</f>
        <v>0</v>
      </c>
      <c r="G302" s="87">
        <f t="shared" si="13"/>
        <v>0</v>
      </c>
    </row>
    <row r="303" spans="1:7" s="84" customFormat="1" hidden="1">
      <c r="A303" s="100" t="str">
        <f>Invoice!F305</f>
        <v>Exchange rate :</v>
      </c>
      <c r="B303" s="79">
        <f>Invoice!C305</f>
        <v>0</v>
      </c>
      <c r="C303" s="80">
        <f>Invoice!B305</f>
        <v>0</v>
      </c>
      <c r="D303" s="85">
        <f t="shared" si="11"/>
        <v>0</v>
      </c>
      <c r="E303" s="85">
        <f t="shared" si="12"/>
        <v>0</v>
      </c>
      <c r="F303" s="86">
        <f>Invoice!G305</f>
        <v>0</v>
      </c>
      <c r="G303" s="87">
        <f t="shared" si="13"/>
        <v>0</v>
      </c>
    </row>
    <row r="304" spans="1:7" s="84" customFormat="1" hidden="1">
      <c r="A304" s="100" t="str">
        <f>Invoice!F306</f>
        <v>Exchange rate :</v>
      </c>
      <c r="B304" s="79">
        <f>Invoice!C306</f>
        <v>0</v>
      </c>
      <c r="C304" s="80">
        <f>Invoice!B306</f>
        <v>0</v>
      </c>
      <c r="D304" s="85">
        <f t="shared" si="11"/>
        <v>0</v>
      </c>
      <c r="E304" s="85">
        <f t="shared" si="12"/>
        <v>0</v>
      </c>
      <c r="F304" s="86">
        <f>Invoice!G306</f>
        <v>0</v>
      </c>
      <c r="G304" s="87">
        <f t="shared" si="13"/>
        <v>0</v>
      </c>
    </row>
    <row r="305" spans="1:7" s="84" customFormat="1" hidden="1">
      <c r="A305" s="100" t="str">
        <f>Invoice!F307</f>
        <v>Exchange rate :</v>
      </c>
      <c r="B305" s="79">
        <f>Invoice!C307</f>
        <v>0</v>
      </c>
      <c r="C305" s="80">
        <f>Invoice!B307</f>
        <v>0</v>
      </c>
      <c r="D305" s="85">
        <f t="shared" si="11"/>
        <v>0</v>
      </c>
      <c r="E305" s="85">
        <f t="shared" si="12"/>
        <v>0</v>
      </c>
      <c r="F305" s="86">
        <f>Invoice!G307</f>
        <v>0</v>
      </c>
      <c r="G305" s="87">
        <f t="shared" si="13"/>
        <v>0</v>
      </c>
    </row>
    <row r="306" spans="1:7" s="84" customFormat="1" hidden="1">
      <c r="A306" s="100" t="str">
        <f>Invoice!F308</f>
        <v>Exchange rate :</v>
      </c>
      <c r="B306" s="79">
        <f>Invoice!C308</f>
        <v>0</v>
      </c>
      <c r="C306" s="80">
        <f>Invoice!B308</f>
        <v>0</v>
      </c>
      <c r="D306" s="85">
        <f t="shared" si="11"/>
        <v>0</v>
      </c>
      <c r="E306" s="85">
        <f t="shared" si="12"/>
        <v>0</v>
      </c>
      <c r="F306" s="86">
        <f>Invoice!G308</f>
        <v>0</v>
      </c>
      <c r="G306" s="87">
        <f t="shared" si="13"/>
        <v>0</v>
      </c>
    </row>
    <row r="307" spans="1:7" s="84" customFormat="1" hidden="1">
      <c r="A307" s="100" t="str">
        <f>Invoice!F309</f>
        <v>Exchange rate :</v>
      </c>
      <c r="B307" s="79">
        <f>Invoice!C309</f>
        <v>0</v>
      </c>
      <c r="C307" s="80">
        <f>Invoice!B309</f>
        <v>0</v>
      </c>
      <c r="D307" s="85">
        <f t="shared" si="11"/>
        <v>0</v>
      </c>
      <c r="E307" s="85">
        <f t="shared" si="12"/>
        <v>0</v>
      </c>
      <c r="F307" s="86">
        <f>Invoice!G309</f>
        <v>0</v>
      </c>
      <c r="G307" s="87">
        <f t="shared" si="13"/>
        <v>0</v>
      </c>
    </row>
    <row r="308" spans="1:7" s="84" customFormat="1" hidden="1">
      <c r="A308" s="100" t="str">
        <f>Invoice!F310</f>
        <v>Exchange rate :</v>
      </c>
      <c r="B308" s="79">
        <f>Invoice!C310</f>
        <v>0</v>
      </c>
      <c r="C308" s="80">
        <f>Invoice!B310</f>
        <v>0</v>
      </c>
      <c r="D308" s="85">
        <f t="shared" si="11"/>
        <v>0</v>
      </c>
      <c r="E308" s="85">
        <f t="shared" si="12"/>
        <v>0</v>
      </c>
      <c r="F308" s="86">
        <f>Invoice!G310</f>
        <v>0</v>
      </c>
      <c r="G308" s="87">
        <f t="shared" si="13"/>
        <v>0</v>
      </c>
    </row>
    <row r="309" spans="1:7" s="84" customFormat="1" hidden="1">
      <c r="A309" s="100" t="str">
        <f>Invoice!F311</f>
        <v>Exchange rate :</v>
      </c>
      <c r="B309" s="79">
        <f>Invoice!C311</f>
        <v>0</v>
      </c>
      <c r="C309" s="80">
        <f>Invoice!B311</f>
        <v>0</v>
      </c>
      <c r="D309" s="85">
        <f t="shared" si="11"/>
        <v>0</v>
      </c>
      <c r="E309" s="85">
        <f t="shared" si="12"/>
        <v>0</v>
      </c>
      <c r="F309" s="86">
        <f>Invoice!G311</f>
        <v>0</v>
      </c>
      <c r="G309" s="87">
        <f t="shared" si="13"/>
        <v>0</v>
      </c>
    </row>
    <row r="310" spans="1:7" s="84" customFormat="1" hidden="1">
      <c r="A310" s="100" t="str">
        <f>Invoice!F312</f>
        <v>Exchange rate :</v>
      </c>
      <c r="B310" s="79">
        <f>Invoice!C312</f>
        <v>0</v>
      </c>
      <c r="C310" s="80">
        <f>Invoice!B312</f>
        <v>0</v>
      </c>
      <c r="D310" s="85">
        <f t="shared" si="11"/>
        <v>0</v>
      </c>
      <c r="E310" s="85">
        <f t="shared" si="12"/>
        <v>0</v>
      </c>
      <c r="F310" s="86">
        <f>Invoice!G312</f>
        <v>0</v>
      </c>
      <c r="G310" s="87">
        <f t="shared" si="13"/>
        <v>0</v>
      </c>
    </row>
    <row r="311" spans="1:7" s="84" customFormat="1" hidden="1">
      <c r="A311" s="100" t="str">
        <f>Invoice!F313</f>
        <v>Exchange rate :</v>
      </c>
      <c r="B311" s="79">
        <f>Invoice!C313</f>
        <v>0</v>
      </c>
      <c r="C311" s="80">
        <f>Invoice!B313</f>
        <v>0</v>
      </c>
      <c r="D311" s="85">
        <f t="shared" si="11"/>
        <v>0</v>
      </c>
      <c r="E311" s="85">
        <f t="shared" si="12"/>
        <v>0</v>
      </c>
      <c r="F311" s="86">
        <f>Invoice!G313</f>
        <v>0</v>
      </c>
      <c r="G311" s="87">
        <f t="shared" si="13"/>
        <v>0</v>
      </c>
    </row>
    <row r="312" spans="1:7" s="84" customFormat="1" hidden="1">
      <c r="A312" s="100" t="str">
        <f>Invoice!F314</f>
        <v>Exchange rate :</v>
      </c>
      <c r="B312" s="79">
        <f>Invoice!C314</f>
        <v>0</v>
      </c>
      <c r="C312" s="80">
        <f>Invoice!B314</f>
        <v>0</v>
      </c>
      <c r="D312" s="85">
        <f t="shared" si="11"/>
        <v>0</v>
      </c>
      <c r="E312" s="85">
        <f t="shared" si="12"/>
        <v>0</v>
      </c>
      <c r="F312" s="86">
        <f>Invoice!G314</f>
        <v>0</v>
      </c>
      <c r="G312" s="87">
        <f t="shared" si="13"/>
        <v>0</v>
      </c>
    </row>
    <row r="313" spans="1:7" s="84" customFormat="1" hidden="1">
      <c r="A313" s="100" t="str">
        <f>Invoice!F315</f>
        <v>Exchange rate :</v>
      </c>
      <c r="B313" s="79">
        <f>Invoice!C315</f>
        <v>0</v>
      </c>
      <c r="C313" s="80">
        <f>Invoice!B315</f>
        <v>0</v>
      </c>
      <c r="D313" s="85">
        <f t="shared" si="11"/>
        <v>0</v>
      </c>
      <c r="E313" s="85">
        <f t="shared" si="12"/>
        <v>0</v>
      </c>
      <c r="F313" s="86">
        <f>Invoice!G315</f>
        <v>0</v>
      </c>
      <c r="G313" s="87">
        <f t="shared" si="13"/>
        <v>0</v>
      </c>
    </row>
    <row r="314" spans="1:7" s="84" customFormat="1" hidden="1">
      <c r="A314" s="100" t="str">
        <f>Invoice!F316</f>
        <v>Exchange rate :</v>
      </c>
      <c r="B314" s="79">
        <f>Invoice!C316</f>
        <v>0</v>
      </c>
      <c r="C314" s="80">
        <f>Invoice!B316</f>
        <v>0</v>
      </c>
      <c r="D314" s="85">
        <f t="shared" si="11"/>
        <v>0</v>
      </c>
      <c r="E314" s="85">
        <f t="shared" si="12"/>
        <v>0</v>
      </c>
      <c r="F314" s="86">
        <f>Invoice!G316</f>
        <v>0</v>
      </c>
      <c r="G314" s="87">
        <f t="shared" si="13"/>
        <v>0</v>
      </c>
    </row>
    <row r="315" spans="1:7" s="84" customFormat="1" hidden="1">
      <c r="A315" s="100" t="str">
        <f>Invoice!F317</f>
        <v>Exchange rate :</v>
      </c>
      <c r="B315" s="79">
        <f>Invoice!C317</f>
        <v>0</v>
      </c>
      <c r="C315" s="80">
        <f>Invoice!B317</f>
        <v>0</v>
      </c>
      <c r="D315" s="85">
        <f t="shared" si="11"/>
        <v>0</v>
      </c>
      <c r="E315" s="85">
        <f t="shared" si="12"/>
        <v>0</v>
      </c>
      <c r="F315" s="86">
        <f>Invoice!G317</f>
        <v>0</v>
      </c>
      <c r="G315" s="87">
        <f t="shared" si="13"/>
        <v>0</v>
      </c>
    </row>
    <row r="316" spans="1:7" s="84" customFormat="1" hidden="1">
      <c r="A316" s="100" t="str">
        <f>Invoice!F318</f>
        <v>Exchange rate :</v>
      </c>
      <c r="B316" s="79">
        <f>Invoice!C318</f>
        <v>0</v>
      </c>
      <c r="C316" s="80">
        <f>Invoice!B318</f>
        <v>0</v>
      </c>
      <c r="D316" s="85">
        <f t="shared" si="11"/>
        <v>0</v>
      </c>
      <c r="E316" s="85">
        <f t="shared" si="12"/>
        <v>0</v>
      </c>
      <c r="F316" s="86">
        <f>Invoice!G318</f>
        <v>0</v>
      </c>
      <c r="G316" s="87">
        <f t="shared" si="13"/>
        <v>0</v>
      </c>
    </row>
    <row r="317" spans="1:7" s="84" customFormat="1" hidden="1">
      <c r="A317" s="100" t="str">
        <f>Invoice!F319</f>
        <v>Exchange rate :</v>
      </c>
      <c r="B317" s="79">
        <f>Invoice!C319</f>
        <v>0</v>
      </c>
      <c r="C317" s="80">
        <f>Invoice!B319</f>
        <v>0</v>
      </c>
      <c r="D317" s="85">
        <f t="shared" si="11"/>
        <v>0</v>
      </c>
      <c r="E317" s="85">
        <f t="shared" si="12"/>
        <v>0</v>
      </c>
      <c r="F317" s="86">
        <f>Invoice!G319</f>
        <v>0</v>
      </c>
      <c r="G317" s="87">
        <f t="shared" si="13"/>
        <v>0</v>
      </c>
    </row>
    <row r="318" spans="1:7" s="84" customFormat="1" hidden="1">
      <c r="A318" s="100" t="str">
        <f>Invoice!F320</f>
        <v>Exchange rate :</v>
      </c>
      <c r="B318" s="79">
        <f>Invoice!C320</f>
        <v>0</v>
      </c>
      <c r="C318" s="80">
        <f>Invoice!B320</f>
        <v>0</v>
      </c>
      <c r="D318" s="85">
        <f t="shared" si="11"/>
        <v>0</v>
      </c>
      <c r="E318" s="85">
        <f t="shared" si="12"/>
        <v>0</v>
      </c>
      <c r="F318" s="86">
        <f>Invoice!G320</f>
        <v>0</v>
      </c>
      <c r="G318" s="87">
        <f t="shared" si="13"/>
        <v>0</v>
      </c>
    </row>
    <row r="319" spans="1:7" s="84" customFormat="1" hidden="1">
      <c r="A319" s="100" t="str">
        <f>Invoice!F321</f>
        <v>Exchange rate :</v>
      </c>
      <c r="B319" s="79">
        <f>Invoice!C321</f>
        <v>0</v>
      </c>
      <c r="C319" s="80">
        <f>Invoice!B321</f>
        <v>0</v>
      </c>
      <c r="D319" s="85">
        <f t="shared" si="11"/>
        <v>0</v>
      </c>
      <c r="E319" s="85">
        <f t="shared" si="12"/>
        <v>0</v>
      </c>
      <c r="F319" s="86">
        <f>Invoice!G321</f>
        <v>0</v>
      </c>
      <c r="G319" s="87">
        <f t="shared" si="13"/>
        <v>0</v>
      </c>
    </row>
    <row r="320" spans="1:7" s="84" customFormat="1" hidden="1">
      <c r="A320" s="100" t="str">
        <f>Invoice!F322</f>
        <v>Exchange rate :</v>
      </c>
      <c r="B320" s="79">
        <f>Invoice!C322</f>
        <v>0</v>
      </c>
      <c r="C320" s="80">
        <f>Invoice!B322</f>
        <v>0</v>
      </c>
      <c r="D320" s="85">
        <f t="shared" si="11"/>
        <v>0</v>
      </c>
      <c r="E320" s="85">
        <f t="shared" si="12"/>
        <v>0</v>
      </c>
      <c r="F320" s="86">
        <f>Invoice!G322</f>
        <v>0</v>
      </c>
      <c r="G320" s="87">
        <f t="shared" si="13"/>
        <v>0</v>
      </c>
    </row>
    <row r="321" spans="1:7" s="84" customFormat="1" hidden="1">
      <c r="A321" s="100" t="str">
        <f>Invoice!F323</f>
        <v>Exchange rate :</v>
      </c>
      <c r="B321" s="79">
        <f>Invoice!C323</f>
        <v>0</v>
      </c>
      <c r="C321" s="80">
        <f>Invoice!B323</f>
        <v>0</v>
      </c>
      <c r="D321" s="85">
        <f t="shared" ref="D321:D384" si="14">F321/$D$14</f>
        <v>0</v>
      </c>
      <c r="E321" s="85">
        <f t="shared" ref="E321:E384" si="15">G321/$D$14</f>
        <v>0</v>
      </c>
      <c r="F321" s="86">
        <f>Invoice!G323</f>
        <v>0</v>
      </c>
      <c r="G321" s="87">
        <f t="shared" ref="G321:G384" si="16">C321*F321</f>
        <v>0</v>
      </c>
    </row>
    <row r="322" spans="1:7" s="84" customFormat="1" hidden="1">
      <c r="A322" s="100" t="str">
        <f>Invoice!F324</f>
        <v>Exchange rate :</v>
      </c>
      <c r="B322" s="79">
        <f>Invoice!C324</f>
        <v>0</v>
      </c>
      <c r="C322" s="80">
        <f>Invoice!B324</f>
        <v>0</v>
      </c>
      <c r="D322" s="85">
        <f t="shared" si="14"/>
        <v>0</v>
      </c>
      <c r="E322" s="85">
        <f t="shared" si="15"/>
        <v>0</v>
      </c>
      <c r="F322" s="86">
        <f>Invoice!G324</f>
        <v>0</v>
      </c>
      <c r="G322" s="87">
        <f t="shared" si="16"/>
        <v>0</v>
      </c>
    </row>
    <row r="323" spans="1:7" s="84" customFormat="1" hidden="1">
      <c r="A323" s="100" t="str">
        <f>Invoice!F325</f>
        <v>Exchange rate :</v>
      </c>
      <c r="B323" s="79">
        <f>Invoice!C325</f>
        <v>0</v>
      </c>
      <c r="C323" s="80">
        <f>Invoice!B325</f>
        <v>0</v>
      </c>
      <c r="D323" s="85">
        <f t="shared" si="14"/>
        <v>0</v>
      </c>
      <c r="E323" s="85">
        <f t="shared" si="15"/>
        <v>0</v>
      </c>
      <c r="F323" s="86">
        <f>Invoice!G325</f>
        <v>0</v>
      </c>
      <c r="G323" s="87">
        <f t="shared" si="16"/>
        <v>0</v>
      </c>
    </row>
    <row r="324" spans="1:7" s="84" customFormat="1" hidden="1">
      <c r="A324" s="100" t="str">
        <f>Invoice!F326</f>
        <v>Exchange rate :</v>
      </c>
      <c r="B324" s="79">
        <f>Invoice!C326</f>
        <v>0</v>
      </c>
      <c r="C324" s="80">
        <f>Invoice!B326</f>
        <v>0</v>
      </c>
      <c r="D324" s="85">
        <f t="shared" si="14"/>
        <v>0</v>
      </c>
      <c r="E324" s="85">
        <f t="shared" si="15"/>
        <v>0</v>
      </c>
      <c r="F324" s="86">
        <f>Invoice!G326</f>
        <v>0</v>
      </c>
      <c r="G324" s="87">
        <f t="shared" si="16"/>
        <v>0</v>
      </c>
    </row>
    <row r="325" spans="1:7" s="84" customFormat="1" hidden="1">
      <c r="A325" s="100" t="str">
        <f>Invoice!F327</f>
        <v>Exchange rate :</v>
      </c>
      <c r="B325" s="79">
        <f>Invoice!C327</f>
        <v>0</v>
      </c>
      <c r="C325" s="80">
        <f>Invoice!B327</f>
        <v>0</v>
      </c>
      <c r="D325" s="85">
        <f t="shared" si="14"/>
        <v>0</v>
      </c>
      <c r="E325" s="85">
        <f t="shared" si="15"/>
        <v>0</v>
      </c>
      <c r="F325" s="86">
        <f>Invoice!G327</f>
        <v>0</v>
      </c>
      <c r="G325" s="87">
        <f t="shared" si="16"/>
        <v>0</v>
      </c>
    </row>
    <row r="326" spans="1:7" s="84" customFormat="1" hidden="1">
      <c r="A326" s="100" t="str">
        <f>Invoice!F328</f>
        <v>Exchange rate :</v>
      </c>
      <c r="B326" s="79">
        <f>Invoice!C328</f>
        <v>0</v>
      </c>
      <c r="C326" s="80">
        <f>Invoice!B328</f>
        <v>0</v>
      </c>
      <c r="D326" s="85">
        <f t="shared" si="14"/>
        <v>0</v>
      </c>
      <c r="E326" s="85">
        <f t="shared" si="15"/>
        <v>0</v>
      </c>
      <c r="F326" s="86">
        <f>Invoice!G328</f>
        <v>0</v>
      </c>
      <c r="G326" s="87">
        <f t="shared" si="16"/>
        <v>0</v>
      </c>
    </row>
    <row r="327" spans="1:7" s="84" customFormat="1" hidden="1">
      <c r="A327" s="100" t="str">
        <f>Invoice!F329</f>
        <v>Exchange rate :</v>
      </c>
      <c r="B327" s="79">
        <f>Invoice!C329</f>
        <v>0</v>
      </c>
      <c r="C327" s="80">
        <f>Invoice!B329</f>
        <v>0</v>
      </c>
      <c r="D327" s="85">
        <f t="shared" si="14"/>
        <v>0</v>
      </c>
      <c r="E327" s="85">
        <f t="shared" si="15"/>
        <v>0</v>
      </c>
      <c r="F327" s="86">
        <f>Invoice!G329</f>
        <v>0</v>
      </c>
      <c r="G327" s="87">
        <f t="shared" si="16"/>
        <v>0</v>
      </c>
    </row>
    <row r="328" spans="1:7" s="84" customFormat="1" hidden="1">
      <c r="A328" s="100" t="str">
        <f>Invoice!F330</f>
        <v>Exchange rate :</v>
      </c>
      <c r="B328" s="79">
        <f>Invoice!C330</f>
        <v>0</v>
      </c>
      <c r="C328" s="80">
        <f>Invoice!B330</f>
        <v>0</v>
      </c>
      <c r="D328" s="85">
        <f t="shared" si="14"/>
        <v>0</v>
      </c>
      <c r="E328" s="85">
        <f t="shared" si="15"/>
        <v>0</v>
      </c>
      <c r="F328" s="86">
        <f>Invoice!G330</f>
        <v>0</v>
      </c>
      <c r="G328" s="87">
        <f t="shared" si="16"/>
        <v>0</v>
      </c>
    </row>
    <row r="329" spans="1:7" s="84" customFormat="1" hidden="1">
      <c r="A329" s="100" t="str">
        <f>Invoice!F331</f>
        <v>Exchange rate :</v>
      </c>
      <c r="B329" s="79">
        <f>Invoice!C331</f>
        <v>0</v>
      </c>
      <c r="C329" s="80">
        <f>Invoice!B331</f>
        <v>0</v>
      </c>
      <c r="D329" s="85">
        <f t="shared" si="14"/>
        <v>0</v>
      </c>
      <c r="E329" s="85">
        <f t="shared" si="15"/>
        <v>0</v>
      </c>
      <c r="F329" s="86">
        <f>Invoice!G331</f>
        <v>0</v>
      </c>
      <c r="G329" s="87">
        <f t="shared" si="16"/>
        <v>0</v>
      </c>
    </row>
    <row r="330" spans="1:7" s="84" customFormat="1" hidden="1">
      <c r="A330" s="100" t="str">
        <f>Invoice!F332</f>
        <v>Exchange rate :</v>
      </c>
      <c r="B330" s="79">
        <f>Invoice!C332</f>
        <v>0</v>
      </c>
      <c r="C330" s="80">
        <f>Invoice!B332</f>
        <v>0</v>
      </c>
      <c r="D330" s="85">
        <f t="shared" si="14"/>
        <v>0</v>
      </c>
      <c r="E330" s="85">
        <f t="shared" si="15"/>
        <v>0</v>
      </c>
      <c r="F330" s="86">
        <f>Invoice!G332</f>
        <v>0</v>
      </c>
      <c r="G330" s="87">
        <f t="shared" si="16"/>
        <v>0</v>
      </c>
    </row>
    <row r="331" spans="1:7" s="84" customFormat="1" hidden="1">
      <c r="A331" s="100" t="str">
        <f>Invoice!F333</f>
        <v>Exchange rate :</v>
      </c>
      <c r="B331" s="79">
        <f>Invoice!C333</f>
        <v>0</v>
      </c>
      <c r="C331" s="80">
        <f>Invoice!B333</f>
        <v>0</v>
      </c>
      <c r="D331" s="85">
        <f t="shared" si="14"/>
        <v>0</v>
      </c>
      <c r="E331" s="85">
        <f t="shared" si="15"/>
        <v>0</v>
      </c>
      <c r="F331" s="86">
        <f>Invoice!G333</f>
        <v>0</v>
      </c>
      <c r="G331" s="87">
        <f t="shared" si="16"/>
        <v>0</v>
      </c>
    </row>
    <row r="332" spans="1:7" s="84" customFormat="1" hidden="1">
      <c r="A332" s="100" t="str">
        <f>Invoice!F334</f>
        <v>Exchange rate :</v>
      </c>
      <c r="B332" s="79">
        <f>Invoice!C334</f>
        <v>0</v>
      </c>
      <c r="C332" s="80">
        <f>Invoice!B334</f>
        <v>0</v>
      </c>
      <c r="D332" s="85">
        <f t="shared" si="14"/>
        <v>0</v>
      </c>
      <c r="E332" s="85">
        <f t="shared" si="15"/>
        <v>0</v>
      </c>
      <c r="F332" s="86">
        <f>Invoice!G334</f>
        <v>0</v>
      </c>
      <c r="G332" s="87">
        <f t="shared" si="16"/>
        <v>0</v>
      </c>
    </row>
    <row r="333" spans="1:7" s="84" customFormat="1" hidden="1">
      <c r="A333" s="100" t="str">
        <f>Invoice!F335</f>
        <v>Exchange rate :</v>
      </c>
      <c r="B333" s="79">
        <f>Invoice!C335</f>
        <v>0</v>
      </c>
      <c r="C333" s="80">
        <f>Invoice!B335</f>
        <v>0</v>
      </c>
      <c r="D333" s="85">
        <f t="shared" si="14"/>
        <v>0</v>
      </c>
      <c r="E333" s="85">
        <f t="shared" si="15"/>
        <v>0</v>
      </c>
      <c r="F333" s="86">
        <f>Invoice!G335</f>
        <v>0</v>
      </c>
      <c r="G333" s="87">
        <f t="shared" si="16"/>
        <v>0</v>
      </c>
    </row>
    <row r="334" spans="1:7" s="84" customFormat="1" hidden="1">
      <c r="A334" s="100" t="str">
        <f>Invoice!F336</f>
        <v>Exchange rate :</v>
      </c>
      <c r="B334" s="79">
        <f>Invoice!C336</f>
        <v>0</v>
      </c>
      <c r="C334" s="80">
        <f>Invoice!B336</f>
        <v>0</v>
      </c>
      <c r="D334" s="85">
        <f t="shared" si="14"/>
        <v>0</v>
      </c>
      <c r="E334" s="85">
        <f t="shared" si="15"/>
        <v>0</v>
      </c>
      <c r="F334" s="86">
        <f>Invoice!G336</f>
        <v>0</v>
      </c>
      <c r="G334" s="87">
        <f t="shared" si="16"/>
        <v>0</v>
      </c>
    </row>
    <row r="335" spans="1:7" s="84" customFormat="1" hidden="1">
      <c r="A335" s="100" t="str">
        <f>Invoice!F337</f>
        <v>Exchange rate :</v>
      </c>
      <c r="B335" s="79">
        <f>Invoice!C337</f>
        <v>0</v>
      </c>
      <c r="C335" s="80">
        <f>Invoice!B337</f>
        <v>0</v>
      </c>
      <c r="D335" s="85">
        <f t="shared" si="14"/>
        <v>0</v>
      </c>
      <c r="E335" s="85">
        <f t="shared" si="15"/>
        <v>0</v>
      </c>
      <c r="F335" s="86">
        <f>Invoice!G337</f>
        <v>0</v>
      </c>
      <c r="G335" s="87">
        <f t="shared" si="16"/>
        <v>0</v>
      </c>
    </row>
    <row r="336" spans="1:7" s="84" customFormat="1" hidden="1">
      <c r="A336" s="100" t="str">
        <f>Invoice!F338</f>
        <v>Exchange rate :</v>
      </c>
      <c r="B336" s="79">
        <f>Invoice!C338</f>
        <v>0</v>
      </c>
      <c r="C336" s="80">
        <f>Invoice!B338</f>
        <v>0</v>
      </c>
      <c r="D336" s="85">
        <f t="shared" si="14"/>
        <v>0</v>
      </c>
      <c r="E336" s="85">
        <f t="shared" si="15"/>
        <v>0</v>
      </c>
      <c r="F336" s="86">
        <f>Invoice!G338</f>
        <v>0</v>
      </c>
      <c r="G336" s="87">
        <f t="shared" si="16"/>
        <v>0</v>
      </c>
    </row>
    <row r="337" spans="1:7" s="84" customFormat="1" hidden="1">
      <c r="A337" s="100" t="str">
        <f>Invoice!F339</f>
        <v>Exchange rate :</v>
      </c>
      <c r="B337" s="79">
        <f>Invoice!C339</f>
        <v>0</v>
      </c>
      <c r="C337" s="80">
        <f>Invoice!B339</f>
        <v>0</v>
      </c>
      <c r="D337" s="85">
        <f t="shared" si="14"/>
        <v>0</v>
      </c>
      <c r="E337" s="85">
        <f t="shared" si="15"/>
        <v>0</v>
      </c>
      <c r="F337" s="86">
        <f>Invoice!G339</f>
        <v>0</v>
      </c>
      <c r="G337" s="87">
        <f t="shared" si="16"/>
        <v>0</v>
      </c>
    </row>
    <row r="338" spans="1:7" s="84" customFormat="1" hidden="1">
      <c r="A338" s="100" t="str">
        <f>Invoice!F340</f>
        <v>Exchange rate :</v>
      </c>
      <c r="B338" s="79">
        <f>Invoice!C340</f>
        <v>0</v>
      </c>
      <c r="C338" s="80">
        <f>Invoice!B340</f>
        <v>0</v>
      </c>
      <c r="D338" s="85">
        <f t="shared" si="14"/>
        <v>0</v>
      </c>
      <c r="E338" s="85">
        <f t="shared" si="15"/>
        <v>0</v>
      </c>
      <c r="F338" s="86">
        <f>Invoice!G340</f>
        <v>0</v>
      </c>
      <c r="G338" s="87">
        <f t="shared" si="16"/>
        <v>0</v>
      </c>
    </row>
    <row r="339" spans="1:7" s="84" customFormat="1" hidden="1">
      <c r="A339" s="100" t="str">
        <f>Invoice!F341</f>
        <v>Exchange rate :</v>
      </c>
      <c r="B339" s="79">
        <f>Invoice!C341</f>
        <v>0</v>
      </c>
      <c r="C339" s="80">
        <f>Invoice!B341</f>
        <v>0</v>
      </c>
      <c r="D339" s="85">
        <f t="shared" si="14"/>
        <v>0</v>
      </c>
      <c r="E339" s="85">
        <f t="shared" si="15"/>
        <v>0</v>
      </c>
      <c r="F339" s="86">
        <f>Invoice!G341</f>
        <v>0</v>
      </c>
      <c r="G339" s="87">
        <f t="shared" si="16"/>
        <v>0</v>
      </c>
    </row>
    <row r="340" spans="1:7" s="84" customFormat="1" hidden="1">
      <c r="A340" s="100" t="str">
        <f>Invoice!F342</f>
        <v>Exchange rate :</v>
      </c>
      <c r="B340" s="79">
        <f>Invoice!C342</f>
        <v>0</v>
      </c>
      <c r="C340" s="80">
        <f>Invoice!B342</f>
        <v>0</v>
      </c>
      <c r="D340" s="85">
        <f t="shared" si="14"/>
        <v>0</v>
      </c>
      <c r="E340" s="85">
        <f t="shared" si="15"/>
        <v>0</v>
      </c>
      <c r="F340" s="86">
        <f>Invoice!G342</f>
        <v>0</v>
      </c>
      <c r="G340" s="87">
        <f t="shared" si="16"/>
        <v>0</v>
      </c>
    </row>
    <row r="341" spans="1:7" s="84" customFormat="1" hidden="1">
      <c r="A341" s="100" t="str">
        <f>Invoice!F343</f>
        <v>Exchange rate :</v>
      </c>
      <c r="B341" s="79">
        <f>Invoice!C343</f>
        <v>0</v>
      </c>
      <c r="C341" s="80">
        <f>Invoice!B343</f>
        <v>0</v>
      </c>
      <c r="D341" s="85">
        <f t="shared" si="14"/>
        <v>0</v>
      </c>
      <c r="E341" s="85">
        <f t="shared" si="15"/>
        <v>0</v>
      </c>
      <c r="F341" s="86">
        <f>Invoice!G343</f>
        <v>0</v>
      </c>
      <c r="G341" s="87">
        <f t="shared" si="16"/>
        <v>0</v>
      </c>
    </row>
    <row r="342" spans="1:7" s="84" customFormat="1" hidden="1">
      <c r="A342" s="100" t="str">
        <f>Invoice!F344</f>
        <v>Exchange rate :</v>
      </c>
      <c r="B342" s="79">
        <f>Invoice!C344</f>
        <v>0</v>
      </c>
      <c r="C342" s="80">
        <f>Invoice!B344</f>
        <v>0</v>
      </c>
      <c r="D342" s="85">
        <f t="shared" si="14"/>
        <v>0</v>
      </c>
      <c r="E342" s="85">
        <f t="shared" si="15"/>
        <v>0</v>
      </c>
      <c r="F342" s="86">
        <f>Invoice!G344</f>
        <v>0</v>
      </c>
      <c r="G342" s="87">
        <f t="shared" si="16"/>
        <v>0</v>
      </c>
    </row>
    <row r="343" spans="1:7" s="84" customFormat="1" hidden="1">
      <c r="A343" s="100" t="str">
        <f>Invoice!F345</f>
        <v>Exchange rate :</v>
      </c>
      <c r="B343" s="79">
        <f>Invoice!C345</f>
        <v>0</v>
      </c>
      <c r="C343" s="80">
        <f>Invoice!B345</f>
        <v>0</v>
      </c>
      <c r="D343" s="85">
        <f t="shared" si="14"/>
        <v>0</v>
      </c>
      <c r="E343" s="85">
        <f t="shared" si="15"/>
        <v>0</v>
      </c>
      <c r="F343" s="86">
        <f>Invoice!G345</f>
        <v>0</v>
      </c>
      <c r="G343" s="87">
        <f t="shared" si="16"/>
        <v>0</v>
      </c>
    </row>
    <row r="344" spans="1:7" s="84" customFormat="1" hidden="1">
      <c r="A344" s="100" t="str">
        <f>Invoice!F346</f>
        <v>Exchange rate :</v>
      </c>
      <c r="B344" s="79">
        <f>Invoice!C346</f>
        <v>0</v>
      </c>
      <c r="C344" s="80">
        <f>Invoice!B346</f>
        <v>0</v>
      </c>
      <c r="D344" s="85">
        <f t="shared" si="14"/>
        <v>0</v>
      </c>
      <c r="E344" s="85">
        <f t="shared" si="15"/>
        <v>0</v>
      </c>
      <c r="F344" s="86">
        <f>Invoice!G346</f>
        <v>0</v>
      </c>
      <c r="G344" s="87">
        <f t="shared" si="16"/>
        <v>0</v>
      </c>
    </row>
    <row r="345" spans="1:7" s="84" customFormat="1" hidden="1">
      <c r="A345" s="100" t="str">
        <f>Invoice!F347</f>
        <v>Exchange rate :</v>
      </c>
      <c r="B345" s="79">
        <f>Invoice!C347</f>
        <v>0</v>
      </c>
      <c r="C345" s="80">
        <f>Invoice!B347</f>
        <v>0</v>
      </c>
      <c r="D345" s="85">
        <f t="shared" si="14"/>
        <v>0</v>
      </c>
      <c r="E345" s="85">
        <f t="shared" si="15"/>
        <v>0</v>
      </c>
      <c r="F345" s="86">
        <f>Invoice!G347</f>
        <v>0</v>
      </c>
      <c r="G345" s="87">
        <f t="shared" si="16"/>
        <v>0</v>
      </c>
    </row>
    <row r="346" spans="1:7" s="84" customFormat="1" hidden="1">
      <c r="A346" s="100" t="str">
        <f>Invoice!F348</f>
        <v>Exchange rate :</v>
      </c>
      <c r="B346" s="79">
        <f>Invoice!C348</f>
        <v>0</v>
      </c>
      <c r="C346" s="80">
        <f>Invoice!B348</f>
        <v>0</v>
      </c>
      <c r="D346" s="85">
        <f t="shared" si="14"/>
        <v>0</v>
      </c>
      <c r="E346" s="85">
        <f t="shared" si="15"/>
        <v>0</v>
      </c>
      <c r="F346" s="86">
        <f>Invoice!G348</f>
        <v>0</v>
      </c>
      <c r="G346" s="87">
        <f t="shared" si="16"/>
        <v>0</v>
      </c>
    </row>
    <row r="347" spans="1:7" s="84" customFormat="1" hidden="1">
      <c r="A347" s="100" t="str">
        <f>Invoice!F349</f>
        <v>Exchange rate :</v>
      </c>
      <c r="B347" s="79">
        <f>Invoice!C349</f>
        <v>0</v>
      </c>
      <c r="C347" s="80">
        <f>Invoice!B349</f>
        <v>0</v>
      </c>
      <c r="D347" s="85">
        <f t="shared" si="14"/>
        <v>0</v>
      </c>
      <c r="E347" s="85">
        <f t="shared" si="15"/>
        <v>0</v>
      </c>
      <c r="F347" s="86">
        <f>Invoice!G349</f>
        <v>0</v>
      </c>
      <c r="G347" s="87">
        <f t="shared" si="16"/>
        <v>0</v>
      </c>
    </row>
    <row r="348" spans="1:7" s="84" customFormat="1" hidden="1">
      <c r="A348" s="100" t="str">
        <f>Invoice!F350</f>
        <v>Exchange rate :</v>
      </c>
      <c r="B348" s="79">
        <f>Invoice!C350</f>
        <v>0</v>
      </c>
      <c r="C348" s="80">
        <f>Invoice!B350</f>
        <v>0</v>
      </c>
      <c r="D348" s="85">
        <f t="shared" si="14"/>
        <v>0</v>
      </c>
      <c r="E348" s="85">
        <f t="shared" si="15"/>
        <v>0</v>
      </c>
      <c r="F348" s="86">
        <f>Invoice!G350</f>
        <v>0</v>
      </c>
      <c r="G348" s="87">
        <f t="shared" si="16"/>
        <v>0</v>
      </c>
    </row>
    <row r="349" spans="1:7" s="84" customFormat="1" hidden="1">
      <c r="A349" s="100" t="str">
        <f>Invoice!F351</f>
        <v>Exchange rate :</v>
      </c>
      <c r="B349" s="79">
        <f>Invoice!C351</f>
        <v>0</v>
      </c>
      <c r="C349" s="80">
        <f>Invoice!B351</f>
        <v>0</v>
      </c>
      <c r="D349" s="85">
        <f t="shared" si="14"/>
        <v>0</v>
      </c>
      <c r="E349" s="85">
        <f t="shared" si="15"/>
        <v>0</v>
      </c>
      <c r="F349" s="86">
        <f>Invoice!G351</f>
        <v>0</v>
      </c>
      <c r="G349" s="87">
        <f t="shared" si="16"/>
        <v>0</v>
      </c>
    </row>
    <row r="350" spans="1:7" s="84" customFormat="1" hidden="1">
      <c r="A350" s="100" t="str">
        <f>Invoice!F352</f>
        <v>Exchange rate :</v>
      </c>
      <c r="B350" s="79">
        <f>Invoice!C352</f>
        <v>0</v>
      </c>
      <c r="C350" s="80">
        <f>Invoice!B352</f>
        <v>0</v>
      </c>
      <c r="D350" s="85">
        <f t="shared" si="14"/>
        <v>0</v>
      </c>
      <c r="E350" s="85">
        <f t="shared" si="15"/>
        <v>0</v>
      </c>
      <c r="F350" s="86">
        <f>Invoice!G352</f>
        <v>0</v>
      </c>
      <c r="G350" s="87">
        <f t="shared" si="16"/>
        <v>0</v>
      </c>
    </row>
    <row r="351" spans="1:7" s="84" customFormat="1" hidden="1">
      <c r="A351" s="100" t="str">
        <f>Invoice!F353</f>
        <v>Exchange rate :</v>
      </c>
      <c r="B351" s="79">
        <f>Invoice!C353</f>
        <v>0</v>
      </c>
      <c r="C351" s="80">
        <f>Invoice!B353</f>
        <v>0</v>
      </c>
      <c r="D351" s="85">
        <f t="shared" si="14"/>
        <v>0</v>
      </c>
      <c r="E351" s="85">
        <f t="shared" si="15"/>
        <v>0</v>
      </c>
      <c r="F351" s="86">
        <f>Invoice!G353</f>
        <v>0</v>
      </c>
      <c r="G351" s="87">
        <f t="shared" si="16"/>
        <v>0</v>
      </c>
    </row>
    <row r="352" spans="1:7" s="84" customFormat="1" hidden="1">
      <c r="A352" s="100" t="str">
        <f>Invoice!F354</f>
        <v>Exchange rate :</v>
      </c>
      <c r="B352" s="79">
        <f>Invoice!C354</f>
        <v>0</v>
      </c>
      <c r="C352" s="80">
        <f>Invoice!B354</f>
        <v>0</v>
      </c>
      <c r="D352" s="85">
        <f t="shared" si="14"/>
        <v>0</v>
      </c>
      <c r="E352" s="85">
        <f t="shared" si="15"/>
        <v>0</v>
      </c>
      <c r="F352" s="86">
        <f>Invoice!G354</f>
        <v>0</v>
      </c>
      <c r="G352" s="87">
        <f t="shared" si="16"/>
        <v>0</v>
      </c>
    </row>
    <row r="353" spans="1:7" s="84" customFormat="1" hidden="1">
      <c r="A353" s="100" t="str">
        <f>Invoice!F355</f>
        <v>Exchange rate :</v>
      </c>
      <c r="B353" s="79">
        <f>Invoice!C355</f>
        <v>0</v>
      </c>
      <c r="C353" s="80">
        <f>Invoice!B355</f>
        <v>0</v>
      </c>
      <c r="D353" s="85">
        <f t="shared" si="14"/>
        <v>0</v>
      </c>
      <c r="E353" s="85">
        <f t="shared" si="15"/>
        <v>0</v>
      </c>
      <c r="F353" s="86">
        <f>Invoice!G355</f>
        <v>0</v>
      </c>
      <c r="G353" s="87">
        <f t="shared" si="16"/>
        <v>0</v>
      </c>
    </row>
    <row r="354" spans="1:7" s="84" customFormat="1" hidden="1">
      <c r="A354" s="100" t="str">
        <f>Invoice!F356</f>
        <v>Exchange rate :</v>
      </c>
      <c r="B354" s="79">
        <f>Invoice!C356</f>
        <v>0</v>
      </c>
      <c r="C354" s="80">
        <f>Invoice!B356</f>
        <v>0</v>
      </c>
      <c r="D354" s="85">
        <f t="shared" si="14"/>
        <v>0</v>
      </c>
      <c r="E354" s="85">
        <f t="shared" si="15"/>
        <v>0</v>
      </c>
      <c r="F354" s="86">
        <f>Invoice!G356</f>
        <v>0</v>
      </c>
      <c r="G354" s="87">
        <f t="shared" si="16"/>
        <v>0</v>
      </c>
    </row>
    <row r="355" spans="1:7" s="84" customFormat="1" hidden="1">
      <c r="A355" s="100" t="str">
        <f>Invoice!F357</f>
        <v>Exchange rate :</v>
      </c>
      <c r="B355" s="79">
        <f>Invoice!C357</f>
        <v>0</v>
      </c>
      <c r="C355" s="80">
        <f>Invoice!B357</f>
        <v>0</v>
      </c>
      <c r="D355" s="85">
        <f t="shared" si="14"/>
        <v>0</v>
      </c>
      <c r="E355" s="85">
        <f t="shared" si="15"/>
        <v>0</v>
      </c>
      <c r="F355" s="86">
        <f>Invoice!G357</f>
        <v>0</v>
      </c>
      <c r="G355" s="87">
        <f t="shared" si="16"/>
        <v>0</v>
      </c>
    </row>
    <row r="356" spans="1:7" s="84" customFormat="1" hidden="1">
      <c r="A356" s="100" t="str">
        <f>Invoice!F358</f>
        <v>Exchange rate :</v>
      </c>
      <c r="B356" s="79">
        <f>Invoice!C358</f>
        <v>0</v>
      </c>
      <c r="C356" s="80">
        <f>Invoice!B358</f>
        <v>0</v>
      </c>
      <c r="D356" s="85">
        <f t="shared" si="14"/>
        <v>0</v>
      </c>
      <c r="E356" s="85">
        <f t="shared" si="15"/>
        <v>0</v>
      </c>
      <c r="F356" s="86">
        <f>Invoice!G358</f>
        <v>0</v>
      </c>
      <c r="G356" s="87">
        <f t="shared" si="16"/>
        <v>0</v>
      </c>
    </row>
    <row r="357" spans="1:7" s="84" customFormat="1" hidden="1">
      <c r="A357" s="100" t="str">
        <f>Invoice!F359</f>
        <v>Exchange rate :</v>
      </c>
      <c r="B357" s="79">
        <f>Invoice!C359</f>
        <v>0</v>
      </c>
      <c r="C357" s="80">
        <f>Invoice!B359</f>
        <v>0</v>
      </c>
      <c r="D357" s="85">
        <f t="shared" si="14"/>
        <v>0</v>
      </c>
      <c r="E357" s="85">
        <f t="shared" si="15"/>
        <v>0</v>
      </c>
      <c r="F357" s="86">
        <f>Invoice!G359</f>
        <v>0</v>
      </c>
      <c r="G357" s="87">
        <f t="shared" si="16"/>
        <v>0</v>
      </c>
    </row>
    <row r="358" spans="1:7" s="84" customFormat="1" hidden="1">
      <c r="A358" s="100" t="str">
        <f>Invoice!F360</f>
        <v>Exchange rate :</v>
      </c>
      <c r="B358" s="79">
        <f>Invoice!C360</f>
        <v>0</v>
      </c>
      <c r="C358" s="80">
        <f>Invoice!B360</f>
        <v>0</v>
      </c>
      <c r="D358" s="85">
        <f t="shared" si="14"/>
        <v>0</v>
      </c>
      <c r="E358" s="85">
        <f t="shared" si="15"/>
        <v>0</v>
      </c>
      <c r="F358" s="86">
        <f>Invoice!G360</f>
        <v>0</v>
      </c>
      <c r="G358" s="87">
        <f t="shared" si="16"/>
        <v>0</v>
      </c>
    </row>
    <row r="359" spans="1:7" s="84" customFormat="1" hidden="1">
      <c r="A359" s="100" t="str">
        <f>Invoice!F361</f>
        <v>Exchange rate :</v>
      </c>
      <c r="B359" s="79">
        <f>Invoice!C361</f>
        <v>0</v>
      </c>
      <c r="C359" s="80">
        <f>Invoice!B361</f>
        <v>0</v>
      </c>
      <c r="D359" s="85">
        <f t="shared" si="14"/>
        <v>0</v>
      </c>
      <c r="E359" s="85">
        <f t="shared" si="15"/>
        <v>0</v>
      </c>
      <c r="F359" s="86">
        <f>Invoice!G361</f>
        <v>0</v>
      </c>
      <c r="G359" s="87">
        <f t="shared" si="16"/>
        <v>0</v>
      </c>
    </row>
    <row r="360" spans="1:7" s="84" customFormat="1" hidden="1">
      <c r="A360" s="100" t="str">
        <f>Invoice!F362</f>
        <v>Exchange rate :</v>
      </c>
      <c r="B360" s="79">
        <f>Invoice!C362</f>
        <v>0</v>
      </c>
      <c r="C360" s="80">
        <f>Invoice!B362</f>
        <v>0</v>
      </c>
      <c r="D360" s="85">
        <f t="shared" si="14"/>
        <v>0</v>
      </c>
      <c r="E360" s="85">
        <f t="shared" si="15"/>
        <v>0</v>
      </c>
      <c r="F360" s="86">
        <f>Invoice!G362</f>
        <v>0</v>
      </c>
      <c r="G360" s="87">
        <f t="shared" si="16"/>
        <v>0</v>
      </c>
    </row>
    <row r="361" spans="1:7" s="84" customFormat="1" hidden="1">
      <c r="A361" s="100" t="str">
        <f>Invoice!F363</f>
        <v>Exchange rate :</v>
      </c>
      <c r="B361" s="79">
        <f>Invoice!C363</f>
        <v>0</v>
      </c>
      <c r="C361" s="80">
        <f>Invoice!B363</f>
        <v>0</v>
      </c>
      <c r="D361" s="85">
        <f t="shared" si="14"/>
        <v>0</v>
      </c>
      <c r="E361" s="85">
        <f t="shared" si="15"/>
        <v>0</v>
      </c>
      <c r="F361" s="86">
        <f>Invoice!G363</f>
        <v>0</v>
      </c>
      <c r="G361" s="87">
        <f t="shared" si="16"/>
        <v>0</v>
      </c>
    </row>
    <row r="362" spans="1:7" s="84" customFormat="1" hidden="1">
      <c r="A362" s="100" t="str">
        <f>Invoice!F364</f>
        <v>Exchange rate :</v>
      </c>
      <c r="B362" s="79">
        <f>Invoice!C364</f>
        <v>0</v>
      </c>
      <c r="C362" s="80">
        <f>Invoice!B364</f>
        <v>0</v>
      </c>
      <c r="D362" s="85">
        <f t="shared" si="14"/>
        <v>0</v>
      </c>
      <c r="E362" s="85">
        <f t="shared" si="15"/>
        <v>0</v>
      </c>
      <c r="F362" s="86">
        <f>Invoice!G364</f>
        <v>0</v>
      </c>
      <c r="G362" s="87">
        <f t="shared" si="16"/>
        <v>0</v>
      </c>
    </row>
    <row r="363" spans="1:7" s="84" customFormat="1" hidden="1">
      <c r="A363" s="100" t="str">
        <f>Invoice!F365</f>
        <v>Exchange rate :</v>
      </c>
      <c r="B363" s="79">
        <f>Invoice!C365</f>
        <v>0</v>
      </c>
      <c r="C363" s="80">
        <f>Invoice!B365</f>
        <v>0</v>
      </c>
      <c r="D363" s="85">
        <f t="shared" si="14"/>
        <v>0</v>
      </c>
      <c r="E363" s="85">
        <f t="shared" si="15"/>
        <v>0</v>
      </c>
      <c r="F363" s="86">
        <f>Invoice!G365</f>
        <v>0</v>
      </c>
      <c r="G363" s="87">
        <f t="shared" si="16"/>
        <v>0</v>
      </c>
    </row>
    <row r="364" spans="1:7" s="84" customFormat="1" hidden="1">
      <c r="A364" s="100" t="str">
        <f>Invoice!F366</f>
        <v>Exchange rate :</v>
      </c>
      <c r="B364" s="79">
        <f>Invoice!C366</f>
        <v>0</v>
      </c>
      <c r="C364" s="80">
        <f>Invoice!B366</f>
        <v>0</v>
      </c>
      <c r="D364" s="85">
        <f t="shared" si="14"/>
        <v>0</v>
      </c>
      <c r="E364" s="85">
        <f t="shared" si="15"/>
        <v>0</v>
      </c>
      <c r="F364" s="86">
        <f>Invoice!G366</f>
        <v>0</v>
      </c>
      <c r="G364" s="87">
        <f t="shared" si="16"/>
        <v>0</v>
      </c>
    </row>
    <row r="365" spans="1:7" s="84" customFormat="1" hidden="1">
      <c r="A365" s="100" t="str">
        <f>Invoice!F367</f>
        <v>Exchange rate :</v>
      </c>
      <c r="B365" s="79">
        <f>Invoice!C367</f>
        <v>0</v>
      </c>
      <c r="C365" s="80">
        <f>Invoice!B367</f>
        <v>0</v>
      </c>
      <c r="D365" s="85">
        <f t="shared" si="14"/>
        <v>0</v>
      </c>
      <c r="E365" s="85">
        <f t="shared" si="15"/>
        <v>0</v>
      </c>
      <c r="F365" s="86">
        <f>Invoice!G367</f>
        <v>0</v>
      </c>
      <c r="G365" s="87">
        <f t="shared" si="16"/>
        <v>0</v>
      </c>
    </row>
    <row r="366" spans="1:7" s="84" customFormat="1" hidden="1">
      <c r="A366" s="100" t="str">
        <f>Invoice!F368</f>
        <v>Exchange rate :</v>
      </c>
      <c r="B366" s="79">
        <f>Invoice!C368</f>
        <v>0</v>
      </c>
      <c r="C366" s="80">
        <f>Invoice!B368</f>
        <v>0</v>
      </c>
      <c r="D366" s="85">
        <f t="shared" si="14"/>
        <v>0</v>
      </c>
      <c r="E366" s="85">
        <f t="shared" si="15"/>
        <v>0</v>
      </c>
      <c r="F366" s="86">
        <f>Invoice!G368</f>
        <v>0</v>
      </c>
      <c r="G366" s="87">
        <f t="shared" si="16"/>
        <v>0</v>
      </c>
    </row>
    <row r="367" spans="1:7" s="84" customFormat="1" hidden="1">
      <c r="A367" s="100" t="str">
        <f>Invoice!F369</f>
        <v>Exchange rate :</v>
      </c>
      <c r="B367" s="79">
        <f>Invoice!C369</f>
        <v>0</v>
      </c>
      <c r="C367" s="80">
        <f>Invoice!B369</f>
        <v>0</v>
      </c>
      <c r="D367" s="85">
        <f t="shared" si="14"/>
        <v>0</v>
      </c>
      <c r="E367" s="85">
        <f t="shared" si="15"/>
        <v>0</v>
      </c>
      <c r="F367" s="86">
        <f>Invoice!G369</f>
        <v>0</v>
      </c>
      <c r="G367" s="87">
        <f t="shared" si="16"/>
        <v>0</v>
      </c>
    </row>
    <row r="368" spans="1:7" s="84" customFormat="1" hidden="1">
      <c r="A368" s="100" t="str">
        <f>Invoice!F370</f>
        <v>Exchange rate :</v>
      </c>
      <c r="B368" s="79">
        <f>Invoice!C370</f>
        <v>0</v>
      </c>
      <c r="C368" s="80">
        <f>Invoice!B370</f>
        <v>0</v>
      </c>
      <c r="D368" s="85">
        <f t="shared" si="14"/>
        <v>0</v>
      </c>
      <c r="E368" s="85">
        <f t="shared" si="15"/>
        <v>0</v>
      </c>
      <c r="F368" s="86">
        <f>Invoice!G370</f>
        <v>0</v>
      </c>
      <c r="G368" s="87">
        <f t="shared" si="16"/>
        <v>0</v>
      </c>
    </row>
    <row r="369" spans="1:7" s="84" customFormat="1" hidden="1">
      <c r="A369" s="100" t="str">
        <f>Invoice!F371</f>
        <v>Exchange rate :</v>
      </c>
      <c r="B369" s="79">
        <f>Invoice!C371</f>
        <v>0</v>
      </c>
      <c r="C369" s="80">
        <f>Invoice!B371</f>
        <v>0</v>
      </c>
      <c r="D369" s="85">
        <f t="shared" si="14"/>
        <v>0</v>
      </c>
      <c r="E369" s="85">
        <f t="shared" si="15"/>
        <v>0</v>
      </c>
      <c r="F369" s="86">
        <f>Invoice!G371</f>
        <v>0</v>
      </c>
      <c r="G369" s="87">
        <f t="shared" si="16"/>
        <v>0</v>
      </c>
    </row>
    <row r="370" spans="1:7" s="84" customFormat="1" hidden="1">
      <c r="A370" s="100" t="str">
        <f>Invoice!F372</f>
        <v>Exchange rate :</v>
      </c>
      <c r="B370" s="79">
        <f>Invoice!C372</f>
        <v>0</v>
      </c>
      <c r="C370" s="80">
        <f>Invoice!B372</f>
        <v>0</v>
      </c>
      <c r="D370" s="85">
        <f t="shared" si="14"/>
        <v>0</v>
      </c>
      <c r="E370" s="85">
        <f t="shared" si="15"/>
        <v>0</v>
      </c>
      <c r="F370" s="86">
        <f>Invoice!G372</f>
        <v>0</v>
      </c>
      <c r="G370" s="87">
        <f t="shared" si="16"/>
        <v>0</v>
      </c>
    </row>
    <row r="371" spans="1:7" s="84" customFormat="1" hidden="1">
      <c r="A371" s="100" t="str">
        <f>Invoice!F373</f>
        <v>Exchange rate :</v>
      </c>
      <c r="B371" s="79">
        <f>Invoice!C373</f>
        <v>0</v>
      </c>
      <c r="C371" s="80">
        <f>Invoice!B373</f>
        <v>0</v>
      </c>
      <c r="D371" s="85">
        <f t="shared" si="14"/>
        <v>0</v>
      </c>
      <c r="E371" s="85">
        <f t="shared" si="15"/>
        <v>0</v>
      </c>
      <c r="F371" s="86">
        <f>Invoice!G373</f>
        <v>0</v>
      </c>
      <c r="G371" s="87">
        <f t="shared" si="16"/>
        <v>0</v>
      </c>
    </row>
    <row r="372" spans="1:7" s="84" customFormat="1" hidden="1">
      <c r="A372" s="100" t="str">
        <f>Invoice!F374</f>
        <v>Exchange rate :</v>
      </c>
      <c r="B372" s="79">
        <f>Invoice!C374</f>
        <v>0</v>
      </c>
      <c r="C372" s="80">
        <f>Invoice!B374</f>
        <v>0</v>
      </c>
      <c r="D372" s="85">
        <f t="shared" si="14"/>
        <v>0</v>
      </c>
      <c r="E372" s="85">
        <f t="shared" si="15"/>
        <v>0</v>
      </c>
      <c r="F372" s="86">
        <f>Invoice!G374</f>
        <v>0</v>
      </c>
      <c r="G372" s="87">
        <f t="shared" si="16"/>
        <v>0</v>
      </c>
    </row>
    <row r="373" spans="1:7" s="84" customFormat="1" hidden="1">
      <c r="A373" s="100" t="str">
        <f>Invoice!F375</f>
        <v>Exchange rate :</v>
      </c>
      <c r="B373" s="79">
        <f>Invoice!C375</f>
        <v>0</v>
      </c>
      <c r="C373" s="80">
        <f>Invoice!B375</f>
        <v>0</v>
      </c>
      <c r="D373" s="85">
        <f t="shared" si="14"/>
        <v>0</v>
      </c>
      <c r="E373" s="85">
        <f t="shared" si="15"/>
        <v>0</v>
      </c>
      <c r="F373" s="86">
        <f>Invoice!G375</f>
        <v>0</v>
      </c>
      <c r="G373" s="87">
        <f t="shared" si="16"/>
        <v>0</v>
      </c>
    </row>
    <row r="374" spans="1:7" s="84" customFormat="1" hidden="1">
      <c r="A374" s="100" t="str">
        <f>Invoice!F376</f>
        <v>Exchange rate :</v>
      </c>
      <c r="B374" s="79">
        <f>Invoice!C376</f>
        <v>0</v>
      </c>
      <c r="C374" s="80">
        <f>Invoice!B376</f>
        <v>0</v>
      </c>
      <c r="D374" s="85">
        <f t="shared" si="14"/>
        <v>0</v>
      </c>
      <c r="E374" s="85">
        <f t="shared" si="15"/>
        <v>0</v>
      </c>
      <c r="F374" s="86">
        <f>Invoice!G376</f>
        <v>0</v>
      </c>
      <c r="G374" s="87">
        <f t="shared" si="16"/>
        <v>0</v>
      </c>
    </row>
    <row r="375" spans="1:7" s="84" customFormat="1" hidden="1">
      <c r="A375" s="100" t="str">
        <f>Invoice!F377</f>
        <v>Exchange rate :</v>
      </c>
      <c r="B375" s="79">
        <f>Invoice!C377</f>
        <v>0</v>
      </c>
      <c r="C375" s="80">
        <f>Invoice!B377</f>
        <v>0</v>
      </c>
      <c r="D375" s="85">
        <f t="shared" si="14"/>
        <v>0</v>
      </c>
      <c r="E375" s="85">
        <f t="shared" si="15"/>
        <v>0</v>
      </c>
      <c r="F375" s="86">
        <f>Invoice!G377</f>
        <v>0</v>
      </c>
      <c r="G375" s="87">
        <f t="shared" si="16"/>
        <v>0</v>
      </c>
    </row>
    <row r="376" spans="1:7" s="84" customFormat="1" hidden="1">
      <c r="A376" s="100" t="str">
        <f>Invoice!F378</f>
        <v>Exchange rate :</v>
      </c>
      <c r="B376" s="79">
        <f>Invoice!C378</f>
        <v>0</v>
      </c>
      <c r="C376" s="80">
        <f>Invoice!B378</f>
        <v>0</v>
      </c>
      <c r="D376" s="85">
        <f t="shared" si="14"/>
        <v>0</v>
      </c>
      <c r="E376" s="85">
        <f t="shared" si="15"/>
        <v>0</v>
      </c>
      <c r="F376" s="86">
        <f>Invoice!G378</f>
        <v>0</v>
      </c>
      <c r="G376" s="87">
        <f t="shared" si="16"/>
        <v>0</v>
      </c>
    </row>
    <row r="377" spans="1:7" s="84" customFormat="1" hidden="1">
      <c r="A377" s="100" t="str">
        <f>Invoice!F379</f>
        <v>Exchange rate :</v>
      </c>
      <c r="B377" s="79">
        <f>Invoice!C379</f>
        <v>0</v>
      </c>
      <c r="C377" s="80">
        <f>Invoice!B379</f>
        <v>0</v>
      </c>
      <c r="D377" s="85">
        <f t="shared" si="14"/>
        <v>0</v>
      </c>
      <c r="E377" s="85">
        <f t="shared" si="15"/>
        <v>0</v>
      </c>
      <c r="F377" s="86">
        <f>Invoice!G379</f>
        <v>0</v>
      </c>
      <c r="G377" s="87">
        <f t="shared" si="16"/>
        <v>0</v>
      </c>
    </row>
    <row r="378" spans="1:7" s="84" customFormat="1" hidden="1">
      <c r="A378" s="100" t="str">
        <f>Invoice!F380</f>
        <v>Exchange rate :</v>
      </c>
      <c r="B378" s="79">
        <f>Invoice!C380</f>
        <v>0</v>
      </c>
      <c r="C378" s="80">
        <f>Invoice!B380</f>
        <v>0</v>
      </c>
      <c r="D378" s="85">
        <f t="shared" si="14"/>
        <v>0</v>
      </c>
      <c r="E378" s="85">
        <f t="shared" si="15"/>
        <v>0</v>
      </c>
      <c r="F378" s="86">
        <f>Invoice!G380</f>
        <v>0</v>
      </c>
      <c r="G378" s="87">
        <f t="shared" si="16"/>
        <v>0</v>
      </c>
    </row>
    <row r="379" spans="1:7" s="84" customFormat="1" hidden="1">
      <c r="A379" s="100" t="str">
        <f>Invoice!F381</f>
        <v>Exchange rate :</v>
      </c>
      <c r="B379" s="79">
        <f>Invoice!C381</f>
        <v>0</v>
      </c>
      <c r="C379" s="80">
        <f>Invoice!B381</f>
        <v>0</v>
      </c>
      <c r="D379" s="85">
        <f t="shared" si="14"/>
        <v>0</v>
      </c>
      <c r="E379" s="85">
        <f t="shared" si="15"/>
        <v>0</v>
      </c>
      <c r="F379" s="86">
        <f>Invoice!G381</f>
        <v>0</v>
      </c>
      <c r="G379" s="87">
        <f t="shared" si="16"/>
        <v>0</v>
      </c>
    </row>
    <row r="380" spans="1:7" s="84" customFormat="1" hidden="1">
      <c r="A380" s="100" t="str">
        <f>Invoice!F382</f>
        <v>Exchange rate :</v>
      </c>
      <c r="B380" s="79">
        <f>Invoice!C382</f>
        <v>0</v>
      </c>
      <c r="C380" s="80">
        <f>Invoice!B382</f>
        <v>0</v>
      </c>
      <c r="D380" s="85">
        <f t="shared" si="14"/>
        <v>0</v>
      </c>
      <c r="E380" s="85">
        <f t="shared" si="15"/>
        <v>0</v>
      </c>
      <c r="F380" s="86">
        <f>Invoice!G382</f>
        <v>0</v>
      </c>
      <c r="G380" s="87">
        <f t="shared" si="16"/>
        <v>0</v>
      </c>
    </row>
    <row r="381" spans="1:7" s="84" customFormat="1" hidden="1">
      <c r="A381" s="100" t="str">
        <f>Invoice!F383</f>
        <v>Exchange rate :</v>
      </c>
      <c r="B381" s="79">
        <f>Invoice!C383</f>
        <v>0</v>
      </c>
      <c r="C381" s="80">
        <f>Invoice!B383</f>
        <v>0</v>
      </c>
      <c r="D381" s="85">
        <f t="shared" si="14"/>
        <v>0</v>
      </c>
      <c r="E381" s="85">
        <f t="shared" si="15"/>
        <v>0</v>
      </c>
      <c r="F381" s="86">
        <f>Invoice!G383</f>
        <v>0</v>
      </c>
      <c r="G381" s="87">
        <f t="shared" si="16"/>
        <v>0</v>
      </c>
    </row>
    <row r="382" spans="1:7" s="84" customFormat="1" hidden="1">
      <c r="A382" s="100" t="str">
        <f>Invoice!F384</f>
        <v>Exchange rate :</v>
      </c>
      <c r="B382" s="79">
        <f>Invoice!C384</f>
        <v>0</v>
      </c>
      <c r="C382" s="80">
        <f>Invoice!B384</f>
        <v>0</v>
      </c>
      <c r="D382" s="85">
        <f t="shared" si="14"/>
        <v>0</v>
      </c>
      <c r="E382" s="85">
        <f t="shared" si="15"/>
        <v>0</v>
      </c>
      <c r="F382" s="86">
        <f>Invoice!G384</f>
        <v>0</v>
      </c>
      <c r="G382" s="87">
        <f t="shared" si="16"/>
        <v>0</v>
      </c>
    </row>
    <row r="383" spans="1:7" s="84" customFormat="1" hidden="1">
      <c r="A383" s="100" t="str">
        <f>Invoice!F385</f>
        <v>Exchange rate :</v>
      </c>
      <c r="B383" s="79">
        <f>Invoice!C385</f>
        <v>0</v>
      </c>
      <c r="C383" s="80">
        <f>Invoice!B385</f>
        <v>0</v>
      </c>
      <c r="D383" s="85">
        <f t="shared" si="14"/>
        <v>0</v>
      </c>
      <c r="E383" s="85">
        <f t="shared" si="15"/>
        <v>0</v>
      </c>
      <c r="F383" s="86">
        <f>Invoice!G385</f>
        <v>0</v>
      </c>
      <c r="G383" s="87">
        <f t="shared" si="16"/>
        <v>0</v>
      </c>
    </row>
    <row r="384" spans="1:7" s="84" customFormat="1" hidden="1">
      <c r="A384" s="100" t="str">
        <f>Invoice!F386</f>
        <v>Exchange rate :</v>
      </c>
      <c r="B384" s="79">
        <f>Invoice!C386</f>
        <v>0</v>
      </c>
      <c r="C384" s="80">
        <f>Invoice!B386</f>
        <v>0</v>
      </c>
      <c r="D384" s="85">
        <f t="shared" si="14"/>
        <v>0</v>
      </c>
      <c r="E384" s="85">
        <f t="shared" si="15"/>
        <v>0</v>
      </c>
      <c r="F384" s="86">
        <f>Invoice!G386</f>
        <v>0</v>
      </c>
      <c r="G384" s="87">
        <f t="shared" si="16"/>
        <v>0</v>
      </c>
    </row>
    <row r="385" spans="1:7" s="84" customFormat="1" hidden="1">
      <c r="A385" s="100" t="str">
        <f>Invoice!F387</f>
        <v>Exchange rate :</v>
      </c>
      <c r="B385" s="79">
        <f>Invoice!C387</f>
        <v>0</v>
      </c>
      <c r="C385" s="80">
        <f>Invoice!B387</f>
        <v>0</v>
      </c>
      <c r="D385" s="85">
        <f t="shared" ref="D385:D448" si="17">F385/$D$14</f>
        <v>0</v>
      </c>
      <c r="E385" s="85">
        <f t="shared" ref="E385:E448" si="18">G385/$D$14</f>
        <v>0</v>
      </c>
      <c r="F385" s="86">
        <f>Invoice!G387</f>
        <v>0</v>
      </c>
      <c r="G385" s="87">
        <f t="shared" ref="G385:G448" si="19">C385*F385</f>
        <v>0</v>
      </c>
    </row>
    <row r="386" spans="1:7" s="84" customFormat="1" hidden="1">
      <c r="A386" s="100" t="str">
        <f>Invoice!F388</f>
        <v>Exchange rate :</v>
      </c>
      <c r="B386" s="79">
        <f>Invoice!C388</f>
        <v>0</v>
      </c>
      <c r="C386" s="80">
        <f>Invoice!B388</f>
        <v>0</v>
      </c>
      <c r="D386" s="85">
        <f t="shared" si="17"/>
        <v>0</v>
      </c>
      <c r="E386" s="85">
        <f t="shared" si="18"/>
        <v>0</v>
      </c>
      <c r="F386" s="86">
        <f>Invoice!G388</f>
        <v>0</v>
      </c>
      <c r="G386" s="87">
        <f t="shared" si="19"/>
        <v>0</v>
      </c>
    </row>
    <row r="387" spans="1:7" s="84" customFormat="1" hidden="1">
      <c r="A387" s="100" t="str">
        <f>Invoice!F389</f>
        <v>Exchange rate :</v>
      </c>
      <c r="B387" s="79">
        <f>Invoice!C389</f>
        <v>0</v>
      </c>
      <c r="C387" s="80">
        <f>Invoice!B389</f>
        <v>0</v>
      </c>
      <c r="D387" s="85">
        <f t="shared" si="17"/>
        <v>0</v>
      </c>
      <c r="E387" s="85">
        <f t="shared" si="18"/>
        <v>0</v>
      </c>
      <c r="F387" s="86">
        <f>Invoice!G389</f>
        <v>0</v>
      </c>
      <c r="G387" s="87">
        <f t="shared" si="19"/>
        <v>0</v>
      </c>
    </row>
    <row r="388" spans="1:7" s="84" customFormat="1" hidden="1">
      <c r="A388" s="100" t="str">
        <f>Invoice!F390</f>
        <v>Exchange rate :</v>
      </c>
      <c r="B388" s="79">
        <f>Invoice!C390</f>
        <v>0</v>
      </c>
      <c r="C388" s="80">
        <f>Invoice!B390</f>
        <v>0</v>
      </c>
      <c r="D388" s="85">
        <f t="shared" si="17"/>
        <v>0</v>
      </c>
      <c r="E388" s="85">
        <f t="shared" si="18"/>
        <v>0</v>
      </c>
      <c r="F388" s="86">
        <f>Invoice!G390</f>
        <v>0</v>
      </c>
      <c r="G388" s="87">
        <f t="shared" si="19"/>
        <v>0</v>
      </c>
    </row>
    <row r="389" spans="1:7" s="84" customFormat="1" hidden="1">
      <c r="A389" s="100" t="str">
        <f>Invoice!F391</f>
        <v>Exchange rate :</v>
      </c>
      <c r="B389" s="79">
        <f>Invoice!C391</f>
        <v>0</v>
      </c>
      <c r="C389" s="80">
        <f>Invoice!B391</f>
        <v>0</v>
      </c>
      <c r="D389" s="85">
        <f t="shared" si="17"/>
        <v>0</v>
      </c>
      <c r="E389" s="85">
        <f t="shared" si="18"/>
        <v>0</v>
      </c>
      <c r="F389" s="86">
        <f>Invoice!G391</f>
        <v>0</v>
      </c>
      <c r="G389" s="87">
        <f t="shared" si="19"/>
        <v>0</v>
      </c>
    </row>
    <row r="390" spans="1:7" s="84" customFormat="1" hidden="1">
      <c r="A390" s="100" t="str">
        <f>Invoice!F392</f>
        <v>Exchange rate :</v>
      </c>
      <c r="B390" s="79">
        <f>Invoice!C392</f>
        <v>0</v>
      </c>
      <c r="C390" s="80">
        <f>Invoice!B392</f>
        <v>0</v>
      </c>
      <c r="D390" s="85">
        <f t="shared" si="17"/>
        <v>0</v>
      </c>
      <c r="E390" s="85">
        <f t="shared" si="18"/>
        <v>0</v>
      </c>
      <c r="F390" s="86">
        <f>Invoice!G392</f>
        <v>0</v>
      </c>
      <c r="G390" s="87">
        <f t="shared" si="19"/>
        <v>0</v>
      </c>
    </row>
    <row r="391" spans="1:7" s="84" customFormat="1" hidden="1">
      <c r="A391" s="100" t="str">
        <f>Invoice!F393</f>
        <v>Exchange rate :</v>
      </c>
      <c r="B391" s="79">
        <f>Invoice!C393</f>
        <v>0</v>
      </c>
      <c r="C391" s="80">
        <f>Invoice!B393</f>
        <v>0</v>
      </c>
      <c r="D391" s="85">
        <f t="shared" si="17"/>
        <v>0</v>
      </c>
      <c r="E391" s="85">
        <f t="shared" si="18"/>
        <v>0</v>
      </c>
      <c r="F391" s="86">
        <f>Invoice!G393</f>
        <v>0</v>
      </c>
      <c r="G391" s="87">
        <f t="shared" si="19"/>
        <v>0</v>
      </c>
    </row>
    <row r="392" spans="1:7" s="84" customFormat="1" hidden="1">
      <c r="A392" s="100" t="str">
        <f>Invoice!F394</f>
        <v>Exchange rate :</v>
      </c>
      <c r="B392" s="79">
        <f>Invoice!C394</f>
        <v>0</v>
      </c>
      <c r="C392" s="80">
        <f>Invoice!B394</f>
        <v>0</v>
      </c>
      <c r="D392" s="85">
        <f t="shared" si="17"/>
        <v>0</v>
      </c>
      <c r="E392" s="85">
        <f t="shared" si="18"/>
        <v>0</v>
      </c>
      <c r="F392" s="86">
        <f>Invoice!G394</f>
        <v>0</v>
      </c>
      <c r="G392" s="87">
        <f t="shared" si="19"/>
        <v>0</v>
      </c>
    </row>
    <row r="393" spans="1:7" s="84" customFormat="1" hidden="1">
      <c r="A393" s="100" t="str">
        <f>Invoice!F395</f>
        <v>Exchange rate :</v>
      </c>
      <c r="B393" s="79">
        <f>Invoice!C395</f>
        <v>0</v>
      </c>
      <c r="C393" s="80">
        <f>Invoice!B395</f>
        <v>0</v>
      </c>
      <c r="D393" s="85">
        <f t="shared" si="17"/>
        <v>0</v>
      </c>
      <c r="E393" s="85">
        <f t="shared" si="18"/>
        <v>0</v>
      </c>
      <c r="F393" s="86">
        <f>Invoice!G395</f>
        <v>0</v>
      </c>
      <c r="G393" s="87">
        <f t="shared" si="19"/>
        <v>0</v>
      </c>
    </row>
    <row r="394" spans="1:7" s="84" customFormat="1" hidden="1">
      <c r="A394" s="100" t="str">
        <f>Invoice!F396</f>
        <v>Exchange rate :</v>
      </c>
      <c r="B394" s="79">
        <f>Invoice!C396</f>
        <v>0</v>
      </c>
      <c r="C394" s="80">
        <f>Invoice!B396</f>
        <v>0</v>
      </c>
      <c r="D394" s="85">
        <f t="shared" si="17"/>
        <v>0</v>
      </c>
      <c r="E394" s="85">
        <f t="shared" si="18"/>
        <v>0</v>
      </c>
      <c r="F394" s="86">
        <f>Invoice!G396</f>
        <v>0</v>
      </c>
      <c r="G394" s="87">
        <f t="shared" si="19"/>
        <v>0</v>
      </c>
    </row>
    <row r="395" spans="1:7" s="84" customFormat="1" hidden="1">
      <c r="A395" s="100" t="str">
        <f>Invoice!F397</f>
        <v>Exchange rate :</v>
      </c>
      <c r="B395" s="79">
        <f>Invoice!C397</f>
        <v>0</v>
      </c>
      <c r="C395" s="80">
        <f>Invoice!B397</f>
        <v>0</v>
      </c>
      <c r="D395" s="85">
        <f t="shared" si="17"/>
        <v>0</v>
      </c>
      <c r="E395" s="85">
        <f t="shared" si="18"/>
        <v>0</v>
      </c>
      <c r="F395" s="86">
        <f>Invoice!G397</f>
        <v>0</v>
      </c>
      <c r="G395" s="87">
        <f t="shared" si="19"/>
        <v>0</v>
      </c>
    </row>
    <row r="396" spans="1:7" s="84" customFormat="1" hidden="1">
      <c r="A396" s="100" t="str">
        <f>Invoice!F398</f>
        <v>Exchange rate :</v>
      </c>
      <c r="B396" s="79">
        <f>Invoice!C398</f>
        <v>0</v>
      </c>
      <c r="C396" s="80">
        <f>Invoice!B398</f>
        <v>0</v>
      </c>
      <c r="D396" s="85">
        <f t="shared" si="17"/>
        <v>0</v>
      </c>
      <c r="E396" s="85">
        <f t="shared" si="18"/>
        <v>0</v>
      </c>
      <c r="F396" s="86">
        <f>Invoice!G398</f>
        <v>0</v>
      </c>
      <c r="G396" s="87">
        <f t="shared" si="19"/>
        <v>0</v>
      </c>
    </row>
    <row r="397" spans="1:7" s="84" customFormat="1" hidden="1">
      <c r="A397" s="100" t="str">
        <f>Invoice!F399</f>
        <v>Exchange rate :</v>
      </c>
      <c r="B397" s="79">
        <f>Invoice!C399</f>
        <v>0</v>
      </c>
      <c r="C397" s="80">
        <f>Invoice!B399</f>
        <v>0</v>
      </c>
      <c r="D397" s="85">
        <f t="shared" si="17"/>
        <v>0</v>
      </c>
      <c r="E397" s="85">
        <f t="shared" si="18"/>
        <v>0</v>
      </c>
      <c r="F397" s="86">
        <f>Invoice!G399</f>
        <v>0</v>
      </c>
      <c r="G397" s="87">
        <f t="shared" si="19"/>
        <v>0</v>
      </c>
    </row>
    <row r="398" spans="1:7" s="84" customFormat="1" hidden="1">
      <c r="A398" s="100" t="str">
        <f>Invoice!F400</f>
        <v>Exchange rate :</v>
      </c>
      <c r="B398" s="79">
        <f>Invoice!C400</f>
        <v>0</v>
      </c>
      <c r="C398" s="80">
        <f>Invoice!B400</f>
        <v>0</v>
      </c>
      <c r="D398" s="85">
        <f t="shared" si="17"/>
        <v>0</v>
      </c>
      <c r="E398" s="85">
        <f t="shared" si="18"/>
        <v>0</v>
      </c>
      <c r="F398" s="86">
        <f>Invoice!G400</f>
        <v>0</v>
      </c>
      <c r="G398" s="87">
        <f t="shared" si="19"/>
        <v>0</v>
      </c>
    </row>
    <row r="399" spans="1:7" s="84" customFormat="1" hidden="1">
      <c r="A399" s="100" t="str">
        <f>Invoice!F401</f>
        <v>Exchange rate :</v>
      </c>
      <c r="B399" s="79">
        <f>Invoice!C401</f>
        <v>0</v>
      </c>
      <c r="C399" s="80">
        <f>Invoice!B401</f>
        <v>0</v>
      </c>
      <c r="D399" s="85">
        <f t="shared" si="17"/>
        <v>0</v>
      </c>
      <c r="E399" s="85">
        <f t="shared" si="18"/>
        <v>0</v>
      </c>
      <c r="F399" s="86">
        <f>Invoice!G401</f>
        <v>0</v>
      </c>
      <c r="G399" s="87">
        <f t="shared" si="19"/>
        <v>0</v>
      </c>
    </row>
    <row r="400" spans="1:7" s="84" customFormat="1" hidden="1">
      <c r="A400" s="100" t="str">
        <f>Invoice!F402</f>
        <v>Exchange rate :</v>
      </c>
      <c r="B400" s="79">
        <f>Invoice!C402</f>
        <v>0</v>
      </c>
      <c r="C400" s="80">
        <f>Invoice!B402</f>
        <v>0</v>
      </c>
      <c r="D400" s="85">
        <f t="shared" si="17"/>
        <v>0</v>
      </c>
      <c r="E400" s="85">
        <f t="shared" si="18"/>
        <v>0</v>
      </c>
      <c r="F400" s="86">
        <f>Invoice!G402</f>
        <v>0</v>
      </c>
      <c r="G400" s="87">
        <f t="shared" si="19"/>
        <v>0</v>
      </c>
    </row>
    <row r="401" spans="1:7" s="84" customFormat="1" hidden="1">
      <c r="A401" s="100" t="str">
        <f>Invoice!F403</f>
        <v>Exchange rate :</v>
      </c>
      <c r="B401" s="79">
        <f>Invoice!C403</f>
        <v>0</v>
      </c>
      <c r="C401" s="80">
        <f>Invoice!B403</f>
        <v>0</v>
      </c>
      <c r="D401" s="85">
        <f t="shared" si="17"/>
        <v>0</v>
      </c>
      <c r="E401" s="85">
        <f t="shared" si="18"/>
        <v>0</v>
      </c>
      <c r="F401" s="86">
        <f>Invoice!G403</f>
        <v>0</v>
      </c>
      <c r="G401" s="87">
        <f t="shared" si="19"/>
        <v>0</v>
      </c>
    </row>
    <row r="402" spans="1:7" s="84" customFormat="1" hidden="1">
      <c r="A402" s="100" t="str">
        <f>Invoice!F404</f>
        <v>Exchange rate :</v>
      </c>
      <c r="B402" s="79">
        <f>Invoice!C404</f>
        <v>0</v>
      </c>
      <c r="C402" s="80">
        <f>Invoice!B404</f>
        <v>0</v>
      </c>
      <c r="D402" s="85">
        <f t="shared" si="17"/>
        <v>0</v>
      </c>
      <c r="E402" s="85">
        <f t="shared" si="18"/>
        <v>0</v>
      </c>
      <c r="F402" s="86">
        <f>Invoice!G404</f>
        <v>0</v>
      </c>
      <c r="G402" s="87">
        <f t="shared" si="19"/>
        <v>0</v>
      </c>
    </row>
    <row r="403" spans="1:7" s="84" customFormat="1" hidden="1">
      <c r="A403" s="100" t="str">
        <f>Invoice!F405</f>
        <v>Exchange rate :</v>
      </c>
      <c r="B403" s="79">
        <f>Invoice!C405</f>
        <v>0</v>
      </c>
      <c r="C403" s="80">
        <f>Invoice!B405</f>
        <v>0</v>
      </c>
      <c r="D403" s="85">
        <f t="shared" si="17"/>
        <v>0</v>
      </c>
      <c r="E403" s="85">
        <f t="shared" si="18"/>
        <v>0</v>
      </c>
      <c r="F403" s="86">
        <f>Invoice!G405</f>
        <v>0</v>
      </c>
      <c r="G403" s="87">
        <f t="shared" si="19"/>
        <v>0</v>
      </c>
    </row>
    <row r="404" spans="1:7" s="84" customFormat="1" hidden="1">
      <c r="A404" s="100" t="str">
        <f>Invoice!F406</f>
        <v>Exchange rate :</v>
      </c>
      <c r="B404" s="79">
        <f>Invoice!C406</f>
        <v>0</v>
      </c>
      <c r="C404" s="80">
        <f>Invoice!B406</f>
        <v>0</v>
      </c>
      <c r="D404" s="85">
        <f t="shared" si="17"/>
        <v>0</v>
      </c>
      <c r="E404" s="85">
        <f t="shared" si="18"/>
        <v>0</v>
      </c>
      <c r="F404" s="86">
        <f>Invoice!G406</f>
        <v>0</v>
      </c>
      <c r="G404" s="87">
        <f t="shared" si="19"/>
        <v>0</v>
      </c>
    </row>
    <row r="405" spans="1:7" s="84" customFormat="1" hidden="1">
      <c r="A405" s="100" t="str">
        <f>Invoice!F407</f>
        <v>Exchange rate :</v>
      </c>
      <c r="B405" s="79">
        <f>Invoice!C407</f>
        <v>0</v>
      </c>
      <c r="C405" s="80">
        <f>Invoice!B407</f>
        <v>0</v>
      </c>
      <c r="D405" s="85">
        <f t="shared" si="17"/>
        <v>0</v>
      </c>
      <c r="E405" s="85">
        <f t="shared" si="18"/>
        <v>0</v>
      </c>
      <c r="F405" s="86">
        <f>Invoice!G407</f>
        <v>0</v>
      </c>
      <c r="G405" s="87">
        <f t="shared" si="19"/>
        <v>0</v>
      </c>
    </row>
    <row r="406" spans="1:7" s="84" customFormat="1" hidden="1">
      <c r="A406" s="100" t="str">
        <f>Invoice!F408</f>
        <v>Exchange rate :</v>
      </c>
      <c r="B406" s="79">
        <f>Invoice!C408</f>
        <v>0</v>
      </c>
      <c r="C406" s="80">
        <f>Invoice!B408</f>
        <v>0</v>
      </c>
      <c r="D406" s="85">
        <f t="shared" si="17"/>
        <v>0</v>
      </c>
      <c r="E406" s="85">
        <f t="shared" si="18"/>
        <v>0</v>
      </c>
      <c r="F406" s="86">
        <f>Invoice!G408</f>
        <v>0</v>
      </c>
      <c r="G406" s="87">
        <f t="shared" si="19"/>
        <v>0</v>
      </c>
    </row>
    <row r="407" spans="1:7" s="84" customFormat="1" hidden="1">
      <c r="A407" s="100" t="str">
        <f>Invoice!F409</f>
        <v>Exchange rate :</v>
      </c>
      <c r="B407" s="79">
        <f>Invoice!C409</f>
        <v>0</v>
      </c>
      <c r="C407" s="80">
        <f>Invoice!B409</f>
        <v>0</v>
      </c>
      <c r="D407" s="85">
        <f t="shared" si="17"/>
        <v>0</v>
      </c>
      <c r="E407" s="85">
        <f t="shared" si="18"/>
        <v>0</v>
      </c>
      <c r="F407" s="86">
        <f>Invoice!G409</f>
        <v>0</v>
      </c>
      <c r="G407" s="87">
        <f t="shared" si="19"/>
        <v>0</v>
      </c>
    </row>
    <row r="408" spans="1:7" s="84" customFormat="1" hidden="1">
      <c r="A408" s="100" t="str">
        <f>Invoice!F410</f>
        <v>Exchange rate :</v>
      </c>
      <c r="B408" s="79">
        <f>Invoice!C410</f>
        <v>0</v>
      </c>
      <c r="C408" s="80">
        <f>Invoice!B410</f>
        <v>0</v>
      </c>
      <c r="D408" s="85">
        <f t="shared" si="17"/>
        <v>0</v>
      </c>
      <c r="E408" s="85">
        <f t="shared" si="18"/>
        <v>0</v>
      </c>
      <c r="F408" s="86">
        <f>Invoice!G410</f>
        <v>0</v>
      </c>
      <c r="G408" s="87">
        <f t="shared" si="19"/>
        <v>0</v>
      </c>
    </row>
    <row r="409" spans="1:7" s="84" customFormat="1" hidden="1">
      <c r="A409" s="100" t="str">
        <f>Invoice!F411</f>
        <v>Exchange rate :</v>
      </c>
      <c r="B409" s="79">
        <f>Invoice!C411</f>
        <v>0</v>
      </c>
      <c r="C409" s="80">
        <f>Invoice!B411</f>
        <v>0</v>
      </c>
      <c r="D409" s="85">
        <f t="shared" si="17"/>
        <v>0</v>
      </c>
      <c r="E409" s="85">
        <f t="shared" si="18"/>
        <v>0</v>
      </c>
      <c r="F409" s="86">
        <f>Invoice!G411</f>
        <v>0</v>
      </c>
      <c r="G409" s="87">
        <f t="shared" si="19"/>
        <v>0</v>
      </c>
    </row>
    <row r="410" spans="1:7" s="84" customFormat="1" hidden="1">
      <c r="A410" s="100" t="str">
        <f>Invoice!F412</f>
        <v>Exchange rate :</v>
      </c>
      <c r="B410" s="79">
        <f>Invoice!C412</f>
        <v>0</v>
      </c>
      <c r="C410" s="80">
        <f>Invoice!B412</f>
        <v>0</v>
      </c>
      <c r="D410" s="85">
        <f t="shared" si="17"/>
        <v>0</v>
      </c>
      <c r="E410" s="85">
        <f t="shared" si="18"/>
        <v>0</v>
      </c>
      <c r="F410" s="86">
        <f>Invoice!G412</f>
        <v>0</v>
      </c>
      <c r="G410" s="87">
        <f t="shared" si="19"/>
        <v>0</v>
      </c>
    </row>
    <row r="411" spans="1:7" s="84" customFormat="1" hidden="1">
      <c r="A411" s="100" t="str">
        <f>Invoice!F413</f>
        <v>Exchange rate :</v>
      </c>
      <c r="B411" s="79">
        <f>Invoice!C413</f>
        <v>0</v>
      </c>
      <c r="C411" s="80">
        <f>Invoice!B413</f>
        <v>0</v>
      </c>
      <c r="D411" s="85">
        <f t="shared" si="17"/>
        <v>0</v>
      </c>
      <c r="E411" s="85">
        <f t="shared" si="18"/>
        <v>0</v>
      </c>
      <c r="F411" s="86">
        <f>Invoice!G413</f>
        <v>0</v>
      </c>
      <c r="G411" s="87">
        <f t="shared" si="19"/>
        <v>0</v>
      </c>
    </row>
    <row r="412" spans="1:7" s="84" customFormat="1" hidden="1">
      <c r="A412" s="100" t="str">
        <f>Invoice!F414</f>
        <v>Exchange rate :</v>
      </c>
      <c r="B412" s="79">
        <f>Invoice!C414</f>
        <v>0</v>
      </c>
      <c r="C412" s="80">
        <f>Invoice!B414</f>
        <v>0</v>
      </c>
      <c r="D412" s="85">
        <f t="shared" si="17"/>
        <v>0</v>
      </c>
      <c r="E412" s="85">
        <f t="shared" si="18"/>
        <v>0</v>
      </c>
      <c r="F412" s="86">
        <f>Invoice!G414</f>
        <v>0</v>
      </c>
      <c r="G412" s="87">
        <f t="shared" si="19"/>
        <v>0</v>
      </c>
    </row>
    <row r="413" spans="1:7" s="84" customFormat="1" hidden="1">
      <c r="A413" s="100" t="str">
        <f>Invoice!F415</f>
        <v>Exchange rate :</v>
      </c>
      <c r="B413" s="79">
        <f>Invoice!C415</f>
        <v>0</v>
      </c>
      <c r="C413" s="80">
        <f>Invoice!B415</f>
        <v>0</v>
      </c>
      <c r="D413" s="85">
        <f t="shared" si="17"/>
        <v>0</v>
      </c>
      <c r="E413" s="85">
        <f t="shared" si="18"/>
        <v>0</v>
      </c>
      <c r="F413" s="86">
        <f>Invoice!G415</f>
        <v>0</v>
      </c>
      <c r="G413" s="87">
        <f t="shared" si="19"/>
        <v>0</v>
      </c>
    </row>
    <row r="414" spans="1:7" s="84" customFormat="1" hidden="1">
      <c r="A414" s="100" t="str">
        <f>Invoice!F416</f>
        <v>Exchange rate :</v>
      </c>
      <c r="B414" s="79">
        <f>Invoice!C416</f>
        <v>0</v>
      </c>
      <c r="C414" s="80">
        <f>Invoice!B416</f>
        <v>0</v>
      </c>
      <c r="D414" s="85">
        <f t="shared" si="17"/>
        <v>0</v>
      </c>
      <c r="E414" s="85">
        <f t="shared" si="18"/>
        <v>0</v>
      </c>
      <c r="F414" s="86">
        <f>Invoice!G416</f>
        <v>0</v>
      </c>
      <c r="G414" s="87">
        <f t="shared" si="19"/>
        <v>0</v>
      </c>
    </row>
    <row r="415" spans="1:7" s="84" customFormat="1" hidden="1">
      <c r="A415" s="100" t="str">
        <f>Invoice!F417</f>
        <v>Exchange rate :</v>
      </c>
      <c r="B415" s="79">
        <f>Invoice!C417</f>
        <v>0</v>
      </c>
      <c r="C415" s="80">
        <f>Invoice!B417</f>
        <v>0</v>
      </c>
      <c r="D415" s="85">
        <f t="shared" si="17"/>
        <v>0</v>
      </c>
      <c r="E415" s="85">
        <f t="shared" si="18"/>
        <v>0</v>
      </c>
      <c r="F415" s="86">
        <f>Invoice!G417</f>
        <v>0</v>
      </c>
      <c r="G415" s="87">
        <f t="shared" si="19"/>
        <v>0</v>
      </c>
    </row>
    <row r="416" spans="1:7" s="84" customFormat="1" hidden="1">
      <c r="A416" s="100" t="str">
        <f>Invoice!F418</f>
        <v>Exchange rate :</v>
      </c>
      <c r="B416" s="79">
        <f>Invoice!C418</f>
        <v>0</v>
      </c>
      <c r="C416" s="80">
        <f>Invoice!B418</f>
        <v>0</v>
      </c>
      <c r="D416" s="85">
        <f t="shared" si="17"/>
        <v>0</v>
      </c>
      <c r="E416" s="85">
        <f t="shared" si="18"/>
        <v>0</v>
      </c>
      <c r="F416" s="86">
        <f>Invoice!G418</f>
        <v>0</v>
      </c>
      <c r="G416" s="87">
        <f t="shared" si="19"/>
        <v>0</v>
      </c>
    </row>
    <row r="417" spans="1:7" s="84" customFormat="1" hidden="1">
      <c r="A417" s="100" t="str">
        <f>Invoice!F419</f>
        <v>Exchange rate :</v>
      </c>
      <c r="B417" s="79">
        <f>Invoice!C419</f>
        <v>0</v>
      </c>
      <c r="C417" s="80">
        <f>Invoice!B419</f>
        <v>0</v>
      </c>
      <c r="D417" s="85">
        <f t="shared" si="17"/>
        <v>0</v>
      </c>
      <c r="E417" s="85">
        <f t="shared" si="18"/>
        <v>0</v>
      </c>
      <c r="F417" s="86">
        <f>Invoice!G419</f>
        <v>0</v>
      </c>
      <c r="G417" s="87">
        <f t="shared" si="19"/>
        <v>0</v>
      </c>
    </row>
    <row r="418" spans="1:7" s="84" customFormat="1" hidden="1">
      <c r="A418" s="100" t="str">
        <f>Invoice!F420</f>
        <v>Exchange rate :</v>
      </c>
      <c r="B418" s="79">
        <f>Invoice!C420</f>
        <v>0</v>
      </c>
      <c r="C418" s="80">
        <f>Invoice!B420</f>
        <v>0</v>
      </c>
      <c r="D418" s="85">
        <f t="shared" si="17"/>
        <v>0</v>
      </c>
      <c r="E418" s="85">
        <f t="shared" si="18"/>
        <v>0</v>
      </c>
      <c r="F418" s="86">
        <f>Invoice!G420</f>
        <v>0</v>
      </c>
      <c r="G418" s="87">
        <f t="shared" si="19"/>
        <v>0</v>
      </c>
    </row>
    <row r="419" spans="1:7" s="84" customFormat="1" hidden="1">
      <c r="A419" s="100" t="str">
        <f>Invoice!F421</f>
        <v>Exchange rate :</v>
      </c>
      <c r="B419" s="79">
        <f>Invoice!C421</f>
        <v>0</v>
      </c>
      <c r="C419" s="80">
        <f>Invoice!B421</f>
        <v>0</v>
      </c>
      <c r="D419" s="85">
        <f t="shared" si="17"/>
        <v>0</v>
      </c>
      <c r="E419" s="85">
        <f t="shared" si="18"/>
        <v>0</v>
      </c>
      <c r="F419" s="86">
        <f>Invoice!G421</f>
        <v>0</v>
      </c>
      <c r="G419" s="87">
        <f t="shared" si="19"/>
        <v>0</v>
      </c>
    </row>
    <row r="420" spans="1:7" s="84" customFormat="1" hidden="1">
      <c r="A420" s="100" t="str">
        <f>Invoice!F422</f>
        <v>Exchange rate :</v>
      </c>
      <c r="B420" s="79">
        <f>Invoice!C422</f>
        <v>0</v>
      </c>
      <c r="C420" s="80">
        <f>Invoice!B422</f>
        <v>0</v>
      </c>
      <c r="D420" s="85">
        <f t="shared" si="17"/>
        <v>0</v>
      </c>
      <c r="E420" s="85">
        <f t="shared" si="18"/>
        <v>0</v>
      </c>
      <c r="F420" s="86">
        <f>Invoice!G422</f>
        <v>0</v>
      </c>
      <c r="G420" s="87">
        <f t="shared" si="19"/>
        <v>0</v>
      </c>
    </row>
    <row r="421" spans="1:7" s="84" customFormat="1" hidden="1">
      <c r="A421" s="100" t="str">
        <f>Invoice!F423</f>
        <v>Exchange rate :</v>
      </c>
      <c r="B421" s="79">
        <f>Invoice!C423</f>
        <v>0</v>
      </c>
      <c r="C421" s="80">
        <f>Invoice!B423</f>
        <v>0</v>
      </c>
      <c r="D421" s="85">
        <f t="shared" si="17"/>
        <v>0</v>
      </c>
      <c r="E421" s="85">
        <f t="shared" si="18"/>
        <v>0</v>
      </c>
      <c r="F421" s="86">
        <f>Invoice!G423</f>
        <v>0</v>
      </c>
      <c r="G421" s="87">
        <f t="shared" si="19"/>
        <v>0</v>
      </c>
    </row>
    <row r="422" spans="1:7" s="84" customFormat="1" hidden="1">
      <c r="A422" s="100" t="str">
        <f>Invoice!F424</f>
        <v>Exchange rate :</v>
      </c>
      <c r="B422" s="79">
        <f>Invoice!C424</f>
        <v>0</v>
      </c>
      <c r="C422" s="80">
        <f>Invoice!B424</f>
        <v>0</v>
      </c>
      <c r="D422" s="85">
        <f t="shared" si="17"/>
        <v>0</v>
      </c>
      <c r="E422" s="85">
        <f t="shared" si="18"/>
        <v>0</v>
      </c>
      <c r="F422" s="86">
        <f>Invoice!G424</f>
        <v>0</v>
      </c>
      <c r="G422" s="87">
        <f t="shared" si="19"/>
        <v>0</v>
      </c>
    </row>
    <row r="423" spans="1:7" s="84" customFormat="1" hidden="1">
      <c r="A423" s="100" t="str">
        <f>Invoice!F425</f>
        <v>Exchange rate :</v>
      </c>
      <c r="B423" s="79">
        <f>Invoice!C425</f>
        <v>0</v>
      </c>
      <c r="C423" s="80">
        <f>Invoice!B425</f>
        <v>0</v>
      </c>
      <c r="D423" s="85">
        <f t="shared" si="17"/>
        <v>0</v>
      </c>
      <c r="E423" s="85">
        <f t="shared" si="18"/>
        <v>0</v>
      </c>
      <c r="F423" s="86">
        <f>Invoice!G425</f>
        <v>0</v>
      </c>
      <c r="G423" s="87">
        <f t="shared" si="19"/>
        <v>0</v>
      </c>
    </row>
    <row r="424" spans="1:7" s="84" customFormat="1" hidden="1">
      <c r="A424" s="100" t="str">
        <f>Invoice!F426</f>
        <v>Exchange rate :</v>
      </c>
      <c r="B424" s="79">
        <f>Invoice!C426</f>
        <v>0</v>
      </c>
      <c r="C424" s="80">
        <f>Invoice!B426</f>
        <v>0</v>
      </c>
      <c r="D424" s="85">
        <f t="shared" si="17"/>
        <v>0</v>
      </c>
      <c r="E424" s="85">
        <f t="shared" si="18"/>
        <v>0</v>
      </c>
      <c r="F424" s="86">
        <f>Invoice!G426</f>
        <v>0</v>
      </c>
      <c r="G424" s="87">
        <f t="shared" si="19"/>
        <v>0</v>
      </c>
    </row>
    <row r="425" spans="1:7" s="84" customFormat="1" hidden="1">
      <c r="A425" s="100" t="str">
        <f>Invoice!F427</f>
        <v>Exchange rate :</v>
      </c>
      <c r="B425" s="79">
        <f>Invoice!C427</f>
        <v>0</v>
      </c>
      <c r="C425" s="80">
        <f>Invoice!B427</f>
        <v>0</v>
      </c>
      <c r="D425" s="85">
        <f t="shared" si="17"/>
        <v>0</v>
      </c>
      <c r="E425" s="85">
        <f t="shared" si="18"/>
        <v>0</v>
      </c>
      <c r="F425" s="86">
        <f>Invoice!G427</f>
        <v>0</v>
      </c>
      <c r="G425" s="87">
        <f t="shared" si="19"/>
        <v>0</v>
      </c>
    </row>
    <row r="426" spans="1:7" s="84" customFormat="1" hidden="1">
      <c r="A426" s="100" t="str">
        <f>Invoice!F428</f>
        <v>Exchange rate :</v>
      </c>
      <c r="B426" s="79">
        <f>Invoice!C428</f>
        <v>0</v>
      </c>
      <c r="C426" s="80">
        <f>Invoice!B428</f>
        <v>0</v>
      </c>
      <c r="D426" s="85">
        <f t="shared" si="17"/>
        <v>0</v>
      </c>
      <c r="E426" s="85">
        <f t="shared" si="18"/>
        <v>0</v>
      </c>
      <c r="F426" s="86">
        <f>Invoice!G428</f>
        <v>0</v>
      </c>
      <c r="G426" s="87">
        <f t="shared" si="19"/>
        <v>0</v>
      </c>
    </row>
    <row r="427" spans="1:7" s="84" customFormat="1" hidden="1">
      <c r="A427" s="100" t="str">
        <f>Invoice!F429</f>
        <v>Exchange rate :</v>
      </c>
      <c r="B427" s="79">
        <f>Invoice!C429</f>
        <v>0</v>
      </c>
      <c r="C427" s="80">
        <f>Invoice!B429</f>
        <v>0</v>
      </c>
      <c r="D427" s="85">
        <f t="shared" si="17"/>
        <v>0</v>
      </c>
      <c r="E427" s="85">
        <f t="shared" si="18"/>
        <v>0</v>
      </c>
      <c r="F427" s="86">
        <f>Invoice!G429</f>
        <v>0</v>
      </c>
      <c r="G427" s="87">
        <f t="shared" si="19"/>
        <v>0</v>
      </c>
    </row>
    <row r="428" spans="1:7" s="84" customFormat="1" hidden="1">
      <c r="A428" s="100" t="str">
        <f>Invoice!F430</f>
        <v>Exchange rate :</v>
      </c>
      <c r="B428" s="79">
        <f>Invoice!C430</f>
        <v>0</v>
      </c>
      <c r="C428" s="80">
        <f>Invoice!B430</f>
        <v>0</v>
      </c>
      <c r="D428" s="85">
        <f t="shared" si="17"/>
        <v>0</v>
      </c>
      <c r="E428" s="85">
        <f t="shared" si="18"/>
        <v>0</v>
      </c>
      <c r="F428" s="86">
        <f>Invoice!G430</f>
        <v>0</v>
      </c>
      <c r="G428" s="87">
        <f t="shared" si="19"/>
        <v>0</v>
      </c>
    </row>
    <row r="429" spans="1:7" s="84" customFormat="1" hidden="1">
      <c r="A429" s="100" t="str">
        <f>Invoice!F431</f>
        <v>Exchange rate :</v>
      </c>
      <c r="B429" s="79">
        <f>Invoice!C431</f>
        <v>0</v>
      </c>
      <c r="C429" s="80">
        <f>Invoice!B431</f>
        <v>0</v>
      </c>
      <c r="D429" s="85">
        <f t="shared" si="17"/>
        <v>0</v>
      </c>
      <c r="E429" s="85">
        <f t="shared" si="18"/>
        <v>0</v>
      </c>
      <c r="F429" s="86">
        <f>Invoice!G431</f>
        <v>0</v>
      </c>
      <c r="G429" s="87">
        <f t="shared" si="19"/>
        <v>0</v>
      </c>
    </row>
    <row r="430" spans="1:7" s="84" customFormat="1" hidden="1">
      <c r="A430" s="100" t="str">
        <f>Invoice!F432</f>
        <v>Exchange rate :</v>
      </c>
      <c r="B430" s="79">
        <f>Invoice!C432</f>
        <v>0</v>
      </c>
      <c r="C430" s="80">
        <f>Invoice!B432</f>
        <v>0</v>
      </c>
      <c r="D430" s="85">
        <f t="shared" si="17"/>
        <v>0</v>
      </c>
      <c r="E430" s="85">
        <f t="shared" si="18"/>
        <v>0</v>
      </c>
      <c r="F430" s="86">
        <f>Invoice!G432</f>
        <v>0</v>
      </c>
      <c r="G430" s="87">
        <f t="shared" si="19"/>
        <v>0</v>
      </c>
    </row>
    <row r="431" spans="1:7" s="84" customFormat="1" hidden="1">
      <c r="A431" s="100" t="str">
        <f>Invoice!F433</f>
        <v>Exchange rate :</v>
      </c>
      <c r="B431" s="79">
        <f>Invoice!C433</f>
        <v>0</v>
      </c>
      <c r="C431" s="80">
        <f>Invoice!B433</f>
        <v>0</v>
      </c>
      <c r="D431" s="85">
        <f t="shared" si="17"/>
        <v>0</v>
      </c>
      <c r="E431" s="85">
        <f t="shared" si="18"/>
        <v>0</v>
      </c>
      <c r="F431" s="86">
        <f>Invoice!G433</f>
        <v>0</v>
      </c>
      <c r="G431" s="87">
        <f t="shared" si="19"/>
        <v>0</v>
      </c>
    </row>
    <row r="432" spans="1:7" s="84" customFormat="1" hidden="1">
      <c r="A432" s="100" t="str">
        <f>Invoice!F434</f>
        <v>Exchange rate :</v>
      </c>
      <c r="B432" s="79">
        <f>Invoice!C434</f>
        <v>0</v>
      </c>
      <c r="C432" s="80">
        <f>Invoice!B434</f>
        <v>0</v>
      </c>
      <c r="D432" s="85">
        <f t="shared" si="17"/>
        <v>0</v>
      </c>
      <c r="E432" s="85">
        <f t="shared" si="18"/>
        <v>0</v>
      </c>
      <c r="F432" s="86">
        <f>Invoice!G434</f>
        <v>0</v>
      </c>
      <c r="G432" s="87">
        <f t="shared" si="19"/>
        <v>0</v>
      </c>
    </row>
    <row r="433" spans="1:7" s="84" customFormat="1" hidden="1">
      <c r="A433" s="100" t="str">
        <f>Invoice!F435</f>
        <v>Exchange rate :</v>
      </c>
      <c r="B433" s="79">
        <f>Invoice!C435</f>
        <v>0</v>
      </c>
      <c r="C433" s="80">
        <f>Invoice!B435</f>
        <v>0</v>
      </c>
      <c r="D433" s="85">
        <f t="shared" si="17"/>
        <v>0</v>
      </c>
      <c r="E433" s="85">
        <f t="shared" si="18"/>
        <v>0</v>
      </c>
      <c r="F433" s="86">
        <f>Invoice!G435</f>
        <v>0</v>
      </c>
      <c r="G433" s="87">
        <f t="shared" si="19"/>
        <v>0</v>
      </c>
    </row>
    <row r="434" spans="1:7" s="84" customFormat="1" hidden="1">
      <c r="A434" s="100" t="str">
        <f>Invoice!F436</f>
        <v>Exchange rate :</v>
      </c>
      <c r="B434" s="79">
        <f>Invoice!C436</f>
        <v>0</v>
      </c>
      <c r="C434" s="80">
        <f>Invoice!B436</f>
        <v>0</v>
      </c>
      <c r="D434" s="85">
        <f t="shared" si="17"/>
        <v>0</v>
      </c>
      <c r="E434" s="85">
        <f t="shared" si="18"/>
        <v>0</v>
      </c>
      <c r="F434" s="86">
        <f>Invoice!G436</f>
        <v>0</v>
      </c>
      <c r="G434" s="87">
        <f t="shared" si="19"/>
        <v>0</v>
      </c>
    </row>
    <row r="435" spans="1:7" s="84" customFormat="1" hidden="1">
      <c r="A435" s="100" t="str">
        <f>Invoice!F437</f>
        <v>Exchange rate :</v>
      </c>
      <c r="B435" s="79">
        <f>Invoice!C437</f>
        <v>0</v>
      </c>
      <c r="C435" s="80">
        <f>Invoice!B437</f>
        <v>0</v>
      </c>
      <c r="D435" s="85">
        <f t="shared" si="17"/>
        <v>0</v>
      </c>
      <c r="E435" s="85">
        <f t="shared" si="18"/>
        <v>0</v>
      </c>
      <c r="F435" s="86">
        <f>Invoice!G437</f>
        <v>0</v>
      </c>
      <c r="G435" s="87">
        <f t="shared" si="19"/>
        <v>0</v>
      </c>
    </row>
    <row r="436" spans="1:7" s="84" customFormat="1" hidden="1">
      <c r="A436" s="100" t="str">
        <f>Invoice!F438</f>
        <v>Exchange rate :</v>
      </c>
      <c r="B436" s="79">
        <f>Invoice!C438</f>
        <v>0</v>
      </c>
      <c r="C436" s="80">
        <f>Invoice!B438</f>
        <v>0</v>
      </c>
      <c r="D436" s="85">
        <f t="shared" si="17"/>
        <v>0</v>
      </c>
      <c r="E436" s="85">
        <f t="shared" si="18"/>
        <v>0</v>
      </c>
      <c r="F436" s="86">
        <f>Invoice!G438</f>
        <v>0</v>
      </c>
      <c r="G436" s="87">
        <f t="shared" si="19"/>
        <v>0</v>
      </c>
    </row>
    <row r="437" spans="1:7" s="84" customFormat="1" hidden="1">
      <c r="A437" s="100" t="str">
        <f>Invoice!F439</f>
        <v>Exchange rate :</v>
      </c>
      <c r="B437" s="79">
        <f>Invoice!C439</f>
        <v>0</v>
      </c>
      <c r="C437" s="80">
        <f>Invoice!B439</f>
        <v>0</v>
      </c>
      <c r="D437" s="85">
        <f t="shared" si="17"/>
        <v>0</v>
      </c>
      <c r="E437" s="85">
        <f t="shared" si="18"/>
        <v>0</v>
      </c>
      <c r="F437" s="86">
        <f>Invoice!G439</f>
        <v>0</v>
      </c>
      <c r="G437" s="87">
        <f t="shared" si="19"/>
        <v>0</v>
      </c>
    </row>
    <row r="438" spans="1:7" s="84" customFormat="1" hidden="1">
      <c r="A438" s="100" t="str">
        <f>Invoice!F440</f>
        <v>Exchange rate :</v>
      </c>
      <c r="B438" s="79">
        <f>Invoice!C440</f>
        <v>0</v>
      </c>
      <c r="C438" s="80">
        <f>Invoice!B440</f>
        <v>0</v>
      </c>
      <c r="D438" s="85">
        <f t="shared" si="17"/>
        <v>0</v>
      </c>
      <c r="E438" s="85">
        <f t="shared" si="18"/>
        <v>0</v>
      </c>
      <c r="F438" s="86">
        <f>Invoice!G440</f>
        <v>0</v>
      </c>
      <c r="G438" s="87">
        <f t="shared" si="19"/>
        <v>0</v>
      </c>
    </row>
    <row r="439" spans="1:7" s="84" customFormat="1" hidden="1">
      <c r="A439" s="100" t="str">
        <f>Invoice!F441</f>
        <v>Exchange rate :</v>
      </c>
      <c r="B439" s="79">
        <f>Invoice!C441</f>
        <v>0</v>
      </c>
      <c r="C439" s="80">
        <f>Invoice!B441</f>
        <v>0</v>
      </c>
      <c r="D439" s="85">
        <f t="shared" si="17"/>
        <v>0</v>
      </c>
      <c r="E439" s="85">
        <f t="shared" si="18"/>
        <v>0</v>
      </c>
      <c r="F439" s="86">
        <f>Invoice!G441</f>
        <v>0</v>
      </c>
      <c r="G439" s="87">
        <f t="shared" si="19"/>
        <v>0</v>
      </c>
    </row>
    <row r="440" spans="1:7" s="84" customFormat="1" hidden="1">
      <c r="A440" s="100" t="str">
        <f>Invoice!F442</f>
        <v>Exchange rate :</v>
      </c>
      <c r="B440" s="79">
        <f>Invoice!C442</f>
        <v>0</v>
      </c>
      <c r="C440" s="80">
        <f>Invoice!B442</f>
        <v>0</v>
      </c>
      <c r="D440" s="85">
        <f t="shared" si="17"/>
        <v>0</v>
      </c>
      <c r="E440" s="85">
        <f t="shared" si="18"/>
        <v>0</v>
      </c>
      <c r="F440" s="86">
        <f>Invoice!G442</f>
        <v>0</v>
      </c>
      <c r="G440" s="87">
        <f t="shared" si="19"/>
        <v>0</v>
      </c>
    </row>
    <row r="441" spans="1:7" s="84" customFormat="1" hidden="1">
      <c r="A441" s="100" t="str">
        <f>Invoice!F443</f>
        <v>Exchange rate :</v>
      </c>
      <c r="B441" s="79">
        <f>Invoice!C443</f>
        <v>0</v>
      </c>
      <c r="C441" s="80">
        <f>Invoice!B443</f>
        <v>0</v>
      </c>
      <c r="D441" s="85">
        <f t="shared" si="17"/>
        <v>0</v>
      </c>
      <c r="E441" s="85">
        <f t="shared" si="18"/>
        <v>0</v>
      </c>
      <c r="F441" s="86">
        <f>Invoice!G443</f>
        <v>0</v>
      </c>
      <c r="G441" s="87">
        <f t="shared" si="19"/>
        <v>0</v>
      </c>
    </row>
    <row r="442" spans="1:7" s="84" customFormat="1" hidden="1">
      <c r="A442" s="100" t="str">
        <f>Invoice!F444</f>
        <v>Exchange rate :</v>
      </c>
      <c r="B442" s="79">
        <f>Invoice!C444</f>
        <v>0</v>
      </c>
      <c r="C442" s="80">
        <f>Invoice!B444</f>
        <v>0</v>
      </c>
      <c r="D442" s="85">
        <f t="shared" si="17"/>
        <v>0</v>
      </c>
      <c r="E442" s="85">
        <f t="shared" si="18"/>
        <v>0</v>
      </c>
      <c r="F442" s="86">
        <f>Invoice!G444</f>
        <v>0</v>
      </c>
      <c r="G442" s="87">
        <f t="shared" si="19"/>
        <v>0</v>
      </c>
    </row>
    <row r="443" spans="1:7" s="84" customFormat="1" hidden="1">
      <c r="A443" s="100" t="str">
        <f>Invoice!F445</f>
        <v>Exchange rate :</v>
      </c>
      <c r="B443" s="79">
        <f>Invoice!C445</f>
        <v>0</v>
      </c>
      <c r="C443" s="80">
        <f>Invoice!B445</f>
        <v>0</v>
      </c>
      <c r="D443" s="85">
        <f t="shared" si="17"/>
        <v>0</v>
      </c>
      <c r="E443" s="85">
        <f t="shared" si="18"/>
        <v>0</v>
      </c>
      <c r="F443" s="86">
        <f>Invoice!G445</f>
        <v>0</v>
      </c>
      <c r="G443" s="87">
        <f t="shared" si="19"/>
        <v>0</v>
      </c>
    </row>
    <row r="444" spans="1:7" s="84" customFormat="1" hidden="1">
      <c r="A444" s="100" t="str">
        <f>Invoice!F446</f>
        <v>Exchange rate :</v>
      </c>
      <c r="B444" s="79">
        <f>Invoice!C446</f>
        <v>0</v>
      </c>
      <c r="C444" s="80">
        <f>Invoice!B446</f>
        <v>0</v>
      </c>
      <c r="D444" s="85">
        <f t="shared" si="17"/>
        <v>0</v>
      </c>
      <c r="E444" s="85">
        <f t="shared" si="18"/>
        <v>0</v>
      </c>
      <c r="F444" s="86">
        <f>Invoice!G446</f>
        <v>0</v>
      </c>
      <c r="G444" s="87">
        <f t="shared" si="19"/>
        <v>0</v>
      </c>
    </row>
    <row r="445" spans="1:7" s="84" customFormat="1" hidden="1">
      <c r="A445" s="100" t="str">
        <f>Invoice!F447</f>
        <v>Exchange rate :</v>
      </c>
      <c r="B445" s="79">
        <f>Invoice!C447</f>
        <v>0</v>
      </c>
      <c r="C445" s="80">
        <f>Invoice!B447</f>
        <v>0</v>
      </c>
      <c r="D445" s="85">
        <f t="shared" si="17"/>
        <v>0</v>
      </c>
      <c r="E445" s="85">
        <f t="shared" si="18"/>
        <v>0</v>
      </c>
      <c r="F445" s="86">
        <f>Invoice!G447</f>
        <v>0</v>
      </c>
      <c r="G445" s="87">
        <f t="shared" si="19"/>
        <v>0</v>
      </c>
    </row>
    <row r="446" spans="1:7" s="84" customFormat="1" hidden="1">
      <c r="A446" s="100" t="str">
        <f>Invoice!F448</f>
        <v>Exchange rate :</v>
      </c>
      <c r="B446" s="79">
        <f>Invoice!C448</f>
        <v>0</v>
      </c>
      <c r="C446" s="80">
        <f>Invoice!B448</f>
        <v>0</v>
      </c>
      <c r="D446" s="85">
        <f t="shared" si="17"/>
        <v>0</v>
      </c>
      <c r="E446" s="85">
        <f t="shared" si="18"/>
        <v>0</v>
      </c>
      <c r="F446" s="86">
        <f>Invoice!G448</f>
        <v>0</v>
      </c>
      <c r="G446" s="87">
        <f t="shared" si="19"/>
        <v>0</v>
      </c>
    </row>
    <row r="447" spans="1:7" s="84" customFormat="1" hidden="1">
      <c r="A447" s="100" t="str">
        <f>Invoice!F449</f>
        <v>Exchange rate :</v>
      </c>
      <c r="B447" s="79">
        <f>Invoice!C449</f>
        <v>0</v>
      </c>
      <c r="C447" s="80">
        <f>Invoice!B449</f>
        <v>0</v>
      </c>
      <c r="D447" s="85">
        <f t="shared" si="17"/>
        <v>0</v>
      </c>
      <c r="E447" s="85">
        <f t="shared" si="18"/>
        <v>0</v>
      </c>
      <c r="F447" s="86">
        <f>Invoice!G449</f>
        <v>0</v>
      </c>
      <c r="G447" s="87">
        <f t="shared" si="19"/>
        <v>0</v>
      </c>
    </row>
    <row r="448" spans="1:7" s="84" customFormat="1" hidden="1">
      <c r="A448" s="100" t="str">
        <f>Invoice!F450</f>
        <v>Exchange rate :</v>
      </c>
      <c r="B448" s="79">
        <f>Invoice!C450</f>
        <v>0</v>
      </c>
      <c r="C448" s="80">
        <f>Invoice!B450</f>
        <v>0</v>
      </c>
      <c r="D448" s="85">
        <f t="shared" si="17"/>
        <v>0</v>
      </c>
      <c r="E448" s="85">
        <f t="shared" si="18"/>
        <v>0</v>
      </c>
      <c r="F448" s="86">
        <f>Invoice!G450</f>
        <v>0</v>
      </c>
      <c r="G448" s="87">
        <f t="shared" si="19"/>
        <v>0</v>
      </c>
    </row>
    <row r="449" spans="1:7" s="84" customFormat="1" hidden="1">
      <c r="A449" s="100" t="str">
        <f>Invoice!F451</f>
        <v>Exchange rate :</v>
      </c>
      <c r="B449" s="79">
        <f>Invoice!C451</f>
        <v>0</v>
      </c>
      <c r="C449" s="80">
        <f>Invoice!B451</f>
        <v>0</v>
      </c>
      <c r="D449" s="85">
        <f t="shared" ref="D449:D512" si="20">F449/$D$14</f>
        <v>0</v>
      </c>
      <c r="E449" s="85">
        <f t="shared" ref="E449:E512" si="21">G449/$D$14</f>
        <v>0</v>
      </c>
      <c r="F449" s="86">
        <f>Invoice!G451</f>
        <v>0</v>
      </c>
      <c r="G449" s="87">
        <f t="shared" ref="G449:G512" si="22">C449*F449</f>
        <v>0</v>
      </c>
    </row>
    <row r="450" spans="1:7" s="84" customFormat="1" hidden="1">
      <c r="A450" s="100" t="str">
        <f>Invoice!F452</f>
        <v>Exchange rate :</v>
      </c>
      <c r="B450" s="79">
        <f>Invoice!C452</f>
        <v>0</v>
      </c>
      <c r="C450" s="80">
        <f>Invoice!B452</f>
        <v>0</v>
      </c>
      <c r="D450" s="85">
        <f t="shared" si="20"/>
        <v>0</v>
      </c>
      <c r="E450" s="85">
        <f t="shared" si="21"/>
        <v>0</v>
      </c>
      <c r="F450" s="86">
        <f>Invoice!G452</f>
        <v>0</v>
      </c>
      <c r="G450" s="87">
        <f t="shared" si="22"/>
        <v>0</v>
      </c>
    </row>
    <row r="451" spans="1:7" s="84" customFormat="1" hidden="1">
      <c r="A451" s="100" t="str">
        <f>Invoice!F453</f>
        <v>Exchange rate :</v>
      </c>
      <c r="B451" s="79">
        <f>Invoice!C453</f>
        <v>0</v>
      </c>
      <c r="C451" s="80">
        <f>Invoice!B453</f>
        <v>0</v>
      </c>
      <c r="D451" s="85">
        <f t="shared" si="20"/>
        <v>0</v>
      </c>
      <c r="E451" s="85">
        <f t="shared" si="21"/>
        <v>0</v>
      </c>
      <c r="F451" s="86">
        <f>Invoice!G453</f>
        <v>0</v>
      </c>
      <c r="G451" s="87">
        <f t="shared" si="22"/>
        <v>0</v>
      </c>
    </row>
    <row r="452" spans="1:7" s="84" customFormat="1" hidden="1">
      <c r="A452" s="100" t="str">
        <f>Invoice!F454</f>
        <v>Exchange rate :</v>
      </c>
      <c r="B452" s="79">
        <f>Invoice!C454</f>
        <v>0</v>
      </c>
      <c r="C452" s="80">
        <f>Invoice!B454</f>
        <v>0</v>
      </c>
      <c r="D452" s="85">
        <f t="shared" si="20"/>
        <v>0</v>
      </c>
      <c r="E452" s="85">
        <f t="shared" si="21"/>
        <v>0</v>
      </c>
      <c r="F452" s="86">
        <f>Invoice!G454</f>
        <v>0</v>
      </c>
      <c r="G452" s="87">
        <f t="shared" si="22"/>
        <v>0</v>
      </c>
    </row>
    <row r="453" spans="1:7" s="84" customFormat="1" hidden="1">
      <c r="A453" s="100" t="str">
        <f>Invoice!F455</f>
        <v>Exchange rate :</v>
      </c>
      <c r="B453" s="79">
        <f>Invoice!C455</f>
        <v>0</v>
      </c>
      <c r="C453" s="80">
        <f>Invoice!B455</f>
        <v>0</v>
      </c>
      <c r="D453" s="85">
        <f t="shared" si="20"/>
        <v>0</v>
      </c>
      <c r="E453" s="85">
        <f t="shared" si="21"/>
        <v>0</v>
      </c>
      <c r="F453" s="86">
        <f>Invoice!G455</f>
        <v>0</v>
      </c>
      <c r="G453" s="87">
        <f t="shared" si="22"/>
        <v>0</v>
      </c>
    </row>
    <row r="454" spans="1:7" s="84" customFormat="1" hidden="1">
      <c r="A454" s="100" t="str">
        <f>Invoice!F456</f>
        <v>Exchange rate :</v>
      </c>
      <c r="B454" s="79">
        <f>Invoice!C456</f>
        <v>0</v>
      </c>
      <c r="C454" s="80">
        <f>Invoice!B456</f>
        <v>0</v>
      </c>
      <c r="D454" s="85">
        <f t="shared" si="20"/>
        <v>0</v>
      </c>
      <c r="E454" s="85">
        <f t="shared" si="21"/>
        <v>0</v>
      </c>
      <c r="F454" s="86">
        <f>Invoice!G456</f>
        <v>0</v>
      </c>
      <c r="G454" s="87">
        <f t="shared" si="22"/>
        <v>0</v>
      </c>
    </row>
    <row r="455" spans="1:7" s="84" customFormat="1" hidden="1">
      <c r="A455" s="100" t="str">
        <f>Invoice!F457</f>
        <v>Exchange rate :</v>
      </c>
      <c r="B455" s="79">
        <f>Invoice!C457</f>
        <v>0</v>
      </c>
      <c r="C455" s="80">
        <f>Invoice!B457</f>
        <v>0</v>
      </c>
      <c r="D455" s="85">
        <f t="shared" si="20"/>
        <v>0</v>
      </c>
      <c r="E455" s="85">
        <f t="shared" si="21"/>
        <v>0</v>
      </c>
      <c r="F455" s="86">
        <f>Invoice!G457</f>
        <v>0</v>
      </c>
      <c r="G455" s="87">
        <f t="shared" si="22"/>
        <v>0</v>
      </c>
    </row>
    <row r="456" spans="1:7" s="84" customFormat="1" hidden="1">
      <c r="A456" s="100" t="str">
        <f>Invoice!F458</f>
        <v>Exchange rate :</v>
      </c>
      <c r="B456" s="79">
        <f>Invoice!C458</f>
        <v>0</v>
      </c>
      <c r="C456" s="80">
        <f>Invoice!B458</f>
        <v>0</v>
      </c>
      <c r="D456" s="85">
        <f t="shared" si="20"/>
        <v>0</v>
      </c>
      <c r="E456" s="85">
        <f t="shared" si="21"/>
        <v>0</v>
      </c>
      <c r="F456" s="86">
        <f>Invoice!G458</f>
        <v>0</v>
      </c>
      <c r="G456" s="87">
        <f t="shared" si="22"/>
        <v>0</v>
      </c>
    </row>
    <row r="457" spans="1:7" s="84" customFormat="1" hidden="1">
      <c r="A457" s="100" t="str">
        <f>Invoice!F459</f>
        <v>Exchange rate :</v>
      </c>
      <c r="B457" s="79">
        <f>Invoice!C459</f>
        <v>0</v>
      </c>
      <c r="C457" s="80">
        <f>Invoice!B459</f>
        <v>0</v>
      </c>
      <c r="D457" s="85">
        <f t="shared" si="20"/>
        <v>0</v>
      </c>
      <c r="E457" s="85">
        <f t="shared" si="21"/>
        <v>0</v>
      </c>
      <c r="F457" s="86">
        <f>Invoice!G459</f>
        <v>0</v>
      </c>
      <c r="G457" s="87">
        <f t="shared" si="22"/>
        <v>0</v>
      </c>
    </row>
    <row r="458" spans="1:7" s="84" customFormat="1" hidden="1">
      <c r="A458" s="100" t="str">
        <f>Invoice!F460</f>
        <v>Exchange rate :</v>
      </c>
      <c r="B458" s="79">
        <f>Invoice!C460</f>
        <v>0</v>
      </c>
      <c r="C458" s="80">
        <f>Invoice!B460</f>
        <v>0</v>
      </c>
      <c r="D458" s="85">
        <f t="shared" si="20"/>
        <v>0</v>
      </c>
      <c r="E458" s="85">
        <f t="shared" si="21"/>
        <v>0</v>
      </c>
      <c r="F458" s="86">
        <f>Invoice!G460</f>
        <v>0</v>
      </c>
      <c r="G458" s="87">
        <f t="shared" si="22"/>
        <v>0</v>
      </c>
    </row>
    <row r="459" spans="1:7" s="84" customFormat="1" hidden="1">
      <c r="A459" s="100" t="str">
        <f>Invoice!F461</f>
        <v>Exchange rate :</v>
      </c>
      <c r="B459" s="79">
        <f>Invoice!C461</f>
        <v>0</v>
      </c>
      <c r="C459" s="80">
        <f>Invoice!B461</f>
        <v>0</v>
      </c>
      <c r="D459" s="85">
        <f t="shared" si="20"/>
        <v>0</v>
      </c>
      <c r="E459" s="85">
        <f t="shared" si="21"/>
        <v>0</v>
      </c>
      <c r="F459" s="86">
        <f>Invoice!G461</f>
        <v>0</v>
      </c>
      <c r="G459" s="87">
        <f t="shared" si="22"/>
        <v>0</v>
      </c>
    </row>
    <row r="460" spans="1:7" s="84" customFormat="1" hidden="1">
      <c r="A460" s="100" t="str">
        <f>Invoice!F462</f>
        <v>Exchange rate :</v>
      </c>
      <c r="B460" s="79">
        <f>Invoice!C462</f>
        <v>0</v>
      </c>
      <c r="C460" s="80">
        <f>Invoice!B462</f>
        <v>0</v>
      </c>
      <c r="D460" s="85">
        <f t="shared" si="20"/>
        <v>0</v>
      </c>
      <c r="E460" s="85">
        <f t="shared" si="21"/>
        <v>0</v>
      </c>
      <c r="F460" s="86">
        <f>Invoice!G462</f>
        <v>0</v>
      </c>
      <c r="G460" s="87">
        <f t="shared" si="22"/>
        <v>0</v>
      </c>
    </row>
    <row r="461" spans="1:7" s="84" customFormat="1" hidden="1">
      <c r="A461" s="100" t="str">
        <f>Invoice!F463</f>
        <v>Exchange rate :</v>
      </c>
      <c r="B461" s="79">
        <f>Invoice!C463</f>
        <v>0</v>
      </c>
      <c r="C461" s="80">
        <f>Invoice!B463</f>
        <v>0</v>
      </c>
      <c r="D461" s="85">
        <f t="shared" si="20"/>
        <v>0</v>
      </c>
      <c r="E461" s="85">
        <f t="shared" si="21"/>
        <v>0</v>
      </c>
      <c r="F461" s="86">
        <f>Invoice!G463</f>
        <v>0</v>
      </c>
      <c r="G461" s="87">
        <f t="shared" si="22"/>
        <v>0</v>
      </c>
    </row>
    <row r="462" spans="1:7" s="84" customFormat="1" hidden="1">
      <c r="A462" s="100" t="str">
        <f>Invoice!F464</f>
        <v>Exchange rate :</v>
      </c>
      <c r="B462" s="79">
        <f>Invoice!C464</f>
        <v>0</v>
      </c>
      <c r="C462" s="80">
        <f>Invoice!B464</f>
        <v>0</v>
      </c>
      <c r="D462" s="85">
        <f t="shared" si="20"/>
        <v>0</v>
      </c>
      <c r="E462" s="85">
        <f t="shared" si="21"/>
        <v>0</v>
      </c>
      <c r="F462" s="86">
        <f>Invoice!G464</f>
        <v>0</v>
      </c>
      <c r="G462" s="87">
        <f t="shared" si="22"/>
        <v>0</v>
      </c>
    </row>
    <row r="463" spans="1:7" s="84" customFormat="1" hidden="1">
      <c r="A463" s="100" t="str">
        <f>Invoice!F465</f>
        <v>Exchange rate :</v>
      </c>
      <c r="B463" s="79">
        <f>Invoice!C465</f>
        <v>0</v>
      </c>
      <c r="C463" s="80">
        <f>Invoice!B465</f>
        <v>0</v>
      </c>
      <c r="D463" s="85">
        <f t="shared" si="20"/>
        <v>0</v>
      </c>
      <c r="E463" s="85">
        <f t="shared" si="21"/>
        <v>0</v>
      </c>
      <c r="F463" s="86">
        <f>Invoice!G465</f>
        <v>0</v>
      </c>
      <c r="G463" s="87">
        <f t="shared" si="22"/>
        <v>0</v>
      </c>
    </row>
    <row r="464" spans="1:7" s="84" customFormat="1" hidden="1">
      <c r="A464" s="100" t="str">
        <f>Invoice!F466</f>
        <v>Exchange rate :</v>
      </c>
      <c r="B464" s="79">
        <f>Invoice!C466</f>
        <v>0</v>
      </c>
      <c r="C464" s="80">
        <f>Invoice!B466</f>
        <v>0</v>
      </c>
      <c r="D464" s="85">
        <f t="shared" si="20"/>
        <v>0</v>
      </c>
      <c r="E464" s="85">
        <f t="shared" si="21"/>
        <v>0</v>
      </c>
      <c r="F464" s="86">
        <f>Invoice!G466</f>
        <v>0</v>
      </c>
      <c r="G464" s="87">
        <f t="shared" si="22"/>
        <v>0</v>
      </c>
    </row>
    <row r="465" spans="1:7" s="84" customFormat="1" hidden="1">
      <c r="A465" s="100" t="str">
        <f>Invoice!F467</f>
        <v>Exchange rate :</v>
      </c>
      <c r="B465" s="79">
        <f>Invoice!C467</f>
        <v>0</v>
      </c>
      <c r="C465" s="80">
        <f>Invoice!B467</f>
        <v>0</v>
      </c>
      <c r="D465" s="85">
        <f t="shared" si="20"/>
        <v>0</v>
      </c>
      <c r="E465" s="85">
        <f t="shared" si="21"/>
        <v>0</v>
      </c>
      <c r="F465" s="86">
        <f>Invoice!G467</f>
        <v>0</v>
      </c>
      <c r="G465" s="87">
        <f t="shared" si="22"/>
        <v>0</v>
      </c>
    </row>
    <row r="466" spans="1:7" s="84" customFormat="1" hidden="1">
      <c r="A466" s="100" t="str">
        <f>Invoice!F468</f>
        <v>Exchange rate :</v>
      </c>
      <c r="B466" s="79">
        <f>Invoice!C468</f>
        <v>0</v>
      </c>
      <c r="C466" s="80">
        <f>Invoice!B468</f>
        <v>0</v>
      </c>
      <c r="D466" s="85">
        <f t="shared" si="20"/>
        <v>0</v>
      </c>
      <c r="E466" s="85">
        <f t="shared" si="21"/>
        <v>0</v>
      </c>
      <c r="F466" s="86">
        <f>Invoice!G468</f>
        <v>0</v>
      </c>
      <c r="G466" s="87">
        <f t="shared" si="22"/>
        <v>0</v>
      </c>
    </row>
    <row r="467" spans="1:7" s="84" customFormat="1" hidden="1">
      <c r="A467" s="100" t="str">
        <f>Invoice!F469</f>
        <v>Exchange rate :</v>
      </c>
      <c r="B467" s="79">
        <f>Invoice!C469</f>
        <v>0</v>
      </c>
      <c r="C467" s="80">
        <f>Invoice!B469</f>
        <v>0</v>
      </c>
      <c r="D467" s="85">
        <f t="shared" si="20"/>
        <v>0</v>
      </c>
      <c r="E467" s="85">
        <f t="shared" si="21"/>
        <v>0</v>
      </c>
      <c r="F467" s="86">
        <f>Invoice!G469</f>
        <v>0</v>
      </c>
      <c r="G467" s="87">
        <f t="shared" si="22"/>
        <v>0</v>
      </c>
    </row>
    <row r="468" spans="1:7" s="84" customFormat="1" hidden="1">
      <c r="A468" s="100" t="str">
        <f>Invoice!F470</f>
        <v>Exchange rate :</v>
      </c>
      <c r="B468" s="79">
        <f>Invoice!C470</f>
        <v>0</v>
      </c>
      <c r="C468" s="80">
        <f>Invoice!B470</f>
        <v>0</v>
      </c>
      <c r="D468" s="85">
        <f t="shared" si="20"/>
        <v>0</v>
      </c>
      <c r="E468" s="85">
        <f t="shared" si="21"/>
        <v>0</v>
      </c>
      <c r="F468" s="86">
        <f>Invoice!G470</f>
        <v>0</v>
      </c>
      <c r="G468" s="87">
        <f t="shared" si="22"/>
        <v>0</v>
      </c>
    </row>
    <row r="469" spans="1:7" s="84" customFormat="1" hidden="1">
      <c r="A469" s="100" t="str">
        <f>Invoice!F471</f>
        <v>Exchange rate :</v>
      </c>
      <c r="B469" s="79">
        <f>Invoice!C471</f>
        <v>0</v>
      </c>
      <c r="C469" s="80">
        <f>Invoice!B471</f>
        <v>0</v>
      </c>
      <c r="D469" s="85">
        <f t="shared" si="20"/>
        <v>0</v>
      </c>
      <c r="E469" s="85">
        <f t="shared" si="21"/>
        <v>0</v>
      </c>
      <c r="F469" s="86">
        <f>Invoice!G471</f>
        <v>0</v>
      </c>
      <c r="G469" s="87">
        <f t="shared" si="22"/>
        <v>0</v>
      </c>
    </row>
    <row r="470" spans="1:7" s="84" customFormat="1" hidden="1">
      <c r="A470" s="100" t="str">
        <f>Invoice!F472</f>
        <v>Exchange rate :</v>
      </c>
      <c r="B470" s="79">
        <f>Invoice!C472</f>
        <v>0</v>
      </c>
      <c r="C470" s="80">
        <f>Invoice!B472</f>
        <v>0</v>
      </c>
      <c r="D470" s="85">
        <f t="shared" si="20"/>
        <v>0</v>
      </c>
      <c r="E470" s="85">
        <f t="shared" si="21"/>
        <v>0</v>
      </c>
      <c r="F470" s="86">
        <f>Invoice!G472</f>
        <v>0</v>
      </c>
      <c r="G470" s="87">
        <f t="shared" si="22"/>
        <v>0</v>
      </c>
    </row>
    <row r="471" spans="1:7" s="84" customFormat="1" hidden="1">
      <c r="A471" s="100" t="str">
        <f>Invoice!F473</f>
        <v>Exchange rate :</v>
      </c>
      <c r="B471" s="79">
        <f>Invoice!C473</f>
        <v>0</v>
      </c>
      <c r="C471" s="80">
        <f>Invoice!B473</f>
        <v>0</v>
      </c>
      <c r="D471" s="85">
        <f t="shared" si="20"/>
        <v>0</v>
      </c>
      <c r="E471" s="85">
        <f t="shared" si="21"/>
        <v>0</v>
      </c>
      <c r="F471" s="86">
        <f>Invoice!G473</f>
        <v>0</v>
      </c>
      <c r="G471" s="87">
        <f t="shared" si="22"/>
        <v>0</v>
      </c>
    </row>
    <row r="472" spans="1:7" s="84" customFormat="1" hidden="1">
      <c r="A472" s="100" t="str">
        <f>Invoice!F474</f>
        <v>Exchange rate :</v>
      </c>
      <c r="B472" s="79">
        <f>Invoice!C474</f>
        <v>0</v>
      </c>
      <c r="C472" s="80">
        <f>Invoice!B474</f>
        <v>0</v>
      </c>
      <c r="D472" s="85">
        <f t="shared" si="20"/>
        <v>0</v>
      </c>
      <c r="E472" s="85">
        <f t="shared" si="21"/>
        <v>0</v>
      </c>
      <c r="F472" s="86">
        <f>Invoice!G474</f>
        <v>0</v>
      </c>
      <c r="G472" s="87">
        <f t="shared" si="22"/>
        <v>0</v>
      </c>
    </row>
    <row r="473" spans="1:7" s="84" customFormat="1" hidden="1">
      <c r="A473" s="100" t="str">
        <f>Invoice!F475</f>
        <v>Exchange rate :</v>
      </c>
      <c r="B473" s="79">
        <f>Invoice!C475</f>
        <v>0</v>
      </c>
      <c r="C473" s="80">
        <f>Invoice!B475</f>
        <v>0</v>
      </c>
      <c r="D473" s="85">
        <f t="shared" si="20"/>
        <v>0</v>
      </c>
      <c r="E473" s="85">
        <f t="shared" si="21"/>
        <v>0</v>
      </c>
      <c r="F473" s="86">
        <f>Invoice!G475</f>
        <v>0</v>
      </c>
      <c r="G473" s="87">
        <f t="shared" si="22"/>
        <v>0</v>
      </c>
    </row>
    <row r="474" spans="1:7" s="84" customFormat="1" hidden="1">
      <c r="A474" s="100" t="str">
        <f>Invoice!F476</f>
        <v>Exchange rate :</v>
      </c>
      <c r="B474" s="79">
        <f>Invoice!C476</f>
        <v>0</v>
      </c>
      <c r="C474" s="80">
        <f>Invoice!B476</f>
        <v>0</v>
      </c>
      <c r="D474" s="85">
        <f t="shared" si="20"/>
        <v>0</v>
      </c>
      <c r="E474" s="85">
        <f t="shared" si="21"/>
        <v>0</v>
      </c>
      <c r="F474" s="86">
        <f>Invoice!G476</f>
        <v>0</v>
      </c>
      <c r="G474" s="87">
        <f t="shared" si="22"/>
        <v>0</v>
      </c>
    </row>
    <row r="475" spans="1:7" s="84" customFormat="1" hidden="1">
      <c r="A475" s="100" t="str">
        <f>Invoice!F477</f>
        <v>Exchange rate :</v>
      </c>
      <c r="B475" s="79">
        <f>Invoice!C477</f>
        <v>0</v>
      </c>
      <c r="C475" s="80">
        <f>Invoice!B477</f>
        <v>0</v>
      </c>
      <c r="D475" s="85">
        <f t="shared" si="20"/>
        <v>0</v>
      </c>
      <c r="E475" s="85">
        <f t="shared" si="21"/>
        <v>0</v>
      </c>
      <c r="F475" s="86">
        <f>Invoice!G477</f>
        <v>0</v>
      </c>
      <c r="G475" s="87">
        <f t="shared" si="22"/>
        <v>0</v>
      </c>
    </row>
    <row r="476" spans="1:7" s="84" customFormat="1" hidden="1">
      <c r="A476" s="100" t="str">
        <f>Invoice!F478</f>
        <v>Exchange rate :</v>
      </c>
      <c r="B476" s="79">
        <f>Invoice!C478</f>
        <v>0</v>
      </c>
      <c r="C476" s="80">
        <f>Invoice!B478</f>
        <v>0</v>
      </c>
      <c r="D476" s="85">
        <f t="shared" si="20"/>
        <v>0</v>
      </c>
      <c r="E476" s="85">
        <f t="shared" si="21"/>
        <v>0</v>
      </c>
      <c r="F476" s="86">
        <f>Invoice!G478</f>
        <v>0</v>
      </c>
      <c r="G476" s="87">
        <f t="shared" si="22"/>
        <v>0</v>
      </c>
    </row>
    <row r="477" spans="1:7" s="84" customFormat="1" hidden="1">
      <c r="A477" s="100" t="str">
        <f>Invoice!F479</f>
        <v>Exchange rate :</v>
      </c>
      <c r="B477" s="79">
        <f>Invoice!C479</f>
        <v>0</v>
      </c>
      <c r="C477" s="80">
        <f>Invoice!B479</f>
        <v>0</v>
      </c>
      <c r="D477" s="85">
        <f t="shared" si="20"/>
        <v>0</v>
      </c>
      <c r="E477" s="85">
        <f t="shared" si="21"/>
        <v>0</v>
      </c>
      <c r="F477" s="86">
        <f>Invoice!G479</f>
        <v>0</v>
      </c>
      <c r="G477" s="87">
        <f t="shared" si="22"/>
        <v>0</v>
      </c>
    </row>
    <row r="478" spans="1:7" s="84" customFormat="1" hidden="1">
      <c r="A478" s="100" t="str">
        <f>Invoice!F480</f>
        <v>Exchange rate :</v>
      </c>
      <c r="B478" s="79">
        <f>Invoice!C480</f>
        <v>0</v>
      </c>
      <c r="C478" s="80">
        <f>Invoice!B480</f>
        <v>0</v>
      </c>
      <c r="D478" s="85">
        <f t="shared" si="20"/>
        <v>0</v>
      </c>
      <c r="E478" s="85">
        <f t="shared" si="21"/>
        <v>0</v>
      </c>
      <c r="F478" s="86">
        <f>Invoice!G480</f>
        <v>0</v>
      </c>
      <c r="G478" s="87">
        <f t="shared" si="22"/>
        <v>0</v>
      </c>
    </row>
    <row r="479" spans="1:7" s="84" customFormat="1" hidden="1">
      <c r="A479" s="100" t="str">
        <f>Invoice!F481</f>
        <v>Exchange rate :</v>
      </c>
      <c r="B479" s="79">
        <f>Invoice!C481</f>
        <v>0</v>
      </c>
      <c r="C479" s="80">
        <f>Invoice!B481</f>
        <v>0</v>
      </c>
      <c r="D479" s="85">
        <f t="shared" si="20"/>
        <v>0</v>
      </c>
      <c r="E479" s="85">
        <f t="shared" si="21"/>
        <v>0</v>
      </c>
      <c r="F479" s="86">
        <f>Invoice!G481</f>
        <v>0</v>
      </c>
      <c r="G479" s="87">
        <f t="shared" si="22"/>
        <v>0</v>
      </c>
    </row>
    <row r="480" spans="1:7" s="84" customFormat="1" hidden="1">
      <c r="A480" s="100" t="str">
        <f>Invoice!F482</f>
        <v>Exchange rate :</v>
      </c>
      <c r="B480" s="79">
        <f>Invoice!C482</f>
        <v>0</v>
      </c>
      <c r="C480" s="80">
        <f>Invoice!B482</f>
        <v>0</v>
      </c>
      <c r="D480" s="85">
        <f t="shared" si="20"/>
        <v>0</v>
      </c>
      <c r="E480" s="85">
        <f t="shared" si="21"/>
        <v>0</v>
      </c>
      <c r="F480" s="86">
        <f>Invoice!G482</f>
        <v>0</v>
      </c>
      <c r="G480" s="87">
        <f t="shared" si="22"/>
        <v>0</v>
      </c>
    </row>
    <row r="481" spans="1:7" s="84" customFormat="1" hidden="1">
      <c r="A481" s="100" t="str">
        <f>Invoice!F483</f>
        <v>Exchange rate :</v>
      </c>
      <c r="B481" s="79">
        <f>Invoice!C483</f>
        <v>0</v>
      </c>
      <c r="C481" s="80">
        <f>Invoice!B483</f>
        <v>0</v>
      </c>
      <c r="D481" s="85">
        <f t="shared" si="20"/>
        <v>0</v>
      </c>
      <c r="E481" s="85">
        <f t="shared" si="21"/>
        <v>0</v>
      </c>
      <c r="F481" s="86">
        <f>Invoice!G483</f>
        <v>0</v>
      </c>
      <c r="G481" s="87">
        <f t="shared" si="22"/>
        <v>0</v>
      </c>
    </row>
    <row r="482" spans="1:7" s="84" customFormat="1" hidden="1">
      <c r="A482" s="100" t="str">
        <f>Invoice!F484</f>
        <v>Exchange rate :</v>
      </c>
      <c r="B482" s="79">
        <f>Invoice!C484</f>
        <v>0</v>
      </c>
      <c r="C482" s="80">
        <f>Invoice!B484</f>
        <v>0</v>
      </c>
      <c r="D482" s="85">
        <f t="shared" si="20"/>
        <v>0</v>
      </c>
      <c r="E482" s="85">
        <f t="shared" si="21"/>
        <v>0</v>
      </c>
      <c r="F482" s="86">
        <f>Invoice!G484</f>
        <v>0</v>
      </c>
      <c r="G482" s="87">
        <f t="shared" si="22"/>
        <v>0</v>
      </c>
    </row>
    <row r="483" spans="1:7" s="84" customFormat="1" hidden="1">
      <c r="A483" s="100" t="str">
        <f>Invoice!F485</f>
        <v>Exchange rate :</v>
      </c>
      <c r="B483" s="79">
        <f>Invoice!C485</f>
        <v>0</v>
      </c>
      <c r="C483" s="80">
        <f>Invoice!B485</f>
        <v>0</v>
      </c>
      <c r="D483" s="85">
        <f t="shared" si="20"/>
        <v>0</v>
      </c>
      <c r="E483" s="85">
        <f t="shared" si="21"/>
        <v>0</v>
      </c>
      <c r="F483" s="86">
        <f>Invoice!G485</f>
        <v>0</v>
      </c>
      <c r="G483" s="87">
        <f t="shared" si="22"/>
        <v>0</v>
      </c>
    </row>
    <row r="484" spans="1:7" s="84" customFormat="1" hidden="1">
      <c r="A484" s="100" t="str">
        <f>Invoice!F486</f>
        <v>Exchange rate :</v>
      </c>
      <c r="B484" s="79">
        <f>Invoice!C486</f>
        <v>0</v>
      </c>
      <c r="C484" s="80">
        <f>Invoice!B486</f>
        <v>0</v>
      </c>
      <c r="D484" s="85">
        <f t="shared" si="20"/>
        <v>0</v>
      </c>
      <c r="E484" s="85">
        <f t="shared" si="21"/>
        <v>0</v>
      </c>
      <c r="F484" s="86">
        <f>Invoice!G486</f>
        <v>0</v>
      </c>
      <c r="G484" s="87">
        <f t="shared" si="22"/>
        <v>0</v>
      </c>
    </row>
    <row r="485" spans="1:7" s="84" customFormat="1" hidden="1">
      <c r="A485" s="100" t="str">
        <f>Invoice!F487</f>
        <v>Exchange rate :</v>
      </c>
      <c r="B485" s="79">
        <f>Invoice!C487</f>
        <v>0</v>
      </c>
      <c r="C485" s="80">
        <f>Invoice!B487</f>
        <v>0</v>
      </c>
      <c r="D485" s="85">
        <f t="shared" si="20"/>
        <v>0</v>
      </c>
      <c r="E485" s="85">
        <f t="shared" si="21"/>
        <v>0</v>
      </c>
      <c r="F485" s="86">
        <f>Invoice!G487</f>
        <v>0</v>
      </c>
      <c r="G485" s="87">
        <f t="shared" si="22"/>
        <v>0</v>
      </c>
    </row>
    <row r="486" spans="1:7" s="84" customFormat="1" hidden="1">
      <c r="A486" s="100" t="str">
        <f>Invoice!F488</f>
        <v>Exchange rate :</v>
      </c>
      <c r="B486" s="79">
        <f>Invoice!C488</f>
        <v>0</v>
      </c>
      <c r="C486" s="80">
        <f>Invoice!B488</f>
        <v>0</v>
      </c>
      <c r="D486" s="85">
        <f t="shared" si="20"/>
        <v>0</v>
      </c>
      <c r="E486" s="85">
        <f t="shared" si="21"/>
        <v>0</v>
      </c>
      <c r="F486" s="86">
        <f>Invoice!G488</f>
        <v>0</v>
      </c>
      <c r="G486" s="87">
        <f t="shared" si="22"/>
        <v>0</v>
      </c>
    </row>
    <row r="487" spans="1:7" s="84" customFormat="1" hidden="1">
      <c r="A487" s="100" t="str">
        <f>Invoice!F489</f>
        <v>Exchange rate :</v>
      </c>
      <c r="B487" s="79">
        <f>Invoice!C489</f>
        <v>0</v>
      </c>
      <c r="C487" s="80">
        <f>Invoice!B489</f>
        <v>0</v>
      </c>
      <c r="D487" s="85">
        <f t="shared" si="20"/>
        <v>0</v>
      </c>
      <c r="E487" s="85">
        <f t="shared" si="21"/>
        <v>0</v>
      </c>
      <c r="F487" s="86">
        <f>Invoice!G489</f>
        <v>0</v>
      </c>
      <c r="G487" s="87">
        <f t="shared" si="22"/>
        <v>0</v>
      </c>
    </row>
    <row r="488" spans="1:7" s="84" customFormat="1" hidden="1">
      <c r="A488" s="100" t="str">
        <f>Invoice!F490</f>
        <v>Exchange rate :</v>
      </c>
      <c r="B488" s="79">
        <f>Invoice!C490</f>
        <v>0</v>
      </c>
      <c r="C488" s="80">
        <f>Invoice!B490</f>
        <v>0</v>
      </c>
      <c r="D488" s="85">
        <f t="shared" si="20"/>
        <v>0</v>
      </c>
      <c r="E488" s="85">
        <f t="shared" si="21"/>
        <v>0</v>
      </c>
      <c r="F488" s="86">
        <f>Invoice!G490</f>
        <v>0</v>
      </c>
      <c r="G488" s="87">
        <f t="shared" si="22"/>
        <v>0</v>
      </c>
    </row>
    <row r="489" spans="1:7" s="84" customFormat="1" hidden="1">
      <c r="A489" s="100" t="str">
        <f>Invoice!F491</f>
        <v>Exchange rate :</v>
      </c>
      <c r="B489" s="79">
        <f>Invoice!C491</f>
        <v>0</v>
      </c>
      <c r="C489" s="80">
        <f>Invoice!B491</f>
        <v>0</v>
      </c>
      <c r="D489" s="85">
        <f t="shared" si="20"/>
        <v>0</v>
      </c>
      <c r="E489" s="85">
        <f t="shared" si="21"/>
        <v>0</v>
      </c>
      <c r="F489" s="86">
        <f>Invoice!G491</f>
        <v>0</v>
      </c>
      <c r="G489" s="87">
        <f t="shared" si="22"/>
        <v>0</v>
      </c>
    </row>
    <row r="490" spans="1:7" s="84" customFormat="1" hidden="1">
      <c r="A490" s="100" t="str">
        <f>Invoice!F492</f>
        <v>Exchange rate :</v>
      </c>
      <c r="B490" s="79">
        <f>Invoice!C492</f>
        <v>0</v>
      </c>
      <c r="C490" s="80">
        <f>Invoice!B492</f>
        <v>0</v>
      </c>
      <c r="D490" s="85">
        <f t="shared" si="20"/>
        <v>0</v>
      </c>
      <c r="E490" s="85">
        <f t="shared" si="21"/>
        <v>0</v>
      </c>
      <c r="F490" s="86">
        <f>Invoice!G492</f>
        <v>0</v>
      </c>
      <c r="G490" s="87">
        <f t="shared" si="22"/>
        <v>0</v>
      </c>
    </row>
    <row r="491" spans="1:7" s="84" customFormat="1" hidden="1">
      <c r="A491" s="100" t="str">
        <f>Invoice!F493</f>
        <v>Exchange rate :</v>
      </c>
      <c r="B491" s="79">
        <f>Invoice!C493</f>
        <v>0</v>
      </c>
      <c r="C491" s="80">
        <f>Invoice!B493</f>
        <v>0</v>
      </c>
      <c r="D491" s="85">
        <f t="shared" si="20"/>
        <v>0</v>
      </c>
      <c r="E491" s="85">
        <f t="shared" si="21"/>
        <v>0</v>
      </c>
      <c r="F491" s="86">
        <f>Invoice!G493</f>
        <v>0</v>
      </c>
      <c r="G491" s="87">
        <f t="shared" si="22"/>
        <v>0</v>
      </c>
    </row>
    <row r="492" spans="1:7" s="84" customFormat="1" hidden="1">
      <c r="A492" s="100" t="str">
        <f>Invoice!F494</f>
        <v>Exchange rate :</v>
      </c>
      <c r="B492" s="79">
        <f>Invoice!C494</f>
        <v>0</v>
      </c>
      <c r="C492" s="80">
        <f>Invoice!B494</f>
        <v>0</v>
      </c>
      <c r="D492" s="85">
        <f t="shared" si="20"/>
        <v>0</v>
      </c>
      <c r="E492" s="85">
        <f t="shared" si="21"/>
        <v>0</v>
      </c>
      <c r="F492" s="86">
        <f>Invoice!G494</f>
        <v>0</v>
      </c>
      <c r="G492" s="87">
        <f t="shared" si="22"/>
        <v>0</v>
      </c>
    </row>
    <row r="493" spans="1:7" s="84" customFormat="1" hidden="1">
      <c r="A493" s="100" t="str">
        <f>Invoice!F495</f>
        <v>Exchange rate :</v>
      </c>
      <c r="B493" s="79">
        <f>Invoice!C495</f>
        <v>0</v>
      </c>
      <c r="C493" s="80">
        <f>Invoice!B495</f>
        <v>0</v>
      </c>
      <c r="D493" s="85">
        <f t="shared" si="20"/>
        <v>0</v>
      </c>
      <c r="E493" s="85">
        <f t="shared" si="21"/>
        <v>0</v>
      </c>
      <c r="F493" s="86">
        <f>Invoice!G495</f>
        <v>0</v>
      </c>
      <c r="G493" s="87">
        <f t="shared" si="22"/>
        <v>0</v>
      </c>
    </row>
    <row r="494" spans="1:7" s="84" customFormat="1" hidden="1">
      <c r="A494" s="100" t="str">
        <f>Invoice!F496</f>
        <v>Exchange rate :</v>
      </c>
      <c r="B494" s="79">
        <f>Invoice!C496</f>
        <v>0</v>
      </c>
      <c r="C494" s="80">
        <f>Invoice!B496</f>
        <v>0</v>
      </c>
      <c r="D494" s="85">
        <f t="shared" si="20"/>
        <v>0</v>
      </c>
      <c r="E494" s="85">
        <f t="shared" si="21"/>
        <v>0</v>
      </c>
      <c r="F494" s="86">
        <f>Invoice!G496</f>
        <v>0</v>
      </c>
      <c r="G494" s="87">
        <f t="shared" si="22"/>
        <v>0</v>
      </c>
    </row>
    <row r="495" spans="1:7" s="84" customFormat="1" hidden="1">
      <c r="A495" s="100" t="str">
        <f>Invoice!F497</f>
        <v>Exchange rate :</v>
      </c>
      <c r="B495" s="79">
        <f>Invoice!C497</f>
        <v>0</v>
      </c>
      <c r="C495" s="80">
        <f>Invoice!B497</f>
        <v>0</v>
      </c>
      <c r="D495" s="85">
        <f t="shared" si="20"/>
        <v>0</v>
      </c>
      <c r="E495" s="85">
        <f t="shared" si="21"/>
        <v>0</v>
      </c>
      <c r="F495" s="86">
        <f>Invoice!G497</f>
        <v>0</v>
      </c>
      <c r="G495" s="87">
        <f t="shared" si="22"/>
        <v>0</v>
      </c>
    </row>
    <row r="496" spans="1:7" s="84" customFormat="1" hidden="1">
      <c r="A496" s="100" t="str">
        <f>Invoice!F498</f>
        <v>Exchange rate :</v>
      </c>
      <c r="B496" s="79">
        <f>Invoice!C498</f>
        <v>0</v>
      </c>
      <c r="C496" s="80">
        <f>Invoice!B498</f>
        <v>0</v>
      </c>
      <c r="D496" s="85">
        <f t="shared" si="20"/>
        <v>0</v>
      </c>
      <c r="E496" s="85">
        <f t="shared" si="21"/>
        <v>0</v>
      </c>
      <c r="F496" s="86">
        <f>Invoice!G498</f>
        <v>0</v>
      </c>
      <c r="G496" s="87">
        <f t="shared" si="22"/>
        <v>0</v>
      </c>
    </row>
    <row r="497" spans="1:7" s="84" customFormat="1" hidden="1">
      <c r="A497" s="100" t="str">
        <f>Invoice!F499</f>
        <v>Exchange rate :</v>
      </c>
      <c r="B497" s="79">
        <f>Invoice!C499</f>
        <v>0</v>
      </c>
      <c r="C497" s="80">
        <f>Invoice!B499</f>
        <v>0</v>
      </c>
      <c r="D497" s="85">
        <f t="shared" si="20"/>
        <v>0</v>
      </c>
      <c r="E497" s="85">
        <f t="shared" si="21"/>
        <v>0</v>
      </c>
      <c r="F497" s="86">
        <f>Invoice!G499</f>
        <v>0</v>
      </c>
      <c r="G497" s="87">
        <f t="shared" si="22"/>
        <v>0</v>
      </c>
    </row>
    <row r="498" spans="1:7" s="84" customFormat="1" hidden="1">
      <c r="A498" s="100" t="str">
        <f>Invoice!F500</f>
        <v>Exchange rate :</v>
      </c>
      <c r="B498" s="79">
        <f>Invoice!C500</f>
        <v>0</v>
      </c>
      <c r="C498" s="80">
        <f>Invoice!B500</f>
        <v>0</v>
      </c>
      <c r="D498" s="85">
        <f t="shared" si="20"/>
        <v>0</v>
      </c>
      <c r="E498" s="85">
        <f t="shared" si="21"/>
        <v>0</v>
      </c>
      <c r="F498" s="86">
        <f>Invoice!G500</f>
        <v>0</v>
      </c>
      <c r="G498" s="87">
        <f t="shared" si="22"/>
        <v>0</v>
      </c>
    </row>
    <row r="499" spans="1:7" s="84" customFormat="1" hidden="1">
      <c r="A499" s="100" t="str">
        <f>Invoice!F501</f>
        <v>Exchange rate :</v>
      </c>
      <c r="B499" s="79">
        <f>Invoice!C501</f>
        <v>0</v>
      </c>
      <c r="C499" s="80">
        <f>Invoice!B501</f>
        <v>0</v>
      </c>
      <c r="D499" s="85">
        <f t="shared" si="20"/>
        <v>0</v>
      </c>
      <c r="E499" s="85">
        <f t="shared" si="21"/>
        <v>0</v>
      </c>
      <c r="F499" s="86">
        <f>Invoice!G501</f>
        <v>0</v>
      </c>
      <c r="G499" s="87">
        <f t="shared" si="22"/>
        <v>0</v>
      </c>
    </row>
    <row r="500" spans="1:7" s="84" customFormat="1" hidden="1">
      <c r="A500" s="100" t="str">
        <f>Invoice!F502</f>
        <v>Exchange rate :</v>
      </c>
      <c r="B500" s="79">
        <f>Invoice!C502</f>
        <v>0</v>
      </c>
      <c r="C500" s="80">
        <f>Invoice!B502</f>
        <v>0</v>
      </c>
      <c r="D500" s="85">
        <f t="shared" si="20"/>
        <v>0</v>
      </c>
      <c r="E500" s="85">
        <f t="shared" si="21"/>
        <v>0</v>
      </c>
      <c r="F500" s="86">
        <f>Invoice!G502</f>
        <v>0</v>
      </c>
      <c r="G500" s="87">
        <f t="shared" si="22"/>
        <v>0</v>
      </c>
    </row>
    <row r="501" spans="1:7" s="84" customFormat="1" hidden="1">
      <c r="A501" s="100" t="str">
        <f>Invoice!F503</f>
        <v>Exchange rate :</v>
      </c>
      <c r="B501" s="79">
        <f>Invoice!C503</f>
        <v>0</v>
      </c>
      <c r="C501" s="80">
        <f>Invoice!B503</f>
        <v>0</v>
      </c>
      <c r="D501" s="85">
        <f t="shared" si="20"/>
        <v>0</v>
      </c>
      <c r="E501" s="85">
        <f t="shared" si="21"/>
        <v>0</v>
      </c>
      <c r="F501" s="86">
        <f>Invoice!G503</f>
        <v>0</v>
      </c>
      <c r="G501" s="87">
        <f t="shared" si="22"/>
        <v>0</v>
      </c>
    </row>
    <row r="502" spans="1:7" s="84" customFormat="1" hidden="1">
      <c r="A502" s="100" t="str">
        <f>Invoice!F504</f>
        <v>Exchange rate :</v>
      </c>
      <c r="B502" s="79">
        <f>Invoice!C504</f>
        <v>0</v>
      </c>
      <c r="C502" s="80">
        <f>Invoice!B504</f>
        <v>0</v>
      </c>
      <c r="D502" s="85">
        <f t="shared" si="20"/>
        <v>0</v>
      </c>
      <c r="E502" s="85">
        <f t="shared" si="21"/>
        <v>0</v>
      </c>
      <c r="F502" s="86">
        <f>Invoice!G504</f>
        <v>0</v>
      </c>
      <c r="G502" s="87">
        <f t="shared" si="22"/>
        <v>0</v>
      </c>
    </row>
    <row r="503" spans="1:7" s="84" customFormat="1" hidden="1">
      <c r="A503" s="100" t="str">
        <f>Invoice!F505</f>
        <v>Exchange rate :</v>
      </c>
      <c r="B503" s="79">
        <f>Invoice!C505</f>
        <v>0</v>
      </c>
      <c r="C503" s="80">
        <f>Invoice!B505</f>
        <v>0</v>
      </c>
      <c r="D503" s="85">
        <f t="shared" si="20"/>
        <v>0</v>
      </c>
      <c r="E503" s="85">
        <f t="shared" si="21"/>
        <v>0</v>
      </c>
      <c r="F503" s="86">
        <f>Invoice!G505</f>
        <v>0</v>
      </c>
      <c r="G503" s="87">
        <f t="shared" si="22"/>
        <v>0</v>
      </c>
    </row>
    <row r="504" spans="1:7" s="84" customFormat="1" hidden="1">
      <c r="A504" s="100" t="str">
        <f>Invoice!F506</f>
        <v>Exchange rate :</v>
      </c>
      <c r="B504" s="79">
        <f>Invoice!C506</f>
        <v>0</v>
      </c>
      <c r="C504" s="80">
        <f>Invoice!B506</f>
        <v>0</v>
      </c>
      <c r="D504" s="85">
        <f t="shared" si="20"/>
        <v>0</v>
      </c>
      <c r="E504" s="85">
        <f t="shared" si="21"/>
        <v>0</v>
      </c>
      <c r="F504" s="86">
        <f>Invoice!G506</f>
        <v>0</v>
      </c>
      <c r="G504" s="87">
        <f t="shared" si="22"/>
        <v>0</v>
      </c>
    </row>
    <row r="505" spans="1:7" s="84" customFormat="1" hidden="1">
      <c r="A505" s="100" t="str">
        <f>Invoice!F507</f>
        <v>Exchange rate :</v>
      </c>
      <c r="B505" s="79">
        <f>Invoice!C507</f>
        <v>0</v>
      </c>
      <c r="C505" s="80">
        <f>Invoice!B507</f>
        <v>0</v>
      </c>
      <c r="D505" s="85">
        <f t="shared" si="20"/>
        <v>0</v>
      </c>
      <c r="E505" s="85">
        <f t="shared" si="21"/>
        <v>0</v>
      </c>
      <c r="F505" s="86">
        <f>Invoice!G507</f>
        <v>0</v>
      </c>
      <c r="G505" s="87">
        <f t="shared" si="22"/>
        <v>0</v>
      </c>
    </row>
    <row r="506" spans="1:7" s="84" customFormat="1" hidden="1">
      <c r="A506" s="100" t="str">
        <f>Invoice!F508</f>
        <v>Exchange rate :</v>
      </c>
      <c r="B506" s="79">
        <f>Invoice!C508</f>
        <v>0</v>
      </c>
      <c r="C506" s="80">
        <f>Invoice!B508</f>
        <v>0</v>
      </c>
      <c r="D506" s="85">
        <f t="shared" si="20"/>
        <v>0</v>
      </c>
      <c r="E506" s="85">
        <f t="shared" si="21"/>
        <v>0</v>
      </c>
      <c r="F506" s="86">
        <f>Invoice!G508</f>
        <v>0</v>
      </c>
      <c r="G506" s="87">
        <f t="shared" si="22"/>
        <v>0</v>
      </c>
    </row>
    <row r="507" spans="1:7" s="84" customFormat="1" hidden="1">
      <c r="A507" s="100" t="str">
        <f>Invoice!F509</f>
        <v>Exchange rate :</v>
      </c>
      <c r="B507" s="79">
        <f>Invoice!C509</f>
        <v>0</v>
      </c>
      <c r="C507" s="80">
        <f>Invoice!B509</f>
        <v>0</v>
      </c>
      <c r="D507" s="85">
        <f t="shared" si="20"/>
        <v>0</v>
      </c>
      <c r="E507" s="85">
        <f t="shared" si="21"/>
        <v>0</v>
      </c>
      <c r="F507" s="86">
        <f>Invoice!G509</f>
        <v>0</v>
      </c>
      <c r="G507" s="87">
        <f t="shared" si="22"/>
        <v>0</v>
      </c>
    </row>
    <row r="508" spans="1:7" s="84" customFormat="1" hidden="1">
      <c r="A508" s="100" t="str">
        <f>Invoice!F510</f>
        <v>Exchange rate :</v>
      </c>
      <c r="B508" s="79">
        <f>Invoice!C510</f>
        <v>0</v>
      </c>
      <c r="C508" s="80">
        <f>Invoice!B510</f>
        <v>0</v>
      </c>
      <c r="D508" s="85">
        <f t="shared" si="20"/>
        <v>0</v>
      </c>
      <c r="E508" s="85">
        <f t="shared" si="21"/>
        <v>0</v>
      </c>
      <c r="F508" s="86">
        <f>Invoice!G510</f>
        <v>0</v>
      </c>
      <c r="G508" s="87">
        <f t="shared" si="22"/>
        <v>0</v>
      </c>
    </row>
    <row r="509" spans="1:7" s="84" customFormat="1" hidden="1">
      <c r="A509" s="100" t="str">
        <f>Invoice!F511</f>
        <v>Exchange rate :</v>
      </c>
      <c r="B509" s="79">
        <f>Invoice!C511</f>
        <v>0</v>
      </c>
      <c r="C509" s="80">
        <f>Invoice!B511</f>
        <v>0</v>
      </c>
      <c r="D509" s="85">
        <f t="shared" si="20"/>
        <v>0</v>
      </c>
      <c r="E509" s="85">
        <f t="shared" si="21"/>
        <v>0</v>
      </c>
      <c r="F509" s="86">
        <f>Invoice!G511</f>
        <v>0</v>
      </c>
      <c r="G509" s="87">
        <f t="shared" si="22"/>
        <v>0</v>
      </c>
    </row>
    <row r="510" spans="1:7" s="84" customFormat="1" hidden="1">
      <c r="A510" s="100" t="str">
        <f>Invoice!F512</f>
        <v>Exchange rate :</v>
      </c>
      <c r="B510" s="79">
        <f>Invoice!C512</f>
        <v>0</v>
      </c>
      <c r="C510" s="80">
        <f>Invoice!B512</f>
        <v>0</v>
      </c>
      <c r="D510" s="85">
        <f t="shared" si="20"/>
        <v>0</v>
      </c>
      <c r="E510" s="85">
        <f t="shared" si="21"/>
        <v>0</v>
      </c>
      <c r="F510" s="86">
        <f>Invoice!G512</f>
        <v>0</v>
      </c>
      <c r="G510" s="87">
        <f t="shared" si="22"/>
        <v>0</v>
      </c>
    </row>
    <row r="511" spans="1:7" s="84" customFormat="1" hidden="1">
      <c r="A511" s="100" t="str">
        <f>Invoice!F513</f>
        <v>Exchange rate :</v>
      </c>
      <c r="B511" s="79">
        <f>Invoice!C513</f>
        <v>0</v>
      </c>
      <c r="C511" s="80">
        <f>Invoice!B513</f>
        <v>0</v>
      </c>
      <c r="D511" s="85">
        <f t="shared" si="20"/>
        <v>0</v>
      </c>
      <c r="E511" s="85">
        <f t="shared" si="21"/>
        <v>0</v>
      </c>
      <c r="F511" s="86">
        <f>Invoice!G513</f>
        <v>0</v>
      </c>
      <c r="G511" s="87">
        <f t="shared" si="22"/>
        <v>0</v>
      </c>
    </row>
    <row r="512" spans="1:7" s="84" customFormat="1" hidden="1">
      <c r="A512" s="100" t="str">
        <f>Invoice!F514</f>
        <v>Exchange rate :</v>
      </c>
      <c r="B512" s="79">
        <f>Invoice!C514</f>
        <v>0</v>
      </c>
      <c r="C512" s="80">
        <f>Invoice!B514</f>
        <v>0</v>
      </c>
      <c r="D512" s="85">
        <f t="shared" si="20"/>
        <v>0</v>
      </c>
      <c r="E512" s="85">
        <f t="shared" si="21"/>
        <v>0</v>
      </c>
      <c r="F512" s="86">
        <f>Invoice!G514</f>
        <v>0</v>
      </c>
      <c r="G512" s="87">
        <f t="shared" si="22"/>
        <v>0</v>
      </c>
    </row>
    <row r="513" spans="1:7" s="84" customFormat="1" hidden="1">
      <c r="A513" s="100" t="str">
        <f>Invoice!F515</f>
        <v>Exchange rate :</v>
      </c>
      <c r="B513" s="79">
        <f>Invoice!C515</f>
        <v>0</v>
      </c>
      <c r="C513" s="80">
        <f>Invoice!B515</f>
        <v>0</v>
      </c>
      <c r="D513" s="85">
        <f t="shared" ref="D513:D576" si="23">F513/$D$14</f>
        <v>0</v>
      </c>
      <c r="E513" s="85">
        <f t="shared" ref="E513:E576" si="24">G513/$D$14</f>
        <v>0</v>
      </c>
      <c r="F513" s="86">
        <f>Invoice!G515</f>
        <v>0</v>
      </c>
      <c r="G513" s="87">
        <f t="shared" ref="G513:G576" si="25">C513*F513</f>
        <v>0</v>
      </c>
    </row>
    <row r="514" spans="1:7" s="84" customFormat="1" hidden="1">
      <c r="A514" s="100" t="str">
        <f>Invoice!F516</f>
        <v>Exchange rate :</v>
      </c>
      <c r="B514" s="79">
        <f>Invoice!C516</f>
        <v>0</v>
      </c>
      <c r="C514" s="80">
        <f>Invoice!B516</f>
        <v>0</v>
      </c>
      <c r="D514" s="85">
        <f t="shared" si="23"/>
        <v>0</v>
      </c>
      <c r="E514" s="85">
        <f t="shared" si="24"/>
        <v>0</v>
      </c>
      <c r="F514" s="86">
        <f>Invoice!G516</f>
        <v>0</v>
      </c>
      <c r="G514" s="87">
        <f t="shared" si="25"/>
        <v>0</v>
      </c>
    </row>
    <row r="515" spans="1:7" s="84" customFormat="1" hidden="1">
      <c r="A515" s="100" t="str">
        <f>Invoice!F517</f>
        <v>Exchange rate :</v>
      </c>
      <c r="B515" s="79">
        <f>Invoice!C517</f>
        <v>0</v>
      </c>
      <c r="C515" s="80">
        <f>Invoice!B517</f>
        <v>0</v>
      </c>
      <c r="D515" s="85">
        <f t="shared" si="23"/>
        <v>0</v>
      </c>
      <c r="E515" s="85">
        <f t="shared" si="24"/>
        <v>0</v>
      </c>
      <c r="F515" s="86">
        <f>Invoice!G517</f>
        <v>0</v>
      </c>
      <c r="G515" s="87">
        <f t="shared" si="25"/>
        <v>0</v>
      </c>
    </row>
    <row r="516" spans="1:7" s="84" customFormat="1" hidden="1">
      <c r="A516" s="100" t="str">
        <f>Invoice!F518</f>
        <v>Exchange rate :</v>
      </c>
      <c r="B516" s="79">
        <f>Invoice!C518</f>
        <v>0</v>
      </c>
      <c r="C516" s="80">
        <f>Invoice!B518</f>
        <v>0</v>
      </c>
      <c r="D516" s="85">
        <f t="shared" si="23"/>
        <v>0</v>
      </c>
      <c r="E516" s="85">
        <f t="shared" si="24"/>
        <v>0</v>
      </c>
      <c r="F516" s="86">
        <f>Invoice!G518</f>
        <v>0</v>
      </c>
      <c r="G516" s="87">
        <f t="shared" si="25"/>
        <v>0</v>
      </c>
    </row>
    <row r="517" spans="1:7" s="84" customFormat="1" hidden="1">
      <c r="A517" s="100" t="str">
        <f>Invoice!F519</f>
        <v>Exchange rate :</v>
      </c>
      <c r="B517" s="79">
        <f>Invoice!C519</f>
        <v>0</v>
      </c>
      <c r="C517" s="80">
        <f>Invoice!B519</f>
        <v>0</v>
      </c>
      <c r="D517" s="85">
        <f t="shared" si="23"/>
        <v>0</v>
      </c>
      <c r="E517" s="85">
        <f t="shared" si="24"/>
        <v>0</v>
      </c>
      <c r="F517" s="86">
        <f>Invoice!G519</f>
        <v>0</v>
      </c>
      <c r="G517" s="87">
        <f t="shared" si="25"/>
        <v>0</v>
      </c>
    </row>
    <row r="518" spans="1:7" s="84" customFormat="1" hidden="1">
      <c r="A518" s="100" t="str">
        <f>Invoice!F520</f>
        <v>Exchange rate :</v>
      </c>
      <c r="B518" s="79">
        <f>Invoice!C520</f>
        <v>0</v>
      </c>
      <c r="C518" s="80">
        <f>Invoice!B520</f>
        <v>0</v>
      </c>
      <c r="D518" s="85">
        <f t="shared" si="23"/>
        <v>0</v>
      </c>
      <c r="E518" s="85">
        <f t="shared" si="24"/>
        <v>0</v>
      </c>
      <c r="F518" s="86">
        <f>Invoice!G520</f>
        <v>0</v>
      </c>
      <c r="G518" s="87">
        <f t="shared" si="25"/>
        <v>0</v>
      </c>
    </row>
    <row r="519" spans="1:7" s="84" customFormat="1" hidden="1">
      <c r="A519" s="100" t="str">
        <f>Invoice!F521</f>
        <v>Exchange rate :</v>
      </c>
      <c r="B519" s="79">
        <f>Invoice!C521</f>
        <v>0</v>
      </c>
      <c r="C519" s="80">
        <f>Invoice!B521</f>
        <v>0</v>
      </c>
      <c r="D519" s="85">
        <f t="shared" si="23"/>
        <v>0</v>
      </c>
      <c r="E519" s="85">
        <f t="shared" si="24"/>
        <v>0</v>
      </c>
      <c r="F519" s="86">
        <f>Invoice!G521</f>
        <v>0</v>
      </c>
      <c r="G519" s="87">
        <f t="shared" si="25"/>
        <v>0</v>
      </c>
    </row>
    <row r="520" spans="1:7" s="84" customFormat="1" hidden="1">
      <c r="A520" s="100" t="str">
        <f>Invoice!F522</f>
        <v>Exchange rate :</v>
      </c>
      <c r="B520" s="79">
        <f>Invoice!C522</f>
        <v>0</v>
      </c>
      <c r="C520" s="80">
        <f>Invoice!B522</f>
        <v>0</v>
      </c>
      <c r="D520" s="85">
        <f t="shared" si="23"/>
        <v>0</v>
      </c>
      <c r="E520" s="85">
        <f t="shared" si="24"/>
        <v>0</v>
      </c>
      <c r="F520" s="86">
        <f>Invoice!G522</f>
        <v>0</v>
      </c>
      <c r="G520" s="87">
        <f t="shared" si="25"/>
        <v>0</v>
      </c>
    </row>
    <row r="521" spans="1:7" s="84" customFormat="1" hidden="1">
      <c r="A521" s="100" t="str">
        <f>Invoice!F523</f>
        <v>Exchange rate :</v>
      </c>
      <c r="B521" s="79">
        <f>Invoice!C523</f>
        <v>0</v>
      </c>
      <c r="C521" s="80">
        <f>Invoice!B523</f>
        <v>0</v>
      </c>
      <c r="D521" s="85">
        <f t="shared" si="23"/>
        <v>0</v>
      </c>
      <c r="E521" s="85">
        <f t="shared" si="24"/>
        <v>0</v>
      </c>
      <c r="F521" s="86">
        <f>Invoice!G523</f>
        <v>0</v>
      </c>
      <c r="G521" s="87">
        <f t="shared" si="25"/>
        <v>0</v>
      </c>
    </row>
    <row r="522" spans="1:7" s="84" customFormat="1" hidden="1">
      <c r="A522" s="100" t="str">
        <f>Invoice!F524</f>
        <v>Exchange rate :</v>
      </c>
      <c r="B522" s="79">
        <f>Invoice!C524</f>
        <v>0</v>
      </c>
      <c r="C522" s="80">
        <f>Invoice!B524</f>
        <v>0</v>
      </c>
      <c r="D522" s="85">
        <f t="shared" si="23"/>
        <v>0</v>
      </c>
      <c r="E522" s="85">
        <f t="shared" si="24"/>
        <v>0</v>
      </c>
      <c r="F522" s="86">
        <f>Invoice!G524</f>
        <v>0</v>
      </c>
      <c r="G522" s="87">
        <f t="shared" si="25"/>
        <v>0</v>
      </c>
    </row>
    <row r="523" spans="1:7" s="84" customFormat="1" hidden="1">
      <c r="A523" s="100" t="str">
        <f>Invoice!F525</f>
        <v>Exchange rate :</v>
      </c>
      <c r="B523" s="79">
        <f>Invoice!C525</f>
        <v>0</v>
      </c>
      <c r="C523" s="80">
        <f>Invoice!B525</f>
        <v>0</v>
      </c>
      <c r="D523" s="85">
        <f t="shared" si="23"/>
        <v>0</v>
      </c>
      <c r="E523" s="85">
        <f t="shared" si="24"/>
        <v>0</v>
      </c>
      <c r="F523" s="86">
        <f>Invoice!G525</f>
        <v>0</v>
      </c>
      <c r="G523" s="87">
        <f t="shared" si="25"/>
        <v>0</v>
      </c>
    </row>
    <row r="524" spans="1:7" s="84" customFormat="1" hidden="1">
      <c r="A524" s="100" t="str">
        <f>Invoice!F526</f>
        <v>Exchange rate :</v>
      </c>
      <c r="B524" s="79">
        <f>Invoice!C526</f>
        <v>0</v>
      </c>
      <c r="C524" s="80">
        <f>Invoice!B526</f>
        <v>0</v>
      </c>
      <c r="D524" s="85">
        <f t="shared" si="23"/>
        <v>0</v>
      </c>
      <c r="E524" s="85">
        <f t="shared" si="24"/>
        <v>0</v>
      </c>
      <c r="F524" s="86">
        <f>Invoice!G526</f>
        <v>0</v>
      </c>
      <c r="G524" s="87">
        <f t="shared" si="25"/>
        <v>0</v>
      </c>
    </row>
    <row r="525" spans="1:7" s="84" customFormat="1" hidden="1">
      <c r="A525" s="100" t="str">
        <f>Invoice!F527</f>
        <v>Exchange rate :</v>
      </c>
      <c r="B525" s="79">
        <f>Invoice!C527</f>
        <v>0</v>
      </c>
      <c r="C525" s="80">
        <f>Invoice!B527</f>
        <v>0</v>
      </c>
      <c r="D525" s="85">
        <f t="shared" si="23"/>
        <v>0</v>
      </c>
      <c r="E525" s="85">
        <f t="shared" si="24"/>
        <v>0</v>
      </c>
      <c r="F525" s="86">
        <f>Invoice!G527</f>
        <v>0</v>
      </c>
      <c r="G525" s="87">
        <f t="shared" si="25"/>
        <v>0</v>
      </c>
    </row>
    <row r="526" spans="1:7" s="84" customFormat="1" hidden="1">
      <c r="A526" s="100" t="str">
        <f>Invoice!F528</f>
        <v>Exchange rate :</v>
      </c>
      <c r="B526" s="79">
        <f>Invoice!C528</f>
        <v>0</v>
      </c>
      <c r="C526" s="80">
        <f>Invoice!B528</f>
        <v>0</v>
      </c>
      <c r="D526" s="85">
        <f t="shared" si="23"/>
        <v>0</v>
      </c>
      <c r="E526" s="85">
        <f t="shared" si="24"/>
        <v>0</v>
      </c>
      <c r="F526" s="86">
        <f>Invoice!G528</f>
        <v>0</v>
      </c>
      <c r="G526" s="87">
        <f t="shared" si="25"/>
        <v>0</v>
      </c>
    </row>
    <row r="527" spans="1:7" s="84" customFormat="1" hidden="1">
      <c r="A527" s="100" t="str">
        <f>Invoice!F529</f>
        <v>Exchange rate :</v>
      </c>
      <c r="B527" s="79">
        <f>Invoice!C529</f>
        <v>0</v>
      </c>
      <c r="C527" s="80">
        <f>Invoice!B529</f>
        <v>0</v>
      </c>
      <c r="D527" s="85">
        <f t="shared" si="23"/>
        <v>0</v>
      </c>
      <c r="E527" s="85">
        <f t="shared" si="24"/>
        <v>0</v>
      </c>
      <c r="F527" s="86">
        <f>Invoice!G529</f>
        <v>0</v>
      </c>
      <c r="G527" s="87">
        <f t="shared" si="25"/>
        <v>0</v>
      </c>
    </row>
    <row r="528" spans="1:7" s="84" customFormat="1" hidden="1">
      <c r="A528" s="100" t="str">
        <f>Invoice!F530</f>
        <v>Exchange rate :</v>
      </c>
      <c r="B528" s="79">
        <f>Invoice!C530</f>
        <v>0</v>
      </c>
      <c r="C528" s="80">
        <f>Invoice!B530</f>
        <v>0</v>
      </c>
      <c r="D528" s="85">
        <f t="shared" si="23"/>
        <v>0</v>
      </c>
      <c r="E528" s="85">
        <f t="shared" si="24"/>
        <v>0</v>
      </c>
      <c r="F528" s="86">
        <f>Invoice!G530</f>
        <v>0</v>
      </c>
      <c r="G528" s="87">
        <f t="shared" si="25"/>
        <v>0</v>
      </c>
    </row>
    <row r="529" spans="1:7" s="84" customFormat="1" hidden="1">
      <c r="A529" s="100" t="str">
        <f>Invoice!F531</f>
        <v>Exchange rate :</v>
      </c>
      <c r="B529" s="79">
        <f>Invoice!C531</f>
        <v>0</v>
      </c>
      <c r="C529" s="80">
        <f>Invoice!B531</f>
        <v>0</v>
      </c>
      <c r="D529" s="85">
        <f t="shared" si="23"/>
        <v>0</v>
      </c>
      <c r="E529" s="85">
        <f t="shared" si="24"/>
        <v>0</v>
      </c>
      <c r="F529" s="86">
        <f>Invoice!G531</f>
        <v>0</v>
      </c>
      <c r="G529" s="87">
        <f t="shared" si="25"/>
        <v>0</v>
      </c>
    </row>
    <row r="530" spans="1:7" s="84" customFormat="1" hidden="1">
      <c r="A530" s="100" t="str">
        <f>Invoice!F532</f>
        <v>Exchange rate :</v>
      </c>
      <c r="B530" s="79">
        <f>Invoice!C532</f>
        <v>0</v>
      </c>
      <c r="C530" s="80">
        <f>Invoice!B532</f>
        <v>0</v>
      </c>
      <c r="D530" s="85">
        <f t="shared" si="23"/>
        <v>0</v>
      </c>
      <c r="E530" s="85">
        <f t="shared" si="24"/>
        <v>0</v>
      </c>
      <c r="F530" s="86">
        <f>Invoice!G532</f>
        <v>0</v>
      </c>
      <c r="G530" s="87">
        <f t="shared" si="25"/>
        <v>0</v>
      </c>
    </row>
    <row r="531" spans="1:7" s="84" customFormat="1" hidden="1">
      <c r="A531" s="100" t="str">
        <f>Invoice!F533</f>
        <v>Exchange rate :</v>
      </c>
      <c r="B531" s="79">
        <f>Invoice!C533</f>
        <v>0</v>
      </c>
      <c r="C531" s="80">
        <f>Invoice!B533</f>
        <v>0</v>
      </c>
      <c r="D531" s="85">
        <f t="shared" si="23"/>
        <v>0</v>
      </c>
      <c r="E531" s="85">
        <f t="shared" si="24"/>
        <v>0</v>
      </c>
      <c r="F531" s="86">
        <f>Invoice!G533</f>
        <v>0</v>
      </c>
      <c r="G531" s="87">
        <f t="shared" si="25"/>
        <v>0</v>
      </c>
    </row>
    <row r="532" spans="1:7" s="84" customFormat="1" hidden="1">
      <c r="A532" s="100" t="str">
        <f>Invoice!F534</f>
        <v>Exchange rate :</v>
      </c>
      <c r="B532" s="79">
        <f>Invoice!C534</f>
        <v>0</v>
      </c>
      <c r="C532" s="80">
        <f>Invoice!B534</f>
        <v>0</v>
      </c>
      <c r="D532" s="85">
        <f t="shared" si="23"/>
        <v>0</v>
      </c>
      <c r="E532" s="85">
        <f t="shared" si="24"/>
        <v>0</v>
      </c>
      <c r="F532" s="86">
        <f>Invoice!G534</f>
        <v>0</v>
      </c>
      <c r="G532" s="87">
        <f t="shared" si="25"/>
        <v>0</v>
      </c>
    </row>
    <row r="533" spans="1:7" s="84" customFormat="1" hidden="1">
      <c r="A533" s="100" t="str">
        <f>Invoice!F535</f>
        <v>Exchange rate :</v>
      </c>
      <c r="B533" s="79">
        <f>Invoice!C535</f>
        <v>0</v>
      </c>
      <c r="C533" s="80">
        <f>Invoice!B535</f>
        <v>0</v>
      </c>
      <c r="D533" s="85">
        <f t="shared" si="23"/>
        <v>0</v>
      </c>
      <c r="E533" s="85">
        <f t="shared" si="24"/>
        <v>0</v>
      </c>
      <c r="F533" s="86">
        <f>Invoice!G535</f>
        <v>0</v>
      </c>
      <c r="G533" s="87">
        <f t="shared" si="25"/>
        <v>0</v>
      </c>
    </row>
    <row r="534" spans="1:7" s="84" customFormat="1" hidden="1">
      <c r="A534" s="100" t="str">
        <f>Invoice!F536</f>
        <v>Exchange rate :</v>
      </c>
      <c r="B534" s="79">
        <f>Invoice!C536</f>
        <v>0</v>
      </c>
      <c r="C534" s="80">
        <f>Invoice!B536</f>
        <v>0</v>
      </c>
      <c r="D534" s="85">
        <f t="shared" si="23"/>
        <v>0</v>
      </c>
      <c r="E534" s="85">
        <f t="shared" si="24"/>
        <v>0</v>
      </c>
      <c r="F534" s="86">
        <f>Invoice!G536</f>
        <v>0</v>
      </c>
      <c r="G534" s="87">
        <f t="shared" si="25"/>
        <v>0</v>
      </c>
    </row>
    <row r="535" spans="1:7" s="84" customFormat="1" hidden="1">
      <c r="A535" s="100" t="str">
        <f>Invoice!F537</f>
        <v>Exchange rate :</v>
      </c>
      <c r="B535" s="79">
        <f>Invoice!C537</f>
        <v>0</v>
      </c>
      <c r="C535" s="80">
        <f>Invoice!B537</f>
        <v>0</v>
      </c>
      <c r="D535" s="85">
        <f t="shared" si="23"/>
        <v>0</v>
      </c>
      <c r="E535" s="85">
        <f t="shared" si="24"/>
        <v>0</v>
      </c>
      <c r="F535" s="86">
        <f>Invoice!G537</f>
        <v>0</v>
      </c>
      <c r="G535" s="87">
        <f t="shared" si="25"/>
        <v>0</v>
      </c>
    </row>
    <row r="536" spans="1:7" s="84" customFormat="1" hidden="1">
      <c r="A536" s="100" t="str">
        <f>Invoice!F538</f>
        <v>Exchange rate :</v>
      </c>
      <c r="B536" s="79">
        <f>Invoice!C538</f>
        <v>0</v>
      </c>
      <c r="C536" s="80">
        <f>Invoice!B538</f>
        <v>0</v>
      </c>
      <c r="D536" s="85">
        <f t="shared" si="23"/>
        <v>0</v>
      </c>
      <c r="E536" s="85">
        <f t="shared" si="24"/>
        <v>0</v>
      </c>
      <c r="F536" s="86">
        <f>Invoice!G538</f>
        <v>0</v>
      </c>
      <c r="G536" s="87">
        <f t="shared" si="25"/>
        <v>0</v>
      </c>
    </row>
    <row r="537" spans="1:7" s="84" customFormat="1" hidden="1">
      <c r="A537" s="100" t="str">
        <f>Invoice!F539</f>
        <v>Exchange rate :</v>
      </c>
      <c r="B537" s="79">
        <f>Invoice!C539</f>
        <v>0</v>
      </c>
      <c r="C537" s="80">
        <f>Invoice!B539</f>
        <v>0</v>
      </c>
      <c r="D537" s="85">
        <f t="shared" si="23"/>
        <v>0</v>
      </c>
      <c r="E537" s="85">
        <f t="shared" si="24"/>
        <v>0</v>
      </c>
      <c r="F537" s="86">
        <f>Invoice!G539</f>
        <v>0</v>
      </c>
      <c r="G537" s="87">
        <f t="shared" si="25"/>
        <v>0</v>
      </c>
    </row>
    <row r="538" spans="1:7" s="84" customFormat="1" hidden="1">
      <c r="A538" s="100" t="str">
        <f>Invoice!F540</f>
        <v>Exchange rate :</v>
      </c>
      <c r="B538" s="79">
        <f>Invoice!C540</f>
        <v>0</v>
      </c>
      <c r="C538" s="80">
        <f>Invoice!B540</f>
        <v>0</v>
      </c>
      <c r="D538" s="85">
        <f t="shared" si="23"/>
        <v>0</v>
      </c>
      <c r="E538" s="85">
        <f t="shared" si="24"/>
        <v>0</v>
      </c>
      <c r="F538" s="86">
        <f>Invoice!G540</f>
        <v>0</v>
      </c>
      <c r="G538" s="87">
        <f t="shared" si="25"/>
        <v>0</v>
      </c>
    </row>
    <row r="539" spans="1:7" s="84" customFormat="1" hidden="1">
      <c r="A539" s="100" t="str">
        <f>Invoice!F541</f>
        <v>Exchange rate :</v>
      </c>
      <c r="B539" s="79">
        <f>Invoice!C541</f>
        <v>0</v>
      </c>
      <c r="C539" s="80">
        <f>Invoice!B541</f>
        <v>0</v>
      </c>
      <c r="D539" s="85">
        <f t="shared" si="23"/>
        <v>0</v>
      </c>
      <c r="E539" s="85">
        <f t="shared" si="24"/>
        <v>0</v>
      </c>
      <c r="F539" s="86">
        <f>Invoice!G541</f>
        <v>0</v>
      </c>
      <c r="G539" s="87">
        <f t="shared" si="25"/>
        <v>0</v>
      </c>
    </row>
    <row r="540" spans="1:7" s="84" customFormat="1" hidden="1">
      <c r="A540" s="100" t="str">
        <f>Invoice!F542</f>
        <v>Exchange rate :</v>
      </c>
      <c r="B540" s="79">
        <f>Invoice!C542</f>
        <v>0</v>
      </c>
      <c r="C540" s="80">
        <f>Invoice!B542</f>
        <v>0</v>
      </c>
      <c r="D540" s="85">
        <f t="shared" si="23"/>
        <v>0</v>
      </c>
      <c r="E540" s="85">
        <f t="shared" si="24"/>
        <v>0</v>
      </c>
      <c r="F540" s="86">
        <f>Invoice!G542</f>
        <v>0</v>
      </c>
      <c r="G540" s="87">
        <f t="shared" si="25"/>
        <v>0</v>
      </c>
    </row>
    <row r="541" spans="1:7" s="84" customFormat="1" hidden="1">
      <c r="A541" s="100" t="str">
        <f>Invoice!F543</f>
        <v>Exchange rate :</v>
      </c>
      <c r="B541" s="79">
        <f>Invoice!C543</f>
        <v>0</v>
      </c>
      <c r="C541" s="80">
        <f>Invoice!B543</f>
        <v>0</v>
      </c>
      <c r="D541" s="85">
        <f t="shared" si="23"/>
        <v>0</v>
      </c>
      <c r="E541" s="85">
        <f t="shared" si="24"/>
        <v>0</v>
      </c>
      <c r="F541" s="86">
        <f>Invoice!G543</f>
        <v>0</v>
      </c>
      <c r="G541" s="87">
        <f t="shared" si="25"/>
        <v>0</v>
      </c>
    </row>
    <row r="542" spans="1:7" s="84" customFormat="1" hidden="1">
      <c r="A542" s="100" t="str">
        <f>Invoice!F544</f>
        <v>Exchange rate :</v>
      </c>
      <c r="B542" s="79">
        <f>Invoice!C544</f>
        <v>0</v>
      </c>
      <c r="C542" s="80">
        <f>Invoice!B544</f>
        <v>0</v>
      </c>
      <c r="D542" s="85">
        <f t="shared" si="23"/>
        <v>0</v>
      </c>
      <c r="E542" s="85">
        <f t="shared" si="24"/>
        <v>0</v>
      </c>
      <c r="F542" s="86">
        <f>Invoice!G544</f>
        <v>0</v>
      </c>
      <c r="G542" s="87">
        <f t="shared" si="25"/>
        <v>0</v>
      </c>
    </row>
    <row r="543" spans="1:7" s="84" customFormat="1" hidden="1">
      <c r="A543" s="100" t="str">
        <f>Invoice!F545</f>
        <v>Exchange rate :</v>
      </c>
      <c r="B543" s="79">
        <f>Invoice!C545</f>
        <v>0</v>
      </c>
      <c r="C543" s="80">
        <f>Invoice!B545</f>
        <v>0</v>
      </c>
      <c r="D543" s="85">
        <f t="shared" si="23"/>
        <v>0</v>
      </c>
      <c r="E543" s="85">
        <f t="shared" si="24"/>
        <v>0</v>
      </c>
      <c r="F543" s="86">
        <f>Invoice!G545</f>
        <v>0</v>
      </c>
      <c r="G543" s="87">
        <f t="shared" si="25"/>
        <v>0</v>
      </c>
    </row>
    <row r="544" spans="1:7" s="84" customFormat="1" hidden="1">
      <c r="A544" s="100" t="str">
        <f>Invoice!F546</f>
        <v>Exchange rate :</v>
      </c>
      <c r="B544" s="79">
        <f>Invoice!C546</f>
        <v>0</v>
      </c>
      <c r="C544" s="80">
        <f>Invoice!B546</f>
        <v>0</v>
      </c>
      <c r="D544" s="85">
        <f t="shared" si="23"/>
        <v>0</v>
      </c>
      <c r="E544" s="85">
        <f t="shared" si="24"/>
        <v>0</v>
      </c>
      <c r="F544" s="86">
        <f>Invoice!G546</f>
        <v>0</v>
      </c>
      <c r="G544" s="87">
        <f t="shared" si="25"/>
        <v>0</v>
      </c>
    </row>
    <row r="545" spans="1:7" s="84" customFormat="1" hidden="1">
      <c r="A545" s="100" t="str">
        <f>Invoice!F547</f>
        <v>Exchange rate :</v>
      </c>
      <c r="B545" s="79">
        <f>Invoice!C547</f>
        <v>0</v>
      </c>
      <c r="C545" s="80">
        <f>Invoice!B547</f>
        <v>0</v>
      </c>
      <c r="D545" s="85">
        <f t="shared" si="23"/>
        <v>0</v>
      </c>
      <c r="E545" s="85">
        <f t="shared" si="24"/>
        <v>0</v>
      </c>
      <c r="F545" s="86">
        <f>Invoice!G547</f>
        <v>0</v>
      </c>
      <c r="G545" s="87">
        <f t="shared" si="25"/>
        <v>0</v>
      </c>
    </row>
    <row r="546" spans="1:7" s="84" customFormat="1" hidden="1">
      <c r="A546" s="100" t="str">
        <f>Invoice!F548</f>
        <v>Exchange rate :</v>
      </c>
      <c r="B546" s="79">
        <f>Invoice!C548</f>
        <v>0</v>
      </c>
      <c r="C546" s="80">
        <f>Invoice!B548</f>
        <v>0</v>
      </c>
      <c r="D546" s="85">
        <f t="shared" si="23"/>
        <v>0</v>
      </c>
      <c r="E546" s="85">
        <f t="shared" si="24"/>
        <v>0</v>
      </c>
      <c r="F546" s="86">
        <f>Invoice!G548</f>
        <v>0</v>
      </c>
      <c r="G546" s="87">
        <f t="shared" si="25"/>
        <v>0</v>
      </c>
    </row>
    <row r="547" spans="1:7" s="84" customFormat="1" hidden="1">
      <c r="A547" s="100" t="str">
        <f>Invoice!F549</f>
        <v>Exchange rate :</v>
      </c>
      <c r="B547" s="79">
        <f>Invoice!C549</f>
        <v>0</v>
      </c>
      <c r="C547" s="80">
        <f>Invoice!B549</f>
        <v>0</v>
      </c>
      <c r="D547" s="85">
        <f t="shared" si="23"/>
        <v>0</v>
      </c>
      <c r="E547" s="85">
        <f t="shared" si="24"/>
        <v>0</v>
      </c>
      <c r="F547" s="86">
        <f>Invoice!G549</f>
        <v>0</v>
      </c>
      <c r="G547" s="87">
        <f t="shared" si="25"/>
        <v>0</v>
      </c>
    </row>
    <row r="548" spans="1:7" s="84" customFormat="1" hidden="1">
      <c r="A548" s="100" t="str">
        <f>Invoice!F550</f>
        <v>Exchange rate :</v>
      </c>
      <c r="B548" s="79">
        <f>Invoice!C550</f>
        <v>0</v>
      </c>
      <c r="C548" s="80">
        <f>Invoice!B550</f>
        <v>0</v>
      </c>
      <c r="D548" s="85">
        <f t="shared" si="23"/>
        <v>0</v>
      </c>
      <c r="E548" s="85">
        <f t="shared" si="24"/>
        <v>0</v>
      </c>
      <c r="F548" s="86">
        <f>Invoice!G550</f>
        <v>0</v>
      </c>
      <c r="G548" s="87">
        <f t="shared" si="25"/>
        <v>0</v>
      </c>
    </row>
    <row r="549" spans="1:7" s="84" customFormat="1" hidden="1">
      <c r="A549" s="100" t="str">
        <f>Invoice!F551</f>
        <v>Exchange rate :</v>
      </c>
      <c r="B549" s="79">
        <f>Invoice!C551</f>
        <v>0</v>
      </c>
      <c r="C549" s="80">
        <f>Invoice!B551</f>
        <v>0</v>
      </c>
      <c r="D549" s="85">
        <f t="shared" si="23"/>
        <v>0</v>
      </c>
      <c r="E549" s="85">
        <f t="shared" si="24"/>
        <v>0</v>
      </c>
      <c r="F549" s="86">
        <f>Invoice!G551</f>
        <v>0</v>
      </c>
      <c r="G549" s="87">
        <f t="shared" si="25"/>
        <v>0</v>
      </c>
    </row>
    <row r="550" spans="1:7" s="84" customFormat="1" hidden="1">
      <c r="A550" s="100" t="str">
        <f>Invoice!F552</f>
        <v>Exchange rate :</v>
      </c>
      <c r="B550" s="79">
        <f>Invoice!C552</f>
        <v>0</v>
      </c>
      <c r="C550" s="80">
        <f>Invoice!B552</f>
        <v>0</v>
      </c>
      <c r="D550" s="85">
        <f t="shared" si="23"/>
        <v>0</v>
      </c>
      <c r="E550" s="85">
        <f t="shared" si="24"/>
        <v>0</v>
      </c>
      <c r="F550" s="86">
        <f>Invoice!G552</f>
        <v>0</v>
      </c>
      <c r="G550" s="87">
        <f t="shared" si="25"/>
        <v>0</v>
      </c>
    </row>
    <row r="551" spans="1:7" s="84" customFormat="1" hidden="1">
      <c r="A551" s="100" t="str">
        <f>Invoice!F553</f>
        <v>Exchange rate :</v>
      </c>
      <c r="B551" s="79">
        <f>Invoice!C553</f>
        <v>0</v>
      </c>
      <c r="C551" s="80">
        <f>Invoice!B553</f>
        <v>0</v>
      </c>
      <c r="D551" s="85">
        <f t="shared" si="23"/>
        <v>0</v>
      </c>
      <c r="E551" s="85">
        <f t="shared" si="24"/>
        <v>0</v>
      </c>
      <c r="F551" s="86">
        <f>Invoice!G553</f>
        <v>0</v>
      </c>
      <c r="G551" s="87">
        <f t="shared" si="25"/>
        <v>0</v>
      </c>
    </row>
    <row r="552" spans="1:7" s="84" customFormat="1" hidden="1">
      <c r="A552" s="100" t="str">
        <f>Invoice!F554</f>
        <v>Exchange rate :</v>
      </c>
      <c r="B552" s="79">
        <f>Invoice!C554</f>
        <v>0</v>
      </c>
      <c r="C552" s="80">
        <f>Invoice!B554</f>
        <v>0</v>
      </c>
      <c r="D552" s="85">
        <f t="shared" si="23"/>
        <v>0</v>
      </c>
      <c r="E552" s="85">
        <f t="shared" si="24"/>
        <v>0</v>
      </c>
      <c r="F552" s="86">
        <f>Invoice!G554</f>
        <v>0</v>
      </c>
      <c r="G552" s="87">
        <f t="shared" si="25"/>
        <v>0</v>
      </c>
    </row>
    <row r="553" spans="1:7" s="84" customFormat="1" hidden="1">
      <c r="A553" s="100" t="str">
        <f>Invoice!F555</f>
        <v>Exchange rate :</v>
      </c>
      <c r="B553" s="79">
        <f>Invoice!C555</f>
        <v>0</v>
      </c>
      <c r="C553" s="80">
        <f>Invoice!B555</f>
        <v>0</v>
      </c>
      <c r="D553" s="85">
        <f t="shared" si="23"/>
        <v>0</v>
      </c>
      <c r="E553" s="85">
        <f t="shared" si="24"/>
        <v>0</v>
      </c>
      <c r="F553" s="86">
        <f>Invoice!G555</f>
        <v>0</v>
      </c>
      <c r="G553" s="87">
        <f t="shared" si="25"/>
        <v>0</v>
      </c>
    </row>
    <row r="554" spans="1:7" s="84" customFormat="1" hidden="1">
      <c r="A554" s="100" t="str">
        <f>Invoice!F556</f>
        <v>Exchange rate :</v>
      </c>
      <c r="B554" s="79">
        <f>Invoice!C556</f>
        <v>0</v>
      </c>
      <c r="C554" s="80">
        <f>Invoice!B556</f>
        <v>0</v>
      </c>
      <c r="D554" s="85">
        <f t="shared" si="23"/>
        <v>0</v>
      </c>
      <c r="E554" s="85">
        <f t="shared" si="24"/>
        <v>0</v>
      </c>
      <c r="F554" s="86">
        <f>Invoice!G556</f>
        <v>0</v>
      </c>
      <c r="G554" s="87">
        <f t="shared" si="25"/>
        <v>0</v>
      </c>
    </row>
    <row r="555" spans="1:7" s="84" customFormat="1" hidden="1">
      <c r="A555" s="100" t="str">
        <f>Invoice!F557</f>
        <v>Exchange rate :</v>
      </c>
      <c r="B555" s="79">
        <f>Invoice!C557</f>
        <v>0</v>
      </c>
      <c r="C555" s="80">
        <f>Invoice!B557</f>
        <v>0</v>
      </c>
      <c r="D555" s="85">
        <f t="shared" si="23"/>
        <v>0</v>
      </c>
      <c r="E555" s="85">
        <f t="shared" si="24"/>
        <v>0</v>
      </c>
      <c r="F555" s="86">
        <f>Invoice!G557</f>
        <v>0</v>
      </c>
      <c r="G555" s="87">
        <f t="shared" si="25"/>
        <v>0</v>
      </c>
    </row>
    <row r="556" spans="1:7" s="84" customFormat="1" hidden="1">
      <c r="A556" s="100" t="str">
        <f>Invoice!F558</f>
        <v>Exchange rate :</v>
      </c>
      <c r="B556" s="79">
        <f>Invoice!C558</f>
        <v>0</v>
      </c>
      <c r="C556" s="80">
        <f>Invoice!B558</f>
        <v>0</v>
      </c>
      <c r="D556" s="85">
        <f t="shared" si="23"/>
        <v>0</v>
      </c>
      <c r="E556" s="85">
        <f t="shared" si="24"/>
        <v>0</v>
      </c>
      <c r="F556" s="86">
        <f>Invoice!G558</f>
        <v>0</v>
      </c>
      <c r="G556" s="87">
        <f t="shared" si="25"/>
        <v>0</v>
      </c>
    </row>
    <row r="557" spans="1:7" s="84" customFormat="1" hidden="1">
      <c r="A557" s="100" t="str">
        <f>Invoice!F559</f>
        <v>Exchange rate :</v>
      </c>
      <c r="B557" s="79">
        <f>Invoice!C559</f>
        <v>0</v>
      </c>
      <c r="C557" s="80">
        <f>Invoice!B559</f>
        <v>0</v>
      </c>
      <c r="D557" s="85">
        <f t="shared" si="23"/>
        <v>0</v>
      </c>
      <c r="E557" s="85">
        <f t="shared" si="24"/>
        <v>0</v>
      </c>
      <c r="F557" s="86">
        <f>Invoice!G559</f>
        <v>0</v>
      </c>
      <c r="G557" s="87">
        <f t="shared" si="25"/>
        <v>0</v>
      </c>
    </row>
    <row r="558" spans="1:7" s="84" customFormat="1" hidden="1">
      <c r="A558" s="100" t="str">
        <f>Invoice!F560</f>
        <v>Exchange rate :</v>
      </c>
      <c r="B558" s="79">
        <f>Invoice!C560</f>
        <v>0</v>
      </c>
      <c r="C558" s="80">
        <f>Invoice!B560</f>
        <v>0</v>
      </c>
      <c r="D558" s="85">
        <f t="shared" si="23"/>
        <v>0</v>
      </c>
      <c r="E558" s="85">
        <f t="shared" si="24"/>
        <v>0</v>
      </c>
      <c r="F558" s="86">
        <f>Invoice!G560</f>
        <v>0</v>
      </c>
      <c r="G558" s="87">
        <f t="shared" si="25"/>
        <v>0</v>
      </c>
    </row>
    <row r="559" spans="1:7" s="84" customFormat="1" hidden="1">
      <c r="A559" s="100" t="str">
        <f>Invoice!F561</f>
        <v>Exchange rate :</v>
      </c>
      <c r="B559" s="79">
        <f>Invoice!C561</f>
        <v>0</v>
      </c>
      <c r="C559" s="80">
        <f>Invoice!B561</f>
        <v>0</v>
      </c>
      <c r="D559" s="85">
        <f t="shared" si="23"/>
        <v>0</v>
      </c>
      <c r="E559" s="85">
        <f t="shared" si="24"/>
        <v>0</v>
      </c>
      <c r="F559" s="86">
        <f>Invoice!G561</f>
        <v>0</v>
      </c>
      <c r="G559" s="87">
        <f t="shared" si="25"/>
        <v>0</v>
      </c>
    </row>
    <row r="560" spans="1:7" s="84" customFormat="1" hidden="1">
      <c r="A560" s="100" t="str">
        <f>Invoice!F562</f>
        <v>Exchange rate :</v>
      </c>
      <c r="B560" s="79">
        <f>Invoice!C562</f>
        <v>0</v>
      </c>
      <c r="C560" s="80">
        <f>Invoice!B562</f>
        <v>0</v>
      </c>
      <c r="D560" s="85">
        <f t="shared" si="23"/>
        <v>0</v>
      </c>
      <c r="E560" s="85">
        <f t="shared" si="24"/>
        <v>0</v>
      </c>
      <c r="F560" s="86">
        <f>Invoice!G562</f>
        <v>0</v>
      </c>
      <c r="G560" s="87">
        <f t="shared" si="25"/>
        <v>0</v>
      </c>
    </row>
    <row r="561" spans="1:7" s="84" customFormat="1" hidden="1">
      <c r="A561" s="100" t="str">
        <f>Invoice!F563</f>
        <v>Exchange rate :</v>
      </c>
      <c r="B561" s="79">
        <f>Invoice!C563</f>
        <v>0</v>
      </c>
      <c r="C561" s="80">
        <f>Invoice!B563</f>
        <v>0</v>
      </c>
      <c r="D561" s="85">
        <f t="shared" si="23"/>
        <v>0</v>
      </c>
      <c r="E561" s="85">
        <f t="shared" si="24"/>
        <v>0</v>
      </c>
      <c r="F561" s="86">
        <f>Invoice!G563</f>
        <v>0</v>
      </c>
      <c r="G561" s="87">
        <f t="shared" si="25"/>
        <v>0</v>
      </c>
    </row>
    <row r="562" spans="1:7" s="84" customFormat="1" hidden="1">
      <c r="A562" s="100" t="str">
        <f>Invoice!F564</f>
        <v>Exchange rate :</v>
      </c>
      <c r="B562" s="79">
        <f>Invoice!C564</f>
        <v>0</v>
      </c>
      <c r="C562" s="80">
        <f>Invoice!B564</f>
        <v>0</v>
      </c>
      <c r="D562" s="85">
        <f t="shared" si="23"/>
        <v>0</v>
      </c>
      <c r="E562" s="85">
        <f t="shared" si="24"/>
        <v>0</v>
      </c>
      <c r="F562" s="86">
        <f>Invoice!G564</f>
        <v>0</v>
      </c>
      <c r="G562" s="87">
        <f t="shared" si="25"/>
        <v>0</v>
      </c>
    </row>
    <row r="563" spans="1:7" s="84" customFormat="1" hidden="1">
      <c r="A563" s="100" t="str">
        <f>Invoice!F565</f>
        <v>Exchange rate :</v>
      </c>
      <c r="B563" s="79">
        <f>Invoice!C565</f>
        <v>0</v>
      </c>
      <c r="C563" s="80">
        <f>Invoice!B565</f>
        <v>0</v>
      </c>
      <c r="D563" s="85">
        <f t="shared" si="23"/>
        <v>0</v>
      </c>
      <c r="E563" s="85">
        <f t="shared" si="24"/>
        <v>0</v>
      </c>
      <c r="F563" s="86">
        <f>Invoice!G565</f>
        <v>0</v>
      </c>
      <c r="G563" s="87">
        <f t="shared" si="25"/>
        <v>0</v>
      </c>
    </row>
    <row r="564" spans="1:7" s="84" customFormat="1" hidden="1">
      <c r="A564" s="100" t="str">
        <f>Invoice!F566</f>
        <v>Exchange rate :</v>
      </c>
      <c r="B564" s="79">
        <f>Invoice!C566</f>
        <v>0</v>
      </c>
      <c r="C564" s="80">
        <f>Invoice!B566</f>
        <v>0</v>
      </c>
      <c r="D564" s="85">
        <f t="shared" si="23"/>
        <v>0</v>
      </c>
      <c r="E564" s="85">
        <f t="shared" si="24"/>
        <v>0</v>
      </c>
      <c r="F564" s="86">
        <f>Invoice!G566</f>
        <v>0</v>
      </c>
      <c r="G564" s="87">
        <f t="shared" si="25"/>
        <v>0</v>
      </c>
    </row>
    <row r="565" spans="1:7" s="84" customFormat="1" hidden="1">
      <c r="A565" s="100" t="str">
        <f>Invoice!F567</f>
        <v>Exchange rate :</v>
      </c>
      <c r="B565" s="79">
        <f>Invoice!C567</f>
        <v>0</v>
      </c>
      <c r="C565" s="80">
        <f>Invoice!B567</f>
        <v>0</v>
      </c>
      <c r="D565" s="85">
        <f t="shared" si="23"/>
        <v>0</v>
      </c>
      <c r="E565" s="85">
        <f t="shared" si="24"/>
        <v>0</v>
      </c>
      <c r="F565" s="86">
        <f>Invoice!G567</f>
        <v>0</v>
      </c>
      <c r="G565" s="87">
        <f t="shared" si="25"/>
        <v>0</v>
      </c>
    </row>
    <row r="566" spans="1:7" s="84" customFormat="1" hidden="1">
      <c r="A566" s="100" t="str">
        <f>Invoice!F568</f>
        <v>Exchange rate :</v>
      </c>
      <c r="B566" s="79">
        <f>Invoice!C568</f>
        <v>0</v>
      </c>
      <c r="C566" s="80">
        <f>Invoice!B568</f>
        <v>0</v>
      </c>
      <c r="D566" s="85">
        <f t="shared" si="23"/>
        <v>0</v>
      </c>
      <c r="E566" s="85">
        <f t="shared" si="24"/>
        <v>0</v>
      </c>
      <c r="F566" s="86">
        <f>Invoice!G568</f>
        <v>0</v>
      </c>
      <c r="G566" s="87">
        <f t="shared" si="25"/>
        <v>0</v>
      </c>
    </row>
    <row r="567" spans="1:7" s="84" customFormat="1" hidden="1">
      <c r="A567" s="100" t="str">
        <f>Invoice!F569</f>
        <v>Exchange rate :</v>
      </c>
      <c r="B567" s="79">
        <f>Invoice!C569</f>
        <v>0</v>
      </c>
      <c r="C567" s="80">
        <f>Invoice!B569</f>
        <v>0</v>
      </c>
      <c r="D567" s="85">
        <f t="shared" si="23"/>
        <v>0</v>
      </c>
      <c r="E567" s="85">
        <f t="shared" si="24"/>
        <v>0</v>
      </c>
      <c r="F567" s="86">
        <f>Invoice!G569</f>
        <v>0</v>
      </c>
      <c r="G567" s="87">
        <f t="shared" si="25"/>
        <v>0</v>
      </c>
    </row>
    <row r="568" spans="1:7" s="84" customFormat="1" hidden="1">
      <c r="A568" s="100" t="str">
        <f>Invoice!F570</f>
        <v>Exchange rate :</v>
      </c>
      <c r="B568" s="79">
        <f>Invoice!C570</f>
        <v>0</v>
      </c>
      <c r="C568" s="80">
        <f>Invoice!B570</f>
        <v>0</v>
      </c>
      <c r="D568" s="85">
        <f t="shared" si="23"/>
        <v>0</v>
      </c>
      <c r="E568" s="85">
        <f t="shared" si="24"/>
        <v>0</v>
      </c>
      <c r="F568" s="86">
        <f>Invoice!G570</f>
        <v>0</v>
      </c>
      <c r="G568" s="87">
        <f t="shared" si="25"/>
        <v>0</v>
      </c>
    </row>
    <row r="569" spans="1:7" s="84" customFormat="1" hidden="1">
      <c r="A569" s="100" t="str">
        <f>Invoice!F571</f>
        <v>Exchange rate :</v>
      </c>
      <c r="B569" s="79">
        <f>Invoice!C571</f>
        <v>0</v>
      </c>
      <c r="C569" s="80">
        <f>Invoice!B571</f>
        <v>0</v>
      </c>
      <c r="D569" s="85">
        <f t="shared" si="23"/>
        <v>0</v>
      </c>
      <c r="E569" s="85">
        <f t="shared" si="24"/>
        <v>0</v>
      </c>
      <c r="F569" s="86">
        <f>Invoice!G571</f>
        <v>0</v>
      </c>
      <c r="G569" s="87">
        <f t="shared" si="25"/>
        <v>0</v>
      </c>
    </row>
    <row r="570" spans="1:7" s="84" customFormat="1" hidden="1">
      <c r="A570" s="100" t="str">
        <f>Invoice!F572</f>
        <v>Exchange rate :</v>
      </c>
      <c r="B570" s="79">
        <f>Invoice!C572</f>
        <v>0</v>
      </c>
      <c r="C570" s="80">
        <f>Invoice!B572</f>
        <v>0</v>
      </c>
      <c r="D570" s="85">
        <f t="shared" si="23"/>
        <v>0</v>
      </c>
      <c r="E570" s="85">
        <f t="shared" si="24"/>
        <v>0</v>
      </c>
      <c r="F570" s="86">
        <f>Invoice!G572</f>
        <v>0</v>
      </c>
      <c r="G570" s="87">
        <f t="shared" si="25"/>
        <v>0</v>
      </c>
    </row>
    <row r="571" spans="1:7" s="84" customFormat="1" hidden="1">
      <c r="A571" s="100" t="str">
        <f>Invoice!F573</f>
        <v>Exchange rate :</v>
      </c>
      <c r="B571" s="79">
        <f>Invoice!C573</f>
        <v>0</v>
      </c>
      <c r="C571" s="80">
        <f>Invoice!B573</f>
        <v>0</v>
      </c>
      <c r="D571" s="85">
        <f t="shared" si="23"/>
        <v>0</v>
      </c>
      <c r="E571" s="85">
        <f t="shared" si="24"/>
        <v>0</v>
      </c>
      <c r="F571" s="86">
        <f>Invoice!G573</f>
        <v>0</v>
      </c>
      <c r="G571" s="87">
        <f t="shared" si="25"/>
        <v>0</v>
      </c>
    </row>
    <row r="572" spans="1:7" s="84" customFormat="1" hidden="1">
      <c r="A572" s="100" t="str">
        <f>Invoice!F574</f>
        <v>Exchange rate :</v>
      </c>
      <c r="B572" s="79">
        <f>Invoice!C574</f>
        <v>0</v>
      </c>
      <c r="C572" s="80">
        <f>Invoice!B574</f>
        <v>0</v>
      </c>
      <c r="D572" s="85">
        <f t="shared" si="23"/>
        <v>0</v>
      </c>
      <c r="E572" s="85">
        <f t="shared" si="24"/>
        <v>0</v>
      </c>
      <c r="F572" s="86">
        <f>Invoice!G574</f>
        <v>0</v>
      </c>
      <c r="G572" s="87">
        <f t="shared" si="25"/>
        <v>0</v>
      </c>
    </row>
    <row r="573" spans="1:7" s="84" customFormat="1" hidden="1">
      <c r="A573" s="100" t="str">
        <f>Invoice!F575</f>
        <v>Exchange rate :</v>
      </c>
      <c r="B573" s="79">
        <f>Invoice!C575</f>
        <v>0</v>
      </c>
      <c r="C573" s="80">
        <f>Invoice!B575</f>
        <v>0</v>
      </c>
      <c r="D573" s="85">
        <f t="shared" si="23"/>
        <v>0</v>
      </c>
      <c r="E573" s="85">
        <f t="shared" si="24"/>
        <v>0</v>
      </c>
      <c r="F573" s="86">
        <f>Invoice!G575</f>
        <v>0</v>
      </c>
      <c r="G573" s="87">
        <f t="shared" si="25"/>
        <v>0</v>
      </c>
    </row>
    <row r="574" spans="1:7" s="84" customFormat="1" hidden="1">
      <c r="A574" s="100" t="str">
        <f>Invoice!F576</f>
        <v>Exchange rate :</v>
      </c>
      <c r="B574" s="79">
        <f>Invoice!C576</f>
        <v>0</v>
      </c>
      <c r="C574" s="80">
        <f>Invoice!B576</f>
        <v>0</v>
      </c>
      <c r="D574" s="85">
        <f t="shared" si="23"/>
        <v>0</v>
      </c>
      <c r="E574" s="85">
        <f t="shared" si="24"/>
        <v>0</v>
      </c>
      <c r="F574" s="86">
        <f>Invoice!G576</f>
        <v>0</v>
      </c>
      <c r="G574" s="87">
        <f t="shared" si="25"/>
        <v>0</v>
      </c>
    </row>
    <row r="575" spans="1:7" s="84" customFormat="1" hidden="1">
      <c r="A575" s="100" t="str">
        <f>Invoice!F577</f>
        <v>Exchange rate :</v>
      </c>
      <c r="B575" s="79">
        <f>Invoice!C577</f>
        <v>0</v>
      </c>
      <c r="C575" s="80">
        <f>Invoice!B577</f>
        <v>0</v>
      </c>
      <c r="D575" s="85">
        <f t="shared" si="23"/>
        <v>0</v>
      </c>
      <c r="E575" s="85">
        <f t="shared" si="24"/>
        <v>0</v>
      </c>
      <c r="F575" s="86">
        <f>Invoice!G577</f>
        <v>0</v>
      </c>
      <c r="G575" s="87">
        <f t="shared" si="25"/>
        <v>0</v>
      </c>
    </row>
    <row r="576" spans="1:7" s="84" customFormat="1" hidden="1">
      <c r="A576" s="100" t="str">
        <f>Invoice!F578</f>
        <v>Exchange rate :</v>
      </c>
      <c r="B576" s="79">
        <f>Invoice!C578</f>
        <v>0</v>
      </c>
      <c r="C576" s="80">
        <f>Invoice!B578</f>
        <v>0</v>
      </c>
      <c r="D576" s="85">
        <f t="shared" si="23"/>
        <v>0</v>
      </c>
      <c r="E576" s="85">
        <f t="shared" si="24"/>
        <v>0</v>
      </c>
      <c r="F576" s="86">
        <f>Invoice!G578</f>
        <v>0</v>
      </c>
      <c r="G576" s="87">
        <f t="shared" si="25"/>
        <v>0</v>
      </c>
    </row>
    <row r="577" spans="1:7" s="84" customFormat="1" hidden="1">
      <c r="A577" s="100" t="str">
        <f>Invoice!F579</f>
        <v>Exchange rate :</v>
      </c>
      <c r="B577" s="79">
        <f>Invoice!C579</f>
        <v>0</v>
      </c>
      <c r="C577" s="80">
        <f>Invoice!B579</f>
        <v>0</v>
      </c>
      <c r="D577" s="85">
        <f t="shared" ref="D577:D640" si="26">F577/$D$14</f>
        <v>0</v>
      </c>
      <c r="E577" s="85">
        <f t="shared" ref="E577:E640" si="27">G577/$D$14</f>
        <v>0</v>
      </c>
      <c r="F577" s="86">
        <f>Invoice!G579</f>
        <v>0</v>
      </c>
      <c r="G577" s="87">
        <f t="shared" ref="G577:G640" si="28">C577*F577</f>
        <v>0</v>
      </c>
    </row>
    <row r="578" spans="1:7" s="84" customFormat="1" hidden="1">
      <c r="A578" s="100" t="str">
        <f>Invoice!F580</f>
        <v>Exchange rate :</v>
      </c>
      <c r="B578" s="79">
        <f>Invoice!C580</f>
        <v>0</v>
      </c>
      <c r="C578" s="80">
        <f>Invoice!B580</f>
        <v>0</v>
      </c>
      <c r="D578" s="85">
        <f t="shared" si="26"/>
        <v>0</v>
      </c>
      <c r="E578" s="85">
        <f t="shared" si="27"/>
        <v>0</v>
      </c>
      <c r="F578" s="86">
        <f>Invoice!G580</f>
        <v>0</v>
      </c>
      <c r="G578" s="87">
        <f t="shared" si="28"/>
        <v>0</v>
      </c>
    </row>
    <row r="579" spans="1:7" s="84" customFormat="1" hidden="1">
      <c r="A579" s="100" t="str">
        <f>Invoice!F581</f>
        <v>Exchange rate :</v>
      </c>
      <c r="B579" s="79">
        <f>Invoice!C581</f>
        <v>0</v>
      </c>
      <c r="C579" s="80">
        <f>Invoice!B581</f>
        <v>0</v>
      </c>
      <c r="D579" s="85">
        <f t="shared" si="26"/>
        <v>0</v>
      </c>
      <c r="E579" s="85">
        <f t="shared" si="27"/>
        <v>0</v>
      </c>
      <c r="F579" s="86">
        <f>Invoice!G581</f>
        <v>0</v>
      </c>
      <c r="G579" s="87">
        <f t="shared" si="28"/>
        <v>0</v>
      </c>
    </row>
    <row r="580" spans="1:7" s="84" customFormat="1" hidden="1">
      <c r="A580" s="100" t="str">
        <f>Invoice!F582</f>
        <v>Exchange rate :</v>
      </c>
      <c r="B580" s="79">
        <f>Invoice!C582</f>
        <v>0</v>
      </c>
      <c r="C580" s="80">
        <f>Invoice!B582</f>
        <v>0</v>
      </c>
      <c r="D580" s="85">
        <f t="shared" si="26"/>
        <v>0</v>
      </c>
      <c r="E580" s="85">
        <f t="shared" si="27"/>
        <v>0</v>
      </c>
      <c r="F580" s="86">
        <f>Invoice!G582</f>
        <v>0</v>
      </c>
      <c r="G580" s="87">
        <f t="shared" si="28"/>
        <v>0</v>
      </c>
    </row>
    <row r="581" spans="1:7" s="84" customFormat="1" hidden="1">
      <c r="A581" s="100" t="str">
        <f>Invoice!F583</f>
        <v>Exchange rate :</v>
      </c>
      <c r="B581" s="79">
        <f>Invoice!C583</f>
        <v>0</v>
      </c>
      <c r="C581" s="80">
        <f>Invoice!B583</f>
        <v>0</v>
      </c>
      <c r="D581" s="85">
        <f t="shared" si="26"/>
        <v>0</v>
      </c>
      <c r="E581" s="85">
        <f t="shared" si="27"/>
        <v>0</v>
      </c>
      <c r="F581" s="86">
        <f>Invoice!G583</f>
        <v>0</v>
      </c>
      <c r="G581" s="87">
        <f t="shared" si="28"/>
        <v>0</v>
      </c>
    </row>
    <row r="582" spans="1:7" s="84" customFormat="1" hidden="1">
      <c r="A582" s="100" t="str">
        <f>Invoice!F584</f>
        <v>Exchange rate :</v>
      </c>
      <c r="B582" s="79">
        <f>Invoice!C584</f>
        <v>0</v>
      </c>
      <c r="C582" s="80">
        <f>Invoice!B584</f>
        <v>0</v>
      </c>
      <c r="D582" s="85">
        <f t="shared" si="26"/>
        <v>0</v>
      </c>
      <c r="E582" s="85">
        <f t="shared" si="27"/>
        <v>0</v>
      </c>
      <c r="F582" s="86">
        <f>Invoice!G584</f>
        <v>0</v>
      </c>
      <c r="G582" s="87">
        <f t="shared" si="28"/>
        <v>0</v>
      </c>
    </row>
    <row r="583" spans="1:7" s="84" customFormat="1" hidden="1">
      <c r="A583" s="100" t="str">
        <f>Invoice!F585</f>
        <v>Exchange rate :</v>
      </c>
      <c r="B583" s="79">
        <f>Invoice!C585</f>
        <v>0</v>
      </c>
      <c r="C583" s="80">
        <f>Invoice!B585</f>
        <v>0</v>
      </c>
      <c r="D583" s="85">
        <f t="shared" si="26"/>
        <v>0</v>
      </c>
      <c r="E583" s="85">
        <f t="shared" si="27"/>
        <v>0</v>
      </c>
      <c r="F583" s="86">
        <f>Invoice!G585</f>
        <v>0</v>
      </c>
      <c r="G583" s="87">
        <f t="shared" si="28"/>
        <v>0</v>
      </c>
    </row>
    <row r="584" spans="1:7" s="84" customFormat="1" hidden="1">
      <c r="A584" s="100" t="str">
        <f>Invoice!F586</f>
        <v>Exchange rate :</v>
      </c>
      <c r="B584" s="79">
        <f>Invoice!C586</f>
        <v>0</v>
      </c>
      <c r="C584" s="80">
        <f>Invoice!B586</f>
        <v>0</v>
      </c>
      <c r="D584" s="85">
        <f t="shared" si="26"/>
        <v>0</v>
      </c>
      <c r="E584" s="85">
        <f t="shared" si="27"/>
        <v>0</v>
      </c>
      <c r="F584" s="86">
        <f>Invoice!G586</f>
        <v>0</v>
      </c>
      <c r="G584" s="87">
        <f t="shared" si="28"/>
        <v>0</v>
      </c>
    </row>
    <row r="585" spans="1:7" s="84" customFormat="1" hidden="1">
      <c r="A585" s="100" t="str">
        <f>Invoice!F587</f>
        <v>Exchange rate :</v>
      </c>
      <c r="B585" s="79">
        <f>Invoice!C587</f>
        <v>0</v>
      </c>
      <c r="C585" s="80">
        <f>Invoice!B587</f>
        <v>0</v>
      </c>
      <c r="D585" s="85">
        <f t="shared" si="26"/>
        <v>0</v>
      </c>
      <c r="E585" s="85">
        <f t="shared" si="27"/>
        <v>0</v>
      </c>
      <c r="F585" s="86">
        <f>Invoice!G587</f>
        <v>0</v>
      </c>
      <c r="G585" s="87">
        <f t="shared" si="28"/>
        <v>0</v>
      </c>
    </row>
    <row r="586" spans="1:7" s="84" customFormat="1" hidden="1">
      <c r="A586" s="100" t="str">
        <f>Invoice!F588</f>
        <v>Exchange rate :</v>
      </c>
      <c r="B586" s="79">
        <f>Invoice!C588</f>
        <v>0</v>
      </c>
      <c r="C586" s="80">
        <f>Invoice!B588</f>
        <v>0</v>
      </c>
      <c r="D586" s="85">
        <f t="shared" si="26"/>
        <v>0</v>
      </c>
      <c r="E586" s="85">
        <f t="shared" si="27"/>
        <v>0</v>
      </c>
      <c r="F586" s="86">
        <f>Invoice!G588</f>
        <v>0</v>
      </c>
      <c r="G586" s="87">
        <f t="shared" si="28"/>
        <v>0</v>
      </c>
    </row>
    <row r="587" spans="1:7" s="84" customFormat="1" hidden="1">
      <c r="A587" s="100" t="str">
        <f>Invoice!F589</f>
        <v>Exchange rate :</v>
      </c>
      <c r="B587" s="79">
        <f>Invoice!C589</f>
        <v>0</v>
      </c>
      <c r="C587" s="80">
        <f>Invoice!B589</f>
        <v>0</v>
      </c>
      <c r="D587" s="85">
        <f t="shared" si="26"/>
        <v>0</v>
      </c>
      <c r="E587" s="85">
        <f t="shared" si="27"/>
        <v>0</v>
      </c>
      <c r="F587" s="86">
        <f>Invoice!G589</f>
        <v>0</v>
      </c>
      <c r="G587" s="87">
        <f t="shared" si="28"/>
        <v>0</v>
      </c>
    </row>
    <row r="588" spans="1:7" s="84" customFormat="1" hidden="1">
      <c r="A588" s="100" t="str">
        <f>Invoice!F590</f>
        <v>Exchange rate :</v>
      </c>
      <c r="B588" s="79">
        <f>Invoice!C590</f>
        <v>0</v>
      </c>
      <c r="C588" s="80">
        <f>Invoice!B590</f>
        <v>0</v>
      </c>
      <c r="D588" s="85">
        <f t="shared" si="26"/>
        <v>0</v>
      </c>
      <c r="E588" s="85">
        <f t="shared" si="27"/>
        <v>0</v>
      </c>
      <c r="F588" s="86">
        <f>Invoice!G590</f>
        <v>0</v>
      </c>
      <c r="G588" s="87">
        <f t="shared" si="28"/>
        <v>0</v>
      </c>
    </row>
    <row r="589" spans="1:7" s="84" customFormat="1" hidden="1">
      <c r="A589" s="100" t="str">
        <f>Invoice!F591</f>
        <v>Exchange rate :</v>
      </c>
      <c r="B589" s="79">
        <f>Invoice!C591</f>
        <v>0</v>
      </c>
      <c r="C589" s="80">
        <f>Invoice!B591</f>
        <v>0</v>
      </c>
      <c r="D589" s="85">
        <f t="shared" si="26"/>
        <v>0</v>
      </c>
      <c r="E589" s="85">
        <f t="shared" si="27"/>
        <v>0</v>
      </c>
      <c r="F589" s="86">
        <f>Invoice!G591</f>
        <v>0</v>
      </c>
      <c r="G589" s="87">
        <f t="shared" si="28"/>
        <v>0</v>
      </c>
    </row>
    <row r="590" spans="1:7" s="84" customFormat="1" hidden="1">
      <c r="A590" s="100" t="str">
        <f>Invoice!F592</f>
        <v>Exchange rate :</v>
      </c>
      <c r="B590" s="79">
        <f>Invoice!C592</f>
        <v>0</v>
      </c>
      <c r="C590" s="80">
        <f>Invoice!B592</f>
        <v>0</v>
      </c>
      <c r="D590" s="85">
        <f t="shared" si="26"/>
        <v>0</v>
      </c>
      <c r="E590" s="85">
        <f t="shared" si="27"/>
        <v>0</v>
      </c>
      <c r="F590" s="86">
        <f>Invoice!G592</f>
        <v>0</v>
      </c>
      <c r="G590" s="87">
        <f t="shared" si="28"/>
        <v>0</v>
      </c>
    </row>
    <row r="591" spans="1:7" s="84" customFormat="1" hidden="1">
      <c r="A591" s="100" t="str">
        <f>Invoice!F593</f>
        <v>Exchange rate :</v>
      </c>
      <c r="B591" s="79">
        <f>Invoice!C593</f>
        <v>0</v>
      </c>
      <c r="C591" s="80">
        <f>Invoice!B593</f>
        <v>0</v>
      </c>
      <c r="D591" s="85">
        <f t="shared" si="26"/>
        <v>0</v>
      </c>
      <c r="E591" s="85">
        <f t="shared" si="27"/>
        <v>0</v>
      </c>
      <c r="F591" s="86">
        <f>Invoice!G593</f>
        <v>0</v>
      </c>
      <c r="G591" s="87">
        <f t="shared" si="28"/>
        <v>0</v>
      </c>
    </row>
    <row r="592" spans="1:7" s="84" customFormat="1" hidden="1">
      <c r="A592" s="100" t="str">
        <f>Invoice!F594</f>
        <v>Exchange rate :</v>
      </c>
      <c r="B592" s="79">
        <f>Invoice!C594</f>
        <v>0</v>
      </c>
      <c r="C592" s="80">
        <f>Invoice!B594</f>
        <v>0</v>
      </c>
      <c r="D592" s="85">
        <f t="shared" si="26"/>
        <v>0</v>
      </c>
      <c r="E592" s="85">
        <f t="shared" si="27"/>
        <v>0</v>
      </c>
      <c r="F592" s="86">
        <f>Invoice!G594</f>
        <v>0</v>
      </c>
      <c r="G592" s="87">
        <f t="shared" si="28"/>
        <v>0</v>
      </c>
    </row>
    <row r="593" spans="1:7" s="84" customFormat="1" hidden="1">
      <c r="A593" s="100" t="str">
        <f>Invoice!F595</f>
        <v>Exchange rate :</v>
      </c>
      <c r="B593" s="79">
        <f>Invoice!C595</f>
        <v>0</v>
      </c>
      <c r="C593" s="80">
        <f>Invoice!B595</f>
        <v>0</v>
      </c>
      <c r="D593" s="85">
        <f t="shared" si="26"/>
        <v>0</v>
      </c>
      <c r="E593" s="85">
        <f t="shared" si="27"/>
        <v>0</v>
      </c>
      <c r="F593" s="86">
        <f>Invoice!G595</f>
        <v>0</v>
      </c>
      <c r="G593" s="87">
        <f t="shared" si="28"/>
        <v>0</v>
      </c>
    </row>
    <row r="594" spans="1:7" s="84" customFormat="1" hidden="1">
      <c r="A594" s="100" t="str">
        <f>Invoice!F596</f>
        <v>Exchange rate :</v>
      </c>
      <c r="B594" s="79">
        <f>Invoice!C596</f>
        <v>0</v>
      </c>
      <c r="C594" s="80">
        <f>Invoice!B596</f>
        <v>0</v>
      </c>
      <c r="D594" s="85">
        <f t="shared" si="26"/>
        <v>0</v>
      </c>
      <c r="E594" s="85">
        <f t="shared" si="27"/>
        <v>0</v>
      </c>
      <c r="F594" s="86">
        <f>Invoice!G596</f>
        <v>0</v>
      </c>
      <c r="G594" s="87">
        <f t="shared" si="28"/>
        <v>0</v>
      </c>
    </row>
    <row r="595" spans="1:7" s="84" customFormat="1" hidden="1">
      <c r="A595" s="100" t="str">
        <f>Invoice!F597</f>
        <v>Exchange rate :</v>
      </c>
      <c r="B595" s="79">
        <f>Invoice!C597</f>
        <v>0</v>
      </c>
      <c r="C595" s="80">
        <f>Invoice!B597</f>
        <v>0</v>
      </c>
      <c r="D595" s="85">
        <f t="shared" si="26"/>
        <v>0</v>
      </c>
      <c r="E595" s="85">
        <f t="shared" si="27"/>
        <v>0</v>
      </c>
      <c r="F595" s="86">
        <f>Invoice!G597</f>
        <v>0</v>
      </c>
      <c r="G595" s="87">
        <f t="shared" si="28"/>
        <v>0</v>
      </c>
    </row>
    <row r="596" spans="1:7" s="84" customFormat="1" hidden="1">
      <c r="A596" s="100" t="str">
        <f>Invoice!F598</f>
        <v>Exchange rate :</v>
      </c>
      <c r="B596" s="79">
        <f>Invoice!C598</f>
        <v>0</v>
      </c>
      <c r="C596" s="80">
        <f>Invoice!B598</f>
        <v>0</v>
      </c>
      <c r="D596" s="85">
        <f t="shared" si="26"/>
        <v>0</v>
      </c>
      <c r="E596" s="85">
        <f t="shared" si="27"/>
        <v>0</v>
      </c>
      <c r="F596" s="86">
        <f>Invoice!G598</f>
        <v>0</v>
      </c>
      <c r="G596" s="87">
        <f t="shared" si="28"/>
        <v>0</v>
      </c>
    </row>
    <row r="597" spans="1:7" s="84" customFormat="1" hidden="1">
      <c r="A597" s="100" t="str">
        <f>Invoice!F599</f>
        <v>Exchange rate :</v>
      </c>
      <c r="B597" s="79">
        <f>Invoice!C599</f>
        <v>0</v>
      </c>
      <c r="C597" s="80">
        <f>Invoice!B599</f>
        <v>0</v>
      </c>
      <c r="D597" s="85">
        <f t="shared" si="26"/>
        <v>0</v>
      </c>
      <c r="E597" s="85">
        <f t="shared" si="27"/>
        <v>0</v>
      </c>
      <c r="F597" s="86">
        <f>Invoice!G599</f>
        <v>0</v>
      </c>
      <c r="G597" s="87">
        <f t="shared" si="28"/>
        <v>0</v>
      </c>
    </row>
    <row r="598" spans="1:7" s="84" customFormat="1" hidden="1">
      <c r="A598" s="100" t="str">
        <f>Invoice!F600</f>
        <v>Exchange rate :</v>
      </c>
      <c r="B598" s="79">
        <f>Invoice!C600</f>
        <v>0</v>
      </c>
      <c r="C598" s="80">
        <f>Invoice!B600</f>
        <v>0</v>
      </c>
      <c r="D598" s="85">
        <f t="shared" si="26"/>
        <v>0</v>
      </c>
      <c r="E598" s="85">
        <f t="shared" si="27"/>
        <v>0</v>
      </c>
      <c r="F598" s="86">
        <f>Invoice!G600</f>
        <v>0</v>
      </c>
      <c r="G598" s="87">
        <f t="shared" si="28"/>
        <v>0</v>
      </c>
    </row>
    <row r="599" spans="1:7" s="84" customFormat="1" hidden="1">
      <c r="A599" s="100" t="str">
        <f>Invoice!F601</f>
        <v>Exchange rate :</v>
      </c>
      <c r="B599" s="79">
        <f>Invoice!C601</f>
        <v>0</v>
      </c>
      <c r="C599" s="80">
        <f>Invoice!B601</f>
        <v>0</v>
      </c>
      <c r="D599" s="85">
        <f t="shared" si="26"/>
        <v>0</v>
      </c>
      <c r="E599" s="85">
        <f t="shared" si="27"/>
        <v>0</v>
      </c>
      <c r="F599" s="86">
        <f>Invoice!G601</f>
        <v>0</v>
      </c>
      <c r="G599" s="87">
        <f t="shared" si="28"/>
        <v>0</v>
      </c>
    </row>
    <row r="600" spans="1:7" s="84" customFormat="1" hidden="1">
      <c r="A600" s="100" t="str">
        <f>Invoice!F602</f>
        <v>Exchange rate :</v>
      </c>
      <c r="B600" s="79">
        <f>Invoice!C602</f>
        <v>0</v>
      </c>
      <c r="C600" s="80">
        <f>Invoice!B602</f>
        <v>0</v>
      </c>
      <c r="D600" s="85">
        <f t="shared" si="26"/>
        <v>0</v>
      </c>
      <c r="E600" s="85">
        <f t="shared" si="27"/>
        <v>0</v>
      </c>
      <c r="F600" s="86">
        <f>Invoice!G602</f>
        <v>0</v>
      </c>
      <c r="G600" s="87">
        <f t="shared" si="28"/>
        <v>0</v>
      </c>
    </row>
    <row r="601" spans="1:7" s="84" customFormat="1" hidden="1">
      <c r="A601" s="100" t="str">
        <f>Invoice!F603</f>
        <v>Exchange rate :</v>
      </c>
      <c r="B601" s="79">
        <f>Invoice!C603</f>
        <v>0</v>
      </c>
      <c r="C601" s="80">
        <f>Invoice!B603</f>
        <v>0</v>
      </c>
      <c r="D601" s="85">
        <f t="shared" si="26"/>
        <v>0</v>
      </c>
      <c r="E601" s="85">
        <f t="shared" si="27"/>
        <v>0</v>
      </c>
      <c r="F601" s="86">
        <f>Invoice!G603</f>
        <v>0</v>
      </c>
      <c r="G601" s="87">
        <f t="shared" si="28"/>
        <v>0</v>
      </c>
    </row>
    <row r="602" spans="1:7" s="84" customFormat="1" hidden="1">
      <c r="A602" s="100" t="str">
        <f>Invoice!F604</f>
        <v>Exchange rate :</v>
      </c>
      <c r="B602" s="79">
        <f>Invoice!C604</f>
        <v>0</v>
      </c>
      <c r="C602" s="80">
        <f>Invoice!B604</f>
        <v>0</v>
      </c>
      <c r="D602" s="85">
        <f t="shared" si="26"/>
        <v>0</v>
      </c>
      <c r="E602" s="85">
        <f t="shared" si="27"/>
        <v>0</v>
      </c>
      <c r="F602" s="86">
        <f>Invoice!G604</f>
        <v>0</v>
      </c>
      <c r="G602" s="87">
        <f t="shared" si="28"/>
        <v>0</v>
      </c>
    </row>
    <row r="603" spans="1:7" s="84" customFormat="1" hidden="1">
      <c r="A603" s="100" t="str">
        <f>Invoice!F605</f>
        <v>Exchange rate :</v>
      </c>
      <c r="B603" s="79">
        <f>Invoice!C605</f>
        <v>0</v>
      </c>
      <c r="C603" s="80">
        <f>Invoice!B605</f>
        <v>0</v>
      </c>
      <c r="D603" s="85">
        <f t="shared" si="26"/>
        <v>0</v>
      </c>
      <c r="E603" s="85">
        <f t="shared" si="27"/>
        <v>0</v>
      </c>
      <c r="F603" s="86">
        <f>Invoice!G605</f>
        <v>0</v>
      </c>
      <c r="G603" s="87">
        <f t="shared" si="28"/>
        <v>0</v>
      </c>
    </row>
    <row r="604" spans="1:7" s="84" customFormat="1" hidden="1">
      <c r="A604" s="100" t="str">
        <f>Invoice!F606</f>
        <v>Exchange rate :</v>
      </c>
      <c r="B604" s="79">
        <f>Invoice!C606</f>
        <v>0</v>
      </c>
      <c r="C604" s="80">
        <f>Invoice!B606</f>
        <v>0</v>
      </c>
      <c r="D604" s="85">
        <f t="shared" si="26"/>
        <v>0</v>
      </c>
      <c r="E604" s="85">
        <f t="shared" si="27"/>
        <v>0</v>
      </c>
      <c r="F604" s="86">
        <f>Invoice!G606</f>
        <v>0</v>
      </c>
      <c r="G604" s="87">
        <f t="shared" si="28"/>
        <v>0</v>
      </c>
    </row>
    <row r="605" spans="1:7" s="84" customFormat="1" hidden="1">
      <c r="A605" s="100" t="str">
        <f>Invoice!F607</f>
        <v>Exchange rate :</v>
      </c>
      <c r="B605" s="79">
        <f>Invoice!C607</f>
        <v>0</v>
      </c>
      <c r="C605" s="80">
        <f>Invoice!B607</f>
        <v>0</v>
      </c>
      <c r="D605" s="85">
        <f t="shared" si="26"/>
        <v>0</v>
      </c>
      <c r="E605" s="85">
        <f t="shared" si="27"/>
        <v>0</v>
      </c>
      <c r="F605" s="86">
        <f>Invoice!G607</f>
        <v>0</v>
      </c>
      <c r="G605" s="87">
        <f t="shared" si="28"/>
        <v>0</v>
      </c>
    </row>
    <row r="606" spans="1:7" s="84" customFormat="1" hidden="1">
      <c r="A606" s="100" t="str">
        <f>Invoice!F608</f>
        <v>Exchange rate :</v>
      </c>
      <c r="B606" s="79">
        <f>Invoice!C608</f>
        <v>0</v>
      </c>
      <c r="C606" s="80">
        <f>Invoice!B608</f>
        <v>0</v>
      </c>
      <c r="D606" s="85">
        <f t="shared" si="26"/>
        <v>0</v>
      </c>
      <c r="E606" s="85">
        <f t="shared" si="27"/>
        <v>0</v>
      </c>
      <c r="F606" s="86">
        <f>Invoice!G608</f>
        <v>0</v>
      </c>
      <c r="G606" s="87">
        <f t="shared" si="28"/>
        <v>0</v>
      </c>
    </row>
    <row r="607" spans="1:7" s="84" customFormat="1" hidden="1">
      <c r="A607" s="100" t="str">
        <f>Invoice!F609</f>
        <v>Exchange rate :</v>
      </c>
      <c r="B607" s="79">
        <f>Invoice!C609</f>
        <v>0</v>
      </c>
      <c r="C607" s="80">
        <f>Invoice!B609</f>
        <v>0</v>
      </c>
      <c r="D607" s="85">
        <f t="shared" si="26"/>
        <v>0</v>
      </c>
      <c r="E607" s="85">
        <f t="shared" si="27"/>
        <v>0</v>
      </c>
      <c r="F607" s="86">
        <f>Invoice!G609</f>
        <v>0</v>
      </c>
      <c r="G607" s="87">
        <f t="shared" si="28"/>
        <v>0</v>
      </c>
    </row>
    <row r="608" spans="1:7" s="84" customFormat="1" hidden="1">
      <c r="A608" s="100" t="str">
        <f>Invoice!F610</f>
        <v>Exchange rate :</v>
      </c>
      <c r="B608" s="79">
        <f>Invoice!C610</f>
        <v>0</v>
      </c>
      <c r="C608" s="80">
        <f>Invoice!B610</f>
        <v>0</v>
      </c>
      <c r="D608" s="85">
        <f t="shared" si="26"/>
        <v>0</v>
      </c>
      <c r="E608" s="85">
        <f t="shared" si="27"/>
        <v>0</v>
      </c>
      <c r="F608" s="86">
        <f>Invoice!G610</f>
        <v>0</v>
      </c>
      <c r="G608" s="87">
        <f t="shared" si="28"/>
        <v>0</v>
      </c>
    </row>
    <row r="609" spans="1:7" s="84" customFormat="1" hidden="1">
      <c r="A609" s="100" t="str">
        <f>Invoice!F611</f>
        <v>Exchange rate :</v>
      </c>
      <c r="B609" s="79">
        <f>Invoice!C611</f>
        <v>0</v>
      </c>
      <c r="C609" s="80">
        <f>Invoice!B611</f>
        <v>0</v>
      </c>
      <c r="D609" s="85">
        <f t="shared" si="26"/>
        <v>0</v>
      </c>
      <c r="E609" s="85">
        <f t="shared" si="27"/>
        <v>0</v>
      </c>
      <c r="F609" s="86">
        <f>Invoice!G611</f>
        <v>0</v>
      </c>
      <c r="G609" s="87">
        <f t="shared" si="28"/>
        <v>0</v>
      </c>
    </row>
    <row r="610" spans="1:7" s="84" customFormat="1" hidden="1">
      <c r="A610" s="100" t="str">
        <f>Invoice!F612</f>
        <v>Exchange rate :</v>
      </c>
      <c r="B610" s="79">
        <f>Invoice!C612</f>
        <v>0</v>
      </c>
      <c r="C610" s="80">
        <f>Invoice!B612</f>
        <v>0</v>
      </c>
      <c r="D610" s="85">
        <f t="shared" si="26"/>
        <v>0</v>
      </c>
      <c r="E610" s="85">
        <f t="shared" si="27"/>
        <v>0</v>
      </c>
      <c r="F610" s="86">
        <f>Invoice!G612</f>
        <v>0</v>
      </c>
      <c r="G610" s="87">
        <f t="shared" si="28"/>
        <v>0</v>
      </c>
    </row>
    <row r="611" spans="1:7" s="84" customFormat="1" hidden="1">
      <c r="A611" s="100" t="str">
        <f>Invoice!F613</f>
        <v>Exchange rate :</v>
      </c>
      <c r="B611" s="79">
        <f>Invoice!C613</f>
        <v>0</v>
      </c>
      <c r="C611" s="80">
        <f>Invoice!B613</f>
        <v>0</v>
      </c>
      <c r="D611" s="85">
        <f t="shared" si="26"/>
        <v>0</v>
      </c>
      <c r="E611" s="85">
        <f t="shared" si="27"/>
        <v>0</v>
      </c>
      <c r="F611" s="86">
        <f>Invoice!G613</f>
        <v>0</v>
      </c>
      <c r="G611" s="87">
        <f t="shared" si="28"/>
        <v>0</v>
      </c>
    </row>
    <row r="612" spans="1:7" s="84" customFormat="1" hidden="1">
      <c r="A612" s="100" t="str">
        <f>Invoice!F614</f>
        <v>Exchange rate :</v>
      </c>
      <c r="B612" s="79">
        <f>Invoice!C614</f>
        <v>0</v>
      </c>
      <c r="C612" s="80">
        <f>Invoice!B614</f>
        <v>0</v>
      </c>
      <c r="D612" s="85">
        <f t="shared" si="26"/>
        <v>0</v>
      </c>
      <c r="E612" s="85">
        <f t="shared" si="27"/>
        <v>0</v>
      </c>
      <c r="F612" s="86">
        <f>Invoice!G614</f>
        <v>0</v>
      </c>
      <c r="G612" s="87">
        <f t="shared" si="28"/>
        <v>0</v>
      </c>
    </row>
    <row r="613" spans="1:7" s="84" customFormat="1" hidden="1">
      <c r="A613" s="100" t="str">
        <f>Invoice!F615</f>
        <v>Exchange rate :</v>
      </c>
      <c r="B613" s="79">
        <f>Invoice!C615</f>
        <v>0</v>
      </c>
      <c r="C613" s="80">
        <f>Invoice!B615</f>
        <v>0</v>
      </c>
      <c r="D613" s="85">
        <f t="shared" si="26"/>
        <v>0</v>
      </c>
      <c r="E613" s="85">
        <f t="shared" si="27"/>
        <v>0</v>
      </c>
      <c r="F613" s="86">
        <f>Invoice!G615</f>
        <v>0</v>
      </c>
      <c r="G613" s="87">
        <f t="shared" si="28"/>
        <v>0</v>
      </c>
    </row>
    <row r="614" spans="1:7" s="84" customFormat="1" hidden="1">
      <c r="A614" s="100" t="str">
        <f>Invoice!F616</f>
        <v>Exchange rate :</v>
      </c>
      <c r="B614" s="79">
        <f>Invoice!C616</f>
        <v>0</v>
      </c>
      <c r="C614" s="80">
        <f>Invoice!B616</f>
        <v>0</v>
      </c>
      <c r="D614" s="85">
        <f t="shared" si="26"/>
        <v>0</v>
      </c>
      <c r="E614" s="85">
        <f t="shared" si="27"/>
        <v>0</v>
      </c>
      <c r="F614" s="86">
        <f>Invoice!G616</f>
        <v>0</v>
      </c>
      <c r="G614" s="87">
        <f t="shared" si="28"/>
        <v>0</v>
      </c>
    </row>
    <row r="615" spans="1:7" s="84" customFormat="1" hidden="1">
      <c r="A615" s="100" t="str">
        <f>Invoice!F617</f>
        <v>Exchange rate :</v>
      </c>
      <c r="B615" s="79">
        <f>Invoice!C617</f>
        <v>0</v>
      </c>
      <c r="C615" s="80">
        <f>Invoice!B617</f>
        <v>0</v>
      </c>
      <c r="D615" s="85">
        <f t="shared" si="26"/>
        <v>0</v>
      </c>
      <c r="E615" s="85">
        <f t="shared" si="27"/>
        <v>0</v>
      </c>
      <c r="F615" s="86">
        <f>Invoice!G617</f>
        <v>0</v>
      </c>
      <c r="G615" s="87">
        <f t="shared" si="28"/>
        <v>0</v>
      </c>
    </row>
    <row r="616" spans="1:7" s="84" customFormat="1" hidden="1">
      <c r="A616" s="100" t="str">
        <f>Invoice!F618</f>
        <v>Exchange rate :</v>
      </c>
      <c r="B616" s="79">
        <f>Invoice!C618</f>
        <v>0</v>
      </c>
      <c r="C616" s="80">
        <f>Invoice!B618</f>
        <v>0</v>
      </c>
      <c r="D616" s="85">
        <f t="shared" si="26"/>
        <v>0</v>
      </c>
      <c r="E616" s="85">
        <f t="shared" si="27"/>
        <v>0</v>
      </c>
      <c r="F616" s="86">
        <f>Invoice!G618</f>
        <v>0</v>
      </c>
      <c r="G616" s="87">
        <f t="shared" si="28"/>
        <v>0</v>
      </c>
    </row>
    <row r="617" spans="1:7" s="84" customFormat="1" hidden="1">
      <c r="A617" s="100" t="str">
        <f>Invoice!F619</f>
        <v>Exchange rate :</v>
      </c>
      <c r="B617" s="79">
        <f>Invoice!C619</f>
        <v>0</v>
      </c>
      <c r="C617" s="80">
        <f>Invoice!B619</f>
        <v>0</v>
      </c>
      <c r="D617" s="85">
        <f t="shared" si="26"/>
        <v>0</v>
      </c>
      <c r="E617" s="85">
        <f t="shared" si="27"/>
        <v>0</v>
      </c>
      <c r="F617" s="86">
        <f>Invoice!G619</f>
        <v>0</v>
      </c>
      <c r="G617" s="87">
        <f t="shared" si="28"/>
        <v>0</v>
      </c>
    </row>
    <row r="618" spans="1:7" s="84" customFormat="1" hidden="1">
      <c r="A618" s="100" t="str">
        <f>Invoice!F620</f>
        <v>Exchange rate :</v>
      </c>
      <c r="B618" s="79">
        <f>Invoice!C620</f>
        <v>0</v>
      </c>
      <c r="C618" s="80">
        <f>Invoice!B620</f>
        <v>0</v>
      </c>
      <c r="D618" s="85">
        <f t="shared" si="26"/>
        <v>0</v>
      </c>
      <c r="E618" s="85">
        <f t="shared" si="27"/>
        <v>0</v>
      </c>
      <c r="F618" s="86">
        <f>Invoice!G620</f>
        <v>0</v>
      </c>
      <c r="G618" s="87">
        <f t="shared" si="28"/>
        <v>0</v>
      </c>
    </row>
    <row r="619" spans="1:7" s="84" customFormat="1" hidden="1">
      <c r="A619" s="100" t="str">
        <f>Invoice!F621</f>
        <v>Exchange rate :</v>
      </c>
      <c r="B619" s="79">
        <f>Invoice!C621</f>
        <v>0</v>
      </c>
      <c r="C619" s="80">
        <f>Invoice!B621</f>
        <v>0</v>
      </c>
      <c r="D619" s="85">
        <f t="shared" si="26"/>
        <v>0</v>
      </c>
      <c r="E619" s="85">
        <f t="shared" si="27"/>
        <v>0</v>
      </c>
      <c r="F619" s="86">
        <f>Invoice!G621</f>
        <v>0</v>
      </c>
      <c r="G619" s="87">
        <f t="shared" si="28"/>
        <v>0</v>
      </c>
    </row>
    <row r="620" spans="1:7" s="84" customFormat="1" hidden="1">
      <c r="A620" s="100" t="str">
        <f>Invoice!F622</f>
        <v>Exchange rate :</v>
      </c>
      <c r="B620" s="79">
        <f>Invoice!C622</f>
        <v>0</v>
      </c>
      <c r="C620" s="80">
        <f>Invoice!B622</f>
        <v>0</v>
      </c>
      <c r="D620" s="85">
        <f t="shared" si="26"/>
        <v>0</v>
      </c>
      <c r="E620" s="85">
        <f t="shared" si="27"/>
        <v>0</v>
      </c>
      <c r="F620" s="86">
        <f>Invoice!G622</f>
        <v>0</v>
      </c>
      <c r="G620" s="87">
        <f t="shared" si="28"/>
        <v>0</v>
      </c>
    </row>
    <row r="621" spans="1:7" s="84" customFormat="1" hidden="1">
      <c r="A621" s="100" t="str">
        <f>Invoice!F623</f>
        <v>Exchange rate :</v>
      </c>
      <c r="B621" s="79">
        <f>Invoice!C623</f>
        <v>0</v>
      </c>
      <c r="C621" s="80">
        <f>Invoice!B623</f>
        <v>0</v>
      </c>
      <c r="D621" s="85">
        <f t="shared" si="26"/>
        <v>0</v>
      </c>
      <c r="E621" s="85">
        <f t="shared" si="27"/>
        <v>0</v>
      </c>
      <c r="F621" s="86">
        <f>Invoice!G623</f>
        <v>0</v>
      </c>
      <c r="G621" s="87">
        <f t="shared" si="28"/>
        <v>0</v>
      </c>
    </row>
    <row r="622" spans="1:7" s="84" customFormat="1" hidden="1">
      <c r="A622" s="100" t="str">
        <f>Invoice!F624</f>
        <v>Exchange rate :</v>
      </c>
      <c r="B622" s="79">
        <f>Invoice!C624</f>
        <v>0</v>
      </c>
      <c r="C622" s="80">
        <f>Invoice!B624</f>
        <v>0</v>
      </c>
      <c r="D622" s="85">
        <f t="shared" si="26"/>
        <v>0</v>
      </c>
      <c r="E622" s="85">
        <f t="shared" si="27"/>
        <v>0</v>
      </c>
      <c r="F622" s="86">
        <f>Invoice!G624</f>
        <v>0</v>
      </c>
      <c r="G622" s="87">
        <f t="shared" si="28"/>
        <v>0</v>
      </c>
    </row>
    <row r="623" spans="1:7" s="84" customFormat="1" hidden="1">
      <c r="A623" s="100" t="str">
        <f>Invoice!F625</f>
        <v>Exchange rate :</v>
      </c>
      <c r="B623" s="79">
        <f>Invoice!C625</f>
        <v>0</v>
      </c>
      <c r="C623" s="80">
        <f>Invoice!B625</f>
        <v>0</v>
      </c>
      <c r="D623" s="85">
        <f t="shared" si="26"/>
        <v>0</v>
      </c>
      <c r="E623" s="85">
        <f t="shared" si="27"/>
        <v>0</v>
      </c>
      <c r="F623" s="86">
        <f>Invoice!G625</f>
        <v>0</v>
      </c>
      <c r="G623" s="87">
        <f t="shared" si="28"/>
        <v>0</v>
      </c>
    </row>
    <row r="624" spans="1:7" s="84" customFormat="1" hidden="1">
      <c r="A624" s="100" t="str">
        <f>Invoice!F626</f>
        <v>Exchange rate :</v>
      </c>
      <c r="B624" s="79">
        <f>Invoice!C626</f>
        <v>0</v>
      </c>
      <c r="C624" s="80">
        <f>Invoice!B626</f>
        <v>0</v>
      </c>
      <c r="D624" s="85">
        <f t="shared" si="26"/>
        <v>0</v>
      </c>
      <c r="E624" s="85">
        <f t="shared" si="27"/>
        <v>0</v>
      </c>
      <c r="F624" s="86">
        <f>Invoice!G626</f>
        <v>0</v>
      </c>
      <c r="G624" s="87">
        <f t="shared" si="28"/>
        <v>0</v>
      </c>
    </row>
    <row r="625" spans="1:7" s="84" customFormat="1" hidden="1">
      <c r="A625" s="100" t="str">
        <f>Invoice!F627</f>
        <v>Exchange rate :</v>
      </c>
      <c r="B625" s="79">
        <f>Invoice!C627</f>
        <v>0</v>
      </c>
      <c r="C625" s="80">
        <f>Invoice!B627</f>
        <v>0</v>
      </c>
      <c r="D625" s="85">
        <f t="shared" si="26"/>
        <v>0</v>
      </c>
      <c r="E625" s="85">
        <f t="shared" si="27"/>
        <v>0</v>
      </c>
      <c r="F625" s="86">
        <f>Invoice!G627</f>
        <v>0</v>
      </c>
      <c r="G625" s="87">
        <f t="shared" si="28"/>
        <v>0</v>
      </c>
    </row>
    <row r="626" spans="1:7" s="84" customFormat="1" hidden="1">
      <c r="A626" s="100" t="str">
        <f>Invoice!F628</f>
        <v>Exchange rate :</v>
      </c>
      <c r="B626" s="79">
        <f>Invoice!C628</f>
        <v>0</v>
      </c>
      <c r="C626" s="80">
        <f>Invoice!B628</f>
        <v>0</v>
      </c>
      <c r="D626" s="85">
        <f t="shared" si="26"/>
        <v>0</v>
      </c>
      <c r="E626" s="85">
        <f t="shared" si="27"/>
        <v>0</v>
      </c>
      <c r="F626" s="86">
        <f>Invoice!G628</f>
        <v>0</v>
      </c>
      <c r="G626" s="87">
        <f t="shared" si="28"/>
        <v>0</v>
      </c>
    </row>
    <row r="627" spans="1:7" s="84" customFormat="1" hidden="1">
      <c r="A627" s="100" t="str">
        <f>Invoice!F629</f>
        <v>Exchange rate :</v>
      </c>
      <c r="B627" s="79">
        <f>Invoice!C629</f>
        <v>0</v>
      </c>
      <c r="C627" s="80">
        <f>Invoice!B629</f>
        <v>0</v>
      </c>
      <c r="D627" s="85">
        <f t="shared" si="26"/>
        <v>0</v>
      </c>
      <c r="E627" s="85">
        <f t="shared" si="27"/>
        <v>0</v>
      </c>
      <c r="F627" s="86">
        <f>Invoice!G629</f>
        <v>0</v>
      </c>
      <c r="G627" s="87">
        <f t="shared" si="28"/>
        <v>0</v>
      </c>
    </row>
    <row r="628" spans="1:7" s="84" customFormat="1" hidden="1">
      <c r="A628" s="100" t="str">
        <f>Invoice!F630</f>
        <v>Exchange rate :</v>
      </c>
      <c r="B628" s="79">
        <f>Invoice!C630</f>
        <v>0</v>
      </c>
      <c r="C628" s="80">
        <f>Invoice!B630</f>
        <v>0</v>
      </c>
      <c r="D628" s="85">
        <f t="shared" si="26"/>
        <v>0</v>
      </c>
      <c r="E628" s="85">
        <f t="shared" si="27"/>
        <v>0</v>
      </c>
      <c r="F628" s="86">
        <f>Invoice!G630</f>
        <v>0</v>
      </c>
      <c r="G628" s="87">
        <f t="shared" si="28"/>
        <v>0</v>
      </c>
    </row>
    <row r="629" spans="1:7" s="84" customFormat="1" hidden="1">
      <c r="A629" s="100" t="str">
        <f>Invoice!F631</f>
        <v>Exchange rate :</v>
      </c>
      <c r="B629" s="79">
        <f>Invoice!C631</f>
        <v>0</v>
      </c>
      <c r="C629" s="80">
        <f>Invoice!B631</f>
        <v>0</v>
      </c>
      <c r="D629" s="85">
        <f t="shared" si="26"/>
        <v>0</v>
      </c>
      <c r="E629" s="85">
        <f t="shared" si="27"/>
        <v>0</v>
      </c>
      <c r="F629" s="86">
        <f>Invoice!G631</f>
        <v>0</v>
      </c>
      <c r="G629" s="87">
        <f t="shared" si="28"/>
        <v>0</v>
      </c>
    </row>
    <row r="630" spans="1:7" s="84" customFormat="1" hidden="1">
      <c r="A630" s="100" t="str">
        <f>Invoice!F632</f>
        <v>Exchange rate :</v>
      </c>
      <c r="B630" s="79">
        <f>Invoice!C632</f>
        <v>0</v>
      </c>
      <c r="C630" s="80">
        <f>Invoice!B632</f>
        <v>0</v>
      </c>
      <c r="D630" s="85">
        <f t="shared" si="26"/>
        <v>0</v>
      </c>
      <c r="E630" s="85">
        <f t="shared" si="27"/>
        <v>0</v>
      </c>
      <c r="F630" s="86">
        <f>Invoice!G632</f>
        <v>0</v>
      </c>
      <c r="G630" s="87">
        <f t="shared" si="28"/>
        <v>0</v>
      </c>
    </row>
    <row r="631" spans="1:7" s="84" customFormat="1" hidden="1">
      <c r="A631" s="100" t="str">
        <f>Invoice!F633</f>
        <v>Exchange rate :</v>
      </c>
      <c r="B631" s="79">
        <f>Invoice!C633</f>
        <v>0</v>
      </c>
      <c r="C631" s="80">
        <f>Invoice!B633</f>
        <v>0</v>
      </c>
      <c r="D631" s="85">
        <f t="shared" si="26"/>
        <v>0</v>
      </c>
      <c r="E631" s="85">
        <f t="shared" si="27"/>
        <v>0</v>
      </c>
      <c r="F631" s="86">
        <f>Invoice!G633</f>
        <v>0</v>
      </c>
      <c r="G631" s="87">
        <f t="shared" si="28"/>
        <v>0</v>
      </c>
    </row>
    <row r="632" spans="1:7" s="84" customFormat="1" hidden="1">
      <c r="A632" s="100" t="str">
        <f>Invoice!F634</f>
        <v>Exchange rate :</v>
      </c>
      <c r="B632" s="79">
        <f>Invoice!C634</f>
        <v>0</v>
      </c>
      <c r="C632" s="80">
        <f>Invoice!B634</f>
        <v>0</v>
      </c>
      <c r="D632" s="85">
        <f t="shared" si="26"/>
        <v>0</v>
      </c>
      <c r="E632" s="85">
        <f t="shared" si="27"/>
        <v>0</v>
      </c>
      <c r="F632" s="86">
        <f>Invoice!G634</f>
        <v>0</v>
      </c>
      <c r="G632" s="87">
        <f t="shared" si="28"/>
        <v>0</v>
      </c>
    </row>
    <row r="633" spans="1:7" s="84" customFormat="1" hidden="1">
      <c r="A633" s="100" t="str">
        <f>Invoice!F635</f>
        <v>Exchange rate :</v>
      </c>
      <c r="B633" s="79">
        <f>Invoice!C635</f>
        <v>0</v>
      </c>
      <c r="C633" s="80">
        <f>Invoice!B635</f>
        <v>0</v>
      </c>
      <c r="D633" s="85">
        <f t="shared" si="26"/>
        <v>0</v>
      </c>
      <c r="E633" s="85">
        <f t="shared" si="27"/>
        <v>0</v>
      </c>
      <c r="F633" s="86">
        <f>Invoice!G635</f>
        <v>0</v>
      </c>
      <c r="G633" s="87">
        <f t="shared" si="28"/>
        <v>0</v>
      </c>
    </row>
    <row r="634" spans="1:7" s="84" customFormat="1" hidden="1">
      <c r="A634" s="100" t="str">
        <f>Invoice!F636</f>
        <v>Exchange rate :</v>
      </c>
      <c r="B634" s="79">
        <f>Invoice!C636</f>
        <v>0</v>
      </c>
      <c r="C634" s="80">
        <f>Invoice!B636</f>
        <v>0</v>
      </c>
      <c r="D634" s="85">
        <f t="shared" si="26"/>
        <v>0</v>
      </c>
      <c r="E634" s="85">
        <f t="shared" si="27"/>
        <v>0</v>
      </c>
      <c r="F634" s="86">
        <f>Invoice!G636</f>
        <v>0</v>
      </c>
      <c r="G634" s="87">
        <f t="shared" si="28"/>
        <v>0</v>
      </c>
    </row>
    <row r="635" spans="1:7" s="84" customFormat="1" hidden="1">
      <c r="A635" s="100" t="str">
        <f>Invoice!F637</f>
        <v>Exchange rate :</v>
      </c>
      <c r="B635" s="79">
        <f>Invoice!C637</f>
        <v>0</v>
      </c>
      <c r="C635" s="80">
        <f>Invoice!B637</f>
        <v>0</v>
      </c>
      <c r="D635" s="85">
        <f t="shared" si="26"/>
        <v>0</v>
      </c>
      <c r="E635" s="85">
        <f t="shared" si="27"/>
        <v>0</v>
      </c>
      <c r="F635" s="86">
        <f>Invoice!G637</f>
        <v>0</v>
      </c>
      <c r="G635" s="87">
        <f t="shared" si="28"/>
        <v>0</v>
      </c>
    </row>
    <row r="636" spans="1:7" s="84" customFormat="1" hidden="1">
      <c r="A636" s="100" t="str">
        <f>Invoice!F638</f>
        <v>Exchange rate :</v>
      </c>
      <c r="B636" s="79">
        <f>Invoice!C638</f>
        <v>0</v>
      </c>
      <c r="C636" s="80">
        <f>Invoice!B638</f>
        <v>0</v>
      </c>
      <c r="D636" s="85">
        <f t="shared" si="26"/>
        <v>0</v>
      </c>
      <c r="E636" s="85">
        <f t="shared" si="27"/>
        <v>0</v>
      </c>
      <c r="F636" s="86">
        <f>Invoice!G638</f>
        <v>0</v>
      </c>
      <c r="G636" s="87">
        <f t="shared" si="28"/>
        <v>0</v>
      </c>
    </row>
    <row r="637" spans="1:7" s="84" customFormat="1" hidden="1">
      <c r="A637" s="100" t="str">
        <f>Invoice!F639</f>
        <v>Exchange rate :</v>
      </c>
      <c r="B637" s="79">
        <f>Invoice!C639</f>
        <v>0</v>
      </c>
      <c r="C637" s="80">
        <f>Invoice!B639</f>
        <v>0</v>
      </c>
      <c r="D637" s="85">
        <f t="shared" si="26"/>
        <v>0</v>
      </c>
      <c r="E637" s="85">
        <f t="shared" si="27"/>
        <v>0</v>
      </c>
      <c r="F637" s="86">
        <f>Invoice!G639</f>
        <v>0</v>
      </c>
      <c r="G637" s="87">
        <f t="shared" si="28"/>
        <v>0</v>
      </c>
    </row>
    <row r="638" spans="1:7" s="84" customFormat="1" hidden="1">
      <c r="A638" s="100" t="str">
        <f>Invoice!F640</f>
        <v>Exchange rate :</v>
      </c>
      <c r="B638" s="79">
        <f>Invoice!C640</f>
        <v>0</v>
      </c>
      <c r="C638" s="80">
        <f>Invoice!B640</f>
        <v>0</v>
      </c>
      <c r="D638" s="85">
        <f t="shared" si="26"/>
        <v>0</v>
      </c>
      <c r="E638" s="85">
        <f t="shared" si="27"/>
        <v>0</v>
      </c>
      <c r="F638" s="86">
        <f>Invoice!G640</f>
        <v>0</v>
      </c>
      <c r="G638" s="87">
        <f t="shared" si="28"/>
        <v>0</v>
      </c>
    </row>
    <row r="639" spans="1:7" s="84" customFormat="1" hidden="1">
      <c r="A639" s="100" t="str">
        <f>Invoice!F641</f>
        <v>Exchange rate :</v>
      </c>
      <c r="B639" s="79">
        <f>Invoice!C641</f>
        <v>0</v>
      </c>
      <c r="C639" s="80">
        <f>Invoice!B641</f>
        <v>0</v>
      </c>
      <c r="D639" s="85">
        <f t="shared" si="26"/>
        <v>0</v>
      </c>
      <c r="E639" s="85">
        <f t="shared" si="27"/>
        <v>0</v>
      </c>
      <c r="F639" s="86">
        <f>Invoice!G641</f>
        <v>0</v>
      </c>
      <c r="G639" s="87">
        <f t="shared" si="28"/>
        <v>0</v>
      </c>
    </row>
    <row r="640" spans="1:7" s="84" customFormat="1" hidden="1">
      <c r="A640" s="100" t="str">
        <f>Invoice!F642</f>
        <v>Exchange rate :</v>
      </c>
      <c r="B640" s="79">
        <f>Invoice!C642</f>
        <v>0</v>
      </c>
      <c r="C640" s="80">
        <f>Invoice!B642</f>
        <v>0</v>
      </c>
      <c r="D640" s="85">
        <f t="shared" si="26"/>
        <v>0</v>
      </c>
      <c r="E640" s="85">
        <f t="shared" si="27"/>
        <v>0</v>
      </c>
      <c r="F640" s="86">
        <f>Invoice!G642</f>
        <v>0</v>
      </c>
      <c r="G640" s="87">
        <f t="shared" si="28"/>
        <v>0</v>
      </c>
    </row>
    <row r="641" spans="1:7" s="84" customFormat="1" hidden="1">
      <c r="A641" s="100" t="str">
        <f>Invoice!F643</f>
        <v>Exchange rate :</v>
      </c>
      <c r="B641" s="79">
        <f>Invoice!C643</f>
        <v>0</v>
      </c>
      <c r="C641" s="80">
        <f>Invoice!B643</f>
        <v>0</v>
      </c>
      <c r="D641" s="85">
        <f t="shared" ref="D641:D704" si="29">F641/$D$14</f>
        <v>0</v>
      </c>
      <c r="E641" s="85">
        <f t="shared" ref="E641:E704" si="30">G641/$D$14</f>
        <v>0</v>
      </c>
      <c r="F641" s="86">
        <f>Invoice!G643</f>
        <v>0</v>
      </c>
      <c r="G641" s="87">
        <f t="shared" ref="G641:G704" si="31">C641*F641</f>
        <v>0</v>
      </c>
    </row>
    <row r="642" spans="1:7" s="84" customFormat="1" hidden="1">
      <c r="A642" s="100" t="str">
        <f>Invoice!F644</f>
        <v>Exchange rate :</v>
      </c>
      <c r="B642" s="79">
        <f>Invoice!C644</f>
        <v>0</v>
      </c>
      <c r="C642" s="80">
        <f>Invoice!B644</f>
        <v>0</v>
      </c>
      <c r="D642" s="85">
        <f t="shared" si="29"/>
        <v>0</v>
      </c>
      <c r="E642" s="85">
        <f t="shared" si="30"/>
        <v>0</v>
      </c>
      <c r="F642" s="86">
        <f>Invoice!G644</f>
        <v>0</v>
      </c>
      <c r="G642" s="87">
        <f t="shared" si="31"/>
        <v>0</v>
      </c>
    </row>
    <row r="643" spans="1:7" s="84" customFormat="1" hidden="1">
      <c r="A643" s="100" t="str">
        <f>Invoice!F645</f>
        <v>Exchange rate :</v>
      </c>
      <c r="B643" s="79">
        <f>Invoice!C645</f>
        <v>0</v>
      </c>
      <c r="C643" s="80">
        <f>Invoice!B645</f>
        <v>0</v>
      </c>
      <c r="D643" s="85">
        <f t="shared" si="29"/>
        <v>0</v>
      </c>
      <c r="E643" s="85">
        <f t="shared" si="30"/>
        <v>0</v>
      </c>
      <c r="F643" s="86">
        <f>Invoice!G645</f>
        <v>0</v>
      </c>
      <c r="G643" s="87">
        <f t="shared" si="31"/>
        <v>0</v>
      </c>
    </row>
    <row r="644" spans="1:7" s="84" customFormat="1" hidden="1">
      <c r="A644" s="100" t="str">
        <f>Invoice!F646</f>
        <v>Exchange rate :</v>
      </c>
      <c r="B644" s="79">
        <f>Invoice!C646</f>
        <v>0</v>
      </c>
      <c r="C644" s="80">
        <f>Invoice!B646</f>
        <v>0</v>
      </c>
      <c r="D644" s="85">
        <f t="shared" si="29"/>
        <v>0</v>
      </c>
      <c r="E644" s="85">
        <f t="shared" si="30"/>
        <v>0</v>
      </c>
      <c r="F644" s="86">
        <f>Invoice!G646</f>
        <v>0</v>
      </c>
      <c r="G644" s="87">
        <f t="shared" si="31"/>
        <v>0</v>
      </c>
    </row>
    <row r="645" spans="1:7" s="84" customFormat="1" hidden="1">
      <c r="A645" s="100" t="str">
        <f>Invoice!F647</f>
        <v>Exchange rate :</v>
      </c>
      <c r="B645" s="79">
        <f>Invoice!C647</f>
        <v>0</v>
      </c>
      <c r="C645" s="80">
        <f>Invoice!B647</f>
        <v>0</v>
      </c>
      <c r="D645" s="85">
        <f t="shared" si="29"/>
        <v>0</v>
      </c>
      <c r="E645" s="85">
        <f t="shared" si="30"/>
        <v>0</v>
      </c>
      <c r="F645" s="86">
        <f>Invoice!G647</f>
        <v>0</v>
      </c>
      <c r="G645" s="87">
        <f t="shared" si="31"/>
        <v>0</v>
      </c>
    </row>
    <row r="646" spans="1:7" s="84" customFormat="1" hidden="1">
      <c r="A646" s="100" t="str">
        <f>Invoice!F648</f>
        <v>Exchange rate :</v>
      </c>
      <c r="B646" s="79">
        <f>Invoice!C648</f>
        <v>0</v>
      </c>
      <c r="C646" s="80">
        <f>Invoice!B648</f>
        <v>0</v>
      </c>
      <c r="D646" s="85">
        <f t="shared" si="29"/>
        <v>0</v>
      </c>
      <c r="E646" s="85">
        <f t="shared" si="30"/>
        <v>0</v>
      </c>
      <c r="F646" s="86">
        <f>Invoice!G648</f>
        <v>0</v>
      </c>
      <c r="G646" s="87">
        <f t="shared" si="31"/>
        <v>0</v>
      </c>
    </row>
    <row r="647" spans="1:7" s="84" customFormat="1" hidden="1">
      <c r="A647" s="100" t="str">
        <f>Invoice!F649</f>
        <v>Exchange rate :</v>
      </c>
      <c r="B647" s="79">
        <f>Invoice!C649</f>
        <v>0</v>
      </c>
      <c r="C647" s="80">
        <f>Invoice!B649</f>
        <v>0</v>
      </c>
      <c r="D647" s="85">
        <f t="shared" si="29"/>
        <v>0</v>
      </c>
      <c r="E647" s="85">
        <f t="shared" si="30"/>
        <v>0</v>
      </c>
      <c r="F647" s="86">
        <f>Invoice!G649</f>
        <v>0</v>
      </c>
      <c r="G647" s="87">
        <f t="shared" si="31"/>
        <v>0</v>
      </c>
    </row>
    <row r="648" spans="1:7" s="84" customFormat="1" hidden="1">
      <c r="A648" s="100" t="str">
        <f>Invoice!F650</f>
        <v>Exchange rate :</v>
      </c>
      <c r="B648" s="79">
        <f>Invoice!C650</f>
        <v>0</v>
      </c>
      <c r="C648" s="80">
        <f>Invoice!B650</f>
        <v>0</v>
      </c>
      <c r="D648" s="85">
        <f t="shared" si="29"/>
        <v>0</v>
      </c>
      <c r="E648" s="85">
        <f t="shared" si="30"/>
        <v>0</v>
      </c>
      <c r="F648" s="86">
        <f>Invoice!G650</f>
        <v>0</v>
      </c>
      <c r="G648" s="87">
        <f t="shared" si="31"/>
        <v>0</v>
      </c>
    </row>
    <row r="649" spans="1:7" s="84" customFormat="1" hidden="1">
      <c r="A649" s="100" t="str">
        <f>Invoice!F651</f>
        <v>Exchange rate :</v>
      </c>
      <c r="B649" s="79">
        <f>Invoice!C651</f>
        <v>0</v>
      </c>
      <c r="C649" s="80">
        <f>Invoice!B651</f>
        <v>0</v>
      </c>
      <c r="D649" s="85">
        <f t="shared" si="29"/>
        <v>0</v>
      </c>
      <c r="E649" s="85">
        <f t="shared" si="30"/>
        <v>0</v>
      </c>
      <c r="F649" s="86">
        <f>Invoice!G651</f>
        <v>0</v>
      </c>
      <c r="G649" s="87">
        <f t="shared" si="31"/>
        <v>0</v>
      </c>
    </row>
    <row r="650" spans="1:7" s="84" customFormat="1" hidden="1">
      <c r="A650" s="100" t="str">
        <f>Invoice!F652</f>
        <v>Exchange rate :</v>
      </c>
      <c r="B650" s="79">
        <f>Invoice!C652</f>
        <v>0</v>
      </c>
      <c r="C650" s="80">
        <f>Invoice!B652</f>
        <v>0</v>
      </c>
      <c r="D650" s="85">
        <f t="shared" si="29"/>
        <v>0</v>
      </c>
      <c r="E650" s="85">
        <f t="shared" si="30"/>
        <v>0</v>
      </c>
      <c r="F650" s="86">
        <f>Invoice!G652</f>
        <v>0</v>
      </c>
      <c r="G650" s="87">
        <f t="shared" si="31"/>
        <v>0</v>
      </c>
    </row>
    <row r="651" spans="1:7" s="84" customFormat="1" hidden="1">
      <c r="A651" s="100" t="str">
        <f>Invoice!F653</f>
        <v>Exchange rate :</v>
      </c>
      <c r="B651" s="79">
        <f>Invoice!C653</f>
        <v>0</v>
      </c>
      <c r="C651" s="80">
        <f>Invoice!B653</f>
        <v>0</v>
      </c>
      <c r="D651" s="85">
        <f t="shared" si="29"/>
        <v>0</v>
      </c>
      <c r="E651" s="85">
        <f t="shared" si="30"/>
        <v>0</v>
      </c>
      <c r="F651" s="86">
        <f>Invoice!G653</f>
        <v>0</v>
      </c>
      <c r="G651" s="87">
        <f t="shared" si="31"/>
        <v>0</v>
      </c>
    </row>
    <row r="652" spans="1:7" s="84" customFormat="1" hidden="1">
      <c r="A652" s="100" t="str">
        <f>Invoice!F654</f>
        <v>Exchange rate :</v>
      </c>
      <c r="B652" s="79">
        <f>Invoice!C654</f>
        <v>0</v>
      </c>
      <c r="C652" s="80">
        <f>Invoice!B654</f>
        <v>0</v>
      </c>
      <c r="D652" s="85">
        <f t="shared" si="29"/>
        <v>0</v>
      </c>
      <c r="E652" s="85">
        <f t="shared" si="30"/>
        <v>0</v>
      </c>
      <c r="F652" s="86">
        <f>Invoice!G654</f>
        <v>0</v>
      </c>
      <c r="G652" s="87">
        <f t="shared" si="31"/>
        <v>0</v>
      </c>
    </row>
    <row r="653" spans="1:7" s="84" customFormat="1" hidden="1">
      <c r="A653" s="100" t="str">
        <f>Invoice!F655</f>
        <v>Exchange rate :</v>
      </c>
      <c r="B653" s="79">
        <f>Invoice!C655</f>
        <v>0</v>
      </c>
      <c r="C653" s="80">
        <f>Invoice!B655</f>
        <v>0</v>
      </c>
      <c r="D653" s="85">
        <f t="shared" si="29"/>
        <v>0</v>
      </c>
      <c r="E653" s="85">
        <f t="shared" si="30"/>
        <v>0</v>
      </c>
      <c r="F653" s="86">
        <f>Invoice!G655</f>
        <v>0</v>
      </c>
      <c r="G653" s="87">
        <f t="shared" si="31"/>
        <v>0</v>
      </c>
    </row>
    <row r="654" spans="1:7" s="84" customFormat="1" hidden="1">
      <c r="A654" s="100" t="str">
        <f>Invoice!F656</f>
        <v>Exchange rate :</v>
      </c>
      <c r="B654" s="79">
        <f>Invoice!C656</f>
        <v>0</v>
      </c>
      <c r="C654" s="80">
        <f>Invoice!B656</f>
        <v>0</v>
      </c>
      <c r="D654" s="85">
        <f t="shared" si="29"/>
        <v>0</v>
      </c>
      <c r="E654" s="85">
        <f t="shared" si="30"/>
        <v>0</v>
      </c>
      <c r="F654" s="86">
        <f>Invoice!G656</f>
        <v>0</v>
      </c>
      <c r="G654" s="87">
        <f t="shared" si="31"/>
        <v>0</v>
      </c>
    </row>
    <row r="655" spans="1:7" s="84" customFormat="1" hidden="1">
      <c r="A655" s="100" t="str">
        <f>Invoice!F657</f>
        <v>Exchange rate :</v>
      </c>
      <c r="B655" s="79">
        <f>Invoice!C657</f>
        <v>0</v>
      </c>
      <c r="C655" s="80">
        <f>Invoice!B657</f>
        <v>0</v>
      </c>
      <c r="D655" s="85">
        <f t="shared" si="29"/>
        <v>0</v>
      </c>
      <c r="E655" s="85">
        <f t="shared" si="30"/>
        <v>0</v>
      </c>
      <c r="F655" s="86">
        <f>Invoice!G657</f>
        <v>0</v>
      </c>
      <c r="G655" s="87">
        <f t="shared" si="31"/>
        <v>0</v>
      </c>
    </row>
    <row r="656" spans="1:7" s="84" customFormat="1" hidden="1">
      <c r="A656" s="100" t="str">
        <f>Invoice!F658</f>
        <v>Exchange rate :</v>
      </c>
      <c r="B656" s="79">
        <f>Invoice!C658</f>
        <v>0</v>
      </c>
      <c r="C656" s="80">
        <f>Invoice!B658</f>
        <v>0</v>
      </c>
      <c r="D656" s="85">
        <f t="shared" si="29"/>
        <v>0</v>
      </c>
      <c r="E656" s="85">
        <f t="shared" si="30"/>
        <v>0</v>
      </c>
      <c r="F656" s="86">
        <f>Invoice!G658</f>
        <v>0</v>
      </c>
      <c r="G656" s="87">
        <f t="shared" si="31"/>
        <v>0</v>
      </c>
    </row>
    <row r="657" spans="1:7" s="84" customFormat="1" hidden="1">
      <c r="A657" s="100" t="str">
        <f>Invoice!F659</f>
        <v>Exchange rate :</v>
      </c>
      <c r="B657" s="79">
        <f>Invoice!C659</f>
        <v>0</v>
      </c>
      <c r="C657" s="80">
        <f>Invoice!B659</f>
        <v>0</v>
      </c>
      <c r="D657" s="85">
        <f t="shared" si="29"/>
        <v>0</v>
      </c>
      <c r="E657" s="85">
        <f t="shared" si="30"/>
        <v>0</v>
      </c>
      <c r="F657" s="86">
        <f>Invoice!G659</f>
        <v>0</v>
      </c>
      <c r="G657" s="87">
        <f t="shared" si="31"/>
        <v>0</v>
      </c>
    </row>
    <row r="658" spans="1:7" s="84" customFormat="1" hidden="1">
      <c r="A658" s="100" t="str">
        <f>Invoice!F660</f>
        <v>Exchange rate :</v>
      </c>
      <c r="B658" s="79">
        <f>Invoice!C660</f>
        <v>0</v>
      </c>
      <c r="C658" s="80">
        <f>Invoice!B660</f>
        <v>0</v>
      </c>
      <c r="D658" s="85">
        <f t="shared" si="29"/>
        <v>0</v>
      </c>
      <c r="E658" s="85">
        <f t="shared" si="30"/>
        <v>0</v>
      </c>
      <c r="F658" s="86">
        <f>Invoice!G660</f>
        <v>0</v>
      </c>
      <c r="G658" s="87">
        <f t="shared" si="31"/>
        <v>0</v>
      </c>
    </row>
    <row r="659" spans="1:7" s="84" customFormat="1" hidden="1">
      <c r="A659" s="100" t="str">
        <f>Invoice!F661</f>
        <v>Exchange rate :</v>
      </c>
      <c r="B659" s="79">
        <f>Invoice!C661</f>
        <v>0</v>
      </c>
      <c r="C659" s="80">
        <f>Invoice!B661</f>
        <v>0</v>
      </c>
      <c r="D659" s="85">
        <f t="shared" si="29"/>
        <v>0</v>
      </c>
      <c r="E659" s="85">
        <f t="shared" si="30"/>
        <v>0</v>
      </c>
      <c r="F659" s="86">
        <f>Invoice!G661</f>
        <v>0</v>
      </c>
      <c r="G659" s="87">
        <f t="shared" si="31"/>
        <v>0</v>
      </c>
    </row>
    <row r="660" spans="1:7" s="84" customFormat="1" hidden="1">
      <c r="A660" s="100" t="str">
        <f>Invoice!F662</f>
        <v>Exchange rate :</v>
      </c>
      <c r="B660" s="79">
        <f>Invoice!C662</f>
        <v>0</v>
      </c>
      <c r="C660" s="80">
        <f>Invoice!B662</f>
        <v>0</v>
      </c>
      <c r="D660" s="85">
        <f t="shared" si="29"/>
        <v>0</v>
      </c>
      <c r="E660" s="85">
        <f t="shared" si="30"/>
        <v>0</v>
      </c>
      <c r="F660" s="86">
        <f>Invoice!G662</f>
        <v>0</v>
      </c>
      <c r="G660" s="87">
        <f t="shared" si="31"/>
        <v>0</v>
      </c>
    </row>
    <row r="661" spans="1:7" s="84" customFormat="1" hidden="1">
      <c r="A661" s="100" t="str">
        <f>Invoice!F663</f>
        <v>Exchange rate :</v>
      </c>
      <c r="B661" s="79">
        <f>Invoice!C663</f>
        <v>0</v>
      </c>
      <c r="C661" s="80">
        <f>Invoice!B663</f>
        <v>0</v>
      </c>
      <c r="D661" s="85">
        <f t="shared" si="29"/>
        <v>0</v>
      </c>
      <c r="E661" s="85">
        <f t="shared" si="30"/>
        <v>0</v>
      </c>
      <c r="F661" s="86">
        <f>Invoice!G663</f>
        <v>0</v>
      </c>
      <c r="G661" s="87">
        <f t="shared" si="31"/>
        <v>0</v>
      </c>
    </row>
    <row r="662" spans="1:7" s="84" customFormat="1" hidden="1">
      <c r="A662" s="100" t="str">
        <f>Invoice!F664</f>
        <v>Exchange rate :</v>
      </c>
      <c r="B662" s="79">
        <f>Invoice!C664</f>
        <v>0</v>
      </c>
      <c r="C662" s="80">
        <f>Invoice!B664</f>
        <v>0</v>
      </c>
      <c r="D662" s="85">
        <f t="shared" si="29"/>
        <v>0</v>
      </c>
      <c r="E662" s="85">
        <f t="shared" si="30"/>
        <v>0</v>
      </c>
      <c r="F662" s="86">
        <f>Invoice!G664</f>
        <v>0</v>
      </c>
      <c r="G662" s="87">
        <f t="shared" si="31"/>
        <v>0</v>
      </c>
    </row>
    <row r="663" spans="1:7" s="84" customFormat="1" hidden="1">
      <c r="A663" s="100" t="str">
        <f>Invoice!F665</f>
        <v>Exchange rate :</v>
      </c>
      <c r="B663" s="79">
        <f>Invoice!C665</f>
        <v>0</v>
      </c>
      <c r="C663" s="80">
        <f>Invoice!B665</f>
        <v>0</v>
      </c>
      <c r="D663" s="85">
        <f t="shared" si="29"/>
        <v>0</v>
      </c>
      <c r="E663" s="85">
        <f t="shared" si="30"/>
        <v>0</v>
      </c>
      <c r="F663" s="86">
        <f>Invoice!G665</f>
        <v>0</v>
      </c>
      <c r="G663" s="87">
        <f t="shared" si="31"/>
        <v>0</v>
      </c>
    </row>
    <row r="664" spans="1:7" s="84" customFormat="1" hidden="1">
      <c r="A664" s="100" t="str">
        <f>Invoice!F666</f>
        <v>Exchange rate :</v>
      </c>
      <c r="B664" s="79">
        <f>Invoice!C666</f>
        <v>0</v>
      </c>
      <c r="C664" s="80">
        <f>Invoice!B666</f>
        <v>0</v>
      </c>
      <c r="D664" s="85">
        <f t="shared" si="29"/>
        <v>0</v>
      </c>
      <c r="E664" s="85">
        <f t="shared" si="30"/>
        <v>0</v>
      </c>
      <c r="F664" s="86">
        <f>Invoice!G666</f>
        <v>0</v>
      </c>
      <c r="G664" s="87">
        <f t="shared" si="31"/>
        <v>0</v>
      </c>
    </row>
    <row r="665" spans="1:7" s="84" customFormat="1" hidden="1">
      <c r="A665" s="100" t="str">
        <f>Invoice!F667</f>
        <v>Exchange rate :</v>
      </c>
      <c r="B665" s="79">
        <f>Invoice!C667</f>
        <v>0</v>
      </c>
      <c r="C665" s="80">
        <f>Invoice!B667</f>
        <v>0</v>
      </c>
      <c r="D665" s="85">
        <f t="shared" si="29"/>
        <v>0</v>
      </c>
      <c r="E665" s="85">
        <f t="shared" si="30"/>
        <v>0</v>
      </c>
      <c r="F665" s="86">
        <f>Invoice!G667</f>
        <v>0</v>
      </c>
      <c r="G665" s="87">
        <f t="shared" si="31"/>
        <v>0</v>
      </c>
    </row>
    <row r="666" spans="1:7" s="84" customFormat="1" hidden="1">
      <c r="A666" s="100" t="str">
        <f>Invoice!F668</f>
        <v>Exchange rate :</v>
      </c>
      <c r="B666" s="79">
        <f>Invoice!C668</f>
        <v>0</v>
      </c>
      <c r="C666" s="80">
        <f>Invoice!B668</f>
        <v>0</v>
      </c>
      <c r="D666" s="85">
        <f t="shared" si="29"/>
        <v>0</v>
      </c>
      <c r="E666" s="85">
        <f t="shared" si="30"/>
        <v>0</v>
      </c>
      <c r="F666" s="86">
        <f>Invoice!G668</f>
        <v>0</v>
      </c>
      <c r="G666" s="87">
        <f t="shared" si="31"/>
        <v>0</v>
      </c>
    </row>
    <row r="667" spans="1:7" s="84" customFormat="1" hidden="1">
      <c r="A667" s="100" t="str">
        <f>Invoice!F669</f>
        <v>Exchange rate :</v>
      </c>
      <c r="B667" s="79">
        <f>Invoice!C669</f>
        <v>0</v>
      </c>
      <c r="C667" s="80">
        <f>Invoice!B669</f>
        <v>0</v>
      </c>
      <c r="D667" s="85">
        <f t="shared" si="29"/>
        <v>0</v>
      </c>
      <c r="E667" s="85">
        <f t="shared" si="30"/>
        <v>0</v>
      </c>
      <c r="F667" s="86">
        <f>Invoice!G669</f>
        <v>0</v>
      </c>
      <c r="G667" s="87">
        <f t="shared" si="31"/>
        <v>0</v>
      </c>
    </row>
    <row r="668" spans="1:7" s="84" customFormat="1" hidden="1">
      <c r="A668" s="100" t="str">
        <f>Invoice!F670</f>
        <v>Exchange rate :</v>
      </c>
      <c r="B668" s="79">
        <f>Invoice!C670</f>
        <v>0</v>
      </c>
      <c r="C668" s="80">
        <f>Invoice!B670</f>
        <v>0</v>
      </c>
      <c r="D668" s="85">
        <f t="shared" si="29"/>
        <v>0</v>
      </c>
      <c r="E668" s="85">
        <f t="shared" si="30"/>
        <v>0</v>
      </c>
      <c r="F668" s="86">
        <f>Invoice!G670</f>
        <v>0</v>
      </c>
      <c r="G668" s="87">
        <f t="shared" si="31"/>
        <v>0</v>
      </c>
    </row>
    <row r="669" spans="1:7" s="84" customFormat="1" hidden="1">
      <c r="A669" s="100" t="str">
        <f>Invoice!F671</f>
        <v>Exchange rate :</v>
      </c>
      <c r="B669" s="79">
        <f>Invoice!C671</f>
        <v>0</v>
      </c>
      <c r="C669" s="80">
        <f>Invoice!B671</f>
        <v>0</v>
      </c>
      <c r="D669" s="85">
        <f t="shared" si="29"/>
        <v>0</v>
      </c>
      <c r="E669" s="85">
        <f t="shared" si="30"/>
        <v>0</v>
      </c>
      <c r="F669" s="86">
        <f>Invoice!G671</f>
        <v>0</v>
      </c>
      <c r="G669" s="87">
        <f t="shared" si="31"/>
        <v>0</v>
      </c>
    </row>
    <row r="670" spans="1:7" s="84" customFormat="1" hidden="1">
      <c r="A670" s="100" t="str">
        <f>Invoice!F672</f>
        <v>Exchange rate :</v>
      </c>
      <c r="B670" s="79">
        <f>Invoice!C672</f>
        <v>0</v>
      </c>
      <c r="C670" s="80">
        <f>Invoice!B672</f>
        <v>0</v>
      </c>
      <c r="D670" s="85">
        <f t="shared" si="29"/>
        <v>0</v>
      </c>
      <c r="E670" s="85">
        <f t="shared" si="30"/>
        <v>0</v>
      </c>
      <c r="F670" s="86">
        <f>Invoice!G672</f>
        <v>0</v>
      </c>
      <c r="G670" s="87">
        <f t="shared" si="31"/>
        <v>0</v>
      </c>
    </row>
    <row r="671" spans="1:7" s="84" customFormat="1" hidden="1">
      <c r="A671" s="100" t="str">
        <f>Invoice!F673</f>
        <v>Exchange rate :</v>
      </c>
      <c r="B671" s="79">
        <f>Invoice!C673</f>
        <v>0</v>
      </c>
      <c r="C671" s="80">
        <f>Invoice!B673</f>
        <v>0</v>
      </c>
      <c r="D671" s="85">
        <f t="shared" si="29"/>
        <v>0</v>
      </c>
      <c r="E671" s="85">
        <f t="shared" si="30"/>
        <v>0</v>
      </c>
      <c r="F671" s="86">
        <f>Invoice!G673</f>
        <v>0</v>
      </c>
      <c r="G671" s="87">
        <f t="shared" si="31"/>
        <v>0</v>
      </c>
    </row>
    <row r="672" spans="1:7" s="84" customFormat="1" hidden="1">
      <c r="A672" s="100" t="str">
        <f>Invoice!F674</f>
        <v>Exchange rate :</v>
      </c>
      <c r="B672" s="79">
        <f>Invoice!C674</f>
        <v>0</v>
      </c>
      <c r="C672" s="80">
        <f>Invoice!B674</f>
        <v>0</v>
      </c>
      <c r="D672" s="85">
        <f t="shared" si="29"/>
        <v>0</v>
      </c>
      <c r="E672" s="85">
        <f t="shared" si="30"/>
        <v>0</v>
      </c>
      <c r="F672" s="86">
        <f>Invoice!G674</f>
        <v>0</v>
      </c>
      <c r="G672" s="87">
        <f t="shared" si="31"/>
        <v>0</v>
      </c>
    </row>
    <row r="673" spans="1:7" s="84" customFormat="1" hidden="1">
      <c r="A673" s="100" t="str">
        <f>Invoice!F675</f>
        <v>Exchange rate :</v>
      </c>
      <c r="B673" s="79">
        <f>Invoice!C675</f>
        <v>0</v>
      </c>
      <c r="C673" s="80">
        <f>Invoice!B675</f>
        <v>0</v>
      </c>
      <c r="D673" s="85">
        <f t="shared" si="29"/>
        <v>0</v>
      </c>
      <c r="E673" s="85">
        <f t="shared" si="30"/>
        <v>0</v>
      </c>
      <c r="F673" s="86">
        <f>Invoice!G675</f>
        <v>0</v>
      </c>
      <c r="G673" s="87">
        <f t="shared" si="31"/>
        <v>0</v>
      </c>
    </row>
    <row r="674" spans="1:7" s="84" customFormat="1" hidden="1">
      <c r="A674" s="100" t="str">
        <f>Invoice!F676</f>
        <v>Exchange rate :</v>
      </c>
      <c r="B674" s="79">
        <f>Invoice!C676</f>
        <v>0</v>
      </c>
      <c r="C674" s="80">
        <f>Invoice!B676</f>
        <v>0</v>
      </c>
      <c r="D674" s="85">
        <f t="shared" si="29"/>
        <v>0</v>
      </c>
      <c r="E674" s="85">
        <f t="shared" si="30"/>
        <v>0</v>
      </c>
      <c r="F674" s="86">
        <f>Invoice!G676</f>
        <v>0</v>
      </c>
      <c r="G674" s="87">
        <f t="shared" si="31"/>
        <v>0</v>
      </c>
    </row>
    <row r="675" spans="1:7" s="84" customFormat="1" hidden="1">
      <c r="A675" s="100" t="str">
        <f>Invoice!F677</f>
        <v>Exchange rate :</v>
      </c>
      <c r="B675" s="79">
        <f>Invoice!C677</f>
        <v>0</v>
      </c>
      <c r="C675" s="80">
        <f>Invoice!B677</f>
        <v>0</v>
      </c>
      <c r="D675" s="85">
        <f t="shared" si="29"/>
        <v>0</v>
      </c>
      <c r="E675" s="85">
        <f t="shared" si="30"/>
        <v>0</v>
      </c>
      <c r="F675" s="86">
        <f>Invoice!G677</f>
        <v>0</v>
      </c>
      <c r="G675" s="87">
        <f t="shared" si="31"/>
        <v>0</v>
      </c>
    </row>
    <row r="676" spans="1:7" s="84" customFormat="1" hidden="1">
      <c r="A676" s="100" t="str">
        <f>Invoice!F678</f>
        <v>Exchange rate :</v>
      </c>
      <c r="B676" s="79">
        <f>Invoice!C678</f>
        <v>0</v>
      </c>
      <c r="C676" s="80">
        <f>Invoice!B678</f>
        <v>0</v>
      </c>
      <c r="D676" s="85">
        <f t="shared" si="29"/>
        <v>0</v>
      </c>
      <c r="E676" s="85">
        <f t="shared" si="30"/>
        <v>0</v>
      </c>
      <c r="F676" s="86">
        <f>Invoice!G678</f>
        <v>0</v>
      </c>
      <c r="G676" s="87">
        <f t="shared" si="31"/>
        <v>0</v>
      </c>
    </row>
    <row r="677" spans="1:7" s="84" customFormat="1" hidden="1">
      <c r="A677" s="100" t="str">
        <f>Invoice!F679</f>
        <v>Exchange rate :</v>
      </c>
      <c r="B677" s="79">
        <f>Invoice!C679</f>
        <v>0</v>
      </c>
      <c r="C677" s="80">
        <f>Invoice!B679</f>
        <v>0</v>
      </c>
      <c r="D677" s="85">
        <f t="shared" si="29"/>
        <v>0</v>
      </c>
      <c r="E677" s="85">
        <f t="shared" si="30"/>
        <v>0</v>
      </c>
      <c r="F677" s="86">
        <f>Invoice!G679</f>
        <v>0</v>
      </c>
      <c r="G677" s="87">
        <f t="shared" si="31"/>
        <v>0</v>
      </c>
    </row>
    <row r="678" spans="1:7" s="84" customFormat="1" hidden="1">
      <c r="A678" s="100" t="str">
        <f>Invoice!F680</f>
        <v>Exchange rate :</v>
      </c>
      <c r="B678" s="79">
        <f>Invoice!C680</f>
        <v>0</v>
      </c>
      <c r="C678" s="80">
        <f>Invoice!B680</f>
        <v>0</v>
      </c>
      <c r="D678" s="85">
        <f t="shared" si="29"/>
        <v>0</v>
      </c>
      <c r="E678" s="85">
        <f t="shared" si="30"/>
        <v>0</v>
      </c>
      <c r="F678" s="86">
        <f>Invoice!G680</f>
        <v>0</v>
      </c>
      <c r="G678" s="87">
        <f t="shared" si="31"/>
        <v>0</v>
      </c>
    </row>
    <row r="679" spans="1:7" s="84" customFormat="1" hidden="1">
      <c r="A679" s="100" t="str">
        <f>Invoice!F681</f>
        <v>Exchange rate :</v>
      </c>
      <c r="B679" s="79">
        <f>Invoice!C681</f>
        <v>0</v>
      </c>
      <c r="C679" s="80">
        <f>Invoice!B681</f>
        <v>0</v>
      </c>
      <c r="D679" s="85">
        <f t="shared" si="29"/>
        <v>0</v>
      </c>
      <c r="E679" s="85">
        <f t="shared" si="30"/>
        <v>0</v>
      </c>
      <c r="F679" s="86">
        <f>Invoice!G681</f>
        <v>0</v>
      </c>
      <c r="G679" s="87">
        <f t="shared" si="31"/>
        <v>0</v>
      </c>
    </row>
    <row r="680" spans="1:7" s="84" customFormat="1" hidden="1">
      <c r="A680" s="100" t="str">
        <f>Invoice!F682</f>
        <v>Exchange rate :</v>
      </c>
      <c r="B680" s="79">
        <f>Invoice!C682</f>
        <v>0</v>
      </c>
      <c r="C680" s="80">
        <f>Invoice!B682</f>
        <v>0</v>
      </c>
      <c r="D680" s="85">
        <f t="shared" si="29"/>
        <v>0</v>
      </c>
      <c r="E680" s="85">
        <f t="shared" si="30"/>
        <v>0</v>
      </c>
      <c r="F680" s="86">
        <f>Invoice!G682</f>
        <v>0</v>
      </c>
      <c r="G680" s="87">
        <f t="shared" si="31"/>
        <v>0</v>
      </c>
    </row>
    <row r="681" spans="1:7" s="84" customFormat="1" hidden="1">
      <c r="A681" s="100" t="str">
        <f>Invoice!F683</f>
        <v>Exchange rate :</v>
      </c>
      <c r="B681" s="79">
        <f>Invoice!C683</f>
        <v>0</v>
      </c>
      <c r="C681" s="80">
        <f>Invoice!B683</f>
        <v>0</v>
      </c>
      <c r="D681" s="85">
        <f t="shared" si="29"/>
        <v>0</v>
      </c>
      <c r="E681" s="85">
        <f t="shared" si="30"/>
        <v>0</v>
      </c>
      <c r="F681" s="86">
        <f>Invoice!G683</f>
        <v>0</v>
      </c>
      <c r="G681" s="87">
        <f t="shared" si="31"/>
        <v>0</v>
      </c>
    </row>
    <row r="682" spans="1:7" s="84" customFormat="1" hidden="1">
      <c r="A682" s="100" t="str">
        <f>Invoice!F684</f>
        <v>Exchange rate :</v>
      </c>
      <c r="B682" s="79">
        <f>Invoice!C684</f>
        <v>0</v>
      </c>
      <c r="C682" s="80">
        <f>Invoice!B684</f>
        <v>0</v>
      </c>
      <c r="D682" s="85">
        <f t="shared" si="29"/>
        <v>0</v>
      </c>
      <c r="E682" s="85">
        <f t="shared" si="30"/>
        <v>0</v>
      </c>
      <c r="F682" s="86">
        <f>Invoice!G684</f>
        <v>0</v>
      </c>
      <c r="G682" s="87">
        <f t="shared" si="31"/>
        <v>0</v>
      </c>
    </row>
    <row r="683" spans="1:7" s="84" customFormat="1" hidden="1">
      <c r="A683" s="100" t="str">
        <f>Invoice!F685</f>
        <v>Exchange rate :</v>
      </c>
      <c r="B683" s="79">
        <f>Invoice!C685</f>
        <v>0</v>
      </c>
      <c r="C683" s="80">
        <f>Invoice!B685</f>
        <v>0</v>
      </c>
      <c r="D683" s="85">
        <f t="shared" si="29"/>
        <v>0</v>
      </c>
      <c r="E683" s="85">
        <f t="shared" si="30"/>
        <v>0</v>
      </c>
      <c r="F683" s="86">
        <f>Invoice!G685</f>
        <v>0</v>
      </c>
      <c r="G683" s="87">
        <f t="shared" si="31"/>
        <v>0</v>
      </c>
    </row>
    <row r="684" spans="1:7" s="84" customFormat="1" hidden="1">
      <c r="A684" s="100" t="str">
        <f>Invoice!F686</f>
        <v>Exchange rate :</v>
      </c>
      <c r="B684" s="79">
        <f>Invoice!C686</f>
        <v>0</v>
      </c>
      <c r="C684" s="80">
        <f>Invoice!B686</f>
        <v>0</v>
      </c>
      <c r="D684" s="85">
        <f t="shared" si="29"/>
        <v>0</v>
      </c>
      <c r="E684" s="85">
        <f t="shared" si="30"/>
        <v>0</v>
      </c>
      <c r="F684" s="86">
        <f>Invoice!G686</f>
        <v>0</v>
      </c>
      <c r="G684" s="87">
        <f t="shared" si="31"/>
        <v>0</v>
      </c>
    </row>
    <row r="685" spans="1:7" s="84" customFormat="1" hidden="1">
      <c r="A685" s="100" t="str">
        <f>Invoice!F687</f>
        <v>Exchange rate :</v>
      </c>
      <c r="B685" s="79">
        <f>Invoice!C687</f>
        <v>0</v>
      </c>
      <c r="C685" s="80">
        <f>Invoice!B687</f>
        <v>0</v>
      </c>
      <c r="D685" s="85">
        <f t="shared" si="29"/>
        <v>0</v>
      </c>
      <c r="E685" s="85">
        <f t="shared" si="30"/>
        <v>0</v>
      </c>
      <c r="F685" s="86">
        <f>Invoice!G687</f>
        <v>0</v>
      </c>
      <c r="G685" s="87">
        <f t="shared" si="31"/>
        <v>0</v>
      </c>
    </row>
    <row r="686" spans="1:7" s="84" customFormat="1" hidden="1">
      <c r="A686" s="100" t="str">
        <f>Invoice!F688</f>
        <v>Exchange rate :</v>
      </c>
      <c r="B686" s="79">
        <f>Invoice!C688</f>
        <v>0</v>
      </c>
      <c r="C686" s="80">
        <f>Invoice!B688</f>
        <v>0</v>
      </c>
      <c r="D686" s="85">
        <f t="shared" si="29"/>
        <v>0</v>
      </c>
      <c r="E686" s="85">
        <f t="shared" si="30"/>
        <v>0</v>
      </c>
      <c r="F686" s="86">
        <f>Invoice!G688</f>
        <v>0</v>
      </c>
      <c r="G686" s="87">
        <f t="shared" si="31"/>
        <v>0</v>
      </c>
    </row>
    <row r="687" spans="1:7" s="84" customFormat="1" hidden="1">
      <c r="A687" s="100" t="str">
        <f>Invoice!F689</f>
        <v>Exchange rate :</v>
      </c>
      <c r="B687" s="79">
        <f>Invoice!C689</f>
        <v>0</v>
      </c>
      <c r="C687" s="80">
        <f>Invoice!B689</f>
        <v>0</v>
      </c>
      <c r="D687" s="85">
        <f t="shared" si="29"/>
        <v>0</v>
      </c>
      <c r="E687" s="85">
        <f t="shared" si="30"/>
        <v>0</v>
      </c>
      <c r="F687" s="86">
        <f>Invoice!G689</f>
        <v>0</v>
      </c>
      <c r="G687" s="87">
        <f t="shared" si="31"/>
        <v>0</v>
      </c>
    </row>
    <row r="688" spans="1:7" s="84" customFormat="1" hidden="1">
      <c r="A688" s="100" t="str">
        <f>Invoice!F690</f>
        <v>Exchange rate :</v>
      </c>
      <c r="B688" s="79">
        <f>Invoice!C690</f>
        <v>0</v>
      </c>
      <c r="C688" s="80">
        <f>Invoice!B690</f>
        <v>0</v>
      </c>
      <c r="D688" s="85">
        <f t="shared" si="29"/>
        <v>0</v>
      </c>
      <c r="E688" s="85">
        <f t="shared" si="30"/>
        <v>0</v>
      </c>
      <c r="F688" s="86">
        <f>Invoice!G690</f>
        <v>0</v>
      </c>
      <c r="G688" s="87">
        <f t="shared" si="31"/>
        <v>0</v>
      </c>
    </row>
    <row r="689" spans="1:7" s="84" customFormat="1" hidden="1">
      <c r="A689" s="100" t="str">
        <f>Invoice!F691</f>
        <v>Exchange rate :</v>
      </c>
      <c r="B689" s="79">
        <f>Invoice!C691</f>
        <v>0</v>
      </c>
      <c r="C689" s="80">
        <f>Invoice!B691</f>
        <v>0</v>
      </c>
      <c r="D689" s="85">
        <f t="shared" si="29"/>
        <v>0</v>
      </c>
      <c r="E689" s="85">
        <f t="shared" si="30"/>
        <v>0</v>
      </c>
      <c r="F689" s="86">
        <f>Invoice!G691</f>
        <v>0</v>
      </c>
      <c r="G689" s="87">
        <f t="shared" si="31"/>
        <v>0</v>
      </c>
    </row>
    <row r="690" spans="1:7" s="84" customFormat="1" hidden="1">
      <c r="A690" s="100" t="str">
        <f>Invoice!F692</f>
        <v>Exchange rate :</v>
      </c>
      <c r="B690" s="79">
        <f>Invoice!C692</f>
        <v>0</v>
      </c>
      <c r="C690" s="80">
        <f>Invoice!B692</f>
        <v>0</v>
      </c>
      <c r="D690" s="85">
        <f t="shared" si="29"/>
        <v>0</v>
      </c>
      <c r="E690" s="85">
        <f t="shared" si="30"/>
        <v>0</v>
      </c>
      <c r="F690" s="86">
        <f>Invoice!G692</f>
        <v>0</v>
      </c>
      <c r="G690" s="87">
        <f t="shared" si="31"/>
        <v>0</v>
      </c>
    </row>
    <row r="691" spans="1:7" s="84" customFormat="1" hidden="1">
      <c r="A691" s="100" t="str">
        <f>Invoice!F693</f>
        <v>Exchange rate :</v>
      </c>
      <c r="B691" s="79">
        <f>Invoice!C693</f>
        <v>0</v>
      </c>
      <c r="C691" s="80">
        <f>Invoice!B693</f>
        <v>0</v>
      </c>
      <c r="D691" s="85">
        <f t="shared" si="29"/>
        <v>0</v>
      </c>
      <c r="E691" s="85">
        <f t="shared" si="30"/>
        <v>0</v>
      </c>
      <c r="F691" s="86">
        <f>Invoice!G693</f>
        <v>0</v>
      </c>
      <c r="G691" s="87">
        <f t="shared" si="31"/>
        <v>0</v>
      </c>
    </row>
    <row r="692" spans="1:7" s="84" customFormat="1" hidden="1">
      <c r="A692" s="100" t="str">
        <f>Invoice!F694</f>
        <v>Exchange rate :</v>
      </c>
      <c r="B692" s="79">
        <f>Invoice!C694</f>
        <v>0</v>
      </c>
      <c r="C692" s="80">
        <f>Invoice!B694</f>
        <v>0</v>
      </c>
      <c r="D692" s="85">
        <f t="shared" si="29"/>
        <v>0</v>
      </c>
      <c r="E692" s="85">
        <f t="shared" si="30"/>
        <v>0</v>
      </c>
      <c r="F692" s="86">
        <f>Invoice!G694</f>
        <v>0</v>
      </c>
      <c r="G692" s="87">
        <f t="shared" si="31"/>
        <v>0</v>
      </c>
    </row>
    <row r="693" spans="1:7" s="84" customFormat="1" hidden="1">
      <c r="A693" s="100" t="str">
        <f>Invoice!F695</f>
        <v>Exchange rate :</v>
      </c>
      <c r="B693" s="79">
        <f>Invoice!C695</f>
        <v>0</v>
      </c>
      <c r="C693" s="80">
        <f>Invoice!B695</f>
        <v>0</v>
      </c>
      <c r="D693" s="85">
        <f t="shared" si="29"/>
        <v>0</v>
      </c>
      <c r="E693" s="85">
        <f t="shared" si="30"/>
        <v>0</v>
      </c>
      <c r="F693" s="86">
        <f>Invoice!G695</f>
        <v>0</v>
      </c>
      <c r="G693" s="87">
        <f t="shared" si="31"/>
        <v>0</v>
      </c>
    </row>
    <row r="694" spans="1:7" s="84" customFormat="1" hidden="1">
      <c r="A694" s="100" t="str">
        <f>Invoice!F696</f>
        <v>Exchange rate :</v>
      </c>
      <c r="B694" s="79">
        <f>Invoice!C696</f>
        <v>0</v>
      </c>
      <c r="C694" s="80">
        <f>Invoice!B696</f>
        <v>0</v>
      </c>
      <c r="D694" s="85">
        <f t="shared" si="29"/>
        <v>0</v>
      </c>
      <c r="E694" s="85">
        <f t="shared" si="30"/>
        <v>0</v>
      </c>
      <c r="F694" s="86">
        <f>Invoice!G696</f>
        <v>0</v>
      </c>
      <c r="G694" s="87">
        <f t="shared" si="31"/>
        <v>0</v>
      </c>
    </row>
    <row r="695" spans="1:7" s="84" customFormat="1" hidden="1">
      <c r="A695" s="100" t="str">
        <f>Invoice!F697</f>
        <v>Exchange rate :</v>
      </c>
      <c r="B695" s="79">
        <f>Invoice!C697</f>
        <v>0</v>
      </c>
      <c r="C695" s="80">
        <f>Invoice!B697</f>
        <v>0</v>
      </c>
      <c r="D695" s="85">
        <f t="shared" si="29"/>
        <v>0</v>
      </c>
      <c r="E695" s="85">
        <f t="shared" si="30"/>
        <v>0</v>
      </c>
      <c r="F695" s="86">
        <f>Invoice!G697</f>
        <v>0</v>
      </c>
      <c r="G695" s="87">
        <f t="shared" si="31"/>
        <v>0</v>
      </c>
    </row>
    <row r="696" spans="1:7" s="84" customFormat="1" hidden="1">
      <c r="A696" s="100" t="str">
        <f>Invoice!F698</f>
        <v>Exchange rate :</v>
      </c>
      <c r="B696" s="79">
        <f>Invoice!C698</f>
        <v>0</v>
      </c>
      <c r="C696" s="80">
        <f>Invoice!B698</f>
        <v>0</v>
      </c>
      <c r="D696" s="85">
        <f t="shared" si="29"/>
        <v>0</v>
      </c>
      <c r="E696" s="85">
        <f t="shared" si="30"/>
        <v>0</v>
      </c>
      <c r="F696" s="86">
        <f>Invoice!G698</f>
        <v>0</v>
      </c>
      <c r="G696" s="87">
        <f t="shared" si="31"/>
        <v>0</v>
      </c>
    </row>
    <row r="697" spans="1:7" s="84" customFormat="1" hidden="1">
      <c r="A697" s="100" t="str">
        <f>Invoice!F699</f>
        <v>Exchange rate :</v>
      </c>
      <c r="B697" s="79">
        <f>Invoice!C699</f>
        <v>0</v>
      </c>
      <c r="C697" s="80">
        <f>Invoice!B699</f>
        <v>0</v>
      </c>
      <c r="D697" s="85">
        <f t="shared" si="29"/>
        <v>0</v>
      </c>
      <c r="E697" s="85">
        <f t="shared" si="30"/>
        <v>0</v>
      </c>
      <c r="F697" s="86">
        <f>Invoice!G699</f>
        <v>0</v>
      </c>
      <c r="G697" s="87">
        <f t="shared" si="31"/>
        <v>0</v>
      </c>
    </row>
    <row r="698" spans="1:7" s="84" customFormat="1" hidden="1">
      <c r="A698" s="100" t="str">
        <f>Invoice!F700</f>
        <v>Exchange rate :</v>
      </c>
      <c r="B698" s="79">
        <f>Invoice!C700</f>
        <v>0</v>
      </c>
      <c r="C698" s="80">
        <f>Invoice!B700</f>
        <v>0</v>
      </c>
      <c r="D698" s="85">
        <f t="shared" si="29"/>
        <v>0</v>
      </c>
      <c r="E698" s="85">
        <f t="shared" si="30"/>
        <v>0</v>
      </c>
      <c r="F698" s="86">
        <f>Invoice!G700</f>
        <v>0</v>
      </c>
      <c r="G698" s="87">
        <f t="shared" si="31"/>
        <v>0</v>
      </c>
    </row>
    <row r="699" spans="1:7" s="84" customFormat="1" hidden="1">
      <c r="A699" s="100" t="str">
        <f>Invoice!F701</f>
        <v>Exchange rate :</v>
      </c>
      <c r="B699" s="79">
        <f>Invoice!C701</f>
        <v>0</v>
      </c>
      <c r="C699" s="80">
        <f>Invoice!B701</f>
        <v>0</v>
      </c>
      <c r="D699" s="85">
        <f t="shared" si="29"/>
        <v>0</v>
      </c>
      <c r="E699" s="85">
        <f t="shared" si="30"/>
        <v>0</v>
      </c>
      <c r="F699" s="86">
        <f>Invoice!G701</f>
        <v>0</v>
      </c>
      <c r="G699" s="87">
        <f t="shared" si="31"/>
        <v>0</v>
      </c>
    </row>
    <row r="700" spans="1:7" s="84" customFormat="1" hidden="1">
      <c r="A700" s="100" t="str">
        <f>Invoice!F702</f>
        <v>Exchange rate :</v>
      </c>
      <c r="B700" s="79">
        <f>Invoice!C702</f>
        <v>0</v>
      </c>
      <c r="C700" s="80">
        <f>Invoice!B702</f>
        <v>0</v>
      </c>
      <c r="D700" s="85">
        <f t="shared" si="29"/>
        <v>0</v>
      </c>
      <c r="E700" s="85">
        <f t="shared" si="30"/>
        <v>0</v>
      </c>
      <c r="F700" s="86">
        <f>Invoice!G702</f>
        <v>0</v>
      </c>
      <c r="G700" s="87">
        <f t="shared" si="31"/>
        <v>0</v>
      </c>
    </row>
    <row r="701" spans="1:7" s="84" customFormat="1" hidden="1">
      <c r="A701" s="100" t="str">
        <f>Invoice!F703</f>
        <v>Exchange rate :</v>
      </c>
      <c r="B701" s="79">
        <f>Invoice!C703</f>
        <v>0</v>
      </c>
      <c r="C701" s="80">
        <f>Invoice!B703</f>
        <v>0</v>
      </c>
      <c r="D701" s="85">
        <f t="shared" si="29"/>
        <v>0</v>
      </c>
      <c r="E701" s="85">
        <f t="shared" si="30"/>
        <v>0</v>
      </c>
      <c r="F701" s="86">
        <f>Invoice!G703</f>
        <v>0</v>
      </c>
      <c r="G701" s="87">
        <f t="shared" si="31"/>
        <v>0</v>
      </c>
    </row>
    <row r="702" spans="1:7" s="84" customFormat="1" hidden="1">
      <c r="A702" s="100" t="str">
        <f>Invoice!F704</f>
        <v>Exchange rate :</v>
      </c>
      <c r="B702" s="79">
        <f>Invoice!C704</f>
        <v>0</v>
      </c>
      <c r="C702" s="80">
        <f>Invoice!B704</f>
        <v>0</v>
      </c>
      <c r="D702" s="85">
        <f t="shared" si="29"/>
        <v>0</v>
      </c>
      <c r="E702" s="85">
        <f t="shared" si="30"/>
        <v>0</v>
      </c>
      <c r="F702" s="86">
        <f>Invoice!G704</f>
        <v>0</v>
      </c>
      <c r="G702" s="87">
        <f t="shared" si="31"/>
        <v>0</v>
      </c>
    </row>
    <row r="703" spans="1:7" s="84" customFormat="1" hidden="1">
      <c r="A703" s="100" t="str">
        <f>Invoice!F705</f>
        <v>Exchange rate :</v>
      </c>
      <c r="B703" s="79">
        <f>Invoice!C705</f>
        <v>0</v>
      </c>
      <c r="C703" s="80">
        <f>Invoice!B705</f>
        <v>0</v>
      </c>
      <c r="D703" s="85">
        <f t="shared" si="29"/>
        <v>0</v>
      </c>
      <c r="E703" s="85">
        <f t="shared" si="30"/>
        <v>0</v>
      </c>
      <c r="F703" s="86">
        <f>Invoice!G705</f>
        <v>0</v>
      </c>
      <c r="G703" s="87">
        <f t="shared" si="31"/>
        <v>0</v>
      </c>
    </row>
    <row r="704" spans="1:7" s="84" customFormat="1" hidden="1">
      <c r="A704" s="100" t="str">
        <f>Invoice!F706</f>
        <v>Exchange rate :</v>
      </c>
      <c r="B704" s="79">
        <f>Invoice!C706</f>
        <v>0</v>
      </c>
      <c r="C704" s="80">
        <f>Invoice!B706</f>
        <v>0</v>
      </c>
      <c r="D704" s="85">
        <f t="shared" si="29"/>
        <v>0</v>
      </c>
      <c r="E704" s="85">
        <f t="shared" si="30"/>
        <v>0</v>
      </c>
      <c r="F704" s="86">
        <f>Invoice!G706</f>
        <v>0</v>
      </c>
      <c r="G704" s="87">
        <f t="shared" si="31"/>
        <v>0</v>
      </c>
    </row>
    <row r="705" spans="1:7" s="84" customFormat="1" hidden="1">
      <c r="A705" s="100" t="str">
        <f>Invoice!F707</f>
        <v>Exchange rate :</v>
      </c>
      <c r="B705" s="79">
        <f>Invoice!C707</f>
        <v>0</v>
      </c>
      <c r="C705" s="80">
        <f>Invoice!B707</f>
        <v>0</v>
      </c>
      <c r="D705" s="85">
        <f t="shared" ref="D705:D768" si="32">F705/$D$14</f>
        <v>0</v>
      </c>
      <c r="E705" s="85">
        <f t="shared" ref="E705:E768" si="33">G705/$D$14</f>
        <v>0</v>
      </c>
      <c r="F705" s="86">
        <f>Invoice!G707</f>
        <v>0</v>
      </c>
      <c r="G705" s="87">
        <f t="shared" ref="G705:G768" si="34">C705*F705</f>
        <v>0</v>
      </c>
    </row>
    <row r="706" spans="1:7" s="84" customFormat="1" hidden="1">
      <c r="A706" s="100" t="str">
        <f>Invoice!F708</f>
        <v>Exchange rate :</v>
      </c>
      <c r="B706" s="79">
        <f>Invoice!C708</f>
        <v>0</v>
      </c>
      <c r="C706" s="80">
        <f>Invoice!B708</f>
        <v>0</v>
      </c>
      <c r="D706" s="85">
        <f t="shared" si="32"/>
        <v>0</v>
      </c>
      <c r="E706" s="85">
        <f t="shared" si="33"/>
        <v>0</v>
      </c>
      <c r="F706" s="86">
        <f>Invoice!G708</f>
        <v>0</v>
      </c>
      <c r="G706" s="87">
        <f t="shared" si="34"/>
        <v>0</v>
      </c>
    </row>
    <row r="707" spans="1:7" s="84" customFormat="1" hidden="1">
      <c r="A707" s="100" t="str">
        <f>Invoice!F709</f>
        <v>Exchange rate :</v>
      </c>
      <c r="B707" s="79">
        <f>Invoice!C709</f>
        <v>0</v>
      </c>
      <c r="C707" s="80">
        <f>Invoice!B709</f>
        <v>0</v>
      </c>
      <c r="D707" s="85">
        <f t="shared" si="32"/>
        <v>0</v>
      </c>
      <c r="E707" s="85">
        <f t="shared" si="33"/>
        <v>0</v>
      </c>
      <c r="F707" s="86">
        <f>Invoice!G709</f>
        <v>0</v>
      </c>
      <c r="G707" s="87">
        <f t="shared" si="34"/>
        <v>0</v>
      </c>
    </row>
    <row r="708" spans="1:7" s="84" customFormat="1" hidden="1">
      <c r="A708" s="100" t="str">
        <f>Invoice!F710</f>
        <v>Exchange rate :</v>
      </c>
      <c r="B708" s="79">
        <f>Invoice!C710</f>
        <v>0</v>
      </c>
      <c r="C708" s="80">
        <f>Invoice!B710</f>
        <v>0</v>
      </c>
      <c r="D708" s="85">
        <f t="shared" si="32"/>
        <v>0</v>
      </c>
      <c r="E708" s="85">
        <f t="shared" si="33"/>
        <v>0</v>
      </c>
      <c r="F708" s="86">
        <f>Invoice!G710</f>
        <v>0</v>
      </c>
      <c r="G708" s="87">
        <f t="shared" si="34"/>
        <v>0</v>
      </c>
    </row>
    <row r="709" spans="1:7" s="84" customFormat="1" hidden="1">
      <c r="A709" s="100" t="str">
        <f>Invoice!F711</f>
        <v>Exchange rate :</v>
      </c>
      <c r="B709" s="79">
        <f>Invoice!C711</f>
        <v>0</v>
      </c>
      <c r="C709" s="80">
        <f>Invoice!B711</f>
        <v>0</v>
      </c>
      <c r="D709" s="85">
        <f t="shared" si="32"/>
        <v>0</v>
      </c>
      <c r="E709" s="85">
        <f t="shared" si="33"/>
        <v>0</v>
      </c>
      <c r="F709" s="86">
        <f>Invoice!G711</f>
        <v>0</v>
      </c>
      <c r="G709" s="87">
        <f t="shared" si="34"/>
        <v>0</v>
      </c>
    </row>
    <row r="710" spans="1:7" s="84" customFormat="1" hidden="1">
      <c r="A710" s="100" t="str">
        <f>Invoice!F712</f>
        <v>Exchange rate :</v>
      </c>
      <c r="B710" s="79">
        <f>Invoice!C712</f>
        <v>0</v>
      </c>
      <c r="C710" s="80">
        <f>Invoice!B712</f>
        <v>0</v>
      </c>
      <c r="D710" s="85">
        <f t="shared" si="32"/>
        <v>0</v>
      </c>
      <c r="E710" s="85">
        <f t="shared" si="33"/>
        <v>0</v>
      </c>
      <c r="F710" s="86">
        <f>Invoice!G712</f>
        <v>0</v>
      </c>
      <c r="G710" s="87">
        <f t="shared" si="34"/>
        <v>0</v>
      </c>
    </row>
    <row r="711" spans="1:7" s="84" customFormat="1" hidden="1">
      <c r="A711" s="100" t="str">
        <f>Invoice!F713</f>
        <v>Exchange rate :</v>
      </c>
      <c r="B711" s="79">
        <f>Invoice!C713</f>
        <v>0</v>
      </c>
      <c r="C711" s="80">
        <f>Invoice!B713</f>
        <v>0</v>
      </c>
      <c r="D711" s="85">
        <f t="shared" si="32"/>
        <v>0</v>
      </c>
      <c r="E711" s="85">
        <f t="shared" si="33"/>
        <v>0</v>
      </c>
      <c r="F711" s="86">
        <f>Invoice!G713</f>
        <v>0</v>
      </c>
      <c r="G711" s="87">
        <f t="shared" si="34"/>
        <v>0</v>
      </c>
    </row>
    <row r="712" spans="1:7" s="84" customFormat="1" hidden="1">
      <c r="A712" s="100" t="str">
        <f>Invoice!F714</f>
        <v>Exchange rate :</v>
      </c>
      <c r="B712" s="79">
        <f>Invoice!C714</f>
        <v>0</v>
      </c>
      <c r="C712" s="80">
        <f>Invoice!B714</f>
        <v>0</v>
      </c>
      <c r="D712" s="85">
        <f t="shared" si="32"/>
        <v>0</v>
      </c>
      <c r="E712" s="85">
        <f t="shared" si="33"/>
        <v>0</v>
      </c>
      <c r="F712" s="86">
        <f>Invoice!G714</f>
        <v>0</v>
      </c>
      <c r="G712" s="87">
        <f t="shared" si="34"/>
        <v>0</v>
      </c>
    </row>
    <row r="713" spans="1:7" s="84" customFormat="1" hidden="1">
      <c r="A713" s="100" t="str">
        <f>Invoice!F715</f>
        <v>Exchange rate :</v>
      </c>
      <c r="B713" s="79">
        <f>Invoice!C715</f>
        <v>0</v>
      </c>
      <c r="C713" s="80">
        <f>Invoice!B715</f>
        <v>0</v>
      </c>
      <c r="D713" s="85">
        <f t="shared" si="32"/>
        <v>0</v>
      </c>
      <c r="E713" s="85">
        <f t="shared" si="33"/>
        <v>0</v>
      </c>
      <c r="F713" s="86">
        <f>Invoice!G715</f>
        <v>0</v>
      </c>
      <c r="G713" s="87">
        <f t="shared" si="34"/>
        <v>0</v>
      </c>
    </row>
    <row r="714" spans="1:7" s="84" customFormat="1" hidden="1">
      <c r="A714" s="100" t="str">
        <f>Invoice!F716</f>
        <v>Exchange rate :</v>
      </c>
      <c r="B714" s="79">
        <f>Invoice!C716</f>
        <v>0</v>
      </c>
      <c r="C714" s="80">
        <f>Invoice!B716</f>
        <v>0</v>
      </c>
      <c r="D714" s="85">
        <f t="shared" si="32"/>
        <v>0</v>
      </c>
      <c r="E714" s="85">
        <f t="shared" si="33"/>
        <v>0</v>
      </c>
      <c r="F714" s="86">
        <f>Invoice!G716</f>
        <v>0</v>
      </c>
      <c r="G714" s="87">
        <f t="shared" si="34"/>
        <v>0</v>
      </c>
    </row>
    <row r="715" spans="1:7" s="84" customFormat="1" hidden="1">
      <c r="A715" s="100" t="str">
        <f>Invoice!F717</f>
        <v>Exchange rate :</v>
      </c>
      <c r="B715" s="79">
        <f>Invoice!C717</f>
        <v>0</v>
      </c>
      <c r="C715" s="80">
        <f>Invoice!B717</f>
        <v>0</v>
      </c>
      <c r="D715" s="85">
        <f t="shared" si="32"/>
        <v>0</v>
      </c>
      <c r="E715" s="85">
        <f t="shared" si="33"/>
        <v>0</v>
      </c>
      <c r="F715" s="86">
        <f>Invoice!G717</f>
        <v>0</v>
      </c>
      <c r="G715" s="87">
        <f t="shared" si="34"/>
        <v>0</v>
      </c>
    </row>
    <row r="716" spans="1:7" s="84" customFormat="1" hidden="1">
      <c r="A716" s="100" t="str">
        <f>Invoice!F718</f>
        <v>Exchange rate :</v>
      </c>
      <c r="B716" s="79">
        <f>Invoice!C718</f>
        <v>0</v>
      </c>
      <c r="C716" s="80">
        <f>Invoice!B718</f>
        <v>0</v>
      </c>
      <c r="D716" s="85">
        <f t="shared" si="32"/>
        <v>0</v>
      </c>
      <c r="E716" s="85">
        <f t="shared" si="33"/>
        <v>0</v>
      </c>
      <c r="F716" s="86">
        <f>Invoice!G718</f>
        <v>0</v>
      </c>
      <c r="G716" s="87">
        <f t="shared" si="34"/>
        <v>0</v>
      </c>
    </row>
    <row r="717" spans="1:7" s="84" customFormat="1" hidden="1">
      <c r="A717" s="100" t="str">
        <f>Invoice!F719</f>
        <v>Exchange rate :</v>
      </c>
      <c r="B717" s="79">
        <f>Invoice!C719</f>
        <v>0</v>
      </c>
      <c r="C717" s="80">
        <f>Invoice!B719</f>
        <v>0</v>
      </c>
      <c r="D717" s="85">
        <f t="shared" si="32"/>
        <v>0</v>
      </c>
      <c r="E717" s="85">
        <f t="shared" si="33"/>
        <v>0</v>
      </c>
      <c r="F717" s="86">
        <f>Invoice!G719</f>
        <v>0</v>
      </c>
      <c r="G717" s="87">
        <f t="shared" si="34"/>
        <v>0</v>
      </c>
    </row>
    <row r="718" spans="1:7" s="84" customFormat="1" hidden="1">
      <c r="A718" s="100" t="str">
        <f>Invoice!F720</f>
        <v>Exchange rate :</v>
      </c>
      <c r="B718" s="79">
        <f>Invoice!C720</f>
        <v>0</v>
      </c>
      <c r="C718" s="80">
        <f>Invoice!B720</f>
        <v>0</v>
      </c>
      <c r="D718" s="85">
        <f t="shared" si="32"/>
        <v>0</v>
      </c>
      <c r="E718" s="85">
        <f t="shared" si="33"/>
        <v>0</v>
      </c>
      <c r="F718" s="86">
        <f>Invoice!G720</f>
        <v>0</v>
      </c>
      <c r="G718" s="87">
        <f t="shared" si="34"/>
        <v>0</v>
      </c>
    </row>
    <row r="719" spans="1:7" s="84" customFormat="1" hidden="1">
      <c r="A719" s="100" t="str">
        <f>Invoice!F721</f>
        <v>Exchange rate :</v>
      </c>
      <c r="B719" s="79">
        <f>Invoice!C721</f>
        <v>0</v>
      </c>
      <c r="C719" s="80">
        <f>Invoice!B721</f>
        <v>0</v>
      </c>
      <c r="D719" s="85">
        <f t="shared" si="32"/>
        <v>0</v>
      </c>
      <c r="E719" s="85">
        <f t="shared" si="33"/>
        <v>0</v>
      </c>
      <c r="F719" s="86">
        <f>Invoice!G721</f>
        <v>0</v>
      </c>
      <c r="G719" s="87">
        <f t="shared" si="34"/>
        <v>0</v>
      </c>
    </row>
    <row r="720" spans="1:7" s="84" customFormat="1" hidden="1">
      <c r="A720" s="100" t="str">
        <f>Invoice!F722</f>
        <v>Exchange rate :</v>
      </c>
      <c r="B720" s="79">
        <f>Invoice!C722</f>
        <v>0</v>
      </c>
      <c r="C720" s="80">
        <f>Invoice!B722</f>
        <v>0</v>
      </c>
      <c r="D720" s="85">
        <f t="shared" si="32"/>
        <v>0</v>
      </c>
      <c r="E720" s="85">
        <f t="shared" si="33"/>
        <v>0</v>
      </c>
      <c r="F720" s="86">
        <f>Invoice!G722</f>
        <v>0</v>
      </c>
      <c r="G720" s="87">
        <f t="shared" si="34"/>
        <v>0</v>
      </c>
    </row>
    <row r="721" spans="1:7" s="84" customFormat="1" hidden="1">
      <c r="A721" s="100" t="str">
        <f>Invoice!F723</f>
        <v>Exchange rate :</v>
      </c>
      <c r="B721" s="79">
        <f>Invoice!C723</f>
        <v>0</v>
      </c>
      <c r="C721" s="80">
        <f>Invoice!B723</f>
        <v>0</v>
      </c>
      <c r="D721" s="85">
        <f t="shared" si="32"/>
        <v>0</v>
      </c>
      <c r="E721" s="85">
        <f t="shared" si="33"/>
        <v>0</v>
      </c>
      <c r="F721" s="86">
        <f>Invoice!G723</f>
        <v>0</v>
      </c>
      <c r="G721" s="87">
        <f t="shared" si="34"/>
        <v>0</v>
      </c>
    </row>
    <row r="722" spans="1:7" s="84" customFormat="1" hidden="1">
      <c r="A722" s="100" t="str">
        <f>Invoice!F724</f>
        <v>Exchange rate :</v>
      </c>
      <c r="B722" s="79">
        <f>Invoice!C724</f>
        <v>0</v>
      </c>
      <c r="C722" s="80">
        <f>Invoice!B724</f>
        <v>0</v>
      </c>
      <c r="D722" s="85">
        <f t="shared" si="32"/>
        <v>0</v>
      </c>
      <c r="E722" s="85">
        <f t="shared" si="33"/>
        <v>0</v>
      </c>
      <c r="F722" s="86">
        <f>Invoice!G724</f>
        <v>0</v>
      </c>
      <c r="G722" s="87">
        <f t="shared" si="34"/>
        <v>0</v>
      </c>
    </row>
    <row r="723" spans="1:7" s="84" customFormat="1" hidden="1">
      <c r="A723" s="100" t="str">
        <f>Invoice!F725</f>
        <v>Exchange rate :</v>
      </c>
      <c r="B723" s="79">
        <f>Invoice!C725</f>
        <v>0</v>
      </c>
      <c r="C723" s="80">
        <f>Invoice!B725</f>
        <v>0</v>
      </c>
      <c r="D723" s="85">
        <f t="shared" si="32"/>
        <v>0</v>
      </c>
      <c r="E723" s="85">
        <f t="shared" si="33"/>
        <v>0</v>
      </c>
      <c r="F723" s="86">
        <f>Invoice!G725</f>
        <v>0</v>
      </c>
      <c r="G723" s="87">
        <f t="shared" si="34"/>
        <v>0</v>
      </c>
    </row>
    <row r="724" spans="1:7" s="84" customFormat="1" hidden="1">
      <c r="A724" s="100" t="str">
        <f>Invoice!F726</f>
        <v>Exchange rate :</v>
      </c>
      <c r="B724" s="79">
        <f>Invoice!C726</f>
        <v>0</v>
      </c>
      <c r="C724" s="80">
        <f>Invoice!B726</f>
        <v>0</v>
      </c>
      <c r="D724" s="85">
        <f t="shared" si="32"/>
        <v>0</v>
      </c>
      <c r="E724" s="85">
        <f t="shared" si="33"/>
        <v>0</v>
      </c>
      <c r="F724" s="86">
        <f>Invoice!G726</f>
        <v>0</v>
      </c>
      <c r="G724" s="87">
        <f t="shared" si="34"/>
        <v>0</v>
      </c>
    </row>
    <row r="725" spans="1:7" s="84" customFormat="1" hidden="1">
      <c r="A725" s="100" t="str">
        <f>Invoice!F727</f>
        <v>Exchange rate :</v>
      </c>
      <c r="B725" s="79">
        <f>Invoice!C727</f>
        <v>0</v>
      </c>
      <c r="C725" s="80">
        <f>Invoice!B727</f>
        <v>0</v>
      </c>
      <c r="D725" s="85">
        <f t="shared" si="32"/>
        <v>0</v>
      </c>
      <c r="E725" s="85">
        <f t="shared" si="33"/>
        <v>0</v>
      </c>
      <c r="F725" s="86">
        <f>Invoice!G727</f>
        <v>0</v>
      </c>
      <c r="G725" s="87">
        <f t="shared" si="34"/>
        <v>0</v>
      </c>
    </row>
    <row r="726" spans="1:7" s="84" customFormat="1" hidden="1">
      <c r="A726" s="100" t="str">
        <f>Invoice!F728</f>
        <v>Exchange rate :</v>
      </c>
      <c r="B726" s="79">
        <f>Invoice!C728</f>
        <v>0</v>
      </c>
      <c r="C726" s="80">
        <f>Invoice!B728</f>
        <v>0</v>
      </c>
      <c r="D726" s="85">
        <f t="shared" si="32"/>
        <v>0</v>
      </c>
      <c r="E726" s="85">
        <f t="shared" si="33"/>
        <v>0</v>
      </c>
      <c r="F726" s="86">
        <f>Invoice!G728</f>
        <v>0</v>
      </c>
      <c r="G726" s="87">
        <f t="shared" si="34"/>
        <v>0</v>
      </c>
    </row>
    <row r="727" spans="1:7" s="84" customFormat="1" hidden="1">
      <c r="A727" s="100" t="str">
        <f>Invoice!F729</f>
        <v>Exchange rate :</v>
      </c>
      <c r="B727" s="79">
        <f>Invoice!C729</f>
        <v>0</v>
      </c>
      <c r="C727" s="80">
        <f>Invoice!B729</f>
        <v>0</v>
      </c>
      <c r="D727" s="85">
        <f t="shared" si="32"/>
        <v>0</v>
      </c>
      <c r="E727" s="85">
        <f t="shared" si="33"/>
        <v>0</v>
      </c>
      <c r="F727" s="86">
        <f>Invoice!G729</f>
        <v>0</v>
      </c>
      <c r="G727" s="87">
        <f t="shared" si="34"/>
        <v>0</v>
      </c>
    </row>
    <row r="728" spans="1:7" s="84" customFormat="1" hidden="1">
      <c r="A728" s="100" t="str">
        <f>Invoice!F730</f>
        <v>Exchange rate :</v>
      </c>
      <c r="B728" s="79">
        <f>Invoice!C730</f>
        <v>0</v>
      </c>
      <c r="C728" s="80">
        <f>Invoice!B730</f>
        <v>0</v>
      </c>
      <c r="D728" s="85">
        <f t="shared" si="32"/>
        <v>0</v>
      </c>
      <c r="E728" s="85">
        <f t="shared" si="33"/>
        <v>0</v>
      </c>
      <c r="F728" s="86">
        <f>Invoice!G730</f>
        <v>0</v>
      </c>
      <c r="G728" s="87">
        <f t="shared" si="34"/>
        <v>0</v>
      </c>
    </row>
    <row r="729" spans="1:7" s="84" customFormat="1" hidden="1">
      <c r="A729" s="100" t="str">
        <f>Invoice!F731</f>
        <v>Exchange rate :</v>
      </c>
      <c r="B729" s="79">
        <f>Invoice!C731</f>
        <v>0</v>
      </c>
      <c r="C729" s="80">
        <f>Invoice!B731</f>
        <v>0</v>
      </c>
      <c r="D729" s="85">
        <f t="shared" si="32"/>
        <v>0</v>
      </c>
      <c r="E729" s="85">
        <f t="shared" si="33"/>
        <v>0</v>
      </c>
      <c r="F729" s="86">
        <f>Invoice!G731</f>
        <v>0</v>
      </c>
      <c r="G729" s="87">
        <f t="shared" si="34"/>
        <v>0</v>
      </c>
    </row>
    <row r="730" spans="1:7" s="84" customFormat="1" hidden="1">
      <c r="A730" s="100" t="str">
        <f>Invoice!F732</f>
        <v>Exchange rate :</v>
      </c>
      <c r="B730" s="79">
        <f>Invoice!C732</f>
        <v>0</v>
      </c>
      <c r="C730" s="80">
        <f>Invoice!B732</f>
        <v>0</v>
      </c>
      <c r="D730" s="85">
        <f t="shared" si="32"/>
        <v>0</v>
      </c>
      <c r="E730" s="85">
        <f t="shared" si="33"/>
        <v>0</v>
      </c>
      <c r="F730" s="86">
        <f>Invoice!G732</f>
        <v>0</v>
      </c>
      <c r="G730" s="87">
        <f t="shared" si="34"/>
        <v>0</v>
      </c>
    </row>
    <row r="731" spans="1:7" s="84" customFormat="1" hidden="1">
      <c r="A731" s="100" t="str">
        <f>Invoice!F733</f>
        <v>Exchange rate :</v>
      </c>
      <c r="B731" s="79">
        <f>Invoice!C733</f>
        <v>0</v>
      </c>
      <c r="C731" s="80">
        <f>Invoice!B733</f>
        <v>0</v>
      </c>
      <c r="D731" s="85">
        <f t="shared" si="32"/>
        <v>0</v>
      </c>
      <c r="E731" s="85">
        <f t="shared" si="33"/>
        <v>0</v>
      </c>
      <c r="F731" s="86">
        <f>Invoice!G733</f>
        <v>0</v>
      </c>
      <c r="G731" s="87">
        <f t="shared" si="34"/>
        <v>0</v>
      </c>
    </row>
    <row r="732" spans="1:7" s="84" customFormat="1" hidden="1">
      <c r="A732" s="100" t="str">
        <f>Invoice!F734</f>
        <v>Exchange rate :</v>
      </c>
      <c r="B732" s="79">
        <f>Invoice!C734</f>
        <v>0</v>
      </c>
      <c r="C732" s="80">
        <f>Invoice!B734</f>
        <v>0</v>
      </c>
      <c r="D732" s="85">
        <f t="shared" si="32"/>
        <v>0</v>
      </c>
      <c r="E732" s="85">
        <f t="shared" si="33"/>
        <v>0</v>
      </c>
      <c r="F732" s="86">
        <f>Invoice!G734</f>
        <v>0</v>
      </c>
      <c r="G732" s="87">
        <f t="shared" si="34"/>
        <v>0</v>
      </c>
    </row>
    <row r="733" spans="1:7" s="84" customFormat="1" hidden="1">
      <c r="A733" s="100" t="str">
        <f>Invoice!F735</f>
        <v>Exchange rate :</v>
      </c>
      <c r="B733" s="79">
        <f>Invoice!C735</f>
        <v>0</v>
      </c>
      <c r="C733" s="80">
        <f>Invoice!B735</f>
        <v>0</v>
      </c>
      <c r="D733" s="85">
        <f t="shared" si="32"/>
        <v>0</v>
      </c>
      <c r="E733" s="85">
        <f t="shared" si="33"/>
        <v>0</v>
      </c>
      <c r="F733" s="86">
        <f>Invoice!G735</f>
        <v>0</v>
      </c>
      <c r="G733" s="87">
        <f t="shared" si="34"/>
        <v>0</v>
      </c>
    </row>
    <row r="734" spans="1:7" s="84" customFormat="1" hidden="1">
      <c r="A734" s="100" t="str">
        <f>Invoice!F736</f>
        <v>Exchange rate :</v>
      </c>
      <c r="B734" s="79">
        <f>Invoice!C736</f>
        <v>0</v>
      </c>
      <c r="C734" s="80">
        <f>Invoice!B736</f>
        <v>0</v>
      </c>
      <c r="D734" s="85">
        <f t="shared" si="32"/>
        <v>0</v>
      </c>
      <c r="E734" s="85">
        <f t="shared" si="33"/>
        <v>0</v>
      </c>
      <c r="F734" s="86">
        <f>Invoice!G736</f>
        <v>0</v>
      </c>
      <c r="G734" s="87">
        <f t="shared" si="34"/>
        <v>0</v>
      </c>
    </row>
    <row r="735" spans="1:7" s="84" customFormat="1" hidden="1">
      <c r="A735" s="100" t="str">
        <f>Invoice!F737</f>
        <v>Exchange rate :</v>
      </c>
      <c r="B735" s="79">
        <f>Invoice!C737</f>
        <v>0</v>
      </c>
      <c r="C735" s="80">
        <f>Invoice!B737</f>
        <v>0</v>
      </c>
      <c r="D735" s="85">
        <f t="shared" si="32"/>
        <v>0</v>
      </c>
      <c r="E735" s="85">
        <f t="shared" si="33"/>
        <v>0</v>
      </c>
      <c r="F735" s="86">
        <f>Invoice!G737</f>
        <v>0</v>
      </c>
      <c r="G735" s="87">
        <f t="shared" si="34"/>
        <v>0</v>
      </c>
    </row>
    <row r="736" spans="1:7" s="84" customFormat="1" hidden="1">
      <c r="A736" s="100" t="str">
        <f>Invoice!F738</f>
        <v>Exchange rate :</v>
      </c>
      <c r="B736" s="79">
        <f>Invoice!C738</f>
        <v>0</v>
      </c>
      <c r="C736" s="80">
        <f>Invoice!B738</f>
        <v>0</v>
      </c>
      <c r="D736" s="85">
        <f t="shared" si="32"/>
        <v>0</v>
      </c>
      <c r="E736" s="85">
        <f t="shared" si="33"/>
        <v>0</v>
      </c>
      <c r="F736" s="86">
        <f>Invoice!G738</f>
        <v>0</v>
      </c>
      <c r="G736" s="87">
        <f t="shared" si="34"/>
        <v>0</v>
      </c>
    </row>
    <row r="737" spans="1:7" s="84" customFormat="1" hidden="1">
      <c r="A737" s="100" t="str">
        <f>Invoice!F739</f>
        <v>Exchange rate :</v>
      </c>
      <c r="B737" s="79">
        <f>Invoice!C739</f>
        <v>0</v>
      </c>
      <c r="C737" s="80">
        <f>Invoice!B739</f>
        <v>0</v>
      </c>
      <c r="D737" s="85">
        <f t="shared" si="32"/>
        <v>0</v>
      </c>
      <c r="E737" s="85">
        <f t="shared" si="33"/>
        <v>0</v>
      </c>
      <c r="F737" s="86">
        <f>Invoice!G739</f>
        <v>0</v>
      </c>
      <c r="G737" s="87">
        <f t="shared" si="34"/>
        <v>0</v>
      </c>
    </row>
    <row r="738" spans="1:7" s="84" customFormat="1" hidden="1">
      <c r="A738" s="100" t="str">
        <f>Invoice!F740</f>
        <v>Exchange rate :</v>
      </c>
      <c r="B738" s="79">
        <f>Invoice!C740</f>
        <v>0</v>
      </c>
      <c r="C738" s="80">
        <f>Invoice!B740</f>
        <v>0</v>
      </c>
      <c r="D738" s="85">
        <f t="shared" si="32"/>
        <v>0</v>
      </c>
      <c r="E738" s="85">
        <f t="shared" si="33"/>
        <v>0</v>
      </c>
      <c r="F738" s="86">
        <f>Invoice!G740</f>
        <v>0</v>
      </c>
      <c r="G738" s="87">
        <f t="shared" si="34"/>
        <v>0</v>
      </c>
    </row>
    <row r="739" spans="1:7" s="84" customFormat="1" hidden="1">
      <c r="A739" s="100" t="str">
        <f>Invoice!F741</f>
        <v>Exchange rate :</v>
      </c>
      <c r="B739" s="79">
        <f>Invoice!C741</f>
        <v>0</v>
      </c>
      <c r="C739" s="80">
        <f>Invoice!B741</f>
        <v>0</v>
      </c>
      <c r="D739" s="85">
        <f t="shared" si="32"/>
        <v>0</v>
      </c>
      <c r="E739" s="85">
        <f t="shared" si="33"/>
        <v>0</v>
      </c>
      <c r="F739" s="86">
        <f>Invoice!G741</f>
        <v>0</v>
      </c>
      <c r="G739" s="87">
        <f t="shared" si="34"/>
        <v>0</v>
      </c>
    </row>
    <row r="740" spans="1:7" s="84" customFormat="1" hidden="1">
      <c r="A740" s="100" t="str">
        <f>Invoice!F742</f>
        <v>Exchange rate :</v>
      </c>
      <c r="B740" s="79">
        <f>Invoice!C742</f>
        <v>0</v>
      </c>
      <c r="C740" s="80">
        <f>Invoice!B742</f>
        <v>0</v>
      </c>
      <c r="D740" s="85">
        <f t="shared" si="32"/>
        <v>0</v>
      </c>
      <c r="E740" s="85">
        <f t="shared" si="33"/>
        <v>0</v>
      </c>
      <c r="F740" s="86">
        <f>Invoice!G742</f>
        <v>0</v>
      </c>
      <c r="G740" s="87">
        <f t="shared" si="34"/>
        <v>0</v>
      </c>
    </row>
    <row r="741" spans="1:7" s="84" customFormat="1" hidden="1">
      <c r="A741" s="100" t="str">
        <f>Invoice!F743</f>
        <v>Exchange rate :</v>
      </c>
      <c r="B741" s="79">
        <f>Invoice!C743</f>
        <v>0</v>
      </c>
      <c r="C741" s="80">
        <f>Invoice!B743</f>
        <v>0</v>
      </c>
      <c r="D741" s="85">
        <f t="shared" si="32"/>
        <v>0</v>
      </c>
      <c r="E741" s="85">
        <f t="shared" si="33"/>
        <v>0</v>
      </c>
      <c r="F741" s="86">
        <f>Invoice!G743</f>
        <v>0</v>
      </c>
      <c r="G741" s="87">
        <f t="shared" si="34"/>
        <v>0</v>
      </c>
    </row>
    <row r="742" spans="1:7" s="84" customFormat="1" hidden="1">
      <c r="A742" s="100" t="str">
        <f>Invoice!F744</f>
        <v>Exchange rate :</v>
      </c>
      <c r="B742" s="79">
        <f>Invoice!C744</f>
        <v>0</v>
      </c>
      <c r="C742" s="80">
        <f>Invoice!B744</f>
        <v>0</v>
      </c>
      <c r="D742" s="85">
        <f t="shared" si="32"/>
        <v>0</v>
      </c>
      <c r="E742" s="85">
        <f t="shared" si="33"/>
        <v>0</v>
      </c>
      <c r="F742" s="86">
        <f>Invoice!G744</f>
        <v>0</v>
      </c>
      <c r="G742" s="87">
        <f t="shared" si="34"/>
        <v>0</v>
      </c>
    </row>
    <row r="743" spans="1:7" s="84" customFormat="1" hidden="1">
      <c r="A743" s="100" t="str">
        <f>Invoice!F745</f>
        <v>Exchange rate :</v>
      </c>
      <c r="B743" s="79">
        <f>Invoice!C745</f>
        <v>0</v>
      </c>
      <c r="C743" s="80">
        <f>Invoice!B745</f>
        <v>0</v>
      </c>
      <c r="D743" s="85">
        <f t="shared" si="32"/>
        <v>0</v>
      </c>
      <c r="E743" s="85">
        <f t="shared" si="33"/>
        <v>0</v>
      </c>
      <c r="F743" s="86">
        <f>Invoice!G745</f>
        <v>0</v>
      </c>
      <c r="G743" s="87">
        <f t="shared" si="34"/>
        <v>0</v>
      </c>
    </row>
    <row r="744" spans="1:7" s="84" customFormat="1" hidden="1">
      <c r="A744" s="100" t="str">
        <f>Invoice!F746</f>
        <v>Exchange rate :</v>
      </c>
      <c r="B744" s="79">
        <f>Invoice!C746</f>
        <v>0</v>
      </c>
      <c r="C744" s="80">
        <f>Invoice!B746</f>
        <v>0</v>
      </c>
      <c r="D744" s="85">
        <f t="shared" si="32"/>
        <v>0</v>
      </c>
      <c r="E744" s="85">
        <f t="shared" si="33"/>
        <v>0</v>
      </c>
      <c r="F744" s="86">
        <f>Invoice!G746</f>
        <v>0</v>
      </c>
      <c r="G744" s="87">
        <f t="shared" si="34"/>
        <v>0</v>
      </c>
    </row>
    <row r="745" spans="1:7" s="84" customFormat="1" hidden="1">
      <c r="A745" s="100" t="str">
        <f>Invoice!F747</f>
        <v>Exchange rate :</v>
      </c>
      <c r="B745" s="79">
        <f>Invoice!C747</f>
        <v>0</v>
      </c>
      <c r="C745" s="80">
        <f>Invoice!B747</f>
        <v>0</v>
      </c>
      <c r="D745" s="85">
        <f t="shared" si="32"/>
        <v>0</v>
      </c>
      <c r="E745" s="85">
        <f t="shared" si="33"/>
        <v>0</v>
      </c>
      <c r="F745" s="86">
        <f>Invoice!G747</f>
        <v>0</v>
      </c>
      <c r="G745" s="87">
        <f t="shared" si="34"/>
        <v>0</v>
      </c>
    </row>
    <row r="746" spans="1:7" s="84" customFormat="1" hidden="1">
      <c r="A746" s="100" t="str">
        <f>Invoice!F748</f>
        <v>Exchange rate :</v>
      </c>
      <c r="B746" s="79">
        <f>Invoice!C748</f>
        <v>0</v>
      </c>
      <c r="C746" s="80">
        <f>Invoice!B748</f>
        <v>0</v>
      </c>
      <c r="D746" s="85">
        <f t="shared" si="32"/>
        <v>0</v>
      </c>
      <c r="E746" s="85">
        <f t="shared" si="33"/>
        <v>0</v>
      </c>
      <c r="F746" s="86">
        <f>Invoice!G748</f>
        <v>0</v>
      </c>
      <c r="G746" s="87">
        <f t="shared" si="34"/>
        <v>0</v>
      </c>
    </row>
    <row r="747" spans="1:7" s="84" customFormat="1" hidden="1">
      <c r="A747" s="100" t="str">
        <f>Invoice!F749</f>
        <v>Exchange rate :</v>
      </c>
      <c r="B747" s="79">
        <f>Invoice!C749</f>
        <v>0</v>
      </c>
      <c r="C747" s="80">
        <f>Invoice!B749</f>
        <v>0</v>
      </c>
      <c r="D747" s="85">
        <f t="shared" si="32"/>
        <v>0</v>
      </c>
      <c r="E747" s="85">
        <f t="shared" si="33"/>
        <v>0</v>
      </c>
      <c r="F747" s="86">
        <f>Invoice!G749</f>
        <v>0</v>
      </c>
      <c r="G747" s="87">
        <f t="shared" si="34"/>
        <v>0</v>
      </c>
    </row>
    <row r="748" spans="1:7" s="84" customFormat="1" hidden="1">
      <c r="A748" s="100" t="str">
        <f>Invoice!F750</f>
        <v>Exchange rate :</v>
      </c>
      <c r="B748" s="79">
        <f>Invoice!C750</f>
        <v>0</v>
      </c>
      <c r="C748" s="80">
        <f>Invoice!B750</f>
        <v>0</v>
      </c>
      <c r="D748" s="85">
        <f t="shared" si="32"/>
        <v>0</v>
      </c>
      <c r="E748" s="85">
        <f t="shared" si="33"/>
        <v>0</v>
      </c>
      <c r="F748" s="86">
        <f>Invoice!G750</f>
        <v>0</v>
      </c>
      <c r="G748" s="87">
        <f t="shared" si="34"/>
        <v>0</v>
      </c>
    </row>
    <row r="749" spans="1:7" s="84" customFormat="1" hidden="1">
      <c r="A749" s="100" t="str">
        <f>Invoice!F751</f>
        <v>Exchange rate :</v>
      </c>
      <c r="B749" s="79">
        <f>Invoice!C751</f>
        <v>0</v>
      </c>
      <c r="C749" s="80">
        <f>Invoice!B751</f>
        <v>0</v>
      </c>
      <c r="D749" s="85">
        <f t="shared" si="32"/>
        <v>0</v>
      </c>
      <c r="E749" s="85">
        <f t="shared" si="33"/>
        <v>0</v>
      </c>
      <c r="F749" s="86">
        <f>Invoice!G751</f>
        <v>0</v>
      </c>
      <c r="G749" s="87">
        <f t="shared" si="34"/>
        <v>0</v>
      </c>
    </row>
    <row r="750" spans="1:7" s="84" customFormat="1" hidden="1">
      <c r="A750" s="100" t="str">
        <f>Invoice!F752</f>
        <v>Exchange rate :</v>
      </c>
      <c r="B750" s="79">
        <f>Invoice!C752</f>
        <v>0</v>
      </c>
      <c r="C750" s="80">
        <f>Invoice!B752</f>
        <v>0</v>
      </c>
      <c r="D750" s="85">
        <f t="shared" si="32"/>
        <v>0</v>
      </c>
      <c r="E750" s="85">
        <f t="shared" si="33"/>
        <v>0</v>
      </c>
      <c r="F750" s="86">
        <f>Invoice!G752</f>
        <v>0</v>
      </c>
      <c r="G750" s="87">
        <f t="shared" si="34"/>
        <v>0</v>
      </c>
    </row>
    <row r="751" spans="1:7" s="84" customFormat="1" hidden="1">
      <c r="A751" s="100" t="str">
        <f>Invoice!F753</f>
        <v>Exchange rate :</v>
      </c>
      <c r="B751" s="79">
        <f>Invoice!C753</f>
        <v>0</v>
      </c>
      <c r="C751" s="80">
        <f>Invoice!B753</f>
        <v>0</v>
      </c>
      <c r="D751" s="85">
        <f t="shared" si="32"/>
        <v>0</v>
      </c>
      <c r="E751" s="85">
        <f t="shared" si="33"/>
        <v>0</v>
      </c>
      <c r="F751" s="86">
        <f>Invoice!G753</f>
        <v>0</v>
      </c>
      <c r="G751" s="87">
        <f t="shared" si="34"/>
        <v>0</v>
      </c>
    </row>
    <row r="752" spans="1:7" s="84" customFormat="1" hidden="1">
      <c r="A752" s="100" t="str">
        <f>Invoice!F754</f>
        <v>Exchange rate :</v>
      </c>
      <c r="B752" s="79">
        <f>Invoice!C754</f>
        <v>0</v>
      </c>
      <c r="C752" s="80">
        <f>Invoice!B754</f>
        <v>0</v>
      </c>
      <c r="D752" s="85">
        <f t="shared" si="32"/>
        <v>0</v>
      </c>
      <c r="E752" s="85">
        <f t="shared" si="33"/>
        <v>0</v>
      </c>
      <c r="F752" s="86">
        <f>Invoice!G754</f>
        <v>0</v>
      </c>
      <c r="G752" s="87">
        <f t="shared" si="34"/>
        <v>0</v>
      </c>
    </row>
    <row r="753" spans="1:7" s="84" customFormat="1" hidden="1">
      <c r="A753" s="100" t="str">
        <f>Invoice!F755</f>
        <v>Exchange rate :</v>
      </c>
      <c r="B753" s="79">
        <f>Invoice!C755</f>
        <v>0</v>
      </c>
      <c r="C753" s="80">
        <f>Invoice!B755</f>
        <v>0</v>
      </c>
      <c r="D753" s="85">
        <f t="shared" si="32"/>
        <v>0</v>
      </c>
      <c r="E753" s="85">
        <f t="shared" si="33"/>
        <v>0</v>
      </c>
      <c r="F753" s="86">
        <f>Invoice!G755</f>
        <v>0</v>
      </c>
      <c r="G753" s="87">
        <f t="shared" si="34"/>
        <v>0</v>
      </c>
    </row>
    <row r="754" spans="1:7" s="84" customFormat="1" hidden="1">
      <c r="A754" s="100" t="str">
        <f>Invoice!F756</f>
        <v>Exchange rate :</v>
      </c>
      <c r="B754" s="79">
        <f>Invoice!C756</f>
        <v>0</v>
      </c>
      <c r="C754" s="80">
        <f>Invoice!B756</f>
        <v>0</v>
      </c>
      <c r="D754" s="85">
        <f t="shared" si="32"/>
        <v>0</v>
      </c>
      <c r="E754" s="85">
        <f t="shared" si="33"/>
        <v>0</v>
      </c>
      <c r="F754" s="86">
        <f>Invoice!G756</f>
        <v>0</v>
      </c>
      <c r="G754" s="87">
        <f t="shared" si="34"/>
        <v>0</v>
      </c>
    </row>
    <row r="755" spans="1:7" s="84" customFormat="1" hidden="1">
      <c r="A755" s="100" t="str">
        <f>Invoice!F757</f>
        <v>Exchange rate :</v>
      </c>
      <c r="B755" s="79">
        <f>Invoice!C757</f>
        <v>0</v>
      </c>
      <c r="C755" s="80">
        <f>Invoice!B757</f>
        <v>0</v>
      </c>
      <c r="D755" s="85">
        <f t="shared" si="32"/>
        <v>0</v>
      </c>
      <c r="E755" s="85">
        <f t="shared" si="33"/>
        <v>0</v>
      </c>
      <c r="F755" s="86">
        <f>Invoice!G757</f>
        <v>0</v>
      </c>
      <c r="G755" s="87">
        <f t="shared" si="34"/>
        <v>0</v>
      </c>
    </row>
    <row r="756" spans="1:7" s="84" customFormat="1" hidden="1">
      <c r="A756" s="100" t="str">
        <f>Invoice!F758</f>
        <v>Exchange rate :</v>
      </c>
      <c r="B756" s="79">
        <f>Invoice!C758</f>
        <v>0</v>
      </c>
      <c r="C756" s="80">
        <f>Invoice!B758</f>
        <v>0</v>
      </c>
      <c r="D756" s="85">
        <f t="shared" si="32"/>
        <v>0</v>
      </c>
      <c r="E756" s="85">
        <f t="shared" si="33"/>
        <v>0</v>
      </c>
      <c r="F756" s="86">
        <f>Invoice!G758</f>
        <v>0</v>
      </c>
      <c r="G756" s="87">
        <f t="shared" si="34"/>
        <v>0</v>
      </c>
    </row>
    <row r="757" spans="1:7" s="84" customFormat="1" hidden="1">
      <c r="A757" s="100" t="str">
        <f>Invoice!F759</f>
        <v>Exchange rate :</v>
      </c>
      <c r="B757" s="79">
        <f>Invoice!C759</f>
        <v>0</v>
      </c>
      <c r="C757" s="80">
        <f>Invoice!B759</f>
        <v>0</v>
      </c>
      <c r="D757" s="85">
        <f t="shared" si="32"/>
        <v>0</v>
      </c>
      <c r="E757" s="85">
        <f t="shared" si="33"/>
        <v>0</v>
      </c>
      <c r="F757" s="86">
        <f>Invoice!G759</f>
        <v>0</v>
      </c>
      <c r="G757" s="87">
        <f t="shared" si="34"/>
        <v>0</v>
      </c>
    </row>
    <row r="758" spans="1:7" s="84" customFormat="1" hidden="1">
      <c r="A758" s="100" t="str">
        <f>Invoice!F760</f>
        <v>Exchange rate :</v>
      </c>
      <c r="B758" s="79">
        <f>Invoice!C760</f>
        <v>0</v>
      </c>
      <c r="C758" s="80">
        <f>Invoice!B760</f>
        <v>0</v>
      </c>
      <c r="D758" s="85">
        <f t="shared" si="32"/>
        <v>0</v>
      </c>
      <c r="E758" s="85">
        <f t="shared" si="33"/>
        <v>0</v>
      </c>
      <c r="F758" s="86">
        <f>Invoice!G760</f>
        <v>0</v>
      </c>
      <c r="G758" s="87">
        <f t="shared" si="34"/>
        <v>0</v>
      </c>
    </row>
    <row r="759" spans="1:7" s="84" customFormat="1" hidden="1">
      <c r="A759" s="100" t="str">
        <f>Invoice!F761</f>
        <v>Exchange rate :</v>
      </c>
      <c r="B759" s="79">
        <f>Invoice!C761</f>
        <v>0</v>
      </c>
      <c r="C759" s="80">
        <f>Invoice!B761</f>
        <v>0</v>
      </c>
      <c r="D759" s="85">
        <f t="shared" si="32"/>
        <v>0</v>
      </c>
      <c r="E759" s="85">
        <f t="shared" si="33"/>
        <v>0</v>
      </c>
      <c r="F759" s="86">
        <f>Invoice!G761</f>
        <v>0</v>
      </c>
      <c r="G759" s="87">
        <f t="shared" si="34"/>
        <v>0</v>
      </c>
    </row>
    <row r="760" spans="1:7" s="84" customFormat="1" hidden="1">
      <c r="A760" s="100" t="str">
        <f>Invoice!F762</f>
        <v>Exchange rate :</v>
      </c>
      <c r="B760" s="79">
        <f>Invoice!C762</f>
        <v>0</v>
      </c>
      <c r="C760" s="80">
        <f>Invoice!B762</f>
        <v>0</v>
      </c>
      <c r="D760" s="85">
        <f t="shared" si="32"/>
        <v>0</v>
      </c>
      <c r="E760" s="85">
        <f t="shared" si="33"/>
        <v>0</v>
      </c>
      <c r="F760" s="86">
        <f>Invoice!G762</f>
        <v>0</v>
      </c>
      <c r="G760" s="87">
        <f t="shared" si="34"/>
        <v>0</v>
      </c>
    </row>
    <row r="761" spans="1:7" s="84" customFormat="1" hidden="1">
      <c r="A761" s="100" t="str">
        <f>Invoice!F763</f>
        <v>Exchange rate :</v>
      </c>
      <c r="B761" s="79">
        <f>Invoice!C763</f>
        <v>0</v>
      </c>
      <c r="C761" s="80">
        <f>Invoice!B763</f>
        <v>0</v>
      </c>
      <c r="D761" s="85">
        <f t="shared" si="32"/>
        <v>0</v>
      </c>
      <c r="E761" s="85">
        <f t="shared" si="33"/>
        <v>0</v>
      </c>
      <c r="F761" s="86">
        <f>Invoice!G763</f>
        <v>0</v>
      </c>
      <c r="G761" s="87">
        <f t="shared" si="34"/>
        <v>0</v>
      </c>
    </row>
    <row r="762" spans="1:7" s="84" customFormat="1" hidden="1">
      <c r="A762" s="100" t="str">
        <f>Invoice!F764</f>
        <v>Exchange rate :</v>
      </c>
      <c r="B762" s="79">
        <f>Invoice!C764</f>
        <v>0</v>
      </c>
      <c r="C762" s="80">
        <f>Invoice!B764</f>
        <v>0</v>
      </c>
      <c r="D762" s="85">
        <f t="shared" si="32"/>
        <v>0</v>
      </c>
      <c r="E762" s="85">
        <f t="shared" si="33"/>
        <v>0</v>
      </c>
      <c r="F762" s="86">
        <f>Invoice!G764</f>
        <v>0</v>
      </c>
      <c r="G762" s="87">
        <f t="shared" si="34"/>
        <v>0</v>
      </c>
    </row>
    <row r="763" spans="1:7" s="84" customFormat="1" hidden="1">
      <c r="A763" s="100" t="str">
        <f>Invoice!F765</f>
        <v>Exchange rate :</v>
      </c>
      <c r="B763" s="79">
        <f>Invoice!C765</f>
        <v>0</v>
      </c>
      <c r="C763" s="80">
        <f>Invoice!B765</f>
        <v>0</v>
      </c>
      <c r="D763" s="85">
        <f t="shared" si="32"/>
        <v>0</v>
      </c>
      <c r="E763" s="85">
        <f t="shared" si="33"/>
        <v>0</v>
      </c>
      <c r="F763" s="86">
        <f>Invoice!G765</f>
        <v>0</v>
      </c>
      <c r="G763" s="87">
        <f t="shared" si="34"/>
        <v>0</v>
      </c>
    </row>
    <row r="764" spans="1:7" s="84" customFormat="1" hidden="1">
      <c r="A764" s="100" t="str">
        <f>Invoice!F766</f>
        <v>Exchange rate :</v>
      </c>
      <c r="B764" s="79">
        <f>Invoice!C766</f>
        <v>0</v>
      </c>
      <c r="C764" s="80">
        <f>Invoice!B766</f>
        <v>0</v>
      </c>
      <c r="D764" s="85">
        <f t="shared" si="32"/>
        <v>0</v>
      </c>
      <c r="E764" s="85">
        <f t="shared" si="33"/>
        <v>0</v>
      </c>
      <c r="F764" s="86">
        <f>Invoice!G766</f>
        <v>0</v>
      </c>
      <c r="G764" s="87">
        <f t="shared" si="34"/>
        <v>0</v>
      </c>
    </row>
    <row r="765" spans="1:7" s="84" customFormat="1" hidden="1">
      <c r="A765" s="100" t="str">
        <f>Invoice!F767</f>
        <v>Exchange rate :</v>
      </c>
      <c r="B765" s="79">
        <f>Invoice!C767</f>
        <v>0</v>
      </c>
      <c r="C765" s="80">
        <f>Invoice!B767</f>
        <v>0</v>
      </c>
      <c r="D765" s="85">
        <f t="shared" si="32"/>
        <v>0</v>
      </c>
      <c r="E765" s="85">
        <f t="shared" si="33"/>
        <v>0</v>
      </c>
      <c r="F765" s="86">
        <f>Invoice!G767</f>
        <v>0</v>
      </c>
      <c r="G765" s="87">
        <f t="shared" si="34"/>
        <v>0</v>
      </c>
    </row>
    <row r="766" spans="1:7" s="84" customFormat="1" hidden="1">
      <c r="A766" s="100" t="str">
        <f>Invoice!F768</f>
        <v>Exchange rate :</v>
      </c>
      <c r="B766" s="79">
        <f>Invoice!C768</f>
        <v>0</v>
      </c>
      <c r="C766" s="80">
        <f>Invoice!B768</f>
        <v>0</v>
      </c>
      <c r="D766" s="85">
        <f t="shared" si="32"/>
        <v>0</v>
      </c>
      <c r="E766" s="85">
        <f t="shared" si="33"/>
        <v>0</v>
      </c>
      <c r="F766" s="86">
        <f>Invoice!G768</f>
        <v>0</v>
      </c>
      <c r="G766" s="87">
        <f t="shared" si="34"/>
        <v>0</v>
      </c>
    </row>
    <row r="767" spans="1:7" s="84" customFormat="1" hidden="1">
      <c r="A767" s="100" t="str">
        <f>Invoice!F769</f>
        <v>Exchange rate :</v>
      </c>
      <c r="B767" s="79">
        <f>Invoice!C769</f>
        <v>0</v>
      </c>
      <c r="C767" s="80">
        <f>Invoice!B769</f>
        <v>0</v>
      </c>
      <c r="D767" s="85">
        <f t="shared" si="32"/>
        <v>0</v>
      </c>
      <c r="E767" s="85">
        <f t="shared" si="33"/>
        <v>0</v>
      </c>
      <c r="F767" s="86">
        <f>Invoice!G769</f>
        <v>0</v>
      </c>
      <c r="G767" s="87">
        <f t="shared" si="34"/>
        <v>0</v>
      </c>
    </row>
    <row r="768" spans="1:7" s="84" customFormat="1" hidden="1">
      <c r="A768" s="100" t="str">
        <f>Invoice!F770</f>
        <v>Exchange rate :</v>
      </c>
      <c r="B768" s="79">
        <f>Invoice!C770</f>
        <v>0</v>
      </c>
      <c r="C768" s="80">
        <f>Invoice!B770</f>
        <v>0</v>
      </c>
      <c r="D768" s="85">
        <f t="shared" si="32"/>
        <v>0</v>
      </c>
      <c r="E768" s="85">
        <f t="shared" si="33"/>
        <v>0</v>
      </c>
      <c r="F768" s="86">
        <f>Invoice!G770</f>
        <v>0</v>
      </c>
      <c r="G768" s="87">
        <f t="shared" si="34"/>
        <v>0</v>
      </c>
    </row>
    <row r="769" spans="1:7" s="84" customFormat="1" hidden="1">
      <c r="A769" s="100" t="str">
        <f>Invoice!F771</f>
        <v>Exchange rate :</v>
      </c>
      <c r="B769" s="79">
        <f>Invoice!C771</f>
        <v>0</v>
      </c>
      <c r="C769" s="80">
        <f>Invoice!B771</f>
        <v>0</v>
      </c>
      <c r="D769" s="85">
        <f t="shared" ref="D769:D832" si="35">F769/$D$14</f>
        <v>0</v>
      </c>
      <c r="E769" s="85">
        <f t="shared" ref="E769:E832" si="36">G769/$D$14</f>
        <v>0</v>
      </c>
      <c r="F769" s="86">
        <f>Invoice!G771</f>
        <v>0</v>
      </c>
      <c r="G769" s="87">
        <f t="shared" ref="G769:G832" si="37">C769*F769</f>
        <v>0</v>
      </c>
    </row>
    <row r="770" spans="1:7" s="84" customFormat="1" hidden="1">
      <c r="A770" s="100" t="str">
        <f>Invoice!F772</f>
        <v>Exchange rate :</v>
      </c>
      <c r="B770" s="79">
        <f>Invoice!C772</f>
        <v>0</v>
      </c>
      <c r="C770" s="80">
        <f>Invoice!B772</f>
        <v>0</v>
      </c>
      <c r="D770" s="85">
        <f t="shared" si="35"/>
        <v>0</v>
      </c>
      <c r="E770" s="85">
        <f t="shared" si="36"/>
        <v>0</v>
      </c>
      <c r="F770" s="86">
        <f>Invoice!G772</f>
        <v>0</v>
      </c>
      <c r="G770" s="87">
        <f t="shared" si="37"/>
        <v>0</v>
      </c>
    </row>
    <row r="771" spans="1:7" s="84" customFormat="1" hidden="1">
      <c r="A771" s="100" t="str">
        <f>Invoice!F773</f>
        <v>Exchange rate :</v>
      </c>
      <c r="B771" s="79">
        <f>Invoice!C773</f>
        <v>0</v>
      </c>
      <c r="C771" s="80">
        <f>Invoice!B773</f>
        <v>0</v>
      </c>
      <c r="D771" s="85">
        <f t="shared" si="35"/>
        <v>0</v>
      </c>
      <c r="E771" s="85">
        <f t="shared" si="36"/>
        <v>0</v>
      </c>
      <c r="F771" s="86">
        <f>Invoice!G773</f>
        <v>0</v>
      </c>
      <c r="G771" s="87">
        <f t="shared" si="37"/>
        <v>0</v>
      </c>
    </row>
    <row r="772" spans="1:7" s="84" customFormat="1" hidden="1">
      <c r="A772" s="100" t="str">
        <f>Invoice!F774</f>
        <v>Exchange rate :</v>
      </c>
      <c r="B772" s="79">
        <f>Invoice!C774</f>
        <v>0</v>
      </c>
      <c r="C772" s="80">
        <f>Invoice!B774</f>
        <v>0</v>
      </c>
      <c r="D772" s="85">
        <f t="shared" si="35"/>
        <v>0</v>
      </c>
      <c r="E772" s="85">
        <f t="shared" si="36"/>
        <v>0</v>
      </c>
      <c r="F772" s="86">
        <f>Invoice!G774</f>
        <v>0</v>
      </c>
      <c r="G772" s="87">
        <f t="shared" si="37"/>
        <v>0</v>
      </c>
    </row>
    <row r="773" spans="1:7" s="84" customFormat="1" hidden="1">
      <c r="A773" s="100" t="str">
        <f>Invoice!F775</f>
        <v>Exchange rate :</v>
      </c>
      <c r="B773" s="79">
        <f>Invoice!C775</f>
        <v>0</v>
      </c>
      <c r="C773" s="80">
        <f>Invoice!B775</f>
        <v>0</v>
      </c>
      <c r="D773" s="85">
        <f t="shared" si="35"/>
        <v>0</v>
      </c>
      <c r="E773" s="85">
        <f t="shared" si="36"/>
        <v>0</v>
      </c>
      <c r="F773" s="86">
        <f>Invoice!G775</f>
        <v>0</v>
      </c>
      <c r="G773" s="87">
        <f t="shared" si="37"/>
        <v>0</v>
      </c>
    </row>
    <row r="774" spans="1:7" s="84" customFormat="1" hidden="1">
      <c r="A774" s="100" t="str">
        <f>Invoice!F776</f>
        <v>Exchange rate :</v>
      </c>
      <c r="B774" s="79">
        <f>Invoice!C776</f>
        <v>0</v>
      </c>
      <c r="C774" s="80">
        <f>Invoice!B776</f>
        <v>0</v>
      </c>
      <c r="D774" s="85">
        <f t="shared" si="35"/>
        <v>0</v>
      </c>
      <c r="E774" s="85">
        <f t="shared" si="36"/>
        <v>0</v>
      </c>
      <c r="F774" s="86">
        <f>Invoice!G776</f>
        <v>0</v>
      </c>
      <c r="G774" s="87">
        <f t="shared" si="37"/>
        <v>0</v>
      </c>
    </row>
    <row r="775" spans="1:7" s="84" customFormat="1" hidden="1">
      <c r="A775" s="100" t="str">
        <f>Invoice!F777</f>
        <v>Exchange rate :</v>
      </c>
      <c r="B775" s="79">
        <f>Invoice!C777</f>
        <v>0</v>
      </c>
      <c r="C775" s="80">
        <f>Invoice!B777</f>
        <v>0</v>
      </c>
      <c r="D775" s="85">
        <f t="shared" si="35"/>
        <v>0</v>
      </c>
      <c r="E775" s="85">
        <f t="shared" si="36"/>
        <v>0</v>
      </c>
      <c r="F775" s="86">
        <f>Invoice!G777</f>
        <v>0</v>
      </c>
      <c r="G775" s="87">
        <f t="shared" si="37"/>
        <v>0</v>
      </c>
    </row>
    <row r="776" spans="1:7" s="84" customFormat="1" hidden="1">
      <c r="A776" s="100" t="str">
        <f>Invoice!F778</f>
        <v>Exchange rate :</v>
      </c>
      <c r="B776" s="79">
        <f>Invoice!C778</f>
        <v>0</v>
      </c>
      <c r="C776" s="80">
        <f>Invoice!B778</f>
        <v>0</v>
      </c>
      <c r="D776" s="85">
        <f t="shared" si="35"/>
        <v>0</v>
      </c>
      <c r="E776" s="85">
        <f t="shared" si="36"/>
        <v>0</v>
      </c>
      <c r="F776" s="86">
        <f>Invoice!G778</f>
        <v>0</v>
      </c>
      <c r="G776" s="87">
        <f t="shared" si="37"/>
        <v>0</v>
      </c>
    </row>
    <row r="777" spans="1:7" s="84" customFormat="1" hidden="1">
      <c r="A777" s="100" t="str">
        <f>Invoice!F779</f>
        <v>Exchange rate :</v>
      </c>
      <c r="B777" s="79">
        <f>Invoice!C779</f>
        <v>0</v>
      </c>
      <c r="C777" s="80">
        <f>Invoice!B779</f>
        <v>0</v>
      </c>
      <c r="D777" s="85">
        <f t="shared" si="35"/>
        <v>0</v>
      </c>
      <c r="E777" s="85">
        <f t="shared" si="36"/>
        <v>0</v>
      </c>
      <c r="F777" s="86">
        <f>Invoice!G779</f>
        <v>0</v>
      </c>
      <c r="G777" s="87">
        <f t="shared" si="37"/>
        <v>0</v>
      </c>
    </row>
    <row r="778" spans="1:7" s="84" customFormat="1" hidden="1">
      <c r="A778" s="100" t="str">
        <f>Invoice!F780</f>
        <v>Exchange rate :</v>
      </c>
      <c r="B778" s="79">
        <f>Invoice!C780</f>
        <v>0</v>
      </c>
      <c r="C778" s="80">
        <f>Invoice!B780</f>
        <v>0</v>
      </c>
      <c r="D778" s="85">
        <f t="shared" si="35"/>
        <v>0</v>
      </c>
      <c r="E778" s="85">
        <f t="shared" si="36"/>
        <v>0</v>
      </c>
      <c r="F778" s="86">
        <f>Invoice!G780</f>
        <v>0</v>
      </c>
      <c r="G778" s="87">
        <f t="shared" si="37"/>
        <v>0</v>
      </c>
    </row>
    <row r="779" spans="1:7" s="84" customFormat="1" hidden="1">
      <c r="A779" s="100" t="str">
        <f>Invoice!F781</f>
        <v>Exchange rate :</v>
      </c>
      <c r="B779" s="79">
        <f>Invoice!C781</f>
        <v>0</v>
      </c>
      <c r="C779" s="80">
        <f>Invoice!B781</f>
        <v>0</v>
      </c>
      <c r="D779" s="85">
        <f t="shared" si="35"/>
        <v>0</v>
      </c>
      <c r="E779" s="85">
        <f t="shared" si="36"/>
        <v>0</v>
      </c>
      <c r="F779" s="86">
        <f>Invoice!G781</f>
        <v>0</v>
      </c>
      <c r="G779" s="87">
        <f t="shared" si="37"/>
        <v>0</v>
      </c>
    </row>
    <row r="780" spans="1:7" s="84" customFormat="1" hidden="1">
      <c r="A780" s="100" t="str">
        <f>Invoice!F782</f>
        <v>Exchange rate :</v>
      </c>
      <c r="B780" s="79">
        <f>Invoice!C782</f>
        <v>0</v>
      </c>
      <c r="C780" s="80">
        <f>Invoice!B782</f>
        <v>0</v>
      </c>
      <c r="D780" s="85">
        <f t="shared" si="35"/>
        <v>0</v>
      </c>
      <c r="E780" s="85">
        <f t="shared" si="36"/>
        <v>0</v>
      </c>
      <c r="F780" s="86">
        <f>Invoice!G782</f>
        <v>0</v>
      </c>
      <c r="G780" s="87">
        <f t="shared" si="37"/>
        <v>0</v>
      </c>
    </row>
    <row r="781" spans="1:7" s="84" customFormat="1" hidden="1">
      <c r="A781" s="100" t="str">
        <f>Invoice!F783</f>
        <v>Exchange rate :</v>
      </c>
      <c r="B781" s="79">
        <f>Invoice!C783</f>
        <v>0</v>
      </c>
      <c r="C781" s="80">
        <f>Invoice!B783</f>
        <v>0</v>
      </c>
      <c r="D781" s="85">
        <f t="shared" si="35"/>
        <v>0</v>
      </c>
      <c r="E781" s="85">
        <f t="shared" si="36"/>
        <v>0</v>
      </c>
      <c r="F781" s="86">
        <f>Invoice!G783</f>
        <v>0</v>
      </c>
      <c r="G781" s="87">
        <f t="shared" si="37"/>
        <v>0</v>
      </c>
    </row>
    <row r="782" spans="1:7" s="84" customFormat="1" hidden="1">
      <c r="A782" s="100" t="str">
        <f>Invoice!F784</f>
        <v>Exchange rate :</v>
      </c>
      <c r="B782" s="79">
        <f>Invoice!C784</f>
        <v>0</v>
      </c>
      <c r="C782" s="80">
        <f>Invoice!B784</f>
        <v>0</v>
      </c>
      <c r="D782" s="85">
        <f t="shared" si="35"/>
        <v>0</v>
      </c>
      <c r="E782" s="85">
        <f t="shared" si="36"/>
        <v>0</v>
      </c>
      <c r="F782" s="86">
        <f>Invoice!G784</f>
        <v>0</v>
      </c>
      <c r="G782" s="87">
        <f t="shared" si="37"/>
        <v>0</v>
      </c>
    </row>
    <row r="783" spans="1:7" s="84" customFormat="1" hidden="1">
      <c r="A783" s="100" t="str">
        <f>Invoice!F785</f>
        <v>Exchange rate :</v>
      </c>
      <c r="B783" s="79">
        <f>Invoice!C785</f>
        <v>0</v>
      </c>
      <c r="C783" s="80">
        <f>Invoice!B785</f>
        <v>0</v>
      </c>
      <c r="D783" s="85">
        <f t="shared" si="35"/>
        <v>0</v>
      </c>
      <c r="E783" s="85">
        <f t="shared" si="36"/>
        <v>0</v>
      </c>
      <c r="F783" s="86">
        <f>Invoice!G785</f>
        <v>0</v>
      </c>
      <c r="G783" s="87">
        <f t="shared" si="37"/>
        <v>0</v>
      </c>
    </row>
    <row r="784" spans="1:7" s="84" customFormat="1" hidden="1">
      <c r="A784" s="100" t="str">
        <f>Invoice!F786</f>
        <v>Exchange rate :</v>
      </c>
      <c r="B784" s="79">
        <f>Invoice!C786</f>
        <v>0</v>
      </c>
      <c r="C784" s="80">
        <f>Invoice!B786</f>
        <v>0</v>
      </c>
      <c r="D784" s="85">
        <f t="shared" si="35"/>
        <v>0</v>
      </c>
      <c r="E784" s="85">
        <f t="shared" si="36"/>
        <v>0</v>
      </c>
      <c r="F784" s="86">
        <f>Invoice!G786</f>
        <v>0</v>
      </c>
      <c r="G784" s="87">
        <f t="shared" si="37"/>
        <v>0</v>
      </c>
    </row>
    <row r="785" spans="1:7" s="84" customFormat="1" hidden="1">
      <c r="A785" s="100" t="str">
        <f>Invoice!F787</f>
        <v>Exchange rate :</v>
      </c>
      <c r="B785" s="79">
        <f>Invoice!C787</f>
        <v>0</v>
      </c>
      <c r="C785" s="80">
        <f>Invoice!B787</f>
        <v>0</v>
      </c>
      <c r="D785" s="85">
        <f t="shared" si="35"/>
        <v>0</v>
      </c>
      <c r="E785" s="85">
        <f t="shared" si="36"/>
        <v>0</v>
      </c>
      <c r="F785" s="86">
        <f>Invoice!G787</f>
        <v>0</v>
      </c>
      <c r="G785" s="87">
        <f t="shared" si="37"/>
        <v>0</v>
      </c>
    </row>
    <row r="786" spans="1:7" s="84" customFormat="1" hidden="1">
      <c r="A786" s="100" t="str">
        <f>Invoice!F788</f>
        <v>Exchange rate :</v>
      </c>
      <c r="B786" s="79">
        <f>Invoice!C788</f>
        <v>0</v>
      </c>
      <c r="C786" s="80">
        <f>Invoice!B788</f>
        <v>0</v>
      </c>
      <c r="D786" s="85">
        <f t="shared" si="35"/>
        <v>0</v>
      </c>
      <c r="E786" s="85">
        <f t="shared" si="36"/>
        <v>0</v>
      </c>
      <c r="F786" s="86">
        <f>Invoice!G788</f>
        <v>0</v>
      </c>
      <c r="G786" s="87">
        <f t="shared" si="37"/>
        <v>0</v>
      </c>
    </row>
    <row r="787" spans="1:7" s="84" customFormat="1" hidden="1">
      <c r="A787" s="100" t="str">
        <f>Invoice!F789</f>
        <v>Exchange rate :</v>
      </c>
      <c r="B787" s="79">
        <f>Invoice!C789</f>
        <v>0</v>
      </c>
      <c r="C787" s="80">
        <f>Invoice!B789</f>
        <v>0</v>
      </c>
      <c r="D787" s="85">
        <f t="shared" si="35"/>
        <v>0</v>
      </c>
      <c r="E787" s="85">
        <f t="shared" si="36"/>
        <v>0</v>
      </c>
      <c r="F787" s="86">
        <f>Invoice!G789</f>
        <v>0</v>
      </c>
      <c r="G787" s="87">
        <f t="shared" si="37"/>
        <v>0</v>
      </c>
    </row>
    <row r="788" spans="1:7" s="84" customFormat="1" hidden="1">
      <c r="A788" s="100" t="str">
        <f>Invoice!F790</f>
        <v>Exchange rate :</v>
      </c>
      <c r="B788" s="79">
        <f>Invoice!C790</f>
        <v>0</v>
      </c>
      <c r="C788" s="80">
        <f>Invoice!B790</f>
        <v>0</v>
      </c>
      <c r="D788" s="85">
        <f t="shared" si="35"/>
        <v>0</v>
      </c>
      <c r="E788" s="85">
        <f t="shared" si="36"/>
        <v>0</v>
      </c>
      <c r="F788" s="86">
        <f>Invoice!G790</f>
        <v>0</v>
      </c>
      <c r="G788" s="87">
        <f t="shared" si="37"/>
        <v>0</v>
      </c>
    </row>
    <row r="789" spans="1:7" s="84" customFormat="1" hidden="1">
      <c r="A789" s="100" t="str">
        <f>Invoice!F791</f>
        <v>Exchange rate :</v>
      </c>
      <c r="B789" s="79">
        <f>Invoice!C791</f>
        <v>0</v>
      </c>
      <c r="C789" s="80">
        <f>Invoice!B791</f>
        <v>0</v>
      </c>
      <c r="D789" s="85">
        <f t="shared" si="35"/>
        <v>0</v>
      </c>
      <c r="E789" s="85">
        <f t="shared" si="36"/>
        <v>0</v>
      </c>
      <c r="F789" s="86">
        <f>Invoice!G791</f>
        <v>0</v>
      </c>
      <c r="G789" s="87">
        <f t="shared" si="37"/>
        <v>0</v>
      </c>
    </row>
    <row r="790" spans="1:7" s="84" customFormat="1" hidden="1">
      <c r="A790" s="100" t="str">
        <f>Invoice!F792</f>
        <v>Exchange rate :</v>
      </c>
      <c r="B790" s="79">
        <f>Invoice!C792</f>
        <v>0</v>
      </c>
      <c r="C790" s="80">
        <f>Invoice!B792</f>
        <v>0</v>
      </c>
      <c r="D790" s="85">
        <f t="shared" si="35"/>
        <v>0</v>
      </c>
      <c r="E790" s="85">
        <f t="shared" si="36"/>
        <v>0</v>
      </c>
      <c r="F790" s="86">
        <f>Invoice!G792</f>
        <v>0</v>
      </c>
      <c r="G790" s="87">
        <f t="shared" si="37"/>
        <v>0</v>
      </c>
    </row>
    <row r="791" spans="1:7" s="84" customFormat="1" hidden="1">
      <c r="A791" s="100" t="str">
        <f>Invoice!F793</f>
        <v>Exchange rate :</v>
      </c>
      <c r="B791" s="79">
        <f>Invoice!C793</f>
        <v>0</v>
      </c>
      <c r="C791" s="80">
        <f>Invoice!B793</f>
        <v>0</v>
      </c>
      <c r="D791" s="85">
        <f t="shared" si="35"/>
        <v>0</v>
      </c>
      <c r="E791" s="85">
        <f t="shared" si="36"/>
        <v>0</v>
      </c>
      <c r="F791" s="86">
        <f>Invoice!G793</f>
        <v>0</v>
      </c>
      <c r="G791" s="87">
        <f t="shared" si="37"/>
        <v>0</v>
      </c>
    </row>
    <row r="792" spans="1:7" s="84" customFormat="1" hidden="1">
      <c r="A792" s="100" t="str">
        <f>Invoice!F794</f>
        <v>Exchange rate :</v>
      </c>
      <c r="B792" s="79">
        <f>Invoice!C794</f>
        <v>0</v>
      </c>
      <c r="C792" s="80">
        <f>Invoice!B794</f>
        <v>0</v>
      </c>
      <c r="D792" s="85">
        <f t="shared" si="35"/>
        <v>0</v>
      </c>
      <c r="E792" s="85">
        <f t="shared" si="36"/>
        <v>0</v>
      </c>
      <c r="F792" s="86">
        <f>Invoice!G794</f>
        <v>0</v>
      </c>
      <c r="G792" s="87">
        <f t="shared" si="37"/>
        <v>0</v>
      </c>
    </row>
    <row r="793" spans="1:7" s="84" customFormat="1" hidden="1">
      <c r="A793" s="100" t="str">
        <f>Invoice!F795</f>
        <v>Exchange rate :</v>
      </c>
      <c r="B793" s="79">
        <f>Invoice!C795</f>
        <v>0</v>
      </c>
      <c r="C793" s="80">
        <f>Invoice!B795</f>
        <v>0</v>
      </c>
      <c r="D793" s="85">
        <f t="shared" si="35"/>
        <v>0</v>
      </c>
      <c r="E793" s="85">
        <f t="shared" si="36"/>
        <v>0</v>
      </c>
      <c r="F793" s="86">
        <f>Invoice!G795</f>
        <v>0</v>
      </c>
      <c r="G793" s="87">
        <f t="shared" si="37"/>
        <v>0</v>
      </c>
    </row>
    <row r="794" spans="1:7" s="84" customFormat="1" hidden="1">
      <c r="A794" s="100" t="str">
        <f>Invoice!F796</f>
        <v>Exchange rate :</v>
      </c>
      <c r="B794" s="79">
        <f>Invoice!C796</f>
        <v>0</v>
      </c>
      <c r="C794" s="80">
        <f>Invoice!B796</f>
        <v>0</v>
      </c>
      <c r="D794" s="85">
        <f t="shared" si="35"/>
        <v>0</v>
      </c>
      <c r="E794" s="85">
        <f t="shared" si="36"/>
        <v>0</v>
      </c>
      <c r="F794" s="86">
        <f>Invoice!G796</f>
        <v>0</v>
      </c>
      <c r="G794" s="87">
        <f t="shared" si="37"/>
        <v>0</v>
      </c>
    </row>
    <row r="795" spans="1:7" s="84" customFormat="1" hidden="1">
      <c r="A795" s="100" t="str">
        <f>Invoice!F797</f>
        <v>Exchange rate :</v>
      </c>
      <c r="B795" s="79">
        <f>Invoice!C797</f>
        <v>0</v>
      </c>
      <c r="C795" s="80">
        <f>Invoice!B797</f>
        <v>0</v>
      </c>
      <c r="D795" s="85">
        <f t="shared" si="35"/>
        <v>0</v>
      </c>
      <c r="E795" s="85">
        <f t="shared" si="36"/>
        <v>0</v>
      </c>
      <c r="F795" s="86">
        <f>Invoice!G797</f>
        <v>0</v>
      </c>
      <c r="G795" s="87">
        <f t="shared" si="37"/>
        <v>0</v>
      </c>
    </row>
    <row r="796" spans="1:7" s="84" customFormat="1" hidden="1">
      <c r="A796" s="100" t="str">
        <f>Invoice!F798</f>
        <v>Exchange rate :</v>
      </c>
      <c r="B796" s="79">
        <f>Invoice!C798</f>
        <v>0</v>
      </c>
      <c r="C796" s="80">
        <f>Invoice!B798</f>
        <v>0</v>
      </c>
      <c r="D796" s="85">
        <f t="shared" si="35"/>
        <v>0</v>
      </c>
      <c r="E796" s="85">
        <f t="shared" si="36"/>
        <v>0</v>
      </c>
      <c r="F796" s="86">
        <f>Invoice!G798</f>
        <v>0</v>
      </c>
      <c r="G796" s="87">
        <f t="shared" si="37"/>
        <v>0</v>
      </c>
    </row>
    <row r="797" spans="1:7" s="84" customFormat="1" hidden="1">
      <c r="A797" s="100" t="str">
        <f>Invoice!F799</f>
        <v>Exchange rate :</v>
      </c>
      <c r="B797" s="79">
        <f>Invoice!C799</f>
        <v>0</v>
      </c>
      <c r="C797" s="80">
        <f>Invoice!B799</f>
        <v>0</v>
      </c>
      <c r="D797" s="85">
        <f t="shared" si="35"/>
        <v>0</v>
      </c>
      <c r="E797" s="85">
        <f t="shared" si="36"/>
        <v>0</v>
      </c>
      <c r="F797" s="86">
        <f>Invoice!G799</f>
        <v>0</v>
      </c>
      <c r="G797" s="87">
        <f t="shared" si="37"/>
        <v>0</v>
      </c>
    </row>
    <row r="798" spans="1:7" s="84" customFormat="1" hidden="1">
      <c r="A798" s="100" t="str">
        <f>Invoice!F800</f>
        <v>Exchange rate :</v>
      </c>
      <c r="B798" s="79">
        <f>Invoice!C800</f>
        <v>0</v>
      </c>
      <c r="C798" s="80">
        <f>Invoice!B800</f>
        <v>0</v>
      </c>
      <c r="D798" s="85">
        <f t="shared" si="35"/>
        <v>0</v>
      </c>
      <c r="E798" s="85">
        <f t="shared" si="36"/>
        <v>0</v>
      </c>
      <c r="F798" s="86">
        <f>Invoice!G800</f>
        <v>0</v>
      </c>
      <c r="G798" s="87">
        <f t="shared" si="37"/>
        <v>0</v>
      </c>
    </row>
    <row r="799" spans="1:7" s="84" customFormat="1" hidden="1">
      <c r="A799" s="100" t="str">
        <f>Invoice!F801</f>
        <v>Exchange rate :</v>
      </c>
      <c r="B799" s="79">
        <f>Invoice!C801</f>
        <v>0</v>
      </c>
      <c r="C799" s="80">
        <f>Invoice!B801</f>
        <v>0</v>
      </c>
      <c r="D799" s="85">
        <f t="shared" si="35"/>
        <v>0</v>
      </c>
      <c r="E799" s="85">
        <f t="shared" si="36"/>
        <v>0</v>
      </c>
      <c r="F799" s="86">
        <f>Invoice!G801</f>
        <v>0</v>
      </c>
      <c r="G799" s="87">
        <f t="shared" si="37"/>
        <v>0</v>
      </c>
    </row>
    <row r="800" spans="1:7" s="84" customFormat="1" hidden="1">
      <c r="A800" s="100" t="str">
        <f>Invoice!F802</f>
        <v>Exchange rate :</v>
      </c>
      <c r="B800" s="79">
        <f>Invoice!C802</f>
        <v>0</v>
      </c>
      <c r="C800" s="80">
        <f>Invoice!B802</f>
        <v>0</v>
      </c>
      <c r="D800" s="85">
        <f t="shared" si="35"/>
        <v>0</v>
      </c>
      <c r="E800" s="85">
        <f t="shared" si="36"/>
        <v>0</v>
      </c>
      <c r="F800" s="86">
        <f>Invoice!G802</f>
        <v>0</v>
      </c>
      <c r="G800" s="87">
        <f t="shared" si="37"/>
        <v>0</v>
      </c>
    </row>
    <row r="801" spans="1:7" s="84" customFormat="1" hidden="1">
      <c r="A801" s="100" t="str">
        <f>Invoice!F803</f>
        <v>Exchange rate :</v>
      </c>
      <c r="B801" s="79">
        <f>Invoice!C803</f>
        <v>0</v>
      </c>
      <c r="C801" s="80">
        <f>Invoice!B803</f>
        <v>0</v>
      </c>
      <c r="D801" s="85">
        <f t="shared" si="35"/>
        <v>0</v>
      </c>
      <c r="E801" s="85">
        <f t="shared" si="36"/>
        <v>0</v>
      </c>
      <c r="F801" s="86">
        <f>Invoice!G803</f>
        <v>0</v>
      </c>
      <c r="G801" s="87">
        <f t="shared" si="37"/>
        <v>0</v>
      </c>
    </row>
    <row r="802" spans="1:7" s="84" customFormat="1" hidden="1">
      <c r="A802" s="100" t="str">
        <f>Invoice!F804</f>
        <v>Exchange rate :</v>
      </c>
      <c r="B802" s="79">
        <f>Invoice!C804</f>
        <v>0</v>
      </c>
      <c r="C802" s="80">
        <f>Invoice!B804</f>
        <v>0</v>
      </c>
      <c r="D802" s="85">
        <f t="shared" si="35"/>
        <v>0</v>
      </c>
      <c r="E802" s="85">
        <f t="shared" si="36"/>
        <v>0</v>
      </c>
      <c r="F802" s="86">
        <f>Invoice!G804</f>
        <v>0</v>
      </c>
      <c r="G802" s="87">
        <f t="shared" si="37"/>
        <v>0</v>
      </c>
    </row>
    <row r="803" spans="1:7" s="84" customFormat="1" hidden="1">
      <c r="A803" s="100" t="str">
        <f>Invoice!F805</f>
        <v>Exchange rate :</v>
      </c>
      <c r="B803" s="79">
        <f>Invoice!C805</f>
        <v>0</v>
      </c>
      <c r="C803" s="80">
        <f>Invoice!B805</f>
        <v>0</v>
      </c>
      <c r="D803" s="85">
        <f t="shared" si="35"/>
        <v>0</v>
      </c>
      <c r="E803" s="85">
        <f t="shared" si="36"/>
        <v>0</v>
      </c>
      <c r="F803" s="86">
        <f>Invoice!G805</f>
        <v>0</v>
      </c>
      <c r="G803" s="87">
        <f t="shared" si="37"/>
        <v>0</v>
      </c>
    </row>
    <row r="804" spans="1:7" s="84" customFormat="1" hidden="1">
      <c r="A804" s="100" t="str">
        <f>Invoice!F806</f>
        <v>Exchange rate :</v>
      </c>
      <c r="B804" s="79">
        <f>Invoice!C806</f>
        <v>0</v>
      </c>
      <c r="C804" s="80">
        <f>Invoice!B806</f>
        <v>0</v>
      </c>
      <c r="D804" s="85">
        <f t="shared" si="35"/>
        <v>0</v>
      </c>
      <c r="E804" s="85">
        <f t="shared" si="36"/>
        <v>0</v>
      </c>
      <c r="F804" s="86">
        <f>Invoice!G806</f>
        <v>0</v>
      </c>
      <c r="G804" s="87">
        <f t="shared" si="37"/>
        <v>0</v>
      </c>
    </row>
    <row r="805" spans="1:7" s="84" customFormat="1" hidden="1">
      <c r="A805" s="100" t="str">
        <f>Invoice!F807</f>
        <v>Exchange rate :</v>
      </c>
      <c r="B805" s="79">
        <f>Invoice!C807</f>
        <v>0</v>
      </c>
      <c r="C805" s="80">
        <f>Invoice!B807</f>
        <v>0</v>
      </c>
      <c r="D805" s="85">
        <f t="shared" si="35"/>
        <v>0</v>
      </c>
      <c r="E805" s="85">
        <f t="shared" si="36"/>
        <v>0</v>
      </c>
      <c r="F805" s="86">
        <f>Invoice!G807</f>
        <v>0</v>
      </c>
      <c r="G805" s="87">
        <f t="shared" si="37"/>
        <v>0</v>
      </c>
    </row>
    <row r="806" spans="1:7" s="84" customFormat="1" hidden="1">
      <c r="A806" s="100" t="str">
        <f>Invoice!F808</f>
        <v>Exchange rate :</v>
      </c>
      <c r="B806" s="79">
        <f>Invoice!C808</f>
        <v>0</v>
      </c>
      <c r="C806" s="80">
        <f>Invoice!B808</f>
        <v>0</v>
      </c>
      <c r="D806" s="85">
        <f t="shared" si="35"/>
        <v>0</v>
      </c>
      <c r="E806" s="85">
        <f t="shared" si="36"/>
        <v>0</v>
      </c>
      <c r="F806" s="86">
        <f>Invoice!G808</f>
        <v>0</v>
      </c>
      <c r="G806" s="87">
        <f t="shared" si="37"/>
        <v>0</v>
      </c>
    </row>
    <row r="807" spans="1:7" s="84" customFormat="1" hidden="1">
      <c r="A807" s="100" t="str">
        <f>Invoice!F809</f>
        <v>Exchange rate :</v>
      </c>
      <c r="B807" s="79">
        <f>Invoice!C809</f>
        <v>0</v>
      </c>
      <c r="C807" s="80">
        <f>Invoice!B809</f>
        <v>0</v>
      </c>
      <c r="D807" s="85">
        <f t="shared" si="35"/>
        <v>0</v>
      </c>
      <c r="E807" s="85">
        <f t="shared" si="36"/>
        <v>0</v>
      </c>
      <c r="F807" s="86">
        <f>Invoice!G809</f>
        <v>0</v>
      </c>
      <c r="G807" s="87">
        <f t="shared" si="37"/>
        <v>0</v>
      </c>
    </row>
    <row r="808" spans="1:7" s="84" customFormat="1" hidden="1">
      <c r="A808" s="100" t="str">
        <f>Invoice!F810</f>
        <v>Exchange rate :</v>
      </c>
      <c r="B808" s="79">
        <f>Invoice!C810</f>
        <v>0</v>
      </c>
      <c r="C808" s="80">
        <f>Invoice!B810</f>
        <v>0</v>
      </c>
      <c r="D808" s="85">
        <f t="shared" si="35"/>
        <v>0</v>
      </c>
      <c r="E808" s="85">
        <f t="shared" si="36"/>
        <v>0</v>
      </c>
      <c r="F808" s="86">
        <f>Invoice!G810</f>
        <v>0</v>
      </c>
      <c r="G808" s="87">
        <f t="shared" si="37"/>
        <v>0</v>
      </c>
    </row>
    <row r="809" spans="1:7" s="84" customFormat="1" hidden="1">
      <c r="A809" s="100" t="str">
        <f>Invoice!F811</f>
        <v>Exchange rate :</v>
      </c>
      <c r="B809" s="79">
        <f>Invoice!C811</f>
        <v>0</v>
      </c>
      <c r="C809" s="80">
        <f>Invoice!B811</f>
        <v>0</v>
      </c>
      <c r="D809" s="85">
        <f t="shared" si="35"/>
        <v>0</v>
      </c>
      <c r="E809" s="85">
        <f t="shared" si="36"/>
        <v>0</v>
      </c>
      <c r="F809" s="86">
        <f>Invoice!G811</f>
        <v>0</v>
      </c>
      <c r="G809" s="87">
        <f t="shared" si="37"/>
        <v>0</v>
      </c>
    </row>
    <row r="810" spans="1:7" s="84" customFormat="1" hidden="1">
      <c r="A810" s="100" t="str">
        <f>Invoice!F812</f>
        <v>Exchange rate :</v>
      </c>
      <c r="B810" s="79">
        <f>Invoice!C812</f>
        <v>0</v>
      </c>
      <c r="C810" s="80">
        <f>Invoice!B812</f>
        <v>0</v>
      </c>
      <c r="D810" s="85">
        <f t="shared" si="35"/>
        <v>0</v>
      </c>
      <c r="E810" s="85">
        <f t="shared" si="36"/>
        <v>0</v>
      </c>
      <c r="F810" s="86">
        <f>Invoice!G812</f>
        <v>0</v>
      </c>
      <c r="G810" s="87">
        <f t="shared" si="37"/>
        <v>0</v>
      </c>
    </row>
    <row r="811" spans="1:7" s="84" customFormat="1" hidden="1">
      <c r="A811" s="100" t="str">
        <f>Invoice!F813</f>
        <v>Exchange rate :</v>
      </c>
      <c r="B811" s="79">
        <f>Invoice!C813</f>
        <v>0</v>
      </c>
      <c r="C811" s="80">
        <f>Invoice!B813</f>
        <v>0</v>
      </c>
      <c r="D811" s="85">
        <f t="shared" si="35"/>
        <v>0</v>
      </c>
      <c r="E811" s="85">
        <f t="shared" si="36"/>
        <v>0</v>
      </c>
      <c r="F811" s="86">
        <f>Invoice!G813</f>
        <v>0</v>
      </c>
      <c r="G811" s="87">
        <f t="shared" si="37"/>
        <v>0</v>
      </c>
    </row>
    <row r="812" spans="1:7" s="84" customFormat="1" hidden="1">
      <c r="A812" s="100" t="str">
        <f>Invoice!F814</f>
        <v>Exchange rate :</v>
      </c>
      <c r="B812" s="79">
        <f>Invoice!C814</f>
        <v>0</v>
      </c>
      <c r="C812" s="80">
        <f>Invoice!B814</f>
        <v>0</v>
      </c>
      <c r="D812" s="85">
        <f t="shared" si="35"/>
        <v>0</v>
      </c>
      <c r="E812" s="85">
        <f t="shared" si="36"/>
        <v>0</v>
      </c>
      <c r="F812" s="86">
        <f>Invoice!G814</f>
        <v>0</v>
      </c>
      <c r="G812" s="87">
        <f t="shared" si="37"/>
        <v>0</v>
      </c>
    </row>
    <row r="813" spans="1:7" s="84" customFormat="1" hidden="1">
      <c r="A813" s="100" t="str">
        <f>Invoice!F815</f>
        <v>Exchange rate :</v>
      </c>
      <c r="B813" s="79">
        <f>Invoice!C815</f>
        <v>0</v>
      </c>
      <c r="C813" s="80">
        <f>Invoice!B815</f>
        <v>0</v>
      </c>
      <c r="D813" s="85">
        <f t="shared" si="35"/>
        <v>0</v>
      </c>
      <c r="E813" s="85">
        <f t="shared" si="36"/>
        <v>0</v>
      </c>
      <c r="F813" s="86">
        <f>Invoice!G815</f>
        <v>0</v>
      </c>
      <c r="G813" s="87">
        <f t="shared" si="37"/>
        <v>0</v>
      </c>
    </row>
    <row r="814" spans="1:7" s="84" customFormat="1" hidden="1">
      <c r="A814" s="100" t="str">
        <f>Invoice!F816</f>
        <v>Exchange rate :</v>
      </c>
      <c r="B814" s="79">
        <f>Invoice!C816</f>
        <v>0</v>
      </c>
      <c r="C814" s="80">
        <f>Invoice!B816</f>
        <v>0</v>
      </c>
      <c r="D814" s="85">
        <f t="shared" si="35"/>
        <v>0</v>
      </c>
      <c r="E814" s="85">
        <f t="shared" si="36"/>
        <v>0</v>
      </c>
      <c r="F814" s="86">
        <f>Invoice!G816</f>
        <v>0</v>
      </c>
      <c r="G814" s="87">
        <f t="shared" si="37"/>
        <v>0</v>
      </c>
    </row>
    <row r="815" spans="1:7" s="84" customFormat="1" hidden="1">
      <c r="A815" s="100" t="str">
        <f>Invoice!F817</f>
        <v>Exchange rate :</v>
      </c>
      <c r="B815" s="79">
        <f>Invoice!C817</f>
        <v>0</v>
      </c>
      <c r="C815" s="80">
        <f>Invoice!B817</f>
        <v>0</v>
      </c>
      <c r="D815" s="85">
        <f t="shared" si="35"/>
        <v>0</v>
      </c>
      <c r="E815" s="85">
        <f t="shared" si="36"/>
        <v>0</v>
      </c>
      <c r="F815" s="86">
        <f>Invoice!G817</f>
        <v>0</v>
      </c>
      <c r="G815" s="87">
        <f t="shared" si="37"/>
        <v>0</v>
      </c>
    </row>
    <row r="816" spans="1:7" s="84" customFormat="1" hidden="1">
      <c r="A816" s="100" t="str">
        <f>Invoice!F818</f>
        <v>Exchange rate :</v>
      </c>
      <c r="B816" s="79">
        <f>Invoice!C818</f>
        <v>0</v>
      </c>
      <c r="C816" s="80">
        <f>Invoice!B818</f>
        <v>0</v>
      </c>
      <c r="D816" s="85">
        <f t="shared" si="35"/>
        <v>0</v>
      </c>
      <c r="E816" s="85">
        <f t="shared" si="36"/>
        <v>0</v>
      </c>
      <c r="F816" s="86">
        <f>Invoice!G818</f>
        <v>0</v>
      </c>
      <c r="G816" s="87">
        <f t="shared" si="37"/>
        <v>0</v>
      </c>
    </row>
    <row r="817" spans="1:7" s="84" customFormat="1" hidden="1">
      <c r="A817" s="100" t="str">
        <f>Invoice!F819</f>
        <v>Exchange rate :</v>
      </c>
      <c r="B817" s="79">
        <f>Invoice!C819</f>
        <v>0</v>
      </c>
      <c r="C817" s="80">
        <f>Invoice!B819</f>
        <v>0</v>
      </c>
      <c r="D817" s="85">
        <f t="shared" si="35"/>
        <v>0</v>
      </c>
      <c r="E817" s="85">
        <f t="shared" si="36"/>
        <v>0</v>
      </c>
      <c r="F817" s="86">
        <f>Invoice!G819</f>
        <v>0</v>
      </c>
      <c r="G817" s="87">
        <f t="shared" si="37"/>
        <v>0</v>
      </c>
    </row>
    <row r="818" spans="1:7" s="84" customFormat="1" hidden="1">
      <c r="A818" s="100" t="str">
        <f>Invoice!F820</f>
        <v>Exchange rate :</v>
      </c>
      <c r="B818" s="79">
        <f>Invoice!C820</f>
        <v>0</v>
      </c>
      <c r="C818" s="80">
        <f>Invoice!B820</f>
        <v>0</v>
      </c>
      <c r="D818" s="85">
        <f t="shared" si="35"/>
        <v>0</v>
      </c>
      <c r="E818" s="85">
        <f t="shared" si="36"/>
        <v>0</v>
      </c>
      <c r="F818" s="86">
        <f>Invoice!G820</f>
        <v>0</v>
      </c>
      <c r="G818" s="87">
        <f t="shared" si="37"/>
        <v>0</v>
      </c>
    </row>
    <row r="819" spans="1:7" s="84" customFormat="1" hidden="1">
      <c r="A819" s="100" t="str">
        <f>Invoice!F821</f>
        <v>Exchange rate :</v>
      </c>
      <c r="B819" s="79">
        <f>Invoice!C821</f>
        <v>0</v>
      </c>
      <c r="C819" s="80">
        <f>Invoice!B821</f>
        <v>0</v>
      </c>
      <c r="D819" s="85">
        <f t="shared" si="35"/>
        <v>0</v>
      </c>
      <c r="E819" s="85">
        <f t="shared" si="36"/>
        <v>0</v>
      </c>
      <c r="F819" s="86">
        <f>Invoice!G821</f>
        <v>0</v>
      </c>
      <c r="G819" s="87">
        <f t="shared" si="37"/>
        <v>0</v>
      </c>
    </row>
    <row r="820" spans="1:7" s="84" customFormat="1" hidden="1">
      <c r="A820" s="100" t="str">
        <f>Invoice!F822</f>
        <v>Exchange rate :</v>
      </c>
      <c r="B820" s="79">
        <f>Invoice!C822</f>
        <v>0</v>
      </c>
      <c r="C820" s="80">
        <f>Invoice!B822</f>
        <v>0</v>
      </c>
      <c r="D820" s="85">
        <f t="shared" si="35"/>
        <v>0</v>
      </c>
      <c r="E820" s="85">
        <f t="shared" si="36"/>
        <v>0</v>
      </c>
      <c r="F820" s="86">
        <f>Invoice!G822</f>
        <v>0</v>
      </c>
      <c r="G820" s="87">
        <f t="shared" si="37"/>
        <v>0</v>
      </c>
    </row>
    <row r="821" spans="1:7" s="84" customFormat="1" hidden="1">
      <c r="A821" s="100" t="str">
        <f>Invoice!F823</f>
        <v>Exchange rate :</v>
      </c>
      <c r="B821" s="79">
        <f>Invoice!C823</f>
        <v>0</v>
      </c>
      <c r="C821" s="80">
        <f>Invoice!B823</f>
        <v>0</v>
      </c>
      <c r="D821" s="85">
        <f t="shared" si="35"/>
        <v>0</v>
      </c>
      <c r="E821" s="85">
        <f t="shared" si="36"/>
        <v>0</v>
      </c>
      <c r="F821" s="86">
        <f>Invoice!G823</f>
        <v>0</v>
      </c>
      <c r="G821" s="87">
        <f t="shared" si="37"/>
        <v>0</v>
      </c>
    </row>
    <row r="822" spans="1:7" s="84" customFormat="1" hidden="1">
      <c r="A822" s="100" t="str">
        <f>Invoice!F824</f>
        <v>Exchange rate :</v>
      </c>
      <c r="B822" s="79">
        <f>Invoice!C824</f>
        <v>0</v>
      </c>
      <c r="C822" s="80">
        <f>Invoice!B824</f>
        <v>0</v>
      </c>
      <c r="D822" s="85">
        <f t="shared" si="35"/>
        <v>0</v>
      </c>
      <c r="E822" s="85">
        <f t="shared" si="36"/>
        <v>0</v>
      </c>
      <c r="F822" s="86">
        <f>Invoice!G824</f>
        <v>0</v>
      </c>
      <c r="G822" s="87">
        <f t="shared" si="37"/>
        <v>0</v>
      </c>
    </row>
    <row r="823" spans="1:7" s="84" customFormat="1" hidden="1">
      <c r="A823" s="100" t="str">
        <f>Invoice!F825</f>
        <v>Exchange rate :</v>
      </c>
      <c r="B823" s="79">
        <f>Invoice!C825</f>
        <v>0</v>
      </c>
      <c r="C823" s="80">
        <f>Invoice!B825</f>
        <v>0</v>
      </c>
      <c r="D823" s="85">
        <f t="shared" si="35"/>
        <v>0</v>
      </c>
      <c r="E823" s="85">
        <f t="shared" si="36"/>
        <v>0</v>
      </c>
      <c r="F823" s="86">
        <f>Invoice!G825</f>
        <v>0</v>
      </c>
      <c r="G823" s="87">
        <f t="shared" si="37"/>
        <v>0</v>
      </c>
    </row>
    <row r="824" spans="1:7" s="84" customFormat="1" hidden="1">
      <c r="A824" s="100" t="str">
        <f>Invoice!F826</f>
        <v>Exchange rate :</v>
      </c>
      <c r="B824" s="79">
        <f>Invoice!C826</f>
        <v>0</v>
      </c>
      <c r="C824" s="80">
        <f>Invoice!B826</f>
        <v>0</v>
      </c>
      <c r="D824" s="85">
        <f t="shared" si="35"/>
        <v>0</v>
      </c>
      <c r="E824" s="85">
        <f t="shared" si="36"/>
        <v>0</v>
      </c>
      <c r="F824" s="86">
        <f>Invoice!G826</f>
        <v>0</v>
      </c>
      <c r="G824" s="87">
        <f t="shared" si="37"/>
        <v>0</v>
      </c>
    </row>
    <row r="825" spans="1:7" s="84" customFormat="1" hidden="1">
      <c r="A825" s="100" t="str">
        <f>Invoice!F827</f>
        <v>Exchange rate :</v>
      </c>
      <c r="B825" s="79">
        <f>Invoice!C827</f>
        <v>0</v>
      </c>
      <c r="C825" s="80">
        <f>Invoice!B827</f>
        <v>0</v>
      </c>
      <c r="D825" s="85">
        <f t="shared" si="35"/>
        <v>0</v>
      </c>
      <c r="E825" s="85">
        <f t="shared" si="36"/>
        <v>0</v>
      </c>
      <c r="F825" s="86">
        <f>Invoice!G827</f>
        <v>0</v>
      </c>
      <c r="G825" s="87">
        <f t="shared" si="37"/>
        <v>0</v>
      </c>
    </row>
    <row r="826" spans="1:7" s="84" customFormat="1" hidden="1">
      <c r="A826" s="100" t="str">
        <f>Invoice!F828</f>
        <v>Exchange rate :</v>
      </c>
      <c r="B826" s="79">
        <f>Invoice!C828</f>
        <v>0</v>
      </c>
      <c r="C826" s="80">
        <f>Invoice!B828</f>
        <v>0</v>
      </c>
      <c r="D826" s="85">
        <f t="shared" si="35"/>
        <v>0</v>
      </c>
      <c r="E826" s="85">
        <f t="shared" si="36"/>
        <v>0</v>
      </c>
      <c r="F826" s="86">
        <f>Invoice!G828</f>
        <v>0</v>
      </c>
      <c r="G826" s="87">
        <f t="shared" si="37"/>
        <v>0</v>
      </c>
    </row>
    <row r="827" spans="1:7" s="84" customFormat="1" hidden="1">
      <c r="A827" s="100" t="str">
        <f>Invoice!F829</f>
        <v>Exchange rate :</v>
      </c>
      <c r="B827" s="79">
        <f>Invoice!C829</f>
        <v>0</v>
      </c>
      <c r="C827" s="80">
        <f>Invoice!B829</f>
        <v>0</v>
      </c>
      <c r="D827" s="85">
        <f t="shared" si="35"/>
        <v>0</v>
      </c>
      <c r="E827" s="85">
        <f t="shared" si="36"/>
        <v>0</v>
      </c>
      <c r="F827" s="86">
        <f>Invoice!G829</f>
        <v>0</v>
      </c>
      <c r="G827" s="87">
        <f t="shared" si="37"/>
        <v>0</v>
      </c>
    </row>
    <row r="828" spans="1:7" s="84" customFormat="1" hidden="1">
      <c r="A828" s="100" t="str">
        <f>Invoice!F830</f>
        <v>Exchange rate :</v>
      </c>
      <c r="B828" s="79">
        <f>Invoice!C830</f>
        <v>0</v>
      </c>
      <c r="C828" s="80">
        <f>Invoice!B830</f>
        <v>0</v>
      </c>
      <c r="D828" s="85">
        <f t="shared" si="35"/>
        <v>0</v>
      </c>
      <c r="E828" s="85">
        <f t="shared" si="36"/>
        <v>0</v>
      </c>
      <c r="F828" s="86">
        <f>Invoice!G830</f>
        <v>0</v>
      </c>
      <c r="G828" s="87">
        <f t="shared" si="37"/>
        <v>0</v>
      </c>
    </row>
    <row r="829" spans="1:7" s="84" customFormat="1" hidden="1">
      <c r="A829" s="100" t="str">
        <f>Invoice!F831</f>
        <v>Exchange rate :</v>
      </c>
      <c r="B829" s="79">
        <f>Invoice!C831</f>
        <v>0</v>
      </c>
      <c r="C829" s="80">
        <f>Invoice!B831</f>
        <v>0</v>
      </c>
      <c r="D829" s="85">
        <f t="shared" si="35"/>
        <v>0</v>
      </c>
      <c r="E829" s="85">
        <f t="shared" si="36"/>
        <v>0</v>
      </c>
      <c r="F829" s="86">
        <f>Invoice!G831</f>
        <v>0</v>
      </c>
      <c r="G829" s="87">
        <f t="shared" si="37"/>
        <v>0</v>
      </c>
    </row>
    <row r="830" spans="1:7" s="84" customFormat="1" hidden="1">
      <c r="A830" s="100" t="str">
        <f>Invoice!F832</f>
        <v>Exchange rate :</v>
      </c>
      <c r="B830" s="79">
        <f>Invoice!C832</f>
        <v>0</v>
      </c>
      <c r="C830" s="80">
        <f>Invoice!B832</f>
        <v>0</v>
      </c>
      <c r="D830" s="85">
        <f t="shared" si="35"/>
        <v>0</v>
      </c>
      <c r="E830" s="85">
        <f t="shared" si="36"/>
        <v>0</v>
      </c>
      <c r="F830" s="86">
        <f>Invoice!G832</f>
        <v>0</v>
      </c>
      <c r="G830" s="87">
        <f t="shared" si="37"/>
        <v>0</v>
      </c>
    </row>
    <row r="831" spans="1:7" s="84" customFormat="1" hidden="1">
      <c r="A831" s="100" t="str">
        <f>Invoice!F833</f>
        <v>Exchange rate :</v>
      </c>
      <c r="B831" s="79">
        <f>Invoice!C833</f>
        <v>0</v>
      </c>
      <c r="C831" s="80">
        <f>Invoice!B833</f>
        <v>0</v>
      </c>
      <c r="D831" s="85">
        <f t="shared" si="35"/>
        <v>0</v>
      </c>
      <c r="E831" s="85">
        <f t="shared" si="36"/>
        <v>0</v>
      </c>
      <c r="F831" s="86">
        <f>Invoice!G833</f>
        <v>0</v>
      </c>
      <c r="G831" s="87">
        <f t="shared" si="37"/>
        <v>0</v>
      </c>
    </row>
    <row r="832" spans="1:7" s="84" customFormat="1" hidden="1">
      <c r="A832" s="100" t="str">
        <f>Invoice!F834</f>
        <v>Exchange rate :</v>
      </c>
      <c r="B832" s="79">
        <f>Invoice!C834</f>
        <v>0</v>
      </c>
      <c r="C832" s="80">
        <f>Invoice!B834</f>
        <v>0</v>
      </c>
      <c r="D832" s="85">
        <f t="shared" si="35"/>
        <v>0</v>
      </c>
      <c r="E832" s="85">
        <f t="shared" si="36"/>
        <v>0</v>
      </c>
      <c r="F832" s="86">
        <f>Invoice!G834</f>
        <v>0</v>
      </c>
      <c r="G832" s="87">
        <f t="shared" si="37"/>
        <v>0</v>
      </c>
    </row>
    <row r="833" spans="1:7" s="84" customFormat="1" hidden="1">
      <c r="A833" s="100" t="str">
        <f>Invoice!F835</f>
        <v>Exchange rate :</v>
      </c>
      <c r="B833" s="79">
        <f>Invoice!C835</f>
        <v>0</v>
      </c>
      <c r="C833" s="80">
        <f>Invoice!B835</f>
        <v>0</v>
      </c>
      <c r="D833" s="85">
        <f t="shared" ref="D833:D896" si="38">F833/$D$14</f>
        <v>0</v>
      </c>
      <c r="E833" s="85">
        <f t="shared" ref="E833:E896" si="39">G833/$D$14</f>
        <v>0</v>
      </c>
      <c r="F833" s="86">
        <f>Invoice!G835</f>
        <v>0</v>
      </c>
      <c r="G833" s="87">
        <f t="shared" ref="G833:G896" si="40">C833*F833</f>
        <v>0</v>
      </c>
    </row>
    <row r="834" spans="1:7" s="84" customFormat="1" hidden="1">
      <c r="A834" s="100" t="str">
        <f>Invoice!F836</f>
        <v>Exchange rate :</v>
      </c>
      <c r="B834" s="79">
        <f>Invoice!C836</f>
        <v>0</v>
      </c>
      <c r="C834" s="80">
        <f>Invoice!B836</f>
        <v>0</v>
      </c>
      <c r="D834" s="85">
        <f t="shared" si="38"/>
        <v>0</v>
      </c>
      <c r="E834" s="85">
        <f t="shared" si="39"/>
        <v>0</v>
      </c>
      <c r="F834" s="86">
        <f>Invoice!G836</f>
        <v>0</v>
      </c>
      <c r="G834" s="87">
        <f t="shared" si="40"/>
        <v>0</v>
      </c>
    </row>
    <row r="835" spans="1:7" s="84" customFormat="1" hidden="1">
      <c r="A835" s="100" t="str">
        <f>Invoice!F837</f>
        <v>Exchange rate :</v>
      </c>
      <c r="B835" s="79">
        <f>Invoice!C837</f>
        <v>0</v>
      </c>
      <c r="C835" s="80">
        <f>Invoice!B837</f>
        <v>0</v>
      </c>
      <c r="D835" s="85">
        <f t="shared" si="38"/>
        <v>0</v>
      </c>
      <c r="E835" s="85">
        <f t="shared" si="39"/>
        <v>0</v>
      </c>
      <c r="F835" s="86">
        <f>Invoice!G837</f>
        <v>0</v>
      </c>
      <c r="G835" s="87">
        <f t="shared" si="40"/>
        <v>0</v>
      </c>
    </row>
    <row r="836" spans="1:7" s="84" customFormat="1" hidden="1">
      <c r="A836" s="100" t="str">
        <f>Invoice!F838</f>
        <v>Exchange rate :</v>
      </c>
      <c r="B836" s="79">
        <f>Invoice!C838</f>
        <v>0</v>
      </c>
      <c r="C836" s="80">
        <f>Invoice!B838</f>
        <v>0</v>
      </c>
      <c r="D836" s="85">
        <f t="shared" si="38"/>
        <v>0</v>
      </c>
      <c r="E836" s="85">
        <f t="shared" si="39"/>
        <v>0</v>
      </c>
      <c r="F836" s="86">
        <f>Invoice!G838</f>
        <v>0</v>
      </c>
      <c r="G836" s="87">
        <f t="shared" si="40"/>
        <v>0</v>
      </c>
    </row>
    <row r="837" spans="1:7" s="84" customFormat="1" hidden="1">
      <c r="A837" s="100" t="str">
        <f>Invoice!F839</f>
        <v>Exchange rate :</v>
      </c>
      <c r="B837" s="79">
        <f>Invoice!C839</f>
        <v>0</v>
      </c>
      <c r="C837" s="80">
        <f>Invoice!B839</f>
        <v>0</v>
      </c>
      <c r="D837" s="85">
        <f t="shared" si="38"/>
        <v>0</v>
      </c>
      <c r="E837" s="85">
        <f t="shared" si="39"/>
        <v>0</v>
      </c>
      <c r="F837" s="86">
        <f>Invoice!G839</f>
        <v>0</v>
      </c>
      <c r="G837" s="87">
        <f t="shared" si="40"/>
        <v>0</v>
      </c>
    </row>
    <row r="838" spans="1:7" s="84" customFormat="1" hidden="1">
      <c r="A838" s="100" t="str">
        <f>Invoice!F840</f>
        <v>Exchange rate :</v>
      </c>
      <c r="B838" s="79">
        <f>Invoice!C840</f>
        <v>0</v>
      </c>
      <c r="C838" s="80">
        <f>Invoice!B840</f>
        <v>0</v>
      </c>
      <c r="D838" s="85">
        <f t="shared" si="38"/>
        <v>0</v>
      </c>
      <c r="E838" s="85">
        <f t="shared" si="39"/>
        <v>0</v>
      </c>
      <c r="F838" s="86">
        <f>Invoice!G840</f>
        <v>0</v>
      </c>
      <c r="G838" s="87">
        <f t="shared" si="40"/>
        <v>0</v>
      </c>
    </row>
    <row r="839" spans="1:7" s="84" customFormat="1" hidden="1">
      <c r="A839" s="100" t="str">
        <f>Invoice!F841</f>
        <v>Exchange rate :</v>
      </c>
      <c r="B839" s="79">
        <f>Invoice!C841</f>
        <v>0</v>
      </c>
      <c r="C839" s="80">
        <f>Invoice!B841</f>
        <v>0</v>
      </c>
      <c r="D839" s="85">
        <f t="shared" si="38"/>
        <v>0</v>
      </c>
      <c r="E839" s="85">
        <f t="shared" si="39"/>
        <v>0</v>
      </c>
      <c r="F839" s="86">
        <f>Invoice!G841</f>
        <v>0</v>
      </c>
      <c r="G839" s="87">
        <f t="shared" si="40"/>
        <v>0</v>
      </c>
    </row>
    <row r="840" spans="1:7" s="84" customFormat="1" hidden="1">
      <c r="A840" s="100" t="str">
        <f>Invoice!F842</f>
        <v>Exchange rate :</v>
      </c>
      <c r="B840" s="79">
        <f>Invoice!C842</f>
        <v>0</v>
      </c>
      <c r="C840" s="80">
        <f>Invoice!B842</f>
        <v>0</v>
      </c>
      <c r="D840" s="85">
        <f t="shared" si="38"/>
        <v>0</v>
      </c>
      <c r="E840" s="85">
        <f t="shared" si="39"/>
        <v>0</v>
      </c>
      <c r="F840" s="86">
        <f>Invoice!G842</f>
        <v>0</v>
      </c>
      <c r="G840" s="87">
        <f t="shared" si="40"/>
        <v>0</v>
      </c>
    </row>
    <row r="841" spans="1:7" s="84" customFormat="1" hidden="1">
      <c r="A841" s="100" t="str">
        <f>Invoice!F843</f>
        <v>Exchange rate :</v>
      </c>
      <c r="B841" s="79">
        <f>Invoice!C843</f>
        <v>0</v>
      </c>
      <c r="C841" s="80">
        <f>Invoice!B843</f>
        <v>0</v>
      </c>
      <c r="D841" s="85">
        <f t="shared" si="38"/>
        <v>0</v>
      </c>
      <c r="E841" s="85">
        <f t="shared" si="39"/>
        <v>0</v>
      </c>
      <c r="F841" s="86">
        <f>Invoice!G843</f>
        <v>0</v>
      </c>
      <c r="G841" s="87">
        <f t="shared" si="40"/>
        <v>0</v>
      </c>
    </row>
    <row r="842" spans="1:7" s="84" customFormat="1" hidden="1">
      <c r="A842" s="100" t="str">
        <f>Invoice!F844</f>
        <v>Exchange rate :</v>
      </c>
      <c r="B842" s="79">
        <f>Invoice!C844</f>
        <v>0</v>
      </c>
      <c r="C842" s="80">
        <f>Invoice!B844</f>
        <v>0</v>
      </c>
      <c r="D842" s="85">
        <f t="shared" si="38"/>
        <v>0</v>
      </c>
      <c r="E842" s="85">
        <f t="shared" si="39"/>
        <v>0</v>
      </c>
      <c r="F842" s="86">
        <f>Invoice!G844</f>
        <v>0</v>
      </c>
      <c r="G842" s="87">
        <f t="shared" si="40"/>
        <v>0</v>
      </c>
    </row>
    <row r="843" spans="1:7" s="84" customFormat="1" hidden="1">
      <c r="A843" s="100" t="str">
        <f>Invoice!F845</f>
        <v>Exchange rate :</v>
      </c>
      <c r="B843" s="79">
        <f>Invoice!C845</f>
        <v>0</v>
      </c>
      <c r="C843" s="80">
        <f>Invoice!B845</f>
        <v>0</v>
      </c>
      <c r="D843" s="85">
        <f t="shared" si="38"/>
        <v>0</v>
      </c>
      <c r="E843" s="85">
        <f t="shared" si="39"/>
        <v>0</v>
      </c>
      <c r="F843" s="86">
        <f>Invoice!G845</f>
        <v>0</v>
      </c>
      <c r="G843" s="87">
        <f t="shared" si="40"/>
        <v>0</v>
      </c>
    </row>
    <row r="844" spans="1:7" s="84" customFormat="1" hidden="1">
      <c r="A844" s="100" t="str">
        <f>Invoice!F846</f>
        <v>Exchange rate :</v>
      </c>
      <c r="B844" s="79">
        <f>Invoice!C846</f>
        <v>0</v>
      </c>
      <c r="C844" s="80">
        <f>Invoice!B846</f>
        <v>0</v>
      </c>
      <c r="D844" s="85">
        <f t="shared" si="38"/>
        <v>0</v>
      </c>
      <c r="E844" s="85">
        <f t="shared" si="39"/>
        <v>0</v>
      </c>
      <c r="F844" s="86">
        <f>Invoice!G846</f>
        <v>0</v>
      </c>
      <c r="G844" s="87">
        <f t="shared" si="40"/>
        <v>0</v>
      </c>
    </row>
    <row r="845" spans="1:7" s="84" customFormat="1" hidden="1">
      <c r="A845" s="100" t="str">
        <f>Invoice!F847</f>
        <v>Exchange rate :</v>
      </c>
      <c r="B845" s="79">
        <f>Invoice!C847</f>
        <v>0</v>
      </c>
      <c r="C845" s="80">
        <f>Invoice!B847</f>
        <v>0</v>
      </c>
      <c r="D845" s="85">
        <f t="shared" si="38"/>
        <v>0</v>
      </c>
      <c r="E845" s="85">
        <f t="shared" si="39"/>
        <v>0</v>
      </c>
      <c r="F845" s="86">
        <f>Invoice!G847</f>
        <v>0</v>
      </c>
      <c r="G845" s="87">
        <f t="shared" si="40"/>
        <v>0</v>
      </c>
    </row>
    <row r="846" spans="1:7" s="84" customFormat="1" hidden="1">
      <c r="A846" s="100" t="str">
        <f>Invoice!F848</f>
        <v>Exchange rate :</v>
      </c>
      <c r="B846" s="79">
        <f>Invoice!C848</f>
        <v>0</v>
      </c>
      <c r="C846" s="80">
        <f>Invoice!B848</f>
        <v>0</v>
      </c>
      <c r="D846" s="85">
        <f t="shared" si="38"/>
        <v>0</v>
      </c>
      <c r="E846" s="85">
        <f t="shared" si="39"/>
        <v>0</v>
      </c>
      <c r="F846" s="86">
        <f>Invoice!G848</f>
        <v>0</v>
      </c>
      <c r="G846" s="87">
        <f t="shared" si="40"/>
        <v>0</v>
      </c>
    </row>
    <row r="847" spans="1:7" s="84" customFormat="1" hidden="1">
      <c r="A847" s="100" t="str">
        <f>Invoice!F849</f>
        <v>Exchange rate :</v>
      </c>
      <c r="B847" s="79">
        <f>Invoice!C849</f>
        <v>0</v>
      </c>
      <c r="C847" s="80">
        <f>Invoice!B849</f>
        <v>0</v>
      </c>
      <c r="D847" s="85">
        <f t="shared" si="38"/>
        <v>0</v>
      </c>
      <c r="E847" s="85">
        <f t="shared" si="39"/>
        <v>0</v>
      </c>
      <c r="F847" s="86">
        <f>Invoice!G849</f>
        <v>0</v>
      </c>
      <c r="G847" s="87">
        <f t="shared" si="40"/>
        <v>0</v>
      </c>
    </row>
    <row r="848" spans="1:7" s="84" customFormat="1" hidden="1">
      <c r="A848" s="100" t="str">
        <f>Invoice!F850</f>
        <v>Exchange rate :</v>
      </c>
      <c r="B848" s="79">
        <f>Invoice!C850</f>
        <v>0</v>
      </c>
      <c r="C848" s="80">
        <f>Invoice!B850</f>
        <v>0</v>
      </c>
      <c r="D848" s="85">
        <f t="shared" si="38"/>
        <v>0</v>
      </c>
      <c r="E848" s="85">
        <f t="shared" si="39"/>
        <v>0</v>
      </c>
      <c r="F848" s="86">
        <f>Invoice!G850</f>
        <v>0</v>
      </c>
      <c r="G848" s="87">
        <f t="shared" si="40"/>
        <v>0</v>
      </c>
    </row>
    <row r="849" spans="1:7" s="84" customFormat="1" hidden="1">
      <c r="A849" s="100" t="str">
        <f>Invoice!F851</f>
        <v>Exchange rate :</v>
      </c>
      <c r="B849" s="79">
        <f>Invoice!C851</f>
        <v>0</v>
      </c>
      <c r="C849" s="80">
        <f>Invoice!B851</f>
        <v>0</v>
      </c>
      <c r="D849" s="85">
        <f t="shared" si="38"/>
        <v>0</v>
      </c>
      <c r="E849" s="85">
        <f t="shared" si="39"/>
        <v>0</v>
      </c>
      <c r="F849" s="86">
        <f>Invoice!G851</f>
        <v>0</v>
      </c>
      <c r="G849" s="87">
        <f t="shared" si="40"/>
        <v>0</v>
      </c>
    </row>
    <row r="850" spans="1:7" s="84" customFormat="1" hidden="1">
      <c r="A850" s="100" t="str">
        <f>Invoice!F852</f>
        <v>Exchange rate :</v>
      </c>
      <c r="B850" s="79">
        <f>Invoice!C852</f>
        <v>0</v>
      </c>
      <c r="C850" s="80">
        <f>Invoice!B852</f>
        <v>0</v>
      </c>
      <c r="D850" s="85">
        <f t="shared" si="38"/>
        <v>0</v>
      </c>
      <c r="E850" s="85">
        <f t="shared" si="39"/>
        <v>0</v>
      </c>
      <c r="F850" s="86">
        <f>Invoice!G852</f>
        <v>0</v>
      </c>
      <c r="G850" s="87">
        <f t="shared" si="40"/>
        <v>0</v>
      </c>
    </row>
    <row r="851" spans="1:7" s="84" customFormat="1" hidden="1">
      <c r="A851" s="100" t="str">
        <f>Invoice!F853</f>
        <v>Exchange rate :</v>
      </c>
      <c r="B851" s="79">
        <f>Invoice!C853</f>
        <v>0</v>
      </c>
      <c r="C851" s="80">
        <f>Invoice!B853</f>
        <v>0</v>
      </c>
      <c r="D851" s="85">
        <f t="shared" si="38"/>
        <v>0</v>
      </c>
      <c r="E851" s="85">
        <f t="shared" si="39"/>
        <v>0</v>
      </c>
      <c r="F851" s="86">
        <f>Invoice!G853</f>
        <v>0</v>
      </c>
      <c r="G851" s="87">
        <f t="shared" si="40"/>
        <v>0</v>
      </c>
    </row>
    <row r="852" spans="1:7" s="84" customFormat="1" hidden="1">
      <c r="A852" s="100" t="str">
        <f>Invoice!F854</f>
        <v>Exchange rate :</v>
      </c>
      <c r="B852" s="79">
        <f>Invoice!C854</f>
        <v>0</v>
      </c>
      <c r="C852" s="80">
        <f>Invoice!B854</f>
        <v>0</v>
      </c>
      <c r="D852" s="85">
        <f t="shared" si="38"/>
        <v>0</v>
      </c>
      <c r="E852" s="85">
        <f t="shared" si="39"/>
        <v>0</v>
      </c>
      <c r="F852" s="86">
        <f>Invoice!G854</f>
        <v>0</v>
      </c>
      <c r="G852" s="87">
        <f t="shared" si="40"/>
        <v>0</v>
      </c>
    </row>
    <row r="853" spans="1:7" s="84" customFormat="1" hidden="1">
      <c r="A853" s="100" t="str">
        <f>Invoice!F855</f>
        <v>Exchange rate :</v>
      </c>
      <c r="B853" s="79">
        <f>Invoice!C855</f>
        <v>0</v>
      </c>
      <c r="C853" s="80">
        <f>Invoice!B855</f>
        <v>0</v>
      </c>
      <c r="D853" s="85">
        <f t="shared" si="38"/>
        <v>0</v>
      </c>
      <c r="E853" s="85">
        <f t="shared" si="39"/>
        <v>0</v>
      </c>
      <c r="F853" s="86">
        <f>Invoice!G855</f>
        <v>0</v>
      </c>
      <c r="G853" s="87">
        <f t="shared" si="40"/>
        <v>0</v>
      </c>
    </row>
    <row r="854" spans="1:7" s="84" customFormat="1" hidden="1">
      <c r="A854" s="100" t="str">
        <f>Invoice!F856</f>
        <v>Exchange rate :</v>
      </c>
      <c r="B854" s="79">
        <f>Invoice!C856</f>
        <v>0</v>
      </c>
      <c r="C854" s="80">
        <f>Invoice!B856</f>
        <v>0</v>
      </c>
      <c r="D854" s="85">
        <f t="shared" si="38"/>
        <v>0</v>
      </c>
      <c r="E854" s="85">
        <f t="shared" si="39"/>
        <v>0</v>
      </c>
      <c r="F854" s="86">
        <f>Invoice!G856</f>
        <v>0</v>
      </c>
      <c r="G854" s="87">
        <f t="shared" si="40"/>
        <v>0</v>
      </c>
    </row>
    <row r="855" spans="1:7" s="84" customFormat="1" hidden="1">
      <c r="A855" s="100" t="str">
        <f>Invoice!F857</f>
        <v>Exchange rate :</v>
      </c>
      <c r="B855" s="79">
        <f>Invoice!C857</f>
        <v>0</v>
      </c>
      <c r="C855" s="80">
        <f>Invoice!B857</f>
        <v>0</v>
      </c>
      <c r="D855" s="85">
        <f t="shared" si="38"/>
        <v>0</v>
      </c>
      <c r="E855" s="85">
        <f t="shared" si="39"/>
        <v>0</v>
      </c>
      <c r="F855" s="86">
        <f>Invoice!G857</f>
        <v>0</v>
      </c>
      <c r="G855" s="87">
        <f t="shared" si="40"/>
        <v>0</v>
      </c>
    </row>
    <row r="856" spans="1:7" s="84" customFormat="1" hidden="1">
      <c r="A856" s="100" t="str">
        <f>Invoice!F858</f>
        <v>Exchange rate :</v>
      </c>
      <c r="B856" s="79">
        <f>Invoice!C858</f>
        <v>0</v>
      </c>
      <c r="C856" s="80">
        <f>Invoice!B858</f>
        <v>0</v>
      </c>
      <c r="D856" s="85">
        <f t="shared" si="38"/>
        <v>0</v>
      </c>
      <c r="E856" s="85">
        <f t="shared" si="39"/>
        <v>0</v>
      </c>
      <c r="F856" s="86">
        <f>Invoice!G858</f>
        <v>0</v>
      </c>
      <c r="G856" s="87">
        <f t="shared" si="40"/>
        <v>0</v>
      </c>
    </row>
    <row r="857" spans="1:7" s="84" customFormat="1" hidden="1">
      <c r="A857" s="100" t="str">
        <f>Invoice!F859</f>
        <v>Exchange rate :</v>
      </c>
      <c r="B857" s="79">
        <f>Invoice!C859</f>
        <v>0</v>
      </c>
      <c r="C857" s="80">
        <f>Invoice!B859</f>
        <v>0</v>
      </c>
      <c r="D857" s="85">
        <f t="shared" si="38"/>
        <v>0</v>
      </c>
      <c r="E857" s="85">
        <f t="shared" si="39"/>
        <v>0</v>
      </c>
      <c r="F857" s="86">
        <f>Invoice!G859</f>
        <v>0</v>
      </c>
      <c r="G857" s="87">
        <f t="shared" si="40"/>
        <v>0</v>
      </c>
    </row>
    <row r="858" spans="1:7" s="84" customFormat="1" hidden="1">
      <c r="A858" s="100" t="str">
        <f>Invoice!F860</f>
        <v>Exchange rate :</v>
      </c>
      <c r="B858" s="79">
        <f>Invoice!C860</f>
        <v>0</v>
      </c>
      <c r="C858" s="80">
        <f>Invoice!B860</f>
        <v>0</v>
      </c>
      <c r="D858" s="85">
        <f t="shared" si="38"/>
        <v>0</v>
      </c>
      <c r="E858" s="85">
        <f t="shared" si="39"/>
        <v>0</v>
      </c>
      <c r="F858" s="86">
        <f>Invoice!G860</f>
        <v>0</v>
      </c>
      <c r="G858" s="87">
        <f t="shared" si="40"/>
        <v>0</v>
      </c>
    </row>
    <row r="859" spans="1:7" s="84" customFormat="1" hidden="1">
      <c r="A859" s="100" t="str">
        <f>Invoice!F861</f>
        <v>Exchange rate :</v>
      </c>
      <c r="B859" s="79">
        <f>Invoice!C861</f>
        <v>0</v>
      </c>
      <c r="C859" s="80">
        <f>Invoice!B861</f>
        <v>0</v>
      </c>
      <c r="D859" s="85">
        <f t="shared" si="38"/>
        <v>0</v>
      </c>
      <c r="E859" s="85">
        <f t="shared" si="39"/>
        <v>0</v>
      </c>
      <c r="F859" s="86">
        <f>Invoice!G861</f>
        <v>0</v>
      </c>
      <c r="G859" s="87">
        <f t="shared" si="40"/>
        <v>0</v>
      </c>
    </row>
    <row r="860" spans="1:7" s="84" customFormat="1" hidden="1">
      <c r="A860" s="100" t="str">
        <f>Invoice!F862</f>
        <v>Exchange rate :</v>
      </c>
      <c r="B860" s="79">
        <f>Invoice!C862</f>
        <v>0</v>
      </c>
      <c r="C860" s="80">
        <f>Invoice!B862</f>
        <v>0</v>
      </c>
      <c r="D860" s="85">
        <f t="shared" si="38"/>
        <v>0</v>
      </c>
      <c r="E860" s="85">
        <f t="shared" si="39"/>
        <v>0</v>
      </c>
      <c r="F860" s="86">
        <f>Invoice!G862</f>
        <v>0</v>
      </c>
      <c r="G860" s="87">
        <f t="shared" si="40"/>
        <v>0</v>
      </c>
    </row>
    <row r="861" spans="1:7" s="84" customFormat="1" hidden="1">
      <c r="A861" s="100" t="str">
        <f>Invoice!F863</f>
        <v>Exchange rate :</v>
      </c>
      <c r="B861" s="79">
        <f>Invoice!C863</f>
        <v>0</v>
      </c>
      <c r="C861" s="80">
        <f>Invoice!B863</f>
        <v>0</v>
      </c>
      <c r="D861" s="85">
        <f t="shared" si="38"/>
        <v>0</v>
      </c>
      <c r="E861" s="85">
        <f t="shared" si="39"/>
        <v>0</v>
      </c>
      <c r="F861" s="86">
        <f>Invoice!G863</f>
        <v>0</v>
      </c>
      <c r="G861" s="87">
        <f t="shared" si="40"/>
        <v>0</v>
      </c>
    </row>
    <row r="862" spans="1:7" s="84" customFormat="1" hidden="1">
      <c r="A862" s="100" t="str">
        <f>Invoice!F864</f>
        <v>Exchange rate :</v>
      </c>
      <c r="B862" s="79">
        <f>Invoice!C864</f>
        <v>0</v>
      </c>
      <c r="C862" s="80">
        <f>Invoice!B864</f>
        <v>0</v>
      </c>
      <c r="D862" s="85">
        <f t="shared" si="38"/>
        <v>0</v>
      </c>
      <c r="E862" s="85">
        <f t="shared" si="39"/>
        <v>0</v>
      </c>
      <c r="F862" s="86">
        <f>Invoice!G864</f>
        <v>0</v>
      </c>
      <c r="G862" s="87">
        <f t="shared" si="40"/>
        <v>0</v>
      </c>
    </row>
    <row r="863" spans="1:7" s="84" customFormat="1" hidden="1">
      <c r="A863" s="100" t="str">
        <f>Invoice!F865</f>
        <v>Exchange rate :</v>
      </c>
      <c r="B863" s="79">
        <f>Invoice!C865</f>
        <v>0</v>
      </c>
      <c r="C863" s="80">
        <f>Invoice!B865</f>
        <v>0</v>
      </c>
      <c r="D863" s="85">
        <f t="shared" si="38"/>
        <v>0</v>
      </c>
      <c r="E863" s="85">
        <f t="shared" si="39"/>
        <v>0</v>
      </c>
      <c r="F863" s="86">
        <f>Invoice!G865</f>
        <v>0</v>
      </c>
      <c r="G863" s="87">
        <f t="shared" si="40"/>
        <v>0</v>
      </c>
    </row>
    <row r="864" spans="1:7" s="84" customFormat="1" hidden="1">
      <c r="A864" s="100" t="str">
        <f>Invoice!F866</f>
        <v>Exchange rate :</v>
      </c>
      <c r="B864" s="79">
        <f>Invoice!C866</f>
        <v>0</v>
      </c>
      <c r="C864" s="80">
        <f>Invoice!B866</f>
        <v>0</v>
      </c>
      <c r="D864" s="85">
        <f t="shared" si="38"/>
        <v>0</v>
      </c>
      <c r="E864" s="85">
        <f t="shared" si="39"/>
        <v>0</v>
      </c>
      <c r="F864" s="86">
        <f>Invoice!G866</f>
        <v>0</v>
      </c>
      <c r="G864" s="87">
        <f t="shared" si="40"/>
        <v>0</v>
      </c>
    </row>
    <row r="865" spans="1:7" s="84" customFormat="1" hidden="1">
      <c r="A865" s="100" t="str">
        <f>Invoice!F867</f>
        <v>Exchange rate :</v>
      </c>
      <c r="B865" s="79">
        <f>Invoice!C867</f>
        <v>0</v>
      </c>
      <c r="C865" s="80">
        <f>Invoice!B867</f>
        <v>0</v>
      </c>
      <c r="D865" s="85">
        <f t="shared" si="38"/>
        <v>0</v>
      </c>
      <c r="E865" s="85">
        <f t="shared" si="39"/>
        <v>0</v>
      </c>
      <c r="F865" s="86">
        <f>Invoice!G867</f>
        <v>0</v>
      </c>
      <c r="G865" s="87">
        <f t="shared" si="40"/>
        <v>0</v>
      </c>
    </row>
    <row r="866" spans="1:7" s="84" customFormat="1" hidden="1">
      <c r="A866" s="100" t="str">
        <f>Invoice!F868</f>
        <v>Exchange rate :</v>
      </c>
      <c r="B866" s="79">
        <f>Invoice!C868</f>
        <v>0</v>
      </c>
      <c r="C866" s="80">
        <f>Invoice!B868</f>
        <v>0</v>
      </c>
      <c r="D866" s="85">
        <f t="shared" si="38"/>
        <v>0</v>
      </c>
      <c r="E866" s="85">
        <f t="shared" si="39"/>
        <v>0</v>
      </c>
      <c r="F866" s="86">
        <f>Invoice!G868</f>
        <v>0</v>
      </c>
      <c r="G866" s="87">
        <f t="shared" si="40"/>
        <v>0</v>
      </c>
    </row>
    <row r="867" spans="1:7" s="84" customFormat="1" hidden="1">
      <c r="A867" s="100" t="str">
        <f>Invoice!F869</f>
        <v>Exchange rate :</v>
      </c>
      <c r="B867" s="79">
        <f>Invoice!C869</f>
        <v>0</v>
      </c>
      <c r="C867" s="80">
        <f>Invoice!B869</f>
        <v>0</v>
      </c>
      <c r="D867" s="85">
        <f t="shared" si="38"/>
        <v>0</v>
      </c>
      <c r="E867" s="85">
        <f t="shared" si="39"/>
        <v>0</v>
      </c>
      <c r="F867" s="86">
        <f>Invoice!G869</f>
        <v>0</v>
      </c>
      <c r="G867" s="87">
        <f t="shared" si="40"/>
        <v>0</v>
      </c>
    </row>
    <row r="868" spans="1:7" s="84" customFormat="1" hidden="1">
      <c r="A868" s="100" t="str">
        <f>Invoice!F870</f>
        <v>Exchange rate :</v>
      </c>
      <c r="B868" s="79">
        <f>Invoice!C870</f>
        <v>0</v>
      </c>
      <c r="C868" s="80">
        <f>Invoice!B870</f>
        <v>0</v>
      </c>
      <c r="D868" s="85">
        <f t="shared" si="38"/>
        <v>0</v>
      </c>
      <c r="E868" s="85">
        <f t="shared" si="39"/>
        <v>0</v>
      </c>
      <c r="F868" s="86">
        <f>Invoice!G870</f>
        <v>0</v>
      </c>
      <c r="G868" s="87">
        <f t="shared" si="40"/>
        <v>0</v>
      </c>
    </row>
    <row r="869" spans="1:7" s="84" customFormat="1" hidden="1">
      <c r="A869" s="100" t="str">
        <f>Invoice!F871</f>
        <v>Exchange rate :</v>
      </c>
      <c r="B869" s="79">
        <f>Invoice!C871</f>
        <v>0</v>
      </c>
      <c r="C869" s="80">
        <f>Invoice!B871</f>
        <v>0</v>
      </c>
      <c r="D869" s="85">
        <f t="shared" si="38"/>
        <v>0</v>
      </c>
      <c r="E869" s="85">
        <f t="shared" si="39"/>
        <v>0</v>
      </c>
      <c r="F869" s="86">
        <f>Invoice!G871</f>
        <v>0</v>
      </c>
      <c r="G869" s="87">
        <f t="shared" si="40"/>
        <v>0</v>
      </c>
    </row>
    <row r="870" spans="1:7" s="84" customFormat="1" hidden="1">
      <c r="A870" s="100" t="str">
        <f>Invoice!F872</f>
        <v>Exchange rate :</v>
      </c>
      <c r="B870" s="79">
        <f>Invoice!C872</f>
        <v>0</v>
      </c>
      <c r="C870" s="80">
        <f>Invoice!B872</f>
        <v>0</v>
      </c>
      <c r="D870" s="85">
        <f t="shared" si="38"/>
        <v>0</v>
      </c>
      <c r="E870" s="85">
        <f t="shared" si="39"/>
        <v>0</v>
      </c>
      <c r="F870" s="86">
        <f>Invoice!G872</f>
        <v>0</v>
      </c>
      <c r="G870" s="87">
        <f t="shared" si="40"/>
        <v>0</v>
      </c>
    </row>
    <row r="871" spans="1:7" s="84" customFormat="1" hidden="1">
      <c r="A871" s="100" t="str">
        <f>Invoice!F873</f>
        <v>Exchange rate :</v>
      </c>
      <c r="B871" s="79">
        <f>Invoice!C873</f>
        <v>0</v>
      </c>
      <c r="C871" s="80">
        <f>Invoice!B873</f>
        <v>0</v>
      </c>
      <c r="D871" s="85">
        <f t="shared" si="38"/>
        <v>0</v>
      </c>
      <c r="E871" s="85">
        <f t="shared" si="39"/>
        <v>0</v>
      </c>
      <c r="F871" s="86">
        <f>Invoice!G873</f>
        <v>0</v>
      </c>
      <c r="G871" s="87">
        <f t="shared" si="40"/>
        <v>0</v>
      </c>
    </row>
    <row r="872" spans="1:7" s="84" customFormat="1" hidden="1">
      <c r="A872" s="100" t="str">
        <f>Invoice!F874</f>
        <v>Exchange rate :</v>
      </c>
      <c r="B872" s="79">
        <f>Invoice!C874</f>
        <v>0</v>
      </c>
      <c r="C872" s="80">
        <f>Invoice!B874</f>
        <v>0</v>
      </c>
      <c r="D872" s="85">
        <f t="shared" si="38"/>
        <v>0</v>
      </c>
      <c r="E872" s="85">
        <f t="shared" si="39"/>
        <v>0</v>
      </c>
      <c r="F872" s="86">
        <f>Invoice!G874</f>
        <v>0</v>
      </c>
      <c r="G872" s="87">
        <f t="shared" si="40"/>
        <v>0</v>
      </c>
    </row>
    <row r="873" spans="1:7" s="84" customFormat="1" hidden="1">
      <c r="A873" s="100" t="str">
        <f>Invoice!F875</f>
        <v>Exchange rate :</v>
      </c>
      <c r="B873" s="79">
        <f>Invoice!C875</f>
        <v>0</v>
      </c>
      <c r="C873" s="80">
        <f>Invoice!B875</f>
        <v>0</v>
      </c>
      <c r="D873" s="85">
        <f t="shared" si="38"/>
        <v>0</v>
      </c>
      <c r="E873" s="85">
        <f t="shared" si="39"/>
        <v>0</v>
      </c>
      <c r="F873" s="86">
        <f>Invoice!G875</f>
        <v>0</v>
      </c>
      <c r="G873" s="87">
        <f t="shared" si="40"/>
        <v>0</v>
      </c>
    </row>
    <row r="874" spans="1:7" s="84" customFormat="1" hidden="1">
      <c r="A874" s="100" t="str">
        <f>Invoice!F876</f>
        <v>Exchange rate :</v>
      </c>
      <c r="B874" s="79">
        <f>Invoice!C876</f>
        <v>0</v>
      </c>
      <c r="C874" s="80">
        <f>Invoice!B876</f>
        <v>0</v>
      </c>
      <c r="D874" s="85">
        <f t="shared" si="38"/>
        <v>0</v>
      </c>
      <c r="E874" s="85">
        <f t="shared" si="39"/>
        <v>0</v>
      </c>
      <c r="F874" s="86">
        <f>Invoice!G876</f>
        <v>0</v>
      </c>
      <c r="G874" s="87">
        <f t="shared" si="40"/>
        <v>0</v>
      </c>
    </row>
    <row r="875" spans="1:7" s="84" customFormat="1" hidden="1">
      <c r="A875" s="100" t="str">
        <f>Invoice!F877</f>
        <v>Exchange rate :</v>
      </c>
      <c r="B875" s="79">
        <f>Invoice!C877</f>
        <v>0</v>
      </c>
      <c r="C875" s="80">
        <f>Invoice!B877</f>
        <v>0</v>
      </c>
      <c r="D875" s="85">
        <f t="shared" si="38"/>
        <v>0</v>
      </c>
      <c r="E875" s="85">
        <f t="shared" si="39"/>
        <v>0</v>
      </c>
      <c r="F875" s="86">
        <f>Invoice!G877</f>
        <v>0</v>
      </c>
      <c r="G875" s="87">
        <f t="shared" si="40"/>
        <v>0</v>
      </c>
    </row>
    <row r="876" spans="1:7" s="84" customFormat="1" hidden="1">
      <c r="A876" s="100" t="str">
        <f>Invoice!F878</f>
        <v>Exchange rate :</v>
      </c>
      <c r="B876" s="79">
        <f>Invoice!C878</f>
        <v>0</v>
      </c>
      <c r="C876" s="80">
        <f>Invoice!B878</f>
        <v>0</v>
      </c>
      <c r="D876" s="85">
        <f t="shared" si="38"/>
        <v>0</v>
      </c>
      <c r="E876" s="85">
        <f t="shared" si="39"/>
        <v>0</v>
      </c>
      <c r="F876" s="86">
        <f>Invoice!G878</f>
        <v>0</v>
      </c>
      <c r="G876" s="87">
        <f t="shared" si="40"/>
        <v>0</v>
      </c>
    </row>
    <row r="877" spans="1:7" s="84" customFormat="1" hidden="1">
      <c r="A877" s="100" t="str">
        <f>Invoice!F879</f>
        <v>Exchange rate :</v>
      </c>
      <c r="B877" s="79">
        <f>Invoice!C879</f>
        <v>0</v>
      </c>
      <c r="C877" s="80">
        <f>Invoice!B879</f>
        <v>0</v>
      </c>
      <c r="D877" s="85">
        <f t="shared" si="38"/>
        <v>0</v>
      </c>
      <c r="E877" s="85">
        <f t="shared" si="39"/>
        <v>0</v>
      </c>
      <c r="F877" s="86">
        <f>Invoice!G879</f>
        <v>0</v>
      </c>
      <c r="G877" s="87">
        <f t="shared" si="40"/>
        <v>0</v>
      </c>
    </row>
    <row r="878" spans="1:7" s="84" customFormat="1" hidden="1">
      <c r="A878" s="100" t="str">
        <f>Invoice!F880</f>
        <v>Exchange rate :</v>
      </c>
      <c r="B878" s="79">
        <f>Invoice!C880</f>
        <v>0</v>
      </c>
      <c r="C878" s="80">
        <f>Invoice!B880</f>
        <v>0</v>
      </c>
      <c r="D878" s="85">
        <f t="shared" si="38"/>
        <v>0</v>
      </c>
      <c r="E878" s="85">
        <f t="shared" si="39"/>
        <v>0</v>
      </c>
      <c r="F878" s="86">
        <f>Invoice!G880</f>
        <v>0</v>
      </c>
      <c r="G878" s="87">
        <f t="shared" si="40"/>
        <v>0</v>
      </c>
    </row>
    <row r="879" spans="1:7" s="84" customFormat="1" hidden="1">
      <c r="A879" s="100" t="str">
        <f>Invoice!F881</f>
        <v>Exchange rate :</v>
      </c>
      <c r="B879" s="79">
        <f>Invoice!C881</f>
        <v>0</v>
      </c>
      <c r="C879" s="80">
        <f>Invoice!B881</f>
        <v>0</v>
      </c>
      <c r="D879" s="85">
        <f t="shared" si="38"/>
        <v>0</v>
      </c>
      <c r="E879" s="85">
        <f t="shared" si="39"/>
        <v>0</v>
      </c>
      <c r="F879" s="86">
        <f>Invoice!G881</f>
        <v>0</v>
      </c>
      <c r="G879" s="87">
        <f t="shared" si="40"/>
        <v>0</v>
      </c>
    </row>
    <row r="880" spans="1:7" s="84" customFormat="1" hidden="1">
      <c r="A880" s="100" t="str">
        <f>Invoice!F882</f>
        <v>Exchange rate :</v>
      </c>
      <c r="B880" s="79">
        <f>Invoice!C882</f>
        <v>0</v>
      </c>
      <c r="C880" s="80">
        <f>Invoice!B882</f>
        <v>0</v>
      </c>
      <c r="D880" s="85">
        <f t="shared" si="38"/>
        <v>0</v>
      </c>
      <c r="E880" s="85">
        <f t="shared" si="39"/>
        <v>0</v>
      </c>
      <c r="F880" s="86">
        <f>Invoice!G882</f>
        <v>0</v>
      </c>
      <c r="G880" s="87">
        <f t="shared" si="40"/>
        <v>0</v>
      </c>
    </row>
    <row r="881" spans="1:7" s="84" customFormat="1" hidden="1">
      <c r="A881" s="100" t="str">
        <f>Invoice!F883</f>
        <v>Exchange rate :</v>
      </c>
      <c r="B881" s="79">
        <f>Invoice!C883</f>
        <v>0</v>
      </c>
      <c r="C881" s="80">
        <f>Invoice!B883</f>
        <v>0</v>
      </c>
      <c r="D881" s="85">
        <f t="shared" si="38"/>
        <v>0</v>
      </c>
      <c r="E881" s="85">
        <f t="shared" si="39"/>
        <v>0</v>
      </c>
      <c r="F881" s="86">
        <f>Invoice!G883</f>
        <v>0</v>
      </c>
      <c r="G881" s="87">
        <f t="shared" si="40"/>
        <v>0</v>
      </c>
    </row>
    <row r="882" spans="1:7" s="84" customFormat="1" hidden="1">
      <c r="A882" s="100" t="str">
        <f>Invoice!F884</f>
        <v>Exchange rate :</v>
      </c>
      <c r="B882" s="79">
        <f>Invoice!C884</f>
        <v>0</v>
      </c>
      <c r="C882" s="80">
        <f>Invoice!B884</f>
        <v>0</v>
      </c>
      <c r="D882" s="85">
        <f t="shared" si="38"/>
        <v>0</v>
      </c>
      <c r="E882" s="85">
        <f t="shared" si="39"/>
        <v>0</v>
      </c>
      <c r="F882" s="86">
        <f>Invoice!G884</f>
        <v>0</v>
      </c>
      <c r="G882" s="87">
        <f t="shared" si="40"/>
        <v>0</v>
      </c>
    </row>
    <row r="883" spans="1:7" s="84" customFormat="1" hidden="1">
      <c r="A883" s="100" t="str">
        <f>Invoice!F885</f>
        <v>Exchange rate :</v>
      </c>
      <c r="B883" s="79">
        <f>Invoice!C885</f>
        <v>0</v>
      </c>
      <c r="C883" s="80">
        <f>Invoice!B885</f>
        <v>0</v>
      </c>
      <c r="D883" s="85">
        <f t="shared" si="38"/>
        <v>0</v>
      </c>
      <c r="E883" s="85">
        <f t="shared" si="39"/>
        <v>0</v>
      </c>
      <c r="F883" s="86">
        <f>Invoice!G885</f>
        <v>0</v>
      </c>
      <c r="G883" s="87">
        <f t="shared" si="40"/>
        <v>0</v>
      </c>
    </row>
    <row r="884" spans="1:7" s="84" customFormat="1" hidden="1">
      <c r="A884" s="100" t="str">
        <f>Invoice!F886</f>
        <v>Exchange rate :</v>
      </c>
      <c r="B884" s="79">
        <f>Invoice!C886</f>
        <v>0</v>
      </c>
      <c r="C884" s="80">
        <f>Invoice!B886</f>
        <v>0</v>
      </c>
      <c r="D884" s="85">
        <f t="shared" si="38"/>
        <v>0</v>
      </c>
      <c r="E884" s="85">
        <f t="shared" si="39"/>
        <v>0</v>
      </c>
      <c r="F884" s="86">
        <f>Invoice!G886</f>
        <v>0</v>
      </c>
      <c r="G884" s="87">
        <f t="shared" si="40"/>
        <v>0</v>
      </c>
    </row>
    <row r="885" spans="1:7" s="84" customFormat="1" hidden="1">
      <c r="A885" s="100" t="str">
        <f>Invoice!F887</f>
        <v>Exchange rate :</v>
      </c>
      <c r="B885" s="79">
        <f>Invoice!C887</f>
        <v>0</v>
      </c>
      <c r="C885" s="80">
        <f>Invoice!B887</f>
        <v>0</v>
      </c>
      <c r="D885" s="85">
        <f t="shared" si="38"/>
        <v>0</v>
      </c>
      <c r="E885" s="85">
        <f t="shared" si="39"/>
        <v>0</v>
      </c>
      <c r="F885" s="86">
        <f>Invoice!G887</f>
        <v>0</v>
      </c>
      <c r="G885" s="87">
        <f t="shared" si="40"/>
        <v>0</v>
      </c>
    </row>
    <row r="886" spans="1:7" s="84" customFormat="1" hidden="1">
      <c r="A886" s="100" t="str">
        <f>Invoice!F888</f>
        <v>Exchange rate :</v>
      </c>
      <c r="B886" s="79">
        <f>Invoice!C888</f>
        <v>0</v>
      </c>
      <c r="C886" s="80">
        <f>Invoice!B888</f>
        <v>0</v>
      </c>
      <c r="D886" s="85">
        <f t="shared" si="38"/>
        <v>0</v>
      </c>
      <c r="E886" s="85">
        <f t="shared" si="39"/>
        <v>0</v>
      </c>
      <c r="F886" s="86">
        <f>Invoice!G888</f>
        <v>0</v>
      </c>
      <c r="G886" s="87">
        <f t="shared" si="40"/>
        <v>0</v>
      </c>
    </row>
    <row r="887" spans="1:7" s="84" customFormat="1" hidden="1">
      <c r="A887" s="100" t="str">
        <f>Invoice!F889</f>
        <v>Exchange rate :</v>
      </c>
      <c r="B887" s="79">
        <f>Invoice!C889</f>
        <v>0</v>
      </c>
      <c r="C887" s="80">
        <f>Invoice!B889</f>
        <v>0</v>
      </c>
      <c r="D887" s="85">
        <f t="shared" si="38"/>
        <v>0</v>
      </c>
      <c r="E887" s="85">
        <f t="shared" si="39"/>
        <v>0</v>
      </c>
      <c r="F887" s="86">
        <f>Invoice!G889</f>
        <v>0</v>
      </c>
      <c r="G887" s="87">
        <f t="shared" si="40"/>
        <v>0</v>
      </c>
    </row>
    <row r="888" spans="1:7" s="84" customFormat="1" hidden="1">
      <c r="A888" s="100" t="str">
        <f>Invoice!F890</f>
        <v>Exchange rate :</v>
      </c>
      <c r="B888" s="79">
        <f>Invoice!C890</f>
        <v>0</v>
      </c>
      <c r="C888" s="80">
        <f>Invoice!B890</f>
        <v>0</v>
      </c>
      <c r="D888" s="85">
        <f t="shared" si="38"/>
        <v>0</v>
      </c>
      <c r="E888" s="85">
        <f t="shared" si="39"/>
        <v>0</v>
      </c>
      <c r="F888" s="86">
        <f>Invoice!G890</f>
        <v>0</v>
      </c>
      <c r="G888" s="87">
        <f t="shared" si="40"/>
        <v>0</v>
      </c>
    </row>
    <row r="889" spans="1:7" s="84" customFormat="1" hidden="1">
      <c r="A889" s="100" t="str">
        <f>Invoice!F891</f>
        <v>Exchange rate :</v>
      </c>
      <c r="B889" s="79">
        <f>Invoice!C891</f>
        <v>0</v>
      </c>
      <c r="C889" s="80">
        <f>Invoice!B891</f>
        <v>0</v>
      </c>
      <c r="D889" s="85">
        <f t="shared" si="38"/>
        <v>0</v>
      </c>
      <c r="E889" s="85">
        <f t="shared" si="39"/>
        <v>0</v>
      </c>
      <c r="F889" s="86">
        <f>Invoice!G891</f>
        <v>0</v>
      </c>
      <c r="G889" s="87">
        <f t="shared" si="40"/>
        <v>0</v>
      </c>
    </row>
    <row r="890" spans="1:7" s="84" customFormat="1" hidden="1">
      <c r="A890" s="100" t="str">
        <f>Invoice!F892</f>
        <v>Exchange rate :</v>
      </c>
      <c r="B890" s="79">
        <f>Invoice!C892</f>
        <v>0</v>
      </c>
      <c r="C890" s="80">
        <f>Invoice!B892</f>
        <v>0</v>
      </c>
      <c r="D890" s="85">
        <f t="shared" si="38"/>
        <v>0</v>
      </c>
      <c r="E890" s="85">
        <f t="shared" si="39"/>
        <v>0</v>
      </c>
      <c r="F890" s="86">
        <f>Invoice!G892</f>
        <v>0</v>
      </c>
      <c r="G890" s="87">
        <f t="shared" si="40"/>
        <v>0</v>
      </c>
    </row>
    <row r="891" spans="1:7" s="84" customFormat="1" hidden="1">
      <c r="A891" s="100" t="str">
        <f>Invoice!F893</f>
        <v>Exchange rate :</v>
      </c>
      <c r="B891" s="79">
        <f>Invoice!C893</f>
        <v>0</v>
      </c>
      <c r="C891" s="80">
        <f>Invoice!B893</f>
        <v>0</v>
      </c>
      <c r="D891" s="85">
        <f t="shared" si="38"/>
        <v>0</v>
      </c>
      <c r="E891" s="85">
        <f t="shared" si="39"/>
        <v>0</v>
      </c>
      <c r="F891" s="86">
        <f>Invoice!G893</f>
        <v>0</v>
      </c>
      <c r="G891" s="87">
        <f t="shared" si="40"/>
        <v>0</v>
      </c>
    </row>
    <row r="892" spans="1:7" s="84" customFormat="1" hidden="1">
      <c r="A892" s="100" t="str">
        <f>Invoice!F894</f>
        <v>Exchange rate :</v>
      </c>
      <c r="B892" s="79">
        <f>Invoice!C894</f>
        <v>0</v>
      </c>
      <c r="C892" s="80">
        <f>Invoice!B894</f>
        <v>0</v>
      </c>
      <c r="D892" s="85">
        <f t="shared" si="38"/>
        <v>0</v>
      </c>
      <c r="E892" s="85">
        <f t="shared" si="39"/>
        <v>0</v>
      </c>
      <c r="F892" s="86">
        <f>Invoice!G894</f>
        <v>0</v>
      </c>
      <c r="G892" s="87">
        <f t="shared" si="40"/>
        <v>0</v>
      </c>
    </row>
    <row r="893" spans="1:7" s="84" customFormat="1" hidden="1">
      <c r="A893" s="100" t="str">
        <f>Invoice!F895</f>
        <v>Exchange rate :</v>
      </c>
      <c r="B893" s="79">
        <f>Invoice!C895</f>
        <v>0</v>
      </c>
      <c r="C893" s="80">
        <f>Invoice!B895</f>
        <v>0</v>
      </c>
      <c r="D893" s="85">
        <f t="shared" si="38"/>
        <v>0</v>
      </c>
      <c r="E893" s="85">
        <f t="shared" si="39"/>
        <v>0</v>
      </c>
      <c r="F893" s="86">
        <f>Invoice!G895</f>
        <v>0</v>
      </c>
      <c r="G893" s="87">
        <f t="shared" si="40"/>
        <v>0</v>
      </c>
    </row>
    <row r="894" spans="1:7" s="84" customFormat="1" hidden="1">
      <c r="A894" s="100" t="str">
        <f>Invoice!F896</f>
        <v>Exchange rate :</v>
      </c>
      <c r="B894" s="79">
        <f>Invoice!C896</f>
        <v>0</v>
      </c>
      <c r="C894" s="80">
        <f>Invoice!B896</f>
        <v>0</v>
      </c>
      <c r="D894" s="85">
        <f t="shared" si="38"/>
        <v>0</v>
      </c>
      <c r="E894" s="85">
        <f t="shared" si="39"/>
        <v>0</v>
      </c>
      <c r="F894" s="86">
        <f>Invoice!G896</f>
        <v>0</v>
      </c>
      <c r="G894" s="87">
        <f t="shared" si="40"/>
        <v>0</v>
      </c>
    </row>
    <row r="895" spans="1:7" s="84" customFormat="1" hidden="1">
      <c r="A895" s="100" t="str">
        <f>Invoice!F897</f>
        <v>Exchange rate :</v>
      </c>
      <c r="B895" s="79">
        <f>Invoice!C897</f>
        <v>0</v>
      </c>
      <c r="C895" s="80">
        <f>Invoice!B897</f>
        <v>0</v>
      </c>
      <c r="D895" s="85">
        <f t="shared" si="38"/>
        <v>0</v>
      </c>
      <c r="E895" s="85">
        <f t="shared" si="39"/>
        <v>0</v>
      </c>
      <c r="F895" s="86">
        <f>Invoice!G897</f>
        <v>0</v>
      </c>
      <c r="G895" s="87">
        <f t="shared" si="40"/>
        <v>0</v>
      </c>
    </row>
    <row r="896" spans="1:7" s="84" customFormat="1" hidden="1">
      <c r="A896" s="100" t="str">
        <f>Invoice!F898</f>
        <v>Exchange rate :</v>
      </c>
      <c r="B896" s="79">
        <f>Invoice!C898</f>
        <v>0</v>
      </c>
      <c r="C896" s="80">
        <f>Invoice!B898</f>
        <v>0</v>
      </c>
      <c r="D896" s="85">
        <f t="shared" si="38"/>
        <v>0</v>
      </c>
      <c r="E896" s="85">
        <f t="shared" si="39"/>
        <v>0</v>
      </c>
      <c r="F896" s="86">
        <f>Invoice!G898</f>
        <v>0</v>
      </c>
      <c r="G896" s="87">
        <f t="shared" si="40"/>
        <v>0</v>
      </c>
    </row>
    <row r="897" spans="1:7" s="84" customFormat="1" hidden="1">
      <c r="A897" s="100" t="str">
        <f>Invoice!F899</f>
        <v>Exchange rate :</v>
      </c>
      <c r="B897" s="79">
        <f>Invoice!C899</f>
        <v>0</v>
      </c>
      <c r="C897" s="80">
        <f>Invoice!B899</f>
        <v>0</v>
      </c>
      <c r="D897" s="85">
        <f t="shared" ref="D897:D960" si="41">F897/$D$14</f>
        <v>0</v>
      </c>
      <c r="E897" s="85">
        <f t="shared" ref="E897:E960" si="42">G897/$D$14</f>
        <v>0</v>
      </c>
      <c r="F897" s="86">
        <f>Invoice!G899</f>
        <v>0</v>
      </c>
      <c r="G897" s="87">
        <f t="shared" ref="G897:G960" si="43">C897*F897</f>
        <v>0</v>
      </c>
    </row>
    <row r="898" spans="1:7" s="84" customFormat="1" hidden="1">
      <c r="A898" s="100" t="str">
        <f>Invoice!F900</f>
        <v>Exchange rate :</v>
      </c>
      <c r="B898" s="79">
        <f>Invoice!C900</f>
        <v>0</v>
      </c>
      <c r="C898" s="80">
        <f>Invoice!B900</f>
        <v>0</v>
      </c>
      <c r="D898" s="85">
        <f t="shared" si="41"/>
        <v>0</v>
      </c>
      <c r="E898" s="85">
        <f t="shared" si="42"/>
        <v>0</v>
      </c>
      <c r="F898" s="86">
        <f>Invoice!G900</f>
        <v>0</v>
      </c>
      <c r="G898" s="87">
        <f t="shared" si="43"/>
        <v>0</v>
      </c>
    </row>
    <row r="899" spans="1:7" s="84" customFormat="1" hidden="1">
      <c r="A899" s="100" t="str">
        <f>Invoice!F901</f>
        <v>Exchange rate :</v>
      </c>
      <c r="B899" s="79">
        <f>Invoice!C901</f>
        <v>0</v>
      </c>
      <c r="C899" s="80">
        <f>Invoice!B901</f>
        <v>0</v>
      </c>
      <c r="D899" s="85">
        <f t="shared" si="41"/>
        <v>0</v>
      </c>
      <c r="E899" s="85">
        <f t="shared" si="42"/>
        <v>0</v>
      </c>
      <c r="F899" s="86">
        <f>Invoice!G901</f>
        <v>0</v>
      </c>
      <c r="G899" s="87">
        <f t="shared" si="43"/>
        <v>0</v>
      </c>
    </row>
    <row r="900" spans="1:7" s="84" customFormat="1" hidden="1">
      <c r="A900" s="100" t="str">
        <f>Invoice!F902</f>
        <v>Exchange rate :</v>
      </c>
      <c r="B900" s="79">
        <f>Invoice!C902</f>
        <v>0</v>
      </c>
      <c r="C900" s="80">
        <f>Invoice!B902</f>
        <v>0</v>
      </c>
      <c r="D900" s="85">
        <f t="shared" si="41"/>
        <v>0</v>
      </c>
      <c r="E900" s="85">
        <f t="shared" si="42"/>
        <v>0</v>
      </c>
      <c r="F900" s="86">
        <f>Invoice!G902</f>
        <v>0</v>
      </c>
      <c r="G900" s="87">
        <f t="shared" si="43"/>
        <v>0</v>
      </c>
    </row>
    <row r="901" spans="1:7" s="84" customFormat="1" hidden="1">
      <c r="A901" s="100" t="str">
        <f>Invoice!F903</f>
        <v>Exchange rate :</v>
      </c>
      <c r="B901" s="79">
        <f>Invoice!C903</f>
        <v>0</v>
      </c>
      <c r="C901" s="80">
        <f>Invoice!B903</f>
        <v>0</v>
      </c>
      <c r="D901" s="85">
        <f t="shared" si="41"/>
        <v>0</v>
      </c>
      <c r="E901" s="85">
        <f t="shared" si="42"/>
        <v>0</v>
      </c>
      <c r="F901" s="86">
        <f>Invoice!G903</f>
        <v>0</v>
      </c>
      <c r="G901" s="87">
        <f t="shared" si="43"/>
        <v>0</v>
      </c>
    </row>
    <row r="902" spans="1:7" s="84" customFormat="1" hidden="1">
      <c r="A902" s="100" t="str">
        <f>Invoice!F904</f>
        <v>Exchange rate :</v>
      </c>
      <c r="B902" s="79">
        <f>Invoice!C904</f>
        <v>0</v>
      </c>
      <c r="C902" s="80">
        <f>Invoice!B904</f>
        <v>0</v>
      </c>
      <c r="D902" s="85">
        <f t="shared" si="41"/>
        <v>0</v>
      </c>
      <c r="E902" s="85">
        <f t="shared" si="42"/>
        <v>0</v>
      </c>
      <c r="F902" s="86">
        <f>Invoice!G904</f>
        <v>0</v>
      </c>
      <c r="G902" s="87">
        <f t="shared" si="43"/>
        <v>0</v>
      </c>
    </row>
    <row r="903" spans="1:7" s="84" customFormat="1" hidden="1">
      <c r="A903" s="100" t="str">
        <f>Invoice!F905</f>
        <v>Exchange rate :</v>
      </c>
      <c r="B903" s="79">
        <f>Invoice!C905</f>
        <v>0</v>
      </c>
      <c r="C903" s="80">
        <f>Invoice!B905</f>
        <v>0</v>
      </c>
      <c r="D903" s="85">
        <f t="shared" si="41"/>
        <v>0</v>
      </c>
      <c r="E903" s="85">
        <f t="shared" si="42"/>
        <v>0</v>
      </c>
      <c r="F903" s="86">
        <f>Invoice!G905</f>
        <v>0</v>
      </c>
      <c r="G903" s="87">
        <f t="shared" si="43"/>
        <v>0</v>
      </c>
    </row>
    <row r="904" spans="1:7" s="84" customFormat="1" hidden="1">
      <c r="A904" s="100" t="str">
        <f>Invoice!F906</f>
        <v>Exchange rate :</v>
      </c>
      <c r="B904" s="79">
        <f>Invoice!C906</f>
        <v>0</v>
      </c>
      <c r="C904" s="80">
        <f>Invoice!B906</f>
        <v>0</v>
      </c>
      <c r="D904" s="85">
        <f t="shared" si="41"/>
        <v>0</v>
      </c>
      <c r="E904" s="85">
        <f t="shared" si="42"/>
        <v>0</v>
      </c>
      <c r="F904" s="86">
        <f>Invoice!G906</f>
        <v>0</v>
      </c>
      <c r="G904" s="87">
        <f t="shared" si="43"/>
        <v>0</v>
      </c>
    </row>
    <row r="905" spans="1:7" s="84" customFormat="1" hidden="1">
      <c r="A905" s="100" t="str">
        <f>Invoice!F907</f>
        <v>Exchange rate :</v>
      </c>
      <c r="B905" s="79">
        <f>Invoice!C907</f>
        <v>0</v>
      </c>
      <c r="C905" s="80">
        <f>Invoice!B907</f>
        <v>0</v>
      </c>
      <c r="D905" s="85">
        <f t="shared" si="41"/>
        <v>0</v>
      </c>
      <c r="E905" s="85">
        <f t="shared" si="42"/>
        <v>0</v>
      </c>
      <c r="F905" s="86">
        <f>Invoice!G907</f>
        <v>0</v>
      </c>
      <c r="G905" s="87">
        <f t="shared" si="43"/>
        <v>0</v>
      </c>
    </row>
    <row r="906" spans="1:7" s="84" customFormat="1" hidden="1">
      <c r="A906" s="100" t="str">
        <f>Invoice!F908</f>
        <v>Exchange rate :</v>
      </c>
      <c r="B906" s="79">
        <f>Invoice!C908</f>
        <v>0</v>
      </c>
      <c r="C906" s="80">
        <f>Invoice!B908</f>
        <v>0</v>
      </c>
      <c r="D906" s="85">
        <f t="shared" si="41"/>
        <v>0</v>
      </c>
      <c r="E906" s="85">
        <f t="shared" si="42"/>
        <v>0</v>
      </c>
      <c r="F906" s="86">
        <f>Invoice!G908</f>
        <v>0</v>
      </c>
      <c r="G906" s="87">
        <f t="shared" si="43"/>
        <v>0</v>
      </c>
    </row>
    <row r="907" spans="1:7" s="84" customFormat="1" hidden="1">
      <c r="A907" s="100" t="str">
        <f>Invoice!F909</f>
        <v>Exchange rate :</v>
      </c>
      <c r="B907" s="79">
        <f>Invoice!C909</f>
        <v>0</v>
      </c>
      <c r="C907" s="80">
        <f>Invoice!B909</f>
        <v>0</v>
      </c>
      <c r="D907" s="85">
        <f t="shared" si="41"/>
        <v>0</v>
      </c>
      <c r="E907" s="85">
        <f t="shared" si="42"/>
        <v>0</v>
      </c>
      <c r="F907" s="86">
        <f>Invoice!G909</f>
        <v>0</v>
      </c>
      <c r="G907" s="87">
        <f t="shared" si="43"/>
        <v>0</v>
      </c>
    </row>
    <row r="908" spans="1:7" s="84" customFormat="1" hidden="1">
      <c r="A908" s="100" t="str">
        <f>Invoice!F910</f>
        <v>Exchange rate :</v>
      </c>
      <c r="B908" s="79">
        <f>Invoice!C910</f>
        <v>0</v>
      </c>
      <c r="C908" s="80">
        <f>Invoice!B910</f>
        <v>0</v>
      </c>
      <c r="D908" s="85">
        <f t="shared" si="41"/>
        <v>0</v>
      </c>
      <c r="E908" s="85">
        <f t="shared" si="42"/>
        <v>0</v>
      </c>
      <c r="F908" s="86">
        <f>Invoice!G910</f>
        <v>0</v>
      </c>
      <c r="G908" s="87">
        <f t="shared" si="43"/>
        <v>0</v>
      </c>
    </row>
    <row r="909" spans="1:7" s="84" customFormat="1" hidden="1">
      <c r="A909" s="100" t="str">
        <f>Invoice!F911</f>
        <v>Exchange rate :</v>
      </c>
      <c r="B909" s="79">
        <f>Invoice!C911</f>
        <v>0</v>
      </c>
      <c r="C909" s="80">
        <f>Invoice!B911</f>
        <v>0</v>
      </c>
      <c r="D909" s="85">
        <f t="shared" si="41"/>
        <v>0</v>
      </c>
      <c r="E909" s="85">
        <f t="shared" si="42"/>
        <v>0</v>
      </c>
      <c r="F909" s="86">
        <f>Invoice!G911</f>
        <v>0</v>
      </c>
      <c r="G909" s="87">
        <f t="shared" si="43"/>
        <v>0</v>
      </c>
    </row>
    <row r="910" spans="1:7" s="84" customFormat="1" hidden="1">
      <c r="A910" s="100" t="str">
        <f>Invoice!F912</f>
        <v>Exchange rate :</v>
      </c>
      <c r="B910" s="79">
        <f>Invoice!C912</f>
        <v>0</v>
      </c>
      <c r="C910" s="80">
        <f>Invoice!B912</f>
        <v>0</v>
      </c>
      <c r="D910" s="85">
        <f t="shared" si="41"/>
        <v>0</v>
      </c>
      <c r="E910" s="85">
        <f t="shared" si="42"/>
        <v>0</v>
      </c>
      <c r="F910" s="86">
        <f>Invoice!G912</f>
        <v>0</v>
      </c>
      <c r="G910" s="87">
        <f t="shared" si="43"/>
        <v>0</v>
      </c>
    </row>
    <row r="911" spans="1:7" s="84" customFormat="1" hidden="1">
      <c r="A911" s="100" t="str">
        <f>Invoice!F913</f>
        <v>Exchange rate :</v>
      </c>
      <c r="B911" s="79">
        <f>Invoice!C913</f>
        <v>0</v>
      </c>
      <c r="C911" s="80">
        <f>Invoice!B913</f>
        <v>0</v>
      </c>
      <c r="D911" s="85">
        <f t="shared" si="41"/>
        <v>0</v>
      </c>
      <c r="E911" s="85">
        <f t="shared" si="42"/>
        <v>0</v>
      </c>
      <c r="F911" s="86">
        <f>Invoice!G913</f>
        <v>0</v>
      </c>
      <c r="G911" s="87">
        <f t="shared" si="43"/>
        <v>0</v>
      </c>
    </row>
    <row r="912" spans="1:7" s="84" customFormat="1" hidden="1">
      <c r="A912" s="100" t="str">
        <f>Invoice!F914</f>
        <v>Exchange rate :</v>
      </c>
      <c r="B912" s="79">
        <f>Invoice!C914</f>
        <v>0</v>
      </c>
      <c r="C912" s="80">
        <f>Invoice!B914</f>
        <v>0</v>
      </c>
      <c r="D912" s="85">
        <f t="shared" si="41"/>
        <v>0</v>
      </c>
      <c r="E912" s="85">
        <f t="shared" si="42"/>
        <v>0</v>
      </c>
      <c r="F912" s="86">
        <f>Invoice!G914</f>
        <v>0</v>
      </c>
      <c r="G912" s="87">
        <f t="shared" si="43"/>
        <v>0</v>
      </c>
    </row>
    <row r="913" spans="1:7" s="84" customFormat="1" hidden="1">
      <c r="A913" s="100" t="str">
        <f>Invoice!F915</f>
        <v>Exchange rate :</v>
      </c>
      <c r="B913" s="79">
        <f>Invoice!C915</f>
        <v>0</v>
      </c>
      <c r="C913" s="80">
        <f>Invoice!B915</f>
        <v>0</v>
      </c>
      <c r="D913" s="85">
        <f t="shared" si="41"/>
        <v>0</v>
      </c>
      <c r="E913" s="85">
        <f t="shared" si="42"/>
        <v>0</v>
      </c>
      <c r="F913" s="86">
        <f>Invoice!G915</f>
        <v>0</v>
      </c>
      <c r="G913" s="87">
        <f t="shared" si="43"/>
        <v>0</v>
      </c>
    </row>
    <row r="914" spans="1:7" s="84" customFormat="1" hidden="1">
      <c r="A914" s="100" t="str">
        <f>Invoice!F916</f>
        <v>Exchange rate :</v>
      </c>
      <c r="B914" s="79">
        <f>Invoice!C916</f>
        <v>0</v>
      </c>
      <c r="C914" s="80">
        <f>Invoice!B916</f>
        <v>0</v>
      </c>
      <c r="D914" s="85">
        <f t="shared" si="41"/>
        <v>0</v>
      </c>
      <c r="E914" s="85">
        <f t="shared" si="42"/>
        <v>0</v>
      </c>
      <c r="F914" s="86">
        <f>Invoice!G916</f>
        <v>0</v>
      </c>
      <c r="G914" s="87">
        <f t="shared" si="43"/>
        <v>0</v>
      </c>
    </row>
    <row r="915" spans="1:7" s="84" customFormat="1" hidden="1">
      <c r="A915" s="100" t="str">
        <f>Invoice!F917</f>
        <v>Exchange rate :</v>
      </c>
      <c r="B915" s="79">
        <f>Invoice!C917</f>
        <v>0</v>
      </c>
      <c r="C915" s="80">
        <f>Invoice!B917</f>
        <v>0</v>
      </c>
      <c r="D915" s="85">
        <f t="shared" si="41"/>
        <v>0</v>
      </c>
      <c r="E915" s="85">
        <f t="shared" si="42"/>
        <v>0</v>
      </c>
      <c r="F915" s="86">
        <f>Invoice!G917</f>
        <v>0</v>
      </c>
      <c r="G915" s="87">
        <f t="shared" si="43"/>
        <v>0</v>
      </c>
    </row>
    <row r="916" spans="1:7" s="84" customFormat="1" hidden="1">
      <c r="A916" s="100" t="str">
        <f>Invoice!F918</f>
        <v>Exchange rate :</v>
      </c>
      <c r="B916" s="79">
        <f>Invoice!C918</f>
        <v>0</v>
      </c>
      <c r="C916" s="80">
        <f>Invoice!B918</f>
        <v>0</v>
      </c>
      <c r="D916" s="85">
        <f t="shared" si="41"/>
        <v>0</v>
      </c>
      <c r="E916" s="85">
        <f t="shared" si="42"/>
        <v>0</v>
      </c>
      <c r="F916" s="86">
        <f>Invoice!G918</f>
        <v>0</v>
      </c>
      <c r="G916" s="87">
        <f t="shared" si="43"/>
        <v>0</v>
      </c>
    </row>
    <row r="917" spans="1:7" s="84" customFormat="1" hidden="1">
      <c r="A917" s="100" t="str">
        <f>Invoice!F919</f>
        <v>Exchange rate :</v>
      </c>
      <c r="B917" s="79">
        <f>Invoice!C919</f>
        <v>0</v>
      </c>
      <c r="C917" s="80">
        <f>Invoice!B919</f>
        <v>0</v>
      </c>
      <c r="D917" s="85">
        <f t="shared" si="41"/>
        <v>0</v>
      </c>
      <c r="E917" s="85">
        <f t="shared" si="42"/>
        <v>0</v>
      </c>
      <c r="F917" s="86">
        <f>Invoice!G919</f>
        <v>0</v>
      </c>
      <c r="G917" s="87">
        <f t="shared" si="43"/>
        <v>0</v>
      </c>
    </row>
    <row r="918" spans="1:7" s="84" customFormat="1" hidden="1">
      <c r="A918" s="100" t="str">
        <f>Invoice!F920</f>
        <v>Exchange rate :</v>
      </c>
      <c r="B918" s="79">
        <f>Invoice!C920</f>
        <v>0</v>
      </c>
      <c r="C918" s="80">
        <f>Invoice!B920</f>
        <v>0</v>
      </c>
      <c r="D918" s="85">
        <f t="shared" si="41"/>
        <v>0</v>
      </c>
      <c r="E918" s="85">
        <f t="shared" si="42"/>
        <v>0</v>
      </c>
      <c r="F918" s="86">
        <f>Invoice!G920</f>
        <v>0</v>
      </c>
      <c r="G918" s="87">
        <f t="shared" si="43"/>
        <v>0</v>
      </c>
    </row>
    <row r="919" spans="1:7" s="84" customFormat="1" hidden="1">
      <c r="A919" s="100" t="str">
        <f>Invoice!F921</f>
        <v>Exchange rate :</v>
      </c>
      <c r="B919" s="79">
        <f>Invoice!C921</f>
        <v>0</v>
      </c>
      <c r="C919" s="80">
        <f>Invoice!B921</f>
        <v>0</v>
      </c>
      <c r="D919" s="85">
        <f t="shared" si="41"/>
        <v>0</v>
      </c>
      <c r="E919" s="85">
        <f t="shared" si="42"/>
        <v>0</v>
      </c>
      <c r="F919" s="86">
        <f>Invoice!G921</f>
        <v>0</v>
      </c>
      <c r="G919" s="87">
        <f t="shared" si="43"/>
        <v>0</v>
      </c>
    </row>
    <row r="920" spans="1:7" s="84" customFormat="1" hidden="1">
      <c r="A920" s="100" t="str">
        <f>Invoice!F922</f>
        <v>Exchange rate :</v>
      </c>
      <c r="B920" s="79">
        <f>Invoice!C922</f>
        <v>0</v>
      </c>
      <c r="C920" s="80">
        <f>Invoice!B922</f>
        <v>0</v>
      </c>
      <c r="D920" s="85">
        <f t="shared" si="41"/>
        <v>0</v>
      </c>
      <c r="E920" s="85">
        <f t="shared" si="42"/>
        <v>0</v>
      </c>
      <c r="F920" s="86">
        <f>Invoice!G922</f>
        <v>0</v>
      </c>
      <c r="G920" s="87">
        <f t="shared" si="43"/>
        <v>0</v>
      </c>
    </row>
    <row r="921" spans="1:7" s="84" customFormat="1" hidden="1">
      <c r="A921" s="100" t="str">
        <f>Invoice!F923</f>
        <v>Exchange rate :</v>
      </c>
      <c r="B921" s="79">
        <f>Invoice!C923</f>
        <v>0</v>
      </c>
      <c r="C921" s="80">
        <f>Invoice!B923</f>
        <v>0</v>
      </c>
      <c r="D921" s="85">
        <f t="shared" si="41"/>
        <v>0</v>
      </c>
      <c r="E921" s="85">
        <f t="shared" si="42"/>
        <v>0</v>
      </c>
      <c r="F921" s="86">
        <f>Invoice!G923</f>
        <v>0</v>
      </c>
      <c r="G921" s="87">
        <f t="shared" si="43"/>
        <v>0</v>
      </c>
    </row>
    <row r="922" spans="1:7" s="84" customFormat="1" hidden="1">
      <c r="A922" s="100" t="str">
        <f>Invoice!F924</f>
        <v>Exchange rate :</v>
      </c>
      <c r="B922" s="79">
        <f>Invoice!C924</f>
        <v>0</v>
      </c>
      <c r="C922" s="80">
        <f>Invoice!B924</f>
        <v>0</v>
      </c>
      <c r="D922" s="85">
        <f t="shared" si="41"/>
        <v>0</v>
      </c>
      <c r="E922" s="85">
        <f t="shared" si="42"/>
        <v>0</v>
      </c>
      <c r="F922" s="86">
        <f>Invoice!G924</f>
        <v>0</v>
      </c>
      <c r="G922" s="87">
        <f t="shared" si="43"/>
        <v>0</v>
      </c>
    </row>
    <row r="923" spans="1:7" s="84" customFormat="1" hidden="1">
      <c r="A923" s="100" t="str">
        <f>Invoice!F925</f>
        <v>Exchange rate :</v>
      </c>
      <c r="B923" s="79">
        <f>Invoice!C925</f>
        <v>0</v>
      </c>
      <c r="C923" s="80">
        <f>Invoice!B925</f>
        <v>0</v>
      </c>
      <c r="D923" s="85">
        <f t="shared" si="41"/>
        <v>0</v>
      </c>
      <c r="E923" s="85">
        <f t="shared" si="42"/>
        <v>0</v>
      </c>
      <c r="F923" s="86">
        <f>Invoice!G925</f>
        <v>0</v>
      </c>
      <c r="G923" s="87">
        <f t="shared" si="43"/>
        <v>0</v>
      </c>
    </row>
    <row r="924" spans="1:7" s="84" customFormat="1" hidden="1">
      <c r="A924" s="100" t="str">
        <f>Invoice!F926</f>
        <v>Exchange rate :</v>
      </c>
      <c r="B924" s="79">
        <f>Invoice!C926</f>
        <v>0</v>
      </c>
      <c r="C924" s="80">
        <f>Invoice!B926</f>
        <v>0</v>
      </c>
      <c r="D924" s="85">
        <f t="shared" si="41"/>
        <v>0</v>
      </c>
      <c r="E924" s="85">
        <f t="shared" si="42"/>
        <v>0</v>
      </c>
      <c r="F924" s="86">
        <f>Invoice!G926</f>
        <v>0</v>
      </c>
      <c r="G924" s="87">
        <f t="shared" si="43"/>
        <v>0</v>
      </c>
    </row>
    <row r="925" spans="1:7" s="84" customFormat="1" hidden="1">
      <c r="A925" s="100" t="str">
        <f>Invoice!F927</f>
        <v>Exchange rate :</v>
      </c>
      <c r="B925" s="79">
        <f>Invoice!C927</f>
        <v>0</v>
      </c>
      <c r="C925" s="80">
        <f>Invoice!B927</f>
        <v>0</v>
      </c>
      <c r="D925" s="85">
        <f t="shared" si="41"/>
        <v>0</v>
      </c>
      <c r="E925" s="85">
        <f t="shared" si="42"/>
        <v>0</v>
      </c>
      <c r="F925" s="86">
        <f>Invoice!G927</f>
        <v>0</v>
      </c>
      <c r="G925" s="87">
        <f t="shared" si="43"/>
        <v>0</v>
      </c>
    </row>
    <row r="926" spans="1:7" s="84" customFormat="1" hidden="1">
      <c r="A926" s="100" t="str">
        <f>Invoice!F928</f>
        <v>Exchange rate :</v>
      </c>
      <c r="B926" s="79">
        <f>Invoice!C928</f>
        <v>0</v>
      </c>
      <c r="C926" s="80">
        <f>Invoice!B928</f>
        <v>0</v>
      </c>
      <c r="D926" s="85">
        <f t="shared" si="41"/>
        <v>0</v>
      </c>
      <c r="E926" s="85">
        <f t="shared" si="42"/>
        <v>0</v>
      </c>
      <c r="F926" s="86">
        <f>Invoice!G928</f>
        <v>0</v>
      </c>
      <c r="G926" s="87">
        <f t="shared" si="43"/>
        <v>0</v>
      </c>
    </row>
    <row r="927" spans="1:7" s="84" customFormat="1" hidden="1">
      <c r="A927" s="100" t="str">
        <f>Invoice!F929</f>
        <v>Exchange rate :</v>
      </c>
      <c r="B927" s="79">
        <f>Invoice!C929</f>
        <v>0</v>
      </c>
      <c r="C927" s="80">
        <f>Invoice!B929</f>
        <v>0</v>
      </c>
      <c r="D927" s="85">
        <f t="shared" si="41"/>
        <v>0</v>
      </c>
      <c r="E927" s="85">
        <f t="shared" si="42"/>
        <v>0</v>
      </c>
      <c r="F927" s="86">
        <f>Invoice!G929</f>
        <v>0</v>
      </c>
      <c r="G927" s="87">
        <f t="shared" si="43"/>
        <v>0</v>
      </c>
    </row>
    <row r="928" spans="1:7" s="84" customFormat="1" hidden="1">
      <c r="A928" s="100" t="str">
        <f>Invoice!F930</f>
        <v>Exchange rate :</v>
      </c>
      <c r="B928" s="79">
        <f>Invoice!C930</f>
        <v>0</v>
      </c>
      <c r="C928" s="80">
        <f>Invoice!B930</f>
        <v>0</v>
      </c>
      <c r="D928" s="85">
        <f t="shared" si="41"/>
        <v>0</v>
      </c>
      <c r="E928" s="85">
        <f t="shared" si="42"/>
        <v>0</v>
      </c>
      <c r="F928" s="86">
        <f>Invoice!G930</f>
        <v>0</v>
      </c>
      <c r="G928" s="87">
        <f t="shared" si="43"/>
        <v>0</v>
      </c>
    </row>
    <row r="929" spans="1:7" s="84" customFormat="1" hidden="1">
      <c r="A929" s="100" t="str">
        <f>Invoice!F931</f>
        <v>Exchange rate :</v>
      </c>
      <c r="B929" s="79">
        <f>Invoice!C931</f>
        <v>0</v>
      </c>
      <c r="C929" s="80">
        <f>Invoice!B931</f>
        <v>0</v>
      </c>
      <c r="D929" s="85">
        <f t="shared" si="41"/>
        <v>0</v>
      </c>
      <c r="E929" s="85">
        <f t="shared" si="42"/>
        <v>0</v>
      </c>
      <c r="F929" s="86">
        <f>Invoice!G931</f>
        <v>0</v>
      </c>
      <c r="G929" s="87">
        <f t="shared" si="43"/>
        <v>0</v>
      </c>
    </row>
    <row r="930" spans="1:7" s="84" customFormat="1" hidden="1">
      <c r="A930" s="100" t="str">
        <f>Invoice!F932</f>
        <v>Exchange rate :</v>
      </c>
      <c r="B930" s="79">
        <f>Invoice!C932</f>
        <v>0</v>
      </c>
      <c r="C930" s="80">
        <f>Invoice!B932</f>
        <v>0</v>
      </c>
      <c r="D930" s="85">
        <f t="shared" si="41"/>
        <v>0</v>
      </c>
      <c r="E930" s="85">
        <f t="shared" si="42"/>
        <v>0</v>
      </c>
      <c r="F930" s="86">
        <f>Invoice!G932</f>
        <v>0</v>
      </c>
      <c r="G930" s="87">
        <f t="shared" si="43"/>
        <v>0</v>
      </c>
    </row>
    <row r="931" spans="1:7" s="84" customFormat="1" hidden="1">
      <c r="A931" s="100" t="str">
        <f>Invoice!F933</f>
        <v>Exchange rate :</v>
      </c>
      <c r="B931" s="79">
        <f>Invoice!C933</f>
        <v>0</v>
      </c>
      <c r="C931" s="80">
        <f>Invoice!B933</f>
        <v>0</v>
      </c>
      <c r="D931" s="85">
        <f t="shared" si="41"/>
        <v>0</v>
      </c>
      <c r="E931" s="85">
        <f t="shared" si="42"/>
        <v>0</v>
      </c>
      <c r="F931" s="86">
        <f>Invoice!G933</f>
        <v>0</v>
      </c>
      <c r="G931" s="87">
        <f t="shared" si="43"/>
        <v>0</v>
      </c>
    </row>
    <row r="932" spans="1:7" s="84" customFormat="1" hidden="1">
      <c r="A932" s="100" t="str">
        <f>Invoice!F934</f>
        <v>Exchange rate :</v>
      </c>
      <c r="B932" s="79">
        <f>Invoice!C934</f>
        <v>0</v>
      </c>
      <c r="C932" s="80">
        <f>Invoice!B934</f>
        <v>0</v>
      </c>
      <c r="D932" s="85">
        <f t="shared" si="41"/>
        <v>0</v>
      </c>
      <c r="E932" s="85">
        <f t="shared" si="42"/>
        <v>0</v>
      </c>
      <c r="F932" s="86">
        <f>Invoice!G934</f>
        <v>0</v>
      </c>
      <c r="G932" s="87">
        <f t="shared" si="43"/>
        <v>0</v>
      </c>
    </row>
    <row r="933" spans="1:7" s="84" customFormat="1" hidden="1">
      <c r="A933" s="100" t="str">
        <f>Invoice!F935</f>
        <v>Exchange rate :</v>
      </c>
      <c r="B933" s="79">
        <f>Invoice!C935</f>
        <v>0</v>
      </c>
      <c r="C933" s="80">
        <f>Invoice!B935</f>
        <v>0</v>
      </c>
      <c r="D933" s="85">
        <f t="shared" si="41"/>
        <v>0</v>
      </c>
      <c r="E933" s="85">
        <f t="shared" si="42"/>
        <v>0</v>
      </c>
      <c r="F933" s="86">
        <f>Invoice!G935</f>
        <v>0</v>
      </c>
      <c r="G933" s="87">
        <f t="shared" si="43"/>
        <v>0</v>
      </c>
    </row>
    <row r="934" spans="1:7" s="84" customFormat="1" hidden="1">
      <c r="A934" s="100" t="str">
        <f>Invoice!F936</f>
        <v>Exchange rate :</v>
      </c>
      <c r="B934" s="79">
        <f>Invoice!C936</f>
        <v>0</v>
      </c>
      <c r="C934" s="80">
        <f>Invoice!B936</f>
        <v>0</v>
      </c>
      <c r="D934" s="85">
        <f t="shared" si="41"/>
        <v>0</v>
      </c>
      <c r="E934" s="85">
        <f t="shared" si="42"/>
        <v>0</v>
      </c>
      <c r="F934" s="86">
        <f>Invoice!G936</f>
        <v>0</v>
      </c>
      <c r="G934" s="87">
        <f t="shared" si="43"/>
        <v>0</v>
      </c>
    </row>
    <row r="935" spans="1:7" s="84" customFormat="1" hidden="1">
      <c r="A935" s="100" t="str">
        <f>Invoice!F937</f>
        <v>Exchange rate :</v>
      </c>
      <c r="B935" s="79">
        <f>Invoice!C937</f>
        <v>0</v>
      </c>
      <c r="C935" s="80">
        <f>Invoice!B937</f>
        <v>0</v>
      </c>
      <c r="D935" s="85">
        <f t="shared" si="41"/>
        <v>0</v>
      </c>
      <c r="E935" s="85">
        <f t="shared" si="42"/>
        <v>0</v>
      </c>
      <c r="F935" s="86">
        <f>Invoice!G937</f>
        <v>0</v>
      </c>
      <c r="G935" s="87">
        <f t="shared" si="43"/>
        <v>0</v>
      </c>
    </row>
    <row r="936" spans="1:7" s="84" customFormat="1" hidden="1">
      <c r="A936" s="100" t="str">
        <f>Invoice!F938</f>
        <v>Exchange rate :</v>
      </c>
      <c r="B936" s="79">
        <f>Invoice!C938</f>
        <v>0</v>
      </c>
      <c r="C936" s="80">
        <f>Invoice!B938</f>
        <v>0</v>
      </c>
      <c r="D936" s="85">
        <f t="shared" si="41"/>
        <v>0</v>
      </c>
      <c r="E936" s="85">
        <f t="shared" si="42"/>
        <v>0</v>
      </c>
      <c r="F936" s="86">
        <f>Invoice!G938</f>
        <v>0</v>
      </c>
      <c r="G936" s="87">
        <f t="shared" si="43"/>
        <v>0</v>
      </c>
    </row>
    <row r="937" spans="1:7" s="84" customFormat="1" hidden="1">
      <c r="A937" s="100" t="str">
        <f>Invoice!F939</f>
        <v>Exchange rate :</v>
      </c>
      <c r="B937" s="79">
        <f>Invoice!C939</f>
        <v>0</v>
      </c>
      <c r="C937" s="80">
        <f>Invoice!B939</f>
        <v>0</v>
      </c>
      <c r="D937" s="85">
        <f t="shared" si="41"/>
        <v>0</v>
      </c>
      <c r="E937" s="85">
        <f t="shared" si="42"/>
        <v>0</v>
      </c>
      <c r="F937" s="86">
        <f>Invoice!G939</f>
        <v>0</v>
      </c>
      <c r="G937" s="87">
        <f t="shared" si="43"/>
        <v>0</v>
      </c>
    </row>
    <row r="938" spans="1:7" s="84" customFormat="1" hidden="1">
      <c r="A938" s="100" t="str">
        <f>Invoice!F940</f>
        <v>Exchange rate :</v>
      </c>
      <c r="B938" s="79">
        <f>Invoice!C940</f>
        <v>0</v>
      </c>
      <c r="C938" s="80">
        <f>Invoice!B940</f>
        <v>0</v>
      </c>
      <c r="D938" s="85">
        <f t="shared" si="41"/>
        <v>0</v>
      </c>
      <c r="E938" s="85">
        <f t="shared" si="42"/>
        <v>0</v>
      </c>
      <c r="F938" s="86">
        <f>Invoice!G940</f>
        <v>0</v>
      </c>
      <c r="G938" s="87">
        <f t="shared" si="43"/>
        <v>0</v>
      </c>
    </row>
    <row r="939" spans="1:7" s="84" customFormat="1" hidden="1">
      <c r="A939" s="100" t="str">
        <f>Invoice!F941</f>
        <v>Exchange rate :</v>
      </c>
      <c r="B939" s="79">
        <f>Invoice!C941</f>
        <v>0</v>
      </c>
      <c r="C939" s="80">
        <f>Invoice!B941</f>
        <v>0</v>
      </c>
      <c r="D939" s="85">
        <f t="shared" si="41"/>
        <v>0</v>
      </c>
      <c r="E939" s="85">
        <f t="shared" si="42"/>
        <v>0</v>
      </c>
      <c r="F939" s="86">
        <f>Invoice!G941</f>
        <v>0</v>
      </c>
      <c r="G939" s="87">
        <f t="shared" si="43"/>
        <v>0</v>
      </c>
    </row>
    <row r="940" spans="1:7" s="84" customFormat="1" hidden="1">
      <c r="A940" s="100" t="str">
        <f>Invoice!F942</f>
        <v>Exchange rate :</v>
      </c>
      <c r="B940" s="79">
        <f>Invoice!C942</f>
        <v>0</v>
      </c>
      <c r="C940" s="80">
        <f>Invoice!B942</f>
        <v>0</v>
      </c>
      <c r="D940" s="85">
        <f t="shared" si="41"/>
        <v>0</v>
      </c>
      <c r="E940" s="85">
        <f t="shared" si="42"/>
        <v>0</v>
      </c>
      <c r="F940" s="86">
        <f>Invoice!G942</f>
        <v>0</v>
      </c>
      <c r="G940" s="87">
        <f t="shared" si="43"/>
        <v>0</v>
      </c>
    </row>
    <row r="941" spans="1:7" s="84" customFormat="1" hidden="1">
      <c r="A941" s="100" t="str">
        <f>Invoice!F943</f>
        <v>Exchange rate :</v>
      </c>
      <c r="B941" s="79">
        <f>Invoice!C943</f>
        <v>0</v>
      </c>
      <c r="C941" s="80">
        <f>Invoice!B943</f>
        <v>0</v>
      </c>
      <c r="D941" s="85">
        <f t="shared" si="41"/>
        <v>0</v>
      </c>
      <c r="E941" s="85">
        <f t="shared" si="42"/>
        <v>0</v>
      </c>
      <c r="F941" s="86">
        <f>Invoice!G943</f>
        <v>0</v>
      </c>
      <c r="G941" s="87">
        <f t="shared" si="43"/>
        <v>0</v>
      </c>
    </row>
    <row r="942" spans="1:7" s="84" customFormat="1" hidden="1">
      <c r="A942" s="100" t="str">
        <f>Invoice!F944</f>
        <v>Exchange rate :</v>
      </c>
      <c r="B942" s="79">
        <f>Invoice!C944</f>
        <v>0</v>
      </c>
      <c r="C942" s="80">
        <f>Invoice!B944</f>
        <v>0</v>
      </c>
      <c r="D942" s="85">
        <f t="shared" si="41"/>
        <v>0</v>
      </c>
      <c r="E942" s="85">
        <f t="shared" si="42"/>
        <v>0</v>
      </c>
      <c r="F942" s="86">
        <f>Invoice!G944</f>
        <v>0</v>
      </c>
      <c r="G942" s="87">
        <f t="shared" si="43"/>
        <v>0</v>
      </c>
    </row>
    <row r="943" spans="1:7" s="84" customFormat="1" hidden="1">
      <c r="A943" s="100" t="str">
        <f>Invoice!F945</f>
        <v>Exchange rate :</v>
      </c>
      <c r="B943" s="79">
        <f>Invoice!C945</f>
        <v>0</v>
      </c>
      <c r="C943" s="80">
        <f>Invoice!B945</f>
        <v>0</v>
      </c>
      <c r="D943" s="85">
        <f t="shared" si="41"/>
        <v>0</v>
      </c>
      <c r="E943" s="85">
        <f t="shared" si="42"/>
        <v>0</v>
      </c>
      <c r="F943" s="86">
        <f>Invoice!G945</f>
        <v>0</v>
      </c>
      <c r="G943" s="87">
        <f t="shared" si="43"/>
        <v>0</v>
      </c>
    </row>
    <row r="944" spans="1:7" s="84" customFormat="1" hidden="1">
      <c r="A944" s="100" t="str">
        <f>Invoice!F946</f>
        <v>Exchange rate :</v>
      </c>
      <c r="B944" s="79">
        <f>Invoice!C946</f>
        <v>0</v>
      </c>
      <c r="C944" s="80">
        <f>Invoice!B946</f>
        <v>0</v>
      </c>
      <c r="D944" s="85">
        <f t="shared" si="41"/>
        <v>0</v>
      </c>
      <c r="E944" s="85">
        <f t="shared" si="42"/>
        <v>0</v>
      </c>
      <c r="F944" s="86">
        <f>Invoice!G946</f>
        <v>0</v>
      </c>
      <c r="G944" s="87">
        <f t="shared" si="43"/>
        <v>0</v>
      </c>
    </row>
    <row r="945" spans="1:7" s="84" customFormat="1" hidden="1">
      <c r="A945" s="100" t="str">
        <f>Invoice!F947</f>
        <v>Exchange rate :</v>
      </c>
      <c r="B945" s="79">
        <f>Invoice!C947</f>
        <v>0</v>
      </c>
      <c r="C945" s="80">
        <f>Invoice!B947</f>
        <v>0</v>
      </c>
      <c r="D945" s="85">
        <f t="shared" si="41"/>
        <v>0</v>
      </c>
      <c r="E945" s="85">
        <f t="shared" si="42"/>
        <v>0</v>
      </c>
      <c r="F945" s="86">
        <f>Invoice!G947</f>
        <v>0</v>
      </c>
      <c r="G945" s="87">
        <f t="shared" si="43"/>
        <v>0</v>
      </c>
    </row>
    <row r="946" spans="1:7" s="84" customFormat="1" hidden="1">
      <c r="A946" s="100" t="str">
        <f>Invoice!F948</f>
        <v>Exchange rate :</v>
      </c>
      <c r="B946" s="79">
        <f>Invoice!C948</f>
        <v>0</v>
      </c>
      <c r="C946" s="80">
        <f>Invoice!B948</f>
        <v>0</v>
      </c>
      <c r="D946" s="85">
        <f t="shared" si="41"/>
        <v>0</v>
      </c>
      <c r="E946" s="85">
        <f t="shared" si="42"/>
        <v>0</v>
      </c>
      <c r="F946" s="86">
        <f>Invoice!G948</f>
        <v>0</v>
      </c>
      <c r="G946" s="87">
        <f t="shared" si="43"/>
        <v>0</v>
      </c>
    </row>
    <row r="947" spans="1:7" s="84" customFormat="1" hidden="1">
      <c r="A947" s="100" t="str">
        <f>Invoice!F949</f>
        <v>Exchange rate :</v>
      </c>
      <c r="B947" s="79">
        <f>Invoice!C949</f>
        <v>0</v>
      </c>
      <c r="C947" s="80">
        <f>Invoice!B949</f>
        <v>0</v>
      </c>
      <c r="D947" s="85">
        <f t="shared" si="41"/>
        <v>0</v>
      </c>
      <c r="E947" s="85">
        <f t="shared" si="42"/>
        <v>0</v>
      </c>
      <c r="F947" s="86">
        <f>Invoice!G949</f>
        <v>0</v>
      </c>
      <c r="G947" s="87">
        <f t="shared" si="43"/>
        <v>0</v>
      </c>
    </row>
    <row r="948" spans="1:7" s="84" customFormat="1" hidden="1">
      <c r="A948" s="100" t="str">
        <f>Invoice!F950</f>
        <v>Exchange rate :</v>
      </c>
      <c r="B948" s="79">
        <f>Invoice!C950</f>
        <v>0</v>
      </c>
      <c r="C948" s="80">
        <f>Invoice!B950</f>
        <v>0</v>
      </c>
      <c r="D948" s="85">
        <f t="shared" si="41"/>
        <v>0</v>
      </c>
      <c r="E948" s="85">
        <f t="shared" si="42"/>
        <v>0</v>
      </c>
      <c r="F948" s="86">
        <f>Invoice!G950</f>
        <v>0</v>
      </c>
      <c r="G948" s="87">
        <f t="shared" si="43"/>
        <v>0</v>
      </c>
    </row>
    <row r="949" spans="1:7" s="84" customFormat="1" hidden="1">
      <c r="A949" s="100" t="str">
        <f>Invoice!F951</f>
        <v>Exchange rate :</v>
      </c>
      <c r="B949" s="79">
        <f>Invoice!C951</f>
        <v>0</v>
      </c>
      <c r="C949" s="80">
        <f>Invoice!B951</f>
        <v>0</v>
      </c>
      <c r="D949" s="85">
        <f t="shared" si="41"/>
        <v>0</v>
      </c>
      <c r="E949" s="85">
        <f t="shared" si="42"/>
        <v>0</v>
      </c>
      <c r="F949" s="86">
        <f>Invoice!G951</f>
        <v>0</v>
      </c>
      <c r="G949" s="87">
        <f t="shared" si="43"/>
        <v>0</v>
      </c>
    </row>
    <row r="950" spans="1:7" s="84" customFormat="1" hidden="1">
      <c r="A950" s="100" t="str">
        <f>Invoice!F952</f>
        <v>Exchange rate :</v>
      </c>
      <c r="B950" s="79">
        <f>Invoice!C952</f>
        <v>0</v>
      </c>
      <c r="C950" s="80">
        <f>Invoice!B952</f>
        <v>0</v>
      </c>
      <c r="D950" s="85">
        <f t="shared" si="41"/>
        <v>0</v>
      </c>
      <c r="E950" s="85">
        <f t="shared" si="42"/>
        <v>0</v>
      </c>
      <c r="F950" s="86">
        <f>Invoice!G952</f>
        <v>0</v>
      </c>
      <c r="G950" s="87">
        <f t="shared" si="43"/>
        <v>0</v>
      </c>
    </row>
    <row r="951" spans="1:7" s="84" customFormat="1" hidden="1">
      <c r="A951" s="100" t="str">
        <f>Invoice!F953</f>
        <v>Exchange rate :</v>
      </c>
      <c r="B951" s="79">
        <f>Invoice!C953</f>
        <v>0</v>
      </c>
      <c r="C951" s="80">
        <f>Invoice!B953</f>
        <v>0</v>
      </c>
      <c r="D951" s="85">
        <f t="shared" si="41"/>
        <v>0</v>
      </c>
      <c r="E951" s="85">
        <f t="shared" si="42"/>
        <v>0</v>
      </c>
      <c r="F951" s="86">
        <f>Invoice!G953</f>
        <v>0</v>
      </c>
      <c r="G951" s="87">
        <f t="shared" si="43"/>
        <v>0</v>
      </c>
    </row>
    <row r="952" spans="1:7" s="84" customFormat="1" hidden="1">
      <c r="A952" s="100" t="str">
        <f>Invoice!F954</f>
        <v>Exchange rate :</v>
      </c>
      <c r="B952" s="79">
        <f>Invoice!C954</f>
        <v>0</v>
      </c>
      <c r="C952" s="80">
        <f>Invoice!B954</f>
        <v>0</v>
      </c>
      <c r="D952" s="85">
        <f t="shared" si="41"/>
        <v>0</v>
      </c>
      <c r="E952" s="85">
        <f t="shared" si="42"/>
        <v>0</v>
      </c>
      <c r="F952" s="86">
        <f>Invoice!G954</f>
        <v>0</v>
      </c>
      <c r="G952" s="87">
        <f t="shared" si="43"/>
        <v>0</v>
      </c>
    </row>
    <row r="953" spans="1:7" s="84" customFormat="1" hidden="1">
      <c r="A953" s="100" t="str">
        <f>Invoice!F955</f>
        <v>Exchange rate :</v>
      </c>
      <c r="B953" s="79">
        <f>Invoice!C955</f>
        <v>0</v>
      </c>
      <c r="C953" s="80">
        <f>Invoice!B955</f>
        <v>0</v>
      </c>
      <c r="D953" s="85">
        <f t="shared" si="41"/>
        <v>0</v>
      </c>
      <c r="E953" s="85">
        <f t="shared" si="42"/>
        <v>0</v>
      </c>
      <c r="F953" s="86">
        <f>Invoice!G955</f>
        <v>0</v>
      </c>
      <c r="G953" s="87">
        <f t="shared" si="43"/>
        <v>0</v>
      </c>
    </row>
    <row r="954" spans="1:7" s="84" customFormat="1" hidden="1">
      <c r="A954" s="100" t="str">
        <f>Invoice!F956</f>
        <v>Exchange rate :</v>
      </c>
      <c r="B954" s="79">
        <f>Invoice!C956</f>
        <v>0</v>
      </c>
      <c r="C954" s="80">
        <f>Invoice!B956</f>
        <v>0</v>
      </c>
      <c r="D954" s="85">
        <f t="shared" si="41"/>
        <v>0</v>
      </c>
      <c r="E954" s="85">
        <f t="shared" si="42"/>
        <v>0</v>
      </c>
      <c r="F954" s="86">
        <f>Invoice!G956</f>
        <v>0</v>
      </c>
      <c r="G954" s="87">
        <f t="shared" si="43"/>
        <v>0</v>
      </c>
    </row>
    <row r="955" spans="1:7" s="84" customFormat="1" hidden="1">
      <c r="A955" s="100" t="str">
        <f>Invoice!F957</f>
        <v>Exchange rate :</v>
      </c>
      <c r="B955" s="79">
        <f>Invoice!C957</f>
        <v>0</v>
      </c>
      <c r="C955" s="80">
        <f>Invoice!B957</f>
        <v>0</v>
      </c>
      <c r="D955" s="85">
        <f t="shared" si="41"/>
        <v>0</v>
      </c>
      <c r="E955" s="85">
        <f t="shared" si="42"/>
        <v>0</v>
      </c>
      <c r="F955" s="86">
        <f>Invoice!G957</f>
        <v>0</v>
      </c>
      <c r="G955" s="87">
        <f t="shared" si="43"/>
        <v>0</v>
      </c>
    </row>
    <row r="956" spans="1:7" s="84" customFormat="1" hidden="1">
      <c r="A956" s="100" t="str">
        <f>Invoice!F958</f>
        <v>Exchange rate :</v>
      </c>
      <c r="B956" s="79">
        <f>Invoice!C958</f>
        <v>0</v>
      </c>
      <c r="C956" s="80">
        <f>Invoice!B958</f>
        <v>0</v>
      </c>
      <c r="D956" s="85">
        <f t="shared" si="41"/>
        <v>0</v>
      </c>
      <c r="E956" s="85">
        <f t="shared" si="42"/>
        <v>0</v>
      </c>
      <c r="F956" s="86">
        <f>Invoice!G958</f>
        <v>0</v>
      </c>
      <c r="G956" s="87">
        <f t="shared" si="43"/>
        <v>0</v>
      </c>
    </row>
    <row r="957" spans="1:7" s="84" customFormat="1" hidden="1">
      <c r="A957" s="100" t="str">
        <f>Invoice!F959</f>
        <v>Exchange rate :</v>
      </c>
      <c r="B957" s="79">
        <f>Invoice!C959</f>
        <v>0</v>
      </c>
      <c r="C957" s="80">
        <f>Invoice!B959</f>
        <v>0</v>
      </c>
      <c r="D957" s="85">
        <f t="shared" si="41"/>
        <v>0</v>
      </c>
      <c r="E957" s="85">
        <f t="shared" si="42"/>
        <v>0</v>
      </c>
      <c r="F957" s="86">
        <f>Invoice!G959</f>
        <v>0</v>
      </c>
      <c r="G957" s="87">
        <f t="shared" si="43"/>
        <v>0</v>
      </c>
    </row>
    <row r="958" spans="1:7" s="84" customFormat="1" hidden="1">
      <c r="A958" s="100" t="str">
        <f>Invoice!F960</f>
        <v>Exchange rate :</v>
      </c>
      <c r="B958" s="79">
        <f>Invoice!C960</f>
        <v>0</v>
      </c>
      <c r="C958" s="80">
        <f>Invoice!B960</f>
        <v>0</v>
      </c>
      <c r="D958" s="85">
        <f t="shared" si="41"/>
        <v>0</v>
      </c>
      <c r="E958" s="85">
        <f t="shared" si="42"/>
        <v>0</v>
      </c>
      <c r="F958" s="86">
        <f>Invoice!G960</f>
        <v>0</v>
      </c>
      <c r="G958" s="87">
        <f t="shared" si="43"/>
        <v>0</v>
      </c>
    </row>
    <row r="959" spans="1:7" s="84" customFormat="1" hidden="1">
      <c r="A959" s="100" t="str">
        <f>Invoice!F961</f>
        <v>Exchange rate :</v>
      </c>
      <c r="B959" s="79">
        <f>Invoice!C961</f>
        <v>0</v>
      </c>
      <c r="C959" s="80">
        <f>Invoice!B961</f>
        <v>0</v>
      </c>
      <c r="D959" s="85">
        <f t="shared" si="41"/>
        <v>0</v>
      </c>
      <c r="E959" s="85">
        <f t="shared" si="42"/>
        <v>0</v>
      </c>
      <c r="F959" s="86">
        <f>Invoice!G961</f>
        <v>0</v>
      </c>
      <c r="G959" s="87">
        <f t="shared" si="43"/>
        <v>0</v>
      </c>
    </row>
    <row r="960" spans="1:7" s="84" customFormat="1" hidden="1">
      <c r="A960" s="100" t="str">
        <f>Invoice!F962</f>
        <v>Exchange rate :</v>
      </c>
      <c r="B960" s="79">
        <f>Invoice!C962</f>
        <v>0</v>
      </c>
      <c r="C960" s="80">
        <f>Invoice!B962</f>
        <v>0</v>
      </c>
      <c r="D960" s="85">
        <f t="shared" si="41"/>
        <v>0</v>
      </c>
      <c r="E960" s="85">
        <f t="shared" si="42"/>
        <v>0</v>
      </c>
      <c r="F960" s="86">
        <f>Invoice!G962</f>
        <v>0</v>
      </c>
      <c r="G960" s="87">
        <f t="shared" si="43"/>
        <v>0</v>
      </c>
    </row>
    <row r="961" spans="1:7" s="84" customFormat="1" hidden="1">
      <c r="A961" s="100" t="str">
        <f>Invoice!F963</f>
        <v>Exchange rate :</v>
      </c>
      <c r="B961" s="79">
        <f>Invoice!C963</f>
        <v>0</v>
      </c>
      <c r="C961" s="80">
        <f>Invoice!B963</f>
        <v>0</v>
      </c>
      <c r="D961" s="85">
        <f t="shared" ref="D961:D998" si="44">F961/$D$14</f>
        <v>0</v>
      </c>
      <c r="E961" s="85">
        <f t="shared" ref="E961:E998" si="45">G961/$D$14</f>
        <v>0</v>
      </c>
      <c r="F961" s="86">
        <f>Invoice!G963</f>
        <v>0</v>
      </c>
      <c r="G961" s="87">
        <f t="shared" ref="G961:G998" si="46">C961*F961</f>
        <v>0</v>
      </c>
    </row>
    <row r="962" spans="1:7" s="84" customFormat="1" hidden="1">
      <c r="A962" s="100" t="str">
        <f>Invoice!F964</f>
        <v>Exchange rate :</v>
      </c>
      <c r="B962" s="79">
        <f>Invoice!C964</f>
        <v>0</v>
      </c>
      <c r="C962" s="80">
        <f>Invoice!B964</f>
        <v>0</v>
      </c>
      <c r="D962" s="85">
        <f t="shared" si="44"/>
        <v>0</v>
      </c>
      <c r="E962" s="85">
        <f t="shared" si="45"/>
        <v>0</v>
      </c>
      <c r="F962" s="86">
        <f>Invoice!G964</f>
        <v>0</v>
      </c>
      <c r="G962" s="87">
        <f t="shared" si="46"/>
        <v>0</v>
      </c>
    </row>
    <row r="963" spans="1:7" s="84" customFormat="1" hidden="1">
      <c r="A963" s="100" t="str">
        <f>Invoice!F965</f>
        <v>Exchange rate :</v>
      </c>
      <c r="B963" s="79">
        <f>Invoice!C965</f>
        <v>0</v>
      </c>
      <c r="C963" s="80">
        <f>Invoice!B965</f>
        <v>0</v>
      </c>
      <c r="D963" s="85">
        <f t="shared" si="44"/>
        <v>0</v>
      </c>
      <c r="E963" s="85">
        <f t="shared" si="45"/>
        <v>0</v>
      </c>
      <c r="F963" s="86">
        <f>Invoice!G965</f>
        <v>0</v>
      </c>
      <c r="G963" s="87">
        <f t="shared" si="46"/>
        <v>0</v>
      </c>
    </row>
    <row r="964" spans="1:7" s="84" customFormat="1" hidden="1">
      <c r="A964" s="100" t="str">
        <f>Invoice!F966</f>
        <v>Exchange rate :</v>
      </c>
      <c r="B964" s="79">
        <f>Invoice!C966</f>
        <v>0</v>
      </c>
      <c r="C964" s="80">
        <f>Invoice!B966</f>
        <v>0</v>
      </c>
      <c r="D964" s="85">
        <f t="shared" si="44"/>
        <v>0</v>
      </c>
      <c r="E964" s="85">
        <f t="shared" si="45"/>
        <v>0</v>
      </c>
      <c r="F964" s="86">
        <f>Invoice!G966</f>
        <v>0</v>
      </c>
      <c r="G964" s="87">
        <f t="shared" si="46"/>
        <v>0</v>
      </c>
    </row>
    <row r="965" spans="1:7" s="84" customFormat="1" hidden="1">
      <c r="A965" s="100" t="str">
        <f>Invoice!F967</f>
        <v>Exchange rate :</v>
      </c>
      <c r="B965" s="79">
        <f>Invoice!C967</f>
        <v>0</v>
      </c>
      <c r="C965" s="80">
        <f>Invoice!B967</f>
        <v>0</v>
      </c>
      <c r="D965" s="85">
        <f t="shared" si="44"/>
        <v>0</v>
      </c>
      <c r="E965" s="85">
        <f t="shared" si="45"/>
        <v>0</v>
      </c>
      <c r="F965" s="86">
        <f>Invoice!G967</f>
        <v>0</v>
      </c>
      <c r="G965" s="87">
        <f t="shared" si="46"/>
        <v>0</v>
      </c>
    </row>
    <row r="966" spans="1:7" s="84" customFormat="1" hidden="1">
      <c r="A966" s="100" t="str">
        <f>Invoice!F968</f>
        <v>Exchange rate :</v>
      </c>
      <c r="B966" s="79">
        <f>Invoice!C968</f>
        <v>0</v>
      </c>
      <c r="C966" s="80">
        <f>Invoice!B968</f>
        <v>0</v>
      </c>
      <c r="D966" s="85">
        <f t="shared" si="44"/>
        <v>0</v>
      </c>
      <c r="E966" s="85">
        <f t="shared" si="45"/>
        <v>0</v>
      </c>
      <c r="F966" s="86">
        <f>Invoice!G968</f>
        <v>0</v>
      </c>
      <c r="G966" s="87">
        <f t="shared" si="46"/>
        <v>0</v>
      </c>
    </row>
    <row r="967" spans="1:7" s="84" customFormat="1" hidden="1">
      <c r="A967" s="100" t="str">
        <f>Invoice!F969</f>
        <v>Exchange rate :</v>
      </c>
      <c r="B967" s="79">
        <f>Invoice!C969</f>
        <v>0</v>
      </c>
      <c r="C967" s="80">
        <f>Invoice!B969</f>
        <v>0</v>
      </c>
      <c r="D967" s="85">
        <f t="shared" si="44"/>
        <v>0</v>
      </c>
      <c r="E967" s="85">
        <f t="shared" si="45"/>
        <v>0</v>
      </c>
      <c r="F967" s="86">
        <f>Invoice!G969</f>
        <v>0</v>
      </c>
      <c r="G967" s="87">
        <f t="shared" si="46"/>
        <v>0</v>
      </c>
    </row>
    <row r="968" spans="1:7" s="84" customFormat="1" hidden="1">
      <c r="A968" s="100" t="str">
        <f>Invoice!F970</f>
        <v>Exchange rate :</v>
      </c>
      <c r="B968" s="79">
        <f>Invoice!C970</f>
        <v>0</v>
      </c>
      <c r="C968" s="80">
        <f>Invoice!B970</f>
        <v>0</v>
      </c>
      <c r="D968" s="85">
        <f t="shared" si="44"/>
        <v>0</v>
      </c>
      <c r="E968" s="85">
        <f t="shared" si="45"/>
        <v>0</v>
      </c>
      <c r="F968" s="86">
        <f>Invoice!G970</f>
        <v>0</v>
      </c>
      <c r="G968" s="87">
        <f t="shared" si="46"/>
        <v>0</v>
      </c>
    </row>
    <row r="969" spans="1:7" s="84" customFormat="1" hidden="1">
      <c r="A969" s="100" t="str">
        <f>Invoice!F971</f>
        <v>Exchange rate :</v>
      </c>
      <c r="B969" s="79">
        <f>Invoice!C971</f>
        <v>0</v>
      </c>
      <c r="C969" s="80">
        <f>Invoice!B971</f>
        <v>0</v>
      </c>
      <c r="D969" s="85">
        <f t="shared" si="44"/>
        <v>0</v>
      </c>
      <c r="E969" s="85">
        <f t="shared" si="45"/>
        <v>0</v>
      </c>
      <c r="F969" s="86">
        <f>Invoice!G971</f>
        <v>0</v>
      </c>
      <c r="G969" s="87">
        <f t="shared" si="46"/>
        <v>0</v>
      </c>
    </row>
    <row r="970" spans="1:7" s="84" customFormat="1" hidden="1">
      <c r="A970" s="100" t="str">
        <f>Invoice!F972</f>
        <v>Exchange rate :</v>
      </c>
      <c r="B970" s="79">
        <f>Invoice!C972</f>
        <v>0</v>
      </c>
      <c r="C970" s="80">
        <f>Invoice!B972</f>
        <v>0</v>
      </c>
      <c r="D970" s="85">
        <f t="shared" si="44"/>
        <v>0</v>
      </c>
      <c r="E970" s="85">
        <f t="shared" si="45"/>
        <v>0</v>
      </c>
      <c r="F970" s="86">
        <f>Invoice!G972</f>
        <v>0</v>
      </c>
      <c r="G970" s="87">
        <f t="shared" si="46"/>
        <v>0</v>
      </c>
    </row>
    <row r="971" spans="1:7" s="84" customFormat="1" hidden="1">
      <c r="A971" s="100" t="str">
        <f>Invoice!F973</f>
        <v>Exchange rate :</v>
      </c>
      <c r="B971" s="79">
        <f>Invoice!C973</f>
        <v>0</v>
      </c>
      <c r="C971" s="80">
        <f>Invoice!B973</f>
        <v>0</v>
      </c>
      <c r="D971" s="85">
        <f t="shared" si="44"/>
        <v>0</v>
      </c>
      <c r="E971" s="85">
        <f t="shared" si="45"/>
        <v>0</v>
      </c>
      <c r="F971" s="86">
        <f>Invoice!G973</f>
        <v>0</v>
      </c>
      <c r="G971" s="87">
        <f t="shared" si="46"/>
        <v>0</v>
      </c>
    </row>
    <row r="972" spans="1:7" s="84" customFormat="1" hidden="1">
      <c r="A972" s="100" t="str">
        <f>Invoice!F974</f>
        <v>Exchange rate :</v>
      </c>
      <c r="B972" s="79">
        <f>Invoice!C974</f>
        <v>0</v>
      </c>
      <c r="C972" s="80">
        <f>Invoice!B974</f>
        <v>0</v>
      </c>
      <c r="D972" s="85">
        <f t="shared" si="44"/>
        <v>0</v>
      </c>
      <c r="E972" s="85">
        <f t="shared" si="45"/>
        <v>0</v>
      </c>
      <c r="F972" s="86">
        <f>Invoice!G974</f>
        <v>0</v>
      </c>
      <c r="G972" s="87">
        <f t="shared" si="46"/>
        <v>0</v>
      </c>
    </row>
    <row r="973" spans="1:7" s="84" customFormat="1" hidden="1">
      <c r="A973" s="100" t="str">
        <f>Invoice!F975</f>
        <v>Exchange rate :</v>
      </c>
      <c r="B973" s="79">
        <f>Invoice!C975</f>
        <v>0</v>
      </c>
      <c r="C973" s="80">
        <f>Invoice!B975</f>
        <v>0</v>
      </c>
      <c r="D973" s="85">
        <f t="shared" si="44"/>
        <v>0</v>
      </c>
      <c r="E973" s="85">
        <f t="shared" si="45"/>
        <v>0</v>
      </c>
      <c r="F973" s="86">
        <f>Invoice!G975</f>
        <v>0</v>
      </c>
      <c r="G973" s="87">
        <f t="shared" si="46"/>
        <v>0</v>
      </c>
    </row>
    <row r="974" spans="1:7" s="84" customFormat="1" hidden="1">
      <c r="A974" s="100" t="str">
        <f>Invoice!F976</f>
        <v>Exchange rate :</v>
      </c>
      <c r="B974" s="79">
        <f>Invoice!C976</f>
        <v>0</v>
      </c>
      <c r="C974" s="80">
        <f>Invoice!B976</f>
        <v>0</v>
      </c>
      <c r="D974" s="85">
        <f t="shared" si="44"/>
        <v>0</v>
      </c>
      <c r="E974" s="85">
        <f t="shared" si="45"/>
        <v>0</v>
      </c>
      <c r="F974" s="86">
        <f>Invoice!G976</f>
        <v>0</v>
      </c>
      <c r="G974" s="87">
        <f t="shared" si="46"/>
        <v>0</v>
      </c>
    </row>
    <row r="975" spans="1:7" s="84" customFormat="1" hidden="1">
      <c r="A975" s="100" t="str">
        <f>Invoice!F977</f>
        <v>Exchange rate :</v>
      </c>
      <c r="B975" s="79">
        <f>Invoice!C977</f>
        <v>0</v>
      </c>
      <c r="C975" s="80">
        <f>Invoice!B977</f>
        <v>0</v>
      </c>
      <c r="D975" s="85">
        <f t="shared" si="44"/>
        <v>0</v>
      </c>
      <c r="E975" s="85">
        <f t="shared" si="45"/>
        <v>0</v>
      </c>
      <c r="F975" s="86">
        <f>Invoice!G977</f>
        <v>0</v>
      </c>
      <c r="G975" s="87">
        <f t="shared" si="46"/>
        <v>0</v>
      </c>
    </row>
    <row r="976" spans="1:7" s="84" customFormat="1" hidden="1">
      <c r="A976" s="100" t="str">
        <f>Invoice!F978</f>
        <v>Exchange rate :</v>
      </c>
      <c r="B976" s="79">
        <f>Invoice!C978</f>
        <v>0</v>
      </c>
      <c r="C976" s="80">
        <f>Invoice!B978</f>
        <v>0</v>
      </c>
      <c r="D976" s="85">
        <f t="shared" si="44"/>
        <v>0</v>
      </c>
      <c r="E976" s="85">
        <f t="shared" si="45"/>
        <v>0</v>
      </c>
      <c r="F976" s="86">
        <f>Invoice!G978</f>
        <v>0</v>
      </c>
      <c r="G976" s="87">
        <f t="shared" si="46"/>
        <v>0</v>
      </c>
    </row>
    <row r="977" spans="1:7" s="84" customFormat="1" hidden="1">
      <c r="A977" s="100" t="str">
        <f>Invoice!F979</f>
        <v>Exchange rate :</v>
      </c>
      <c r="B977" s="79">
        <f>Invoice!C979</f>
        <v>0</v>
      </c>
      <c r="C977" s="80">
        <f>Invoice!B979</f>
        <v>0</v>
      </c>
      <c r="D977" s="85">
        <f t="shared" si="44"/>
        <v>0</v>
      </c>
      <c r="E977" s="85">
        <f t="shared" si="45"/>
        <v>0</v>
      </c>
      <c r="F977" s="86">
        <f>Invoice!G979</f>
        <v>0</v>
      </c>
      <c r="G977" s="87">
        <f t="shared" si="46"/>
        <v>0</v>
      </c>
    </row>
    <row r="978" spans="1:7" s="84" customFormat="1" hidden="1">
      <c r="A978" s="100" t="str">
        <f>Invoice!F980</f>
        <v>Exchange rate :</v>
      </c>
      <c r="B978" s="79">
        <f>Invoice!C980</f>
        <v>0</v>
      </c>
      <c r="C978" s="80">
        <f>Invoice!B980</f>
        <v>0</v>
      </c>
      <c r="D978" s="85">
        <f t="shared" si="44"/>
        <v>0</v>
      </c>
      <c r="E978" s="85">
        <f t="shared" si="45"/>
        <v>0</v>
      </c>
      <c r="F978" s="86">
        <f>Invoice!G980</f>
        <v>0</v>
      </c>
      <c r="G978" s="87">
        <f t="shared" si="46"/>
        <v>0</v>
      </c>
    </row>
    <row r="979" spans="1:7" s="84" customFormat="1" hidden="1">
      <c r="A979" s="100" t="str">
        <f>Invoice!F981</f>
        <v>Exchange rate :</v>
      </c>
      <c r="B979" s="79">
        <f>Invoice!C981</f>
        <v>0</v>
      </c>
      <c r="C979" s="80">
        <f>Invoice!B981</f>
        <v>0</v>
      </c>
      <c r="D979" s="85">
        <f t="shared" si="44"/>
        <v>0</v>
      </c>
      <c r="E979" s="85">
        <f t="shared" si="45"/>
        <v>0</v>
      </c>
      <c r="F979" s="86">
        <f>Invoice!G981</f>
        <v>0</v>
      </c>
      <c r="G979" s="87">
        <f t="shared" si="46"/>
        <v>0</v>
      </c>
    </row>
    <row r="980" spans="1:7" s="84" customFormat="1" hidden="1">
      <c r="A980" s="100" t="str">
        <f>Invoice!F982</f>
        <v>Exchange rate :</v>
      </c>
      <c r="B980" s="79">
        <f>Invoice!C982</f>
        <v>0</v>
      </c>
      <c r="C980" s="80">
        <f>Invoice!B982</f>
        <v>0</v>
      </c>
      <c r="D980" s="85">
        <f t="shared" si="44"/>
        <v>0</v>
      </c>
      <c r="E980" s="85">
        <f t="shared" si="45"/>
        <v>0</v>
      </c>
      <c r="F980" s="86">
        <f>Invoice!G982</f>
        <v>0</v>
      </c>
      <c r="G980" s="87">
        <f t="shared" si="46"/>
        <v>0</v>
      </c>
    </row>
    <row r="981" spans="1:7" s="84" customFormat="1" hidden="1">
      <c r="A981" s="100" t="str">
        <f>Invoice!F983</f>
        <v>Exchange rate :</v>
      </c>
      <c r="B981" s="79">
        <f>Invoice!C983</f>
        <v>0</v>
      </c>
      <c r="C981" s="80">
        <f>Invoice!B983</f>
        <v>0</v>
      </c>
      <c r="D981" s="85">
        <f t="shared" si="44"/>
        <v>0</v>
      </c>
      <c r="E981" s="85">
        <f t="shared" si="45"/>
        <v>0</v>
      </c>
      <c r="F981" s="86">
        <f>Invoice!G983</f>
        <v>0</v>
      </c>
      <c r="G981" s="87">
        <f t="shared" si="46"/>
        <v>0</v>
      </c>
    </row>
    <row r="982" spans="1:7" s="84" customFormat="1" hidden="1">
      <c r="A982" s="100" t="str">
        <f>Invoice!F984</f>
        <v>Exchange rate :</v>
      </c>
      <c r="B982" s="79">
        <f>Invoice!C984</f>
        <v>0</v>
      </c>
      <c r="C982" s="80">
        <f>Invoice!B984</f>
        <v>0</v>
      </c>
      <c r="D982" s="85">
        <f t="shared" si="44"/>
        <v>0</v>
      </c>
      <c r="E982" s="85">
        <f t="shared" si="45"/>
        <v>0</v>
      </c>
      <c r="F982" s="86">
        <f>Invoice!G984</f>
        <v>0</v>
      </c>
      <c r="G982" s="87">
        <f t="shared" si="46"/>
        <v>0</v>
      </c>
    </row>
    <row r="983" spans="1:7" s="84" customFormat="1" hidden="1">
      <c r="A983" s="100" t="str">
        <f>Invoice!F985</f>
        <v>Exchange rate :</v>
      </c>
      <c r="B983" s="79">
        <f>Invoice!C985</f>
        <v>0</v>
      </c>
      <c r="C983" s="80">
        <f>Invoice!B985</f>
        <v>0</v>
      </c>
      <c r="D983" s="85">
        <f t="shared" si="44"/>
        <v>0</v>
      </c>
      <c r="E983" s="85">
        <f t="shared" si="45"/>
        <v>0</v>
      </c>
      <c r="F983" s="86">
        <f>Invoice!G985</f>
        <v>0</v>
      </c>
      <c r="G983" s="87">
        <f t="shared" si="46"/>
        <v>0</v>
      </c>
    </row>
    <row r="984" spans="1:7" s="84" customFormat="1" hidden="1">
      <c r="A984" s="100" t="str">
        <f>Invoice!F986</f>
        <v>Exchange rate :</v>
      </c>
      <c r="B984" s="79">
        <f>Invoice!C986</f>
        <v>0</v>
      </c>
      <c r="C984" s="80">
        <f>Invoice!B986</f>
        <v>0</v>
      </c>
      <c r="D984" s="85">
        <f t="shared" si="44"/>
        <v>0</v>
      </c>
      <c r="E984" s="85">
        <f t="shared" si="45"/>
        <v>0</v>
      </c>
      <c r="F984" s="86">
        <f>Invoice!G986</f>
        <v>0</v>
      </c>
      <c r="G984" s="87">
        <f t="shared" si="46"/>
        <v>0</v>
      </c>
    </row>
    <row r="985" spans="1:7" s="84" customFormat="1" hidden="1">
      <c r="A985" s="100" t="str">
        <f>Invoice!F987</f>
        <v>Exchange rate :</v>
      </c>
      <c r="B985" s="79">
        <f>Invoice!C987</f>
        <v>0</v>
      </c>
      <c r="C985" s="80">
        <f>Invoice!B987</f>
        <v>0</v>
      </c>
      <c r="D985" s="85">
        <f t="shared" si="44"/>
        <v>0</v>
      </c>
      <c r="E985" s="85">
        <f t="shared" si="45"/>
        <v>0</v>
      </c>
      <c r="F985" s="86">
        <f>Invoice!G987</f>
        <v>0</v>
      </c>
      <c r="G985" s="87">
        <f t="shared" si="46"/>
        <v>0</v>
      </c>
    </row>
    <row r="986" spans="1:7" s="84" customFormat="1" hidden="1">
      <c r="A986" s="100" t="str">
        <f>Invoice!F988</f>
        <v>Exchange rate :</v>
      </c>
      <c r="B986" s="79">
        <f>Invoice!C988</f>
        <v>0</v>
      </c>
      <c r="C986" s="80">
        <f>Invoice!B988</f>
        <v>0</v>
      </c>
      <c r="D986" s="85">
        <f t="shared" si="44"/>
        <v>0</v>
      </c>
      <c r="E986" s="85">
        <f t="shared" si="45"/>
        <v>0</v>
      </c>
      <c r="F986" s="86">
        <f>Invoice!G988</f>
        <v>0</v>
      </c>
      <c r="G986" s="87">
        <f t="shared" si="46"/>
        <v>0</v>
      </c>
    </row>
    <row r="987" spans="1:7" s="84" customFormat="1" hidden="1">
      <c r="A987" s="100" t="str">
        <f>Invoice!F989</f>
        <v>Exchange rate :</v>
      </c>
      <c r="B987" s="79">
        <f>Invoice!C989</f>
        <v>0</v>
      </c>
      <c r="C987" s="80">
        <f>Invoice!B989</f>
        <v>0</v>
      </c>
      <c r="D987" s="85">
        <f t="shared" si="44"/>
        <v>0</v>
      </c>
      <c r="E987" s="85">
        <f t="shared" si="45"/>
        <v>0</v>
      </c>
      <c r="F987" s="86">
        <f>Invoice!G989</f>
        <v>0</v>
      </c>
      <c r="G987" s="87">
        <f t="shared" si="46"/>
        <v>0</v>
      </c>
    </row>
    <row r="988" spans="1:7" s="84" customFormat="1" hidden="1">
      <c r="A988" s="100" t="str">
        <f>Invoice!F990</f>
        <v>Exchange rate :</v>
      </c>
      <c r="B988" s="79">
        <f>Invoice!C990</f>
        <v>0</v>
      </c>
      <c r="C988" s="80">
        <f>Invoice!B990</f>
        <v>0</v>
      </c>
      <c r="D988" s="85">
        <f t="shared" si="44"/>
        <v>0</v>
      </c>
      <c r="E988" s="85">
        <f t="shared" si="45"/>
        <v>0</v>
      </c>
      <c r="F988" s="86">
        <f>Invoice!G990</f>
        <v>0</v>
      </c>
      <c r="G988" s="87">
        <f t="shared" si="46"/>
        <v>0</v>
      </c>
    </row>
    <row r="989" spans="1:7" s="84" customFormat="1" hidden="1">
      <c r="A989" s="100" t="str">
        <f>Invoice!F991</f>
        <v>Exchange rate :</v>
      </c>
      <c r="B989" s="79">
        <f>Invoice!C991</f>
        <v>0</v>
      </c>
      <c r="C989" s="80">
        <f>Invoice!B991</f>
        <v>0</v>
      </c>
      <c r="D989" s="85">
        <f t="shared" si="44"/>
        <v>0</v>
      </c>
      <c r="E989" s="85">
        <f t="shared" si="45"/>
        <v>0</v>
      </c>
      <c r="F989" s="86">
        <f>Invoice!G991</f>
        <v>0</v>
      </c>
      <c r="G989" s="87">
        <f t="shared" si="46"/>
        <v>0</v>
      </c>
    </row>
    <row r="990" spans="1:7" s="84" customFormat="1" hidden="1">
      <c r="A990" s="100" t="str">
        <f>Invoice!F992</f>
        <v>Exchange rate :</v>
      </c>
      <c r="B990" s="79">
        <f>Invoice!C992</f>
        <v>0</v>
      </c>
      <c r="C990" s="80">
        <f>Invoice!B992</f>
        <v>0</v>
      </c>
      <c r="D990" s="85">
        <f t="shared" si="44"/>
        <v>0</v>
      </c>
      <c r="E990" s="85">
        <f t="shared" si="45"/>
        <v>0</v>
      </c>
      <c r="F990" s="86">
        <f>Invoice!G992</f>
        <v>0</v>
      </c>
      <c r="G990" s="87">
        <f t="shared" si="46"/>
        <v>0</v>
      </c>
    </row>
    <row r="991" spans="1:7" s="84" customFormat="1" hidden="1">
      <c r="A991" s="100" t="str">
        <f>Invoice!F993</f>
        <v>Exchange rate :</v>
      </c>
      <c r="B991" s="79">
        <f>Invoice!C993</f>
        <v>0</v>
      </c>
      <c r="C991" s="80">
        <f>Invoice!B993</f>
        <v>0</v>
      </c>
      <c r="D991" s="85">
        <f t="shared" si="44"/>
        <v>0</v>
      </c>
      <c r="E991" s="85">
        <f t="shared" si="45"/>
        <v>0</v>
      </c>
      <c r="F991" s="86">
        <f>Invoice!G993</f>
        <v>0</v>
      </c>
      <c r="G991" s="87">
        <f t="shared" si="46"/>
        <v>0</v>
      </c>
    </row>
    <row r="992" spans="1:7" s="84" customFormat="1" hidden="1">
      <c r="A992" s="100" t="str">
        <f>Invoice!F994</f>
        <v>Exchange rate :</v>
      </c>
      <c r="B992" s="79">
        <f>Invoice!C994</f>
        <v>0</v>
      </c>
      <c r="C992" s="80">
        <f>Invoice!B994</f>
        <v>0</v>
      </c>
      <c r="D992" s="85">
        <f t="shared" si="44"/>
        <v>0</v>
      </c>
      <c r="E992" s="85">
        <f t="shared" si="45"/>
        <v>0</v>
      </c>
      <c r="F992" s="86">
        <f>Invoice!G994</f>
        <v>0</v>
      </c>
      <c r="G992" s="87">
        <f t="shared" si="46"/>
        <v>0</v>
      </c>
    </row>
    <row r="993" spans="1:7" s="84" customFormat="1" hidden="1">
      <c r="A993" s="100" t="str">
        <f>Invoice!F995</f>
        <v>Exchange rate :</v>
      </c>
      <c r="B993" s="79">
        <f>Invoice!C995</f>
        <v>0</v>
      </c>
      <c r="C993" s="80">
        <f>Invoice!B995</f>
        <v>0</v>
      </c>
      <c r="D993" s="85">
        <f t="shared" si="44"/>
        <v>0</v>
      </c>
      <c r="E993" s="85">
        <f t="shared" si="45"/>
        <v>0</v>
      </c>
      <c r="F993" s="86">
        <f>Invoice!G995</f>
        <v>0</v>
      </c>
      <c r="G993" s="87">
        <f t="shared" si="46"/>
        <v>0</v>
      </c>
    </row>
    <row r="994" spans="1:7" s="84" customFormat="1" hidden="1">
      <c r="A994" s="100" t="str">
        <f>Invoice!F996</f>
        <v>Exchange rate :</v>
      </c>
      <c r="B994" s="79">
        <f>Invoice!C996</f>
        <v>0</v>
      </c>
      <c r="C994" s="80">
        <f>Invoice!B996</f>
        <v>0</v>
      </c>
      <c r="D994" s="85">
        <f t="shared" si="44"/>
        <v>0</v>
      </c>
      <c r="E994" s="85">
        <f t="shared" si="45"/>
        <v>0</v>
      </c>
      <c r="F994" s="86">
        <f>Invoice!G996</f>
        <v>0</v>
      </c>
      <c r="G994" s="87">
        <f t="shared" si="46"/>
        <v>0</v>
      </c>
    </row>
    <row r="995" spans="1:7" s="84" customFormat="1" hidden="1">
      <c r="A995" s="100" t="str">
        <f>Invoice!F997</f>
        <v>Exchange rate :</v>
      </c>
      <c r="B995" s="79">
        <f>Invoice!C997</f>
        <v>0</v>
      </c>
      <c r="C995" s="80">
        <f>Invoice!B997</f>
        <v>0</v>
      </c>
      <c r="D995" s="85">
        <f t="shared" si="44"/>
        <v>0</v>
      </c>
      <c r="E995" s="85">
        <f t="shared" si="45"/>
        <v>0</v>
      </c>
      <c r="F995" s="86">
        <f>Invoice!G997</f>
        <v>0</v>
      </c>
      <c r="G995" s="87">
        <f t="shared" si="46"/>
        <v>0</v>
      </c>
    </row>
    <row r="996" spans="1:7" s="84" customFormat="1" hidden="1">
      <c r="A996" s="100" t="str">
        <f>Invoice!F998</f>
        <v>Exchange rate :</v>
      </c>
      <c r="B996" s="79">
        <f>Invoice!C998</f>
        <v>0</v>
      </c>
      <c r="C996" s="80">
        <f>Invoice!B998</f>
        <v>0</v>
      </c>
      <c r="D996" s="85">
        <f t="shared" si="44"/>
        <v>0</v>
      </c>
      <c r="E996" s="85">
        <f t="shared" si="45"/>
        <v>0</v>
      </c>
      <c r="F996" s="86">
        <f>Invoice!G998</f>
        <v>0</v>
      </c>
      <c r="G996" s="87">
        <f t="shared" si="46"/>
        <v>0</v>
      </c>
    </row>
    <row r="997" spans="1:7" s="84" customFormat="1" hidden="1">
      <c r="A997" s="100" t="str">
        <f>Invoice!F999</f>
        <v>Exchange rate :</v>
      </c>
      <c r="B997" s="79">
        <f>Invoice!C999</f>
        <v>0</v>
      </c>
      <c r="C997" s="80">
        <f>Invoice!B999</f>
        <v>0</v>
      </c>
      <c r="D997" s="85">
        <f t="shared" si="44"/>
        <v>0</v>
      </c>
      <c r="E997" s="85">
        <f t="shared" si="45"/>
        <v>0</v>
      </c>
      <c r="F997" s="86">
        <f>Invoice!G999</f>
        <v>0</v>
      </c>
      <c r="G997" s="87">
        <f t="shared" si="46"/>
        <v>0</v>
      </c>
    </row>
    <row r="998" spans="1:7" s="84" customFormat="1" hidden="1">
      <c r="A998" s="100" t="str">
        <f>Invoice!F1000</f>
        <v>Exchange rate :</v>
      </c>
      <c r="B998" s="79">
        <f>Invoice!C1000</f>
        <v>0</v>
      </c>
      <c r="C998" s="80">
        <f>Invoice!B1000</f>
        <v>0</v>
      </c>
      <c r="D998" s="85">
        <f t="shared" si="44"/>
        <v>0</v>
      </c>
      <c r="E998" s="85">
        <f t="shared" si="45"/>
        <v>0</v>
      </c>
      <c r="F998" s="86">
        <f>Invoice!G1000</f>
        <v>0</v>
      </c>
      <c r="G998" s="87">
        <f t="shared" si="46"/>
        <v>0</v>
      </c>
    </row>
    <row r="999" spans="1:7" s="84" customFormat="1">
      <c r="A999" s="100"/>
      <c r="B999" s="79"/>
      <c r="C999" s="80"/>
      <c r="D999" s="85"/>
      <c r="E999" s="85"/>
      <c r="F999" s="86"/>
      <c r="G999" s="87"/>
    </row>
    <row r="1000" spans="1:7" s="84" customFormat="1">
      <c r="A1000" s="100" t="str">
        <f>Invoice!F1002</f>
        <v>Discount</v>
      </c>
      <c r="B1000" s="79"/>
      <c r="C1000" s="80"/>
      <c r="D1000" s="85">
        <f>F1000/$D$14</f>
        <v>0</v>
      </c>
      <c r="E1000" s="85">
        <f>G1000/$D$14</f>
        <v>-1.7787659811006116</v>
      </c>
      <c r="F1000" s="86">
        <f>Invoice!G1002</f>
        <v>0</v>
      </c>
      <c r="G1000" s="87">
        <f>Invoice!H1002</f>
        <v>-64</v>
      </c>
    </row>
    <row r="1001" spans="1:7" s="84" customFormat="1" ht="13.5" thickBot="1">
      <c r="A1001" s="88"/>
      <c r="B1001" s="89"/>
      <c r="C1001" s="90"/>
      <c r="D1001" s="91"/>
      <c r="E1001" s="91"/>
      <c r="F1001" s="92"/>
      <c r="G1001" s="93"/>
    </row>
    <row r="1002" spans="1:7" s="51" customFormat="1">
      <c r="D1002" s="51" t="s">
        <v>38</v>
      </c>
      <c r="G1002" s="94">
        <f>SUM(G18:G999)</f>
        <v>30764</v>
      </c>
    </row>
    <row r="1003" spans="1:7" s="51" customFormat="1">
      <c r="A1003" s="52"/>
      <c r="D1003" s="51" t="s">
        <v>39</v>
      </c>
      <c r="G1003" s="95">
        <f>G1002+G1000</f>
        <v>30700</v>
      </c>
    </row>
    <row r="1004" spans="1:7" s="51" customFormat="1">
      <c r="D1004" s="51" t="s">
        <v>40</v>
      </c>
      <c r="G1004" s="96">
        <f>G1003-G1005</f>
        <v>28691.58878504673</v>
      </c>
    </row>
    <row r="1005" spans="1:7" s="51" customFormat="1">
      <c r="D1005" s="51" t="s">
        <v>41</v>
      </c>
      <c r="G1005" s="96">
        <f>(G1003*7)/107</f>
        <v>2008.4112149532709</v>
      </c>
    </row>
    <row r="1006" spans="1:7" s="51" customFormat="1">
      <c r="D1006" s="52" t="s">
        <v>42</v>
      </c>
      <c r="G1006" s="97">
        <f>SUM(G1004:G1005)</f>
        <v>30700</v>
      </c>
    </row>
    <row r="1007" spans="1:7" s="51" customFormat="1"/>
    <row r="1008" spans="1:7" s="51" customFormat="1" ht="8.25" customHeight="1"/>
    <row r="1009" spans="1:1" s="51" customFormat="1" ht="11.25" customHeight="1"/>
    <row r="1010" spans="1:1" s="51" customFormat="1" ht="8.25" customHeight="1"/>
    <row r="1011" spans="1:1" s="51" customFormat="1"/>
    <row r="1012" spans="1:1" s="51" customFormat="1" ht="10.5" customHeight="1">
      <c r="A1012" s="52"/>
    </row>
    <row r="1013" spans="1:1" s="51" customFormat="1" ht="9" customHeight="1"/>
    <row r="1014" spans="1:1" s="51" customFormat="1" ht="13.5" customHeight="1">
      <c r="A1014" s="52"/>
    </row>
    <row r="1015" spans="1:1" s="51" customFormat="1" ht="9.75" customHeight="1">
      <c r="A1015" s="99"/>
    </row>
    <row r="1016" spans="1:1" s="51" customFormat="1"/>
    <row r="1017" spans="1:1" s="51" customFormat="1"/>
    <row r="1018" spans="1:1" s="51" customFormat="1"/>
    <row r="1019" spans="1:1" s="51" customFormat="1"/>
    <row r="1020" spans="1:1" s="51" customFormat="1"/>
    <row r="1021" spans="1:1" s="51" customFormat="1"/>
    <row r="1022" spans="1:1" s="51" customFormat="1"/>
    <row r="1023" spans="1:1" s="51" customFormat="1"/>
    <row r="1024" spans="1:1" s="51" customFormat="1"/>
    <row r="1025" s="51" customFormat="1"/>
    <row r="1026" s="51" customFormat="1"/>
    <row r="1027" s="51" customFormat="1"/>
    <row r="1028" s="51" customFormat="1"/>
    <row r="1029" s="51" customFormat="1"/>
    <row r="1030" s="51" customFormat="1"/>
    <row r="1031" s="51" customFormat="1"/>
    <row r="1032" s="51" customFormat="1"/>
    <row r="1033" s="51" customFormat="1"/>
    <row r="1034" s="51" customFormat="1"/>
    <row r="1035" s="51" customFormat="1"/>
    <row r="1036" s="51" customFormat="1"/>
    <row r="1037" s="51" customFormat="1"/>
    <row r="1038" s="51" customFormat="1"/>
    <row r="1039" s="51" customFormat="1"/>
    <row r="1040" s="51" customFormat="1"/>
    <row r="1041" s="51" customFormat="1"/>
    <row r="1042" s="51" customFormat="1"/>
    <row r="1043" s="51" customFormat="1"/>
    <row r="1044" s="51" customFormat="1"/>
    <row r="1045" s="51" customFormat="1"/>
    <row r="1046" s="51" customFormat="1"/>
    <row r="1047" s="51" customFormat="1"/>
    <row r="1048" s="51" customFormat="1"/>
    <row r="1049" s="51" customFormat="1"/>
    <row r="1050" s="51" customFormat="1"/>
    <row r="1051" s="51" customFormat="1"/>
    <row r="1052" s="51" customFormat="1"/>
    <row r="1053" s="51" customFormat="1"/>
    <row r="1054" s="51" customFormat="1"/>
    <row r="1055" s="51" customFormat="1"/>
    <row r="1056" s="51" customFormat="1"/>
    <row r="1057" s="51" customFormat="1"/>
    <row r="1058" s="51" customFormat="1"/>
    <row r="1059" s="51" customFormat="1"/>
    <row r="1060" s="51" customFormat="1"/>
    <row r="1061" s="51" customFormat="1"/>
    <row r="1062" s="51" customFormat="1"/>
    <row r="1063" s="51" customFormat="1"/>
    <row r="1064" s="51" customFormat="1"/>
    <row r="1065" s="51" customFormat="1"/>
    <row r="1066" s="51" customFormat="1"/>
    <row r="1067" s="51" customFormat="1"/>
    <row r="1068" s="51" customFormat="1"/>
    <row r="1069" s="51" customFormat="1"/>
    <row r="1070" s="51" customFormat="1"/>
    <row r="1071" s="51" customFormat="1"/>
    <row r="1072" s="51" customFormat="1"/>
    <row r="1073" s="51" customFormat="1"/>
    <row r="1074" s="51" customFormat="1"/>
    <row r="1075" s="51" customFormat="1"/>
    <row r="1076" s="51" customFormat="1"/>
    <row r="1077" s="51" customFormat="1"/>
    <row r="1078" s="51" customFormat="1"/>
    <row r="1079" s="51" customFormat="1"/>
    <row r="1080" s="51" customFormat="1"/>
    <row r="1081" s="51" customFormat="1"/>
    <row r="1082" s="51" customFormat="1"/>
    <row r="1083" s="51" customFormat="1"/>
    <row r="1084" s="51" customFormat="1"/>
    <row r="1085" s="51" customFormat="1"/>
    <row r="1086" s="51" customFormat="1"/>
    <row r="1087" s="51" customFormat="1"/>
    <row r="1088" s="51" customFormat="1"/>
    <row r="1089" s="51" customFormat="1"/>
    <row r="1090" s="51" customFormat="1"/>
    <row r="1091" s="51" customFormat="1"/>
    <row r="1092" s="51" customFormat="1"/>
    <row r="1093" s="51" customFormat="1"/>
    <row r="1094" s="51" customFormat="1"/>
    <row r="1095" s="51" customFormat="1"/>
    <row r="1096" s="51" customFormat="1"/>
    <row r="1097" s="51" customFormat="1"/>
    <row r="1098" s="51" customFormat="1"/>
    <row r="1099" s="51" customFormat="1"/>
    <row r="1100" s="51" customFormat="1"/>
    <row r="1101" s="51" customFormat="1"/>
    <row r="1102" s="51" customFormat="1"/>
    <row r="1103" s="51" customFormat="1"/>
    <row r="1104" s="51" customFormat="1"/>
    <row r="1105" s="51" customFormat="1"/>
    <row r="1106" s="51" customFormat="1"/>
    <row r="1107" s="51" customFormat="1"/>
    <row r="1108" s="51" customFormat="1"/>
    <row r="1109" s="51" customFormat="1"/>
    <row r="1110" s="51" customFormat="1"/>
    <row r="1111" s="51" customFormat="1"/>
    <row r="1112" s="51" customFormat="1"/>
    <row r="1113" s="51" customFormat="1"/>
    <row r="1114" s="51" customFormat="1"/>
    <row r="1115" s="51" customFormat="1"/>
    <row r="1116" s="51" customFormat="1"/>
    <row r="1117" s="51" customFormat="1"/>
    <row r="1118" s="51" customFormat="1"/>
    <row r="1119" s="51" customFormat="1"/>
    <row r="1120" s="51" customFormat="1"/>
    <row r="1121" s="51" customFormat="1"/>
    <row r="1122" s="51" customFormat="1"/>
    <row r="1123" s="51" customFormat="1"/>
    <row r="1124" s="51" customFormat="1"/>
    <row r="1125" s="51" customFormat="1"/>
    <row r="1126" s="51" customFormat="1"/>
    <row r="1127" s="51" customFormat="1"/>
    <row r="1128" s="51" customFormat="1"/>
    <row r="1129" s="51" customFormat="1"/>
    <row r="1130" s="51" customFormat="1"/>
    <row r="1131" s="51" customFormat="1"/>
    <row r="1132" s="51" customFormat="1"/>
    <row r="1133" s="51" customFormat="1"/>
    <row r="1134" s="51" customFormat="1"/>
    <row r="1135" s="51" customFormat="1"/>
    <row r="1136" s="51" customFormat="1"/>
    <row r="1137" s="51" customFormat="1"/>
    <row r="1138" s="51" customFormat="1"/>
    <row r="1139" s="51" customFormat="1"/>
    <row r="1140" s="51" customFormat="1"/>
    <row r="1141" s="51" customFormat="1"/>
    <row r="1142" s="51" customFormat="1"/>
    <row r="1143" s="51" customFormat="1"/>
    <row r="1144" s="51" customFormat="1"/>
    <row r="1145" s="51" customFormat="1"/>
    <row r="1146" s="51" customFormat="1"/>
    <row r="1147" s="51" customFormat="1"/>
    <row r="1148" s="51" customFormat="1"/>
    <row r="1149" s="51" customFormat="1"/>
    <row r="1150" s="51" customFormat="1"/>
    <row r="1151" s="51" customFormat="1"/>
    <row r="1152" s="51" customFormat="1"/>
    <row r="1153" s="51" customFormat="1"/>
    <row r="1154" s="51" customFormat="1"/>
    <row r="1155" s="51" customFormat="1"/>
    <row r="1156" s="51" customFormat="1"/>
    <row r="1157" s="51" customFormat="1"/>
    <row r="1158" s="51" customFormat="1"/>
    <row r="1159" s="51" customFormat="1"/>
    <row r="1160" s="51" customFormat="1"/>
    <row r="1161" s="51" customFormat="1"/>
    <row r="1162" s="51" customFormat="1"/>
    <row r="1163" s="51" customFormat="1"/>
    <row r="1164" s="51" customFormat="1"/>
    <row r="1165" s="51" customFormat="1"/>
    <row r="1166" s="51" customFormat="1"/>
    <row r="1167" s="51" customFormat="1"/>
    <row r="1168" s="51" customFormat="1"/>
    <row r="1169" s="51" customFormat="1"/>
    <row r="1170" s="51" customFormat="1"/>
    <row r="1171" s="51" customFormat="1"/>
    <row r="1172" s="51" customFormat="1"/>
    <row r="1173" s="51" customFormat="1"/>
    <row r="1174" s="51" customFormat="1"/>
    <row r="1175" s="51" customFormat="1"/>
    <row r="1176" s="51" customFormat="1"/>
    <row r="1177" s="51" customFormat="1"/>
    <row r="1178" s="51" customFormat="1"/>
    <row r="1179" s="51" customFormat="1"/>
    <row r="1180" s="51" customFormat="1"/>
    <row r="1181" s="51" customFormat="1"/>
    <row r="1182" s="51" customFormat="1"/>
    <row r="1183" s="51" customFormat="1"/>
    <row r="1184" s="51" customFormat="1"/>
    <row r="1185" s="51" customFormat="1"/>
    <row r="1186" s="51" customFormat="1"/>
    <row r="1187" s="51" customFormat="1"/>
    <row r="1188" s="51" customFormat="1"/>
    <row r="1189" s="51" customFormat="1"/>
    <row r="1190" s="51" customFormat="1"/>
    <row r="1191" s="51" customFormat="1"/>
    <row r="1192" s="51" customFormat="1"/>
    <row r="1193" s="51" customFormat="1"/>
    <row r="1194" s="51" customFormat="1"/>
    <row r="1195" s="51" customFormat="1"/>
    <row r="1196" s="51" customFormat="1"/>
    <row r="1197" s="51" customFormat="1"/>
    <row r="1198" s="51" customFormat="1"/>
    <row r="1199" s="51" customFormat="1"/>
    <row r="1200" s="51" customFormat="1"/>
    <row r="1201" s="51" customFormat="1"/>
    <row r="1202" s="51" customFormat="1"/>
    <row r="1203" s="51" customFormat="1"/>
    <row r="1204" s="51" customFormat="1"/>
    <row r="1205" s="51" customFormat="1"/>
    <row r="1206" s="51" customFormat="1"/>
    <row r="1207" s="51" customFormat="1"/>
    <row r="1208" s="51" customFormat="1"/>
    <row r="1209" s="51" customFormat="1"/>
    <row r="1210" s="51" customFormat="1"/>
    <row r="1211" s="51" customFormat="1"/>
    <row r="1212" s="51" customFormat="1"/>
    <row r="1213" s="51" customFormat="1"/>
    <row r="1214" s="51" customFormat="1"/>
    <row r="1215" s="51" customFormat="1"/>
    <row r="1216" s="51" customFormat="1"/>
    <row r="1217" s="51" customFormat="1"/>
    <row r="1218" s="51" customFormat="1"/>
    <row r="1219" s="51" customFormat="1"/>
    <row r="1220" s="51" customFormat="1"/>
    <row r="1221" s="51" customFormat="1"/>
    <row r="1222" s="51" customFormat="1"/>
    <row r="1223" s="51" customFormat="1"/>
    <row r="1224" s="51" customFormat="1"/>
    <row r="1225" s="51" customFormat="1"/>
    <row r="1226" s="51" customFormat="1"/>
    <row r="1227" s="51" customFormat="1"/>
    <row r="1228" s="51" customFormat="1"/>
    <row r="1229" s="51" customFormat="1"/>
    <row r="1230" s="51" customFormat="1"/>
    <row r="1231" s="51" customFormat="1"/>
    <row r="1232" s="51" customFormat="1"/>
    <row r="1233" s="51" customFormat="1"/>
    <row r="1234" s="51" customFormat="1"/>
    <row r="1235" s="51" customFormat="1"/>
    <row r="1236" s="51" customFormat="1"/>
    <row r="1237" s="51" customFormat="1"/>
    <row r="1238" s="51" customFormat="1"/>
    <row r="1239" s="51" customFormat="1"/>
    <row r="1240" s="51" customFormat="1"/>
    <row r="1241" s="51" customFormat="1"/>
    <row r="1242" s="51" customFormat="1"/>
    <row r="1243" s="51" customFormat="1"/>
    <row r="1244" s="51" customFormat="1"/>
    <row r="1245" s="51" customFormat="1"/>
    <row r="1246" s="51" customFormat="1"/>
    <row r="1247" s="51" customFormat="1"/>
    <row r="1248" s="51" customFormat="1"/>
    <row r="1249" spans="1:7" s="51" customFormat="1"/>
    <row r="1250" spans="1:7" s="51" customFormat="1"/>
    <row r="1251" spans="1:7" s="51" customFormat="1"/>
    <row r="1252" spans="1:7" s="51" customFormat="1"/>
    <row r="1253" spans="1:7" s="51" customFormat="1"/>
    <row r="1254" spans="1:7" s="51" customFormat="1"/>
    <row r="1255" spans="1:7" s="51" customFormat="1"/>
    <row r="1256" spans="1:7" s="51" customFormat="1"/>
    <row r="1257" spans="1:7" s="51" customFormat="1"/>
    <row r="1258" spans="1:7" s="51" customFormat="1"/>
    <row r="1259" spans="1:7" s="51" customFormat="1"/>
    <row r="1260" spans="1:7" s="51" customFormat="1"/>
    <row r="1261" spans="1:7" s="51" customFormat="1"/>
    <row r="1262" spans="1:7" s="51" customFormat="1"/>
    <row r="1263" spans="1:7" s="51" customFormat="1"/>
    <row r="1264" spans="1:7" s="51" customFormat="1">
      <c r="A1264" s="98"/>
      <c r="B1264" s="98"/>
      <c r="C1264" s="98"/>
      <c r="D1264" s="98"/>
      <c r="E1264" s="98"/>
      <c r="F1264" s="98"/>
      <c r="G1264" s="98"/>
    </row>
    <row r="1265" spans="1:7" s="51" customFormat="1">
      <c r="A1265" s="98"/>
      <c r="B1265" s="98"/>
      <c r="C1265" s="98"/>
      <c r="D1265" s="98"/>
      <c r="E1265" s="98"/>
      <c r="F1265" s="98"/>
      <c r="G1265" s="98"/>
    </row>
    <row r="1266" spans="1:7" s="51" customFormat="1">
      <c r="A1266" s="98"/>
      <c r="B1266" s="98"/>
      <c r="C1266" s="98"/>
      <c r="D1266" s="98"/>
      <c r="E1266" s="98"/>
      <c r="F1266" s="98"/>
      <c r="G1266" s="98"/>
    </row>
    <row r="1267" spans="1:7" s="51" customFormat="1">
      <c r="A1267" s="98"/>
      <c r="B1267" s="98"/>
      <c r="C1267" s="98"/>
      <c r="D1267" s="98"/>
      <c r="E1267" s="98"/>
      <c r="F1267" s="98"/>
      <c r="G1267" s="98"/>
    </row>
    <row r="1268" spans="1:7" s="51" customFormat="1">
      <c r="A1268" s="98"/>
      <c r="B1268" s="98"/>
      <c r="C1268" s="98"/>
      <c r="D1268" s="98"/>
      <c r="E1268" s="98"/>
      <c r="F1268" s="98"/>
      <c r="G1268" s="98"/>
    </row>
    <row r="1269" spans="1:7" s="51" customFormat="1">
      <c r="A1269" s="98"/>
      <c r="B1269" s="98"/>
      <c r="C1269" s="98"/>
      <c r="D1269" s="98"/>
      <c r="E1269" s="98"/>
      <c r="F1269" s="98"/>
      <c r="G1269" s="98"/>
    </row>
    <row r="1270" spans="1:7" s="51" customFormat="1">
      <c r="A1270" s="98"/>
      <c r="B1270" s="98"/>
      <c r="C1270" s="98"/>
      <c r="D1270" s="98"/>
      <c r="E1270" s="98"/>
      <c r="F1270" s="98"/>
      <c r="G1270" s="98"/>
    </row>
    <row r="1271" spans="1:7" s="51" customFormat="1">
      <c r="A1271" s="98"/>
      <c r="B1271" s="98"/>
      <c r="C1271" s="98"/>
      <c r="D1271" s="98"/>
      <c r="E1271" s="98"/>
      <c r="F1271" s="98"/>
      <c r="G1271" s="98"/>
    </row>
    <row r="1272" spans="1:7" s="51" customFormat="1">
      <c r="A1272" s="98"/>
      <c r="B1272" s="98"/>
      <c r="C1272" s="98"/>
      <c r="D1272" s="98"/>
      <c r="E1272" s="98"/>
      <c r="F1272" s="98"/>
      <c r="G1272" s="98"/>
    </row>
    <row r="1273" spans="1:7" s="51" customFormat="1">
      <c r="A1273" s="98"/>
      <c r="B1273" s="98"/>
      <c r="C1273" s="98"/>
      <c r="D1273" s="98"/>
      <c r="E1273" s="98"/>
      <c r="F1273" s="98"/>
      <c r="G1273" s="98"/>
    </row>
    <row r="1274" spans="1:7" s="51" customFormat="1">
      <c r="A1274" s="98"/>
      <c r="B1274" s="98"/>
      <c r="C1274" s="98"/>
      <c r="D1274" s="98"/>
      <c r="E1274" s="98"/>
      <c r="F1274" s="98"/>
      <c r="G1274" s="98"/>
    </row>
    <row r="1275" spans="1:7" s="51" customFormat="1">
      <c r="A1275" s="98"/>
      <c r="B1275" s="98"/>
      <c r="C1275" s="98"/>
      <c r="D1275" s="98"/>
      <c r="E1275" s="98"/>
      <c r="F1275" s="98"/>
      <c r="G1275" s="98"/>
    </row>
    <row r="1276" spans="1:7" s="51" customFormat="1">
      <c r="A1276" s="98"/>
      <c r="B1276" s="98"/>
      <c r="C1276" s="98"/>
      <c r="D1276" s="98"/>
      <c r="E1276" s="98"/>
      <c r="F1276" s="98"/>
      <c r="G1276" s="98"/>
    </row>
    <row r="1277" spans="1:7" s="51" customFormat="1">
      <c r="A1277" s="98"/>
      <c r="B1277" s="98"/>
      <c r="C1277" s="98"/>
      <c r="D1277" s="98"/>
      <c r="E1277" s="98"/>
      <c r="F1277" s="98"/>
      <c r="G1277" s="98"/>
    </row>
    <row r="1278" spans="1:7" s="51" customFormat="1">
      <c r="A1278" s="98"/>
      <c r="B1278" s="98"/>
      <c r="C1278" s="98"/>
      <c r="D1278" s="98"/>
      <c r="E1278" s="98"/>
      <c r="F1278" s="98"/>
      <c r="G1278" s="98"/>
    </row>
    <row r="1279" spans="1:7" s="51" customFormat="1">
      <c r="A1279" s="98"/>
      <c r="B1279" s="98"/>
      <c r="C1279" s="98"/>
      <c r="D1279" s="98"/>
      <c r="E1279" s="98"/>
      <c r="F1279" s="98"/>
      <c r="G1279" s="98"/>
    </row>
    <row r="1280" spans="1:7" s="51" customFormat="1">
      <c r="A1280" s="98"/>
      <c r="B1280" s="98"/>
      <c r="C1280" s="98"/>
      <c r="D1280" s="98"/>
      <c r="E1280" s="98"/>
      <c r="F1280" s="98"/>
      <c r="G1280" s="98"/>
    </row>
    <row r="1281" spans="1:7" s="51" customFormat="1">
      <c r="A1281" s="98"/>
      <c r="B1281" s="98"/>
      <c r="C1281" s="98"/>
      <c r="D1281" s="98"/>
      <c r="E1281" s="98"/>
      <c r="F1281" s="98"/>
      <c r="G1281" s="98"/>
    </row>
    <row r="1282" spans="1:7" s="51" customFormat="1">
      <c r="A1282" s="98"/>
      <c r="B1282" s="98"/>
      <c r="C1282" s="98"/>
      <c r="D1282" s="98"/>
      <c r="E1282" s="98"/>
      <c r="F1282" s="98"/>
      <c r="G1282" s="98"/>
    </row>
    <row r="1283" spans="1:7" s="51" customFormat="1">
      <c r="A1283" s="98"/>
      <c r="B1283" s="98"/>
      <c r="C1283" s="98"/>
      <c r="D1283" s="98"/>
      <c r="E1283" s="98"/>
      <c r="F1283" s="98"/>
      <c r="G1283" s="98"/>
    </row>
    <row r="1284" spans="1:7" s="51" customFormat="1">
      <c r="A1284" s="98"/>
      <c r="B1284" s="98"/>
      <c r="C1284" s="98"/>
      <c r="D1284" s="98"/>
      <c r="E1284" s="98"/>
      <c r="F1284" s="98"/>
      <c r="G1284" s="98"/>
    </row>
    <row r="1285" spans="1:7" s="51" customFormat="1">
      <c r="A1285" s="98"/>
      <c r="B1285" s="98"/>
      <c r="C1285" s="98"/>
      <c r="D1285" s="98"/>
      <c r="E1285" s="98"/>
      <c r="F1285" s="98"/>
      <c r="G1285" s="98"/>
    </row>
    <row r="1286" spans="1:7" s="51" customFormat="1">
      <c r="A1286" s="98"/>
      <c r="B1286" s="98"/>
      <c r="C1286" s="98"/>
      <c r="D1286" s="98"/>
      <c r="E1286" s="98"/>
      <c r="F1286" s="98"/>
      <c r="G1286" s="98"/>
    </row>
    <row r="1287" spans="1:7" s="51" customFormat="1">
      <c r="A1287" s="98"/>
      <c r="B1287" s="98"/>
      <c r="C1287" s="98"/>
      <c r="D1287" s="98"/>
      <c r="E1287" s="98"/>
      <c r="F1287" s="98"/>
      <c r="G1287" s="98"/>
    </row>
    <row r="1288" spans="1:7" s="51" customFormat="1">
      <c r="A1288" s="98"/>
      <c r="B1288" s="98"/>
      <c r="C1288" s="98"/>
      <c r="D1288" s="98"/>
      <c r="E1288" s="98"/>
      <c r="F1288" s="98"/>
      <c r="G1288" s="98"/>
    </row>
    <row r="1289" spans="1:7" s="51" customFormat="1">
      <c r="A1289" s="98"/>
      <c r="B1289" s="98"/>
      <c r="C1289" s="98"/>
      <c r="D1289" s="98"/>
      <c r="E1289" s="98"/>
      <c r="F1289" s="98"/>
      <c r="G1289" s="98"/>
    </row>
    <row r="1290" spans="1:7" s="51" customFormat="1">
      <c r="A1290" s="98"/>
      <c r="B1290" s="98"/>
      <c r="C1290" s="98"/>
      <c r="D1290" s="98"/>
      <c r="E1290" s="98"/>
      <c r="F1290" s="98"/>
      <c r="G1290" s="98"/>
    </row>
    <row r="1291" spans="1:7" s="51" customFormat="1">
      <c r="A1291" s="98"/>
      <c r="B1291" s="98"/>
      <c r="C1291" s="98"/>
      <c r="D1291" s="98"/>
      <c r="E1291" s="98"/>
      <c r="F1291" s="98"/>
      <c r="G1291" s="98"/>
    </row>
    <row r="1292" spans="1:7" s="51" customFormat="1">
      <c r="A1292" s="98"/>
      <c r="B1292" s="98"/>
      <c r="C1292" s="98"/>
      <c r="D1292" s="98"/>
      <c r="E1292" s="98"/>
      <c r="F1292" s="98"/>
      <c r="G1292" s="98"/>
    </row>
    <row r="1293" spans="1:7" s="51" customFormat="1">
      <c r="A1293" s="98"/>
      <c r="B1293" s="98"/>
      <c r="C1293" s="98"/>
      <c r="D1293" s="98"/>
      <c r="E1293" s="98"/>
      <c r="F1293" s="98"/>
      <c r="G1293" s="98"/>
    </row>
    <row r="1294" spans="1:7" s="51" customFormat="1">
      <c r="A1294" s="98"/>
      <c r="B1294" s="98"/>
      <c r="C1294" s="98"/>
      <c r="D1294" s="98"/>
      <c r="E1294" s="98"/>
      <c r="F1294" s="98"/>
      <c r="G1294" s="98"/>
    </row>
    <row r="1295" spans="1:7" s="51" customFormat="1">
      <c r="A1295" s="98"/>
      <c r="B1295" s="98"/>
      <c r="C1295" s="98"/>
      <c r="D1295" s="98"/>
      <c r="E1295" s="98"/>
      <c r="F1295" s="98"/>
      <c r="G1295" s="98"/>
    </row>
    <row r="1296" spans="1:7" s="51" customFormat="1">
      <c r="A1296" s="98"/>
      <c r="B1296" s="98"/>
      <c r="C1296" s="98"/>
      <c r="D1296" s="98"/>
      <c r="E1296" s="98"/>
      <c r="F1296" s="98"/>
      <c r="G1296" s="98"/>
    </row>
    <row r="1297" spans="1:7" s="51" customFormat="1">
      <c r="A1297" s="98"/>
      <c r="B1297" s="98"/>
      <c r="C1297" s="98"/>
      <c r="D1297" s="98"/>
      <c r="E1297" s="98"/>
      <c r="F1297" s="98"/>
      <c r="G1297" s="98"/>
    </row>
    <row r="1298" spans="1:7" s="51" customFormat="1">
      <c r="A1298" s="98"/>
      <c r="B1298" s="98"/>
      <c r="C1298" s="98"/>
      <c r="D1298" s="98"/>
      <c r="E1298" s="98"/>
      <c r="F1298" s="98"/>
      <c r="G1298" s="98"/>
    </row>
    <row r="1299" spans="1:7" s="51" customFormat="1">
      <c r="A1299" s="98"/>
      <c r="B1299" s="98"/>
      <c r="C1299" s="98"/>
      <c r="D1299" s="98"/>
      <c r="E1299" s="98"/>
      <c r="F1299" s="98"/>
      <c r="G1299" s="98"/>
    </row>
    <row r="1300" spans="1:7" s="51" customFormat="1">
      <c r="A1300" s="98"/>
      <c r="B1300" s="98"/>
      <c r="C1300" s="98"/>
      <c r="D1300" s="98"/>
      <c r="E1300" s="98"/>
      <c r="F1300" s="98"/>
      <c r="G1300" s="98"/>
    </row>
    <row r="1301" spans="1:7" s="51" customFormat="1">
      <c r="A1301" s="98"/>
      <c r="B1301" s="98"/>
      <c r="C1301" s="98"/>
      <c r="D1301" s="98"/>
      <c r="E1301" s="98"/>
      <c r="F1301" s="98"/>
      <c r="G1301" s="98"/>
    </row>
    <row r="1302" spans="1:7" s="51" customFormat="1">
      <c r="A1302" s="98"/>
      <c r="B1302" s="98"/>
      <c r="C1302" s="98"/>
      <c r="D1302" s="98"/>
      <c r="E1302" s="98"/>
      <c r="F1302" s="98"/>
      <c r="G1302" s="98"/>
    </row>
    <row r="1303" spans="1:7" s="51" customFormat="1">
      <c r="A1303" s="98"/>
      <c r="B1303" s="98"/>
      <c r="C1303" s="98"/>
      <c r="D1303" s="98"/>
      <c r="E1303" s="98"/>
      <c r="F1303" s="98"/>
      <c r="G1303" s="98"/>
    </row>
    <row r="1304" spans="1:7" s="51" customFormat="1">
      <c r="A1304" s="98"/>
      <c r="B1304" s="98"/>
      <c r="C1304" s="98"/>
      <c r="D1304" s="98"/>
      <c r="E1304" s="98"/>
      <c r="F1304" s="98"/>
      <c r="G1304" s="98"/>
    </row>
    <row r="1305" spans="1:7" s="51" customFormat="1">
      <c r="A1305" s="98"/>
      <c r="B1305" s="98"/>
      <c r="C1305" s="98"/>
      <c r="D1305" s="98"/>
      <c r="E1305" s="98"/>
      <c r="F1305" s="98"/>
      <c r="G1305" s="98"/>
    </row>
    <row r="1306" spans="1:7" s="51" customFormat="1">
      <c r="A1306" s="98"/>
      <c r="B1306" s="98"/>
      <c r="C1306" s="98"/>
      <c r="D1306" s="98"/>
      <c r="E1306" s="98"/>
      <c r="F1306" s="98"/>
      <c r="G1306" s="98"/>
    </row>
    <row r="1307" spans="1:7" s="51" customFormat="1">
      <c r="A1307" s="98"/>
      <c r="B1307" s="98"/>
      <c r="C1307" s="98"/>
      <c r="D1307" s="98"/>
      <c r="E1307" s="98"/>
      <c r="F1307" s="98"/>
      <c r="G1307" s="98"/>
    </row>
    <row r="1308" spans="1:7" s="51" customFormat="1">
      <c r="A1308" s="98"/>
      <c r="B1308" s="98"/>
      <c r="C1308" s="98"/>
      <c r="D1308" s="98"/>
      <c r="E1308" s="98"/>
      <c r="F1308" s="98"/>
      <c r="G1308" s="98"/>
    </row>
    <row r="1309" spans="1:7" s="51" customFormat="1">
      <c r="A1309" s="98"/>
      <c r="B1309" s="98"/>
      <c r="C1309" s="98"/>
      <c r="D1309" s="98"/>
      <c r="E1309" s="98"/>
      <c r="F1309" s="98"/>
      <c r="G1309" s="98"/>
    </row>
    <row r="1310" spans="1:7" s="51" customFormat="1">
      <c r="A1310" s="98"/>
      <c r="B1310" s="98"/>
      <c r="C1310" s="98"/>
      <c r="D1310" s="98"/>
      <c r="E1310" s="98"/>
      <c r="F1310" s="98"/>
      <c r="G1310" s="98"/>
    </row>
    <row r="1311" spans="1:7" s="51" customFormat="1">
      <c r="A1311" s="98"/>
      <c r="B1311" s="98"/>
      <c r="C1311" s="98"/>
      <c r="D1311" s="98"/>
      <c r="E1311" s="98"/>
      <c r="F1311" s="98"/>
      <c r="G1311" s="98"/>
    </row>
    <row r="1312" spans="1:7" s="51" customFormat="1">
      <c r="A1312" s="98"/>
      <c r="B1312" s="98"/>
      <c r="C1312" s="98"/>
      <c r="D1312" s="98"/>
      <c r="E1312" s="98"/>
      <c r="F1312" s="98"/>
      <c r="G1312" s="98"/>
    </row>
    <row r="1313" spans="1:7" s="51" customFormat="1">
      <c r="A1313" s="98"/>
      <c r="B1313" s="98"/>
      <c r="C1313" s="98"/>
      <c r="D1313" s="98"/>
      <c r="E1313" s="98"/>
      <c r="F1313" s="98"/>
      <c r="G1313" s="98"/>
    </row>
    <row r="1314" spans="1:7" s="51" customFormat="1">
      <c r="A1314" s="98"/>
      <c r="B1314" s="98"/>
      <c r="C1314" s="98"/>
      <c r="D1314" s="98"/>
      <c r="E1314" s="98"/>
      <c r="F1314" s="98"/>
      <c r="G1314" s="98"/>
    </row>
    <row r="1315" spans="1:7" s="51" customFormat="1">
      <c r="A1315" s="98"/>
      <c r="B1315" s="98"/>
      <c r="C1315" s="98"/>
      <c r="D1315" s="98"/>
      <c r="E1315" s="98"/>
      <c r="F1315" s="98"/>
      <c r="G1315" s="98"/>
    </row>
    <row r="1316" spans="1:7" s="51" customFormat="1">
      <c r="A1316" s="98"/>
      <c r="B1316" s="98"/>
      <c r="C1316" s="98"/>
      <c r="D1316" s="98"/>
      <c r="E1316" s="98"/>
      <c r="F1316" s="98"/>
      <c r="G1316" s="98"/>
    </row>
    <row r="1317" spans="1:7" s="51" customFormat="1">
      <c r="A1317" s="98"/>
      <c r="B1317" s="98"/>
      <c r="C1317" s="98"/>
      <c r="D1317" s="98"/>
      <c r="E1317" s="98"/>
      <c r="F1317" s="98"/>
      <c r="G1317" s="98"/>
    </row>
    <row r="1318" spans="1:7" s="51" customFormat="1">
      <c r="A1318" s="98"/>
      <c r="B1318" s="98"/>
      <c r="C1318" s="98"/>
      <c r="D1318" s="98"/>
      <c r="E1318" s="98"/>
      <c r="F1318" s="98"/>
      <c r="G1318" s="98"/>
    </row>
    <row r="1319" spans="1:7" s="51" customFormat="1">
      <c r="A1319" s="98"/>
      <c r="B1319" s="98"/>
      <c r="C1319" s="98"/>
      <c r="D1319" s="98"/>
      <c r="E1319" s="98"/>
      <c r="F1319" s="98"/>
      <c r="G1319" s="98"/>
    </row>
    <row r="1320" spans="1:7" s="51" customFormat="1">
      <c r="A1320" s="98"/>
      <c r="B1320" s="98"/>
      <c r="C1320" s="98"/>
      <c r="D1320" s="98"/>
      <c r="E1320" s="98"/>
      <c r="F1320" s="98"/>
      <c r="G1320" s="98"/>
    </row>
    <row r="1321" spans="1:7" s="51" customFormat="1">
      <c r="A1321" s="98"/>
      <c r="B1321" s="98"/>
      <c r="C1321" s="98"/>
      <c r="D1321" s="98"/>
      <c r="E1321" s="98"/>
      <c r="F1321" s="98"/>
      <c r="G1321" s="98"/>
    </row>
    <row r="1322" spans="1:7" s="51" customFormat="1">
      <c r="A1322" s="98"/>
      <c r="B1322" s="98"/>
      <c r="C1322" s="98"/>
      <c r="D1322" s="98"/>
      <c r="E1322" s="98"/>
      <c r="F1322" s="98"/>
      <c r="G1322" s="98"/>
    </row>
    <row r="1323" spans="1:7" s="51" customFormat="1">
      <c r="A1323" s="98"/>
      <c r="B1323" s="98"/>
      <c r="C1323" s="98"/>
      <c r="D1323" s="98"/>
      <c r="E1323" s="98"/>
      <c r="F1323" s="98"/>
      <c r="G1323" s="98"/>
    </row>
    <row r="1324" spans="1:7" s="51" customFormat="1">
      <c r="A1324" s="98"/>
      <c r="B1324" s="98"/>
      <c r="C1324" s="98"/>
      <c r="D1324" s="98"/>
      <c r="E1324" s="98"/>
      <c r="F1324" s="98"/>
      <c r="G1324" s="98"/>
    </row>
    <row r="1325" spans="1:7" s="51" customFormat="1">
      <c r="A1325" s="98"/>
      <c r="B1325" s="98"/>
      <c r="C1325" s="98"/>
      <c r="D1325" s="98"/>
      <c r="E1325" s="98"/>
      <c r="F1325" s="98"/>
      <c r="G1325" s="98"/>
    </row>
    <row r="1326" spans="1:7" s="51" customFormat="1">
      <c r="A1326" s="98"/>
      <c r="B1326" s="98"/>
      <c r="C1326" s="98"/>
      <c r="D1326" s="98"/>
      <c r="E1326" s="98"/>
      <c r="F1326" s="98"/>
      <c r="G1326" s="98"/>
    </row>
    <row r="1327" spans="1:7" s="51" customFormat="1">
      <c r="A1327" s="98"/>
      <c r="B1327" s="98"/>
      <c r="C1327" s="98"/>
      <c r="D1327" s="98"/>
      <c r="E1327" s="98"/>
      <c r="F1327" s="98"/>
      <c r="G1327" s="98"/>
    </row>
    <row r="1328" spans="1:7" s="51" customFormat="1">
      <c r="A1328" s="98"/>
      <c r="B1328" s="98"/>
      <c r="C1328" s="98"/>
      <c r="D1328" s="98"/>
      <c r="E1328" s="98"/>
      <c r="F1328" s="98"/>
      <c r="G1328" s="98"/>
    </row>
    <row r="1329" spans="1:7" s="51" customFormat="1">
      <c r="A1329" s="98"/>
      <c r="B1329" s="98"/>
      <c r="C1329" s="98"/>
      <c r="D1329" s="98"/>
      <c r="E1329" s="98"/>
      <c r="F1329" s="98"/>
      <c r="G1329" s="98"/>
    </row>
    <row r="1330" spans="1:7" s="51" customFormat="1">
      <c r="A1330" s="98"/>
      <c r="B1330" s="98"/>
      <c r="C1330" s="98"/>
      <c r="D1330" s="98"/>
      <c r="E1330" s="98"/>
      <c r="F1330" s="98"/>
      <c r="G1330" s="98"/>
    </row>
    <row r="1331" spans="1:7" s="51" customFormat="1">
      <c r="A1331" s="98"/>
      <c r="B1331" s="98"/>
      <c r="C1331" s="98"/>
      <c r="D1331" s="98"/>
      <c r="E1331" s="98"/>
      <c r="F1331" s="98"/>
      <c r="G1331" s="98"/>
    </row>
    <row r="1332" spans="1:7" s="51" customFormat="1">
      <c r="A1332" s="98"/>
      <c r="B1332" s="98"/>
      <c r="C1332" s="98"/>
      <c r="D1332" s="98"/>
      <c r="E1332" s="98"/>
      <c r="F1332" s="98"/>
      <c r="G1332" s="98"/>
    </row>
    <row r="1333" spans="1:7" s="51" customFormat="1">
      <c r="A1333" s="98"/>
      <c r="B1333" s="98"/>
      <c r="C1333" s="98"/>
      <c r="D1333" s="98"/>
      <c r="E1333" s="98"/>
      <c r="F1333" s="98"/>
      <c r="G1333" s="98"/>
    </row>
    <row r="1334" spans="1:7" s="51" customFormat="1">
      <c r="A1334" s="98"/>
      <c r="B1334" s="98"/>
      <c r="C1334" s="98"/>
      <c r="D1334" s="98"/>
      <c r="E1334" s="98"/>
      <c r="F1334" s="98"/>
      <c r="G1334" s="98"/>
    </row>
    <row r="1335" spans="1:7" s="51" customFormat="1">
      <c r="A1335" s="98"/>
      <c r="B1335" s="98"/>
      <c r="C1335" s="98"/>
      <c r="D1335" s="98"/>
      <c r="E1335" s="98"/>
      <c r="F1335" s="98"/>
      <c r="G1335" s="98"/>
    </row>
    <row r="1336" spans="1:7" s="51" customFormat="1">
      <c r="A1336" s="98"/>
      <c r="B1336" s="98"/>
      <c r="C1336" s="98"/>
      <c r="D1336" s="98"/>
      <c r="E1336" s="98"/>
      <c r="F1336" s="98"/>
      <c r="G1336" s="98"/>
    </row>
    <row r="1337" spans="1:7" s="51" customFormat="1">
      <c r="A1337" s="98"/>
      <c r="B1337" s="98"/>
      <c r="C1337" s="98"/>
      <c r="D1337" s="98"/>
      <c r="E1337" s="98"/>
      <c r="F1337" s="98"/>
      <c r="G1337" s="98"/>
    </row>
    <row r="1338" spans="1:7" s="51" customFormat="1">
      <c r="A1338" s="98"/>
      <c r="B1338" s="98"/>
      <c r="C1338" s="98"/>
      <c r="D1338" s="98"/>
      <c r="E1338" s="98"/>
      <c r="F1338" s="98"/>
      <c r="G1338" s="98"/>
    </row>
    <row r="1339" spans="1:7" s="51" customFormat="1">
      <c r="A1339" s="98"/>
      <c r="B1339" s="98"/>
      <c r="C1339" s="98"/>
      <c r="D1339" s="98"/>
      <c r="E1339" s="98"/>
      <c r="F1339" s="98"/>
      <c r="G1339" s="98"/>
    </row>
    <row r="1340" spans="1:7" s="51" customFormat="1">
      <c r="A1340" s="98"/>
      <c r="B1340" s="98"/>
      <c r="C1340" s="98"/>
      <c r="D1340" s="98"/>
      <c r="E1340" s="98"/>
      <c r="F1340" s="98"/>
      <c r="G1340" s="98"/>
    </row>
    <row r="1341" spans="1:7" s="51" customFormat="1">
      <c r="A1341" s="98"/>
      <c r="B1341" s="98"/>
      <c r="C1341" s="98"/>
      <c r="D1341" s="98"/>
      <c r="E1341" s="98"/>
      <c r="F1341" s="98"/>
      <c r="G1341" s="98"/>
    </row>
    <row r="1342" spans="1:7" s="51" customFormat="1">
      <c r="A1342" s="98"/>
      <c r="B1342" s="98"/>
      <c r="C1342" s="98"/>
      <c r="D1342" s="98"/>
      <c r="E1342" s="98"/>
      <c r="F1342" s="98"/>
      <c r="G1342" s="98"/>
    </row>
  </sheetData>
  <conditionalFormatting sqref="A10:A15">
    <cfRule type="containsText" dxfId="4" priority="4" stopIfTrue="1" operator="containsText" text="0">
      <formula>NOT(ISERROR(SEARCH("0",A10)))</formula>
    </cfRule>
  </conditionalFormatting>
  <conditionalFormatting sqref="A18:A998">
    <cfRule type="containsText" dxfId="3" priority="3" stopIfTrue="1" operator="containsText" text="Exchange Rate :">
      <formula>NOT(ISERROR(SEARCH("Exchange Rate :",A18)))</formula>
    </cfRule>
  </conditionalFormatting>
  <conditionalFormatting sqref="B18:G1000">
    <cfRule type="cellIs" dxfId="2" priority="2" stopIfTrue="1" operator="equal">
      <formula>0</formula>
    </cfRule>
  </conditionalFormatting>
  <conditionalFormatting sqref="C18:C1001 B27">
    <cfRule type="cellIs" dxfId="1" priority="5" stopIfTrue="1" operator="equal">
      <formula>"ALERT"</formula>
    </cfRule>
  </conditionalFormatting>
  <conditionalFormatting sqref="E10:E15">
    <cfRule type="cellIs" dxfId="0" priority="1" stopIfTrue="1" operator="equal">
      <formula>0</formula>
    </cfRule>
  </conditionalFormatting>
  <hyperlinks>
    <hyperlink ref="A7" r:id="rId1" display="http://www.achadirect.com/" xr:uid="{00000000-0004-0000-0100-000000000000}"/>
  </hyperlinks>
  <printOptions horizontalCentered="1" verticalCentered="1"/>
  <pageMargins left="0.12" right="0.18" top="0.22" bottom="0.3" header="0.15748031496063" footer="0.15748031496063"/>
  <pageSetup paperSize="9" scale="80" orientation="portrait" horizontalDpi="4294967293" verticalDpi="300" r:id="rId2"/>
  <headerFooter alignWithMargins="0">
    <oddFooter>Page &amp;P of &amp;N</oddFooter>
  </headerFooter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Invoice</vt:lpstr>
      <vt:lpstr>Tax Invoice</vt:lpstr>
      <vt:lpstr>Invoice!Print_Area</vt:lpstr>
      <vt:lpstr>'Tax Invoice'!Print_Area</vt:lpstr>
      <vt:lpstr>Invoice!Print_Titles</vt:lpstr>
      <vt:lpstr>'Tax Invoice'!Print_Titles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Amir</dc:creator>
  <cp:lastModifiedBy>Officer Acha</cp:lastModifiedBy>
  <cp:lastPrinted>2024-02-21T08:42:46Z</cp:lastPrinted>
  <dcterms:created xsi:type="dcterms:W3CDTF">2006-01-06T19:59:33Z</dcterms:created>
  <dcterms:modified xsi:type="dcterms:W3CDTF">2024-02-21T08:42:53Z</dcterms:modified>
</cp:coreProperties>
</file>