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EF546FF-2BBC-49D5-8A85-47C3D2B3C68D}"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Invoice!$A$1:$K$43</definedName>
    <definedName name="_xlnm.Print_Area" localSheetId="3">'Shipping Invoice'!$A$1:$L$36</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6" l="1"/>
  <c r="K14" i="7"/>
  <c r="K17" i="7"/>
  <c r="K10" i="7"/>
  <c r="I30" i="7"/>
  <c r="I26" i="7"/>
  <c r="I25" i="7"/>
  <c r="I29" i="7"/>
  <c r="N1" i="6"/>
  <c r="E18" i="6" s="1"/>
  <c r="F1001" i="6"/>
  <c r="D27" i="6"/>
  <c r="B32" i="7" s="1"/>
  <c r="D26" i="6"/>
  <c r="B31" i="7" s="1"/>
  <c r="D25" i="6"/>
  <c r="B30" i="7" s="1"/>
  <c r="D24" i="6"/>
  <c r="B29" i="7" s="1"/>
  <c r="D23" i="6"/>
  <c r="B28" i="7" s="1"/>
  <c r="D22" i="6"/>
  <c r="B27" i="7" s="1"/>
  <c r="D21" i="6"/>
  <c r="B26" i="7" s="1"/>
  <c r="D20" i="6"/>
  <c r="B25" i="7" s="1"/>
  <c r="D19" i="6"/>
  <c r="B24" i="7" s="1"/>
  <c r="D18" i="6"/>
  <c r="B23" i="7" s="1"/>
  <c r="I31" i="5"/>
  <c r="I30" i="5"/>
  <c r="I29" i="5"/>
  <c r="I28" i="5"/>
  <c r="I27" i="5"/>
  <c r="I26" i="5"/>
  <c r="I25" i="5"/>
  <c r="I24" i="5"/>
  <c r="I23" i="5"/>
  <c r="I22" i="5"/>
  <c r="J32" i="2"/>
  <c r="J31" i="2"/>
  <c r="J30" i="2"/>
  <c r="J29" i="2"/>
  <c r="J28" i="2"/>
  <c r="J27" i="2"/>
  <c r="J26" i="2"/>
  <c r="J25" i="2"/>
  <c r="J24" i="2"/>
  <c r="J23" i="2"/>
  <c r="A1007" i="6"/>
  <c r="A1006" i="6"/>
  <c r="A1005" i="6"/>
  <c r="F1004" i="6"/>
  <c r="A1004" i="6"/>
  <c r="A1003" i="6"/>
  <c r="J33" i="2" l="1"/>
  <c r="J35" i="2" s="1"/>
  <c r="K29" i="7"/>
  <c r="K30" i="7"/>
  <c r="I27" i="7"/>
  <c r="K27" i="7" s="1"/>
  <c r="I31" i="7"/>
  <c r="K31" i="7" s="1"/>
  <c r="K25" i="7"/>
  <c r="I23" i="7"/>
  <c r="K23" i="7" s="1"/>
  <c r="I28" i="7"/>
  <c r="K28" i="7" s="1"/>
  <c r="I32" i="7"/>
  <c r="K26" i="7"/>
  <c r="K32" i="7"/>
  <c r="I24" i="7"/>
  <c r="K24" i="7" s="1"/>
  <c r="E23" i="6"/>
  <c r="E19" i="6"/>
  <c r="E20" i="6"/>
  <c r="E26" i="6"/>
  <c r="E21" i="6"/>
  <c r="E27" i="6"/>
  <c r="E24" i="6"/>
  <c r="E25" i="6"/>
  <c r="M11" i="6"/>
  <c r="I39" i="2" s="1"/>
  <c r="K33" i="7" l="1"/>
  <c r="K3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8" i="2" s="1"/>
  <c r="I42" i="2" l="1"/>
  <c r="I40" i="2" s="1"/>
  <c r="I43" i="2"/>
  <c r="I4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<sst xmlns="http://schemas.openxmlformats.org/spreadsheetml/2006/main" count="1998" uniqueCount="744">
  <si>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</si>
  <si>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</si>
  <si>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</si>
  <si>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</si>
  <si>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</si>
  <si>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</si>
  <si>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</si>
  <si>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</si>
  <si>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</si>
  <si>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</si>
  <si>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</si>
  <si>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</si>
  <si>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</si>
  <si>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</si>
  <si>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</si>
  <si>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</si>
  <si>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</si>
  <si>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</si>
  <si>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</si>
  <si>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</si>
  <si>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</si>
  <si>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</si>
  <si>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</si>
  <si>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</si>
  <si>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</si>
  <si>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</si>
  <si>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</si>
  <si>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</si>
  <si>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</si>
  <si>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</si>
  <si>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</si>
  <si>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</si>
  <si>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</si>
  <si>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</si>
  <si>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</si>
  <si>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</si>
  <si>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</si>
  <si>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</si>
  <si>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</si>
  <si>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</si>
  <si>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</si>
  <si>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</si>
  <si>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</si>
  <si>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</si>
  <si>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</si>
  <si>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</si>
  <si>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</si>
  <si>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</si>
  <si>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</si>
  <si>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</si>
  <si>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</si>
  <si>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</si>
  <si>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</si>
  <si>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</si>
  <si>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</si>
  <si>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</si>
  <si>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</si>
  <si>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</si>
  <si>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</si>
  <si>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</si>
  <si>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</si>
  <si>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</si>
  <si>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</si>
  <si>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</si>
  <si>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</si>
  <si>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</si>
  <si>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</si>
  <si>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</si>
  <si>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</si>
  <si>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</si>
  <si>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</si>
  <si>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</si>
  <si>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</si>
  <si>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</si>
  <si>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</si>
  <si>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</si>
  <si>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</si>
  <si>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</si>
  <si>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</si>
  <si>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</si>
  <si>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</si>
  <si>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</si>
  <si>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</si>
  <si>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</si>
  <si>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</si>
  <si>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</si>
  <si>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</si>
  <si>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</si>
  <si>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</si>
  <si>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</si>
  <si>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</si>
  <si>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</si>
  <si>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</si>
  <si>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</si>
  <si>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</si>
  <si>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</si>
  <si>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</si>
  <si>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</si>
  <si>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</si>
  <si>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</si>
  <si>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</si>
  <si>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</si>
  <si>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</si>
  <si>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</si>
  <si>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</si>
  <si>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</si>
  <si>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</si>
  <si>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</si>
  <si>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</si>
  <si>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</si>
  <si>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</si>
  <si>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</si>
  <si>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</si>
  <si>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</si>
  <si>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</si>
  <si>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</si>
  <si>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</si>
  <si>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</si>
  <si>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</si>
  <si>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</si>
  <si>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</si>
  <si>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</si>
  <si>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</si>
  <si>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</si>
  <si>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</si>
  <si>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</si>
  <si>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</si>
  <si>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</si>
  <si>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</si>
  <si>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</si>
  <si>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</si>
  <si>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</si>
  <si>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</si>
  <si>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</si>
  <si>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</si>
  <si>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</si>
  <si>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</si>
  <si>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</si>
  <si>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</si>
  <si>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</si>
  <si>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</si>
  <si>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</si>
  <si>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</si>
  <si>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</si>
  <si>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</si>
  <si>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</si>
  <si>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</si>
  <si>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</si>
  <si>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</si>
  <si>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</si>
  <si>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</si>
  <si>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</si>
  <si>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</si>
  <si>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</si>
  <si>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</si>
  <si>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</si>
  <si>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</si>
  <si>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</si>
  <si>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</si>
  <si>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</si>
  <si>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</si>
  <si>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</si>
  <si>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</si>
  <si>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</si>
  <si>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</si>
  <si>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</si>
  <si>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</si>
  <si>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</si>
  <si>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</si>
  <si>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</si>
  <si>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</si>
  <si>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</si>
  <si>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</si>
  <si>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</si>
  <si>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</si>
  <si>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</si>
  <si>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</si>
  <si>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</si>
  <si>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</si>
  <si>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</si>
  <si>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</si>
  <si>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</si>
  <si>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</si>
  <si>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</si>
  <si>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</si>
  <si>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</si>
  <si>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</si>
  <si>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</si>
  <si>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</si>
  <si>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</si>
  <si>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</si>
  <si>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</si>
  <si>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</si>
  <si>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</si>
  <si>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</si>
  <si>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</si>
  <si>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</si>
  <si>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</si>
  <si>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</si>
  <si>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</si>
  <si>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</si>
  <si>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</si>
  <si>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</si>
  <si>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</si>
  <si>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</si>
  <si>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</si>
  <si>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</si>
  <si>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</si>
  <si>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</si>
  <si>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</si>
  <si>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</si>
  <si>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</si>
  <si>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</si>
  <si>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</si>
  <si>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</si>
  <si>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</si>
  <si>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</si>
  <si>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</si>
  <si>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</si>
  <si>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</si>
  <si>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</si>
  <si>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</si>
  <si>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</si>
  <si>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</si>
  <si>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</si>
  <si>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</si>
  <si>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</si>
  <si>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</si>
  <si>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</si>
  <si>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</si>
  <si>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</si>
  <si>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</si>
  <si>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</si>
  <si>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</si>
  <si>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</si>
  <si>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</si>
  <si>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</si>
  <si>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</si>
  <si>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</si>
  <si>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</si>
  <si>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</si>
  <si>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</si>
  <si>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</si>
  <si>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</si>
  <si>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</si>
  <si>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</si>
  <si>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</si>
  <si>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</si>
  <si>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</si>
  <si>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</si>
  <si>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</si>
  <si>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</si>
  <si>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</si>
  <si>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</si>
  <si>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</si>
  <si>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</si>
  <si>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</si>
  <si>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</si>
  <si>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</si>
  <si>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</si>
  <si>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</si>
  <si>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</si>
  <si>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</si>
  <si>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</si>
  <si>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</si>
  <si>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</si>
  <si>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</si>
  <si>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</si>
  <si>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</si>
  <si>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</si>
  <si>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</si>
  <si>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</si>
  <si>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</si>
  <si>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</si>
  <si>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</si>
  <si>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</si>
  <si>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</si>
  <si>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</si>
  <si>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</si>
  <si>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</si>
  <si>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</si>
  <si>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</si>
  <si>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</si>
  <si>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</si>
  <si>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</si>
  <si>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</si>
  <si>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</si>
  <si>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</si>
  <si>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</si>
  <si>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</si>
  <si>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</si>
  <si>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</si>
  <si>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</si>
  <si>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</si>
  <si>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</si>
  <si>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</si>
  <si>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</si>
  <si>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</si>
  <si>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</si>
  <si>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</si>
  <si>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</si>
  <si>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</si>
  <si>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</si>
  <si>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</si>
  <si>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</si>
  <si>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</si>
  <si>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</si>
  <si>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</si>
  <si>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</si>
  <si>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</si>
  <si>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</si>
  <si>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</si>
  <si>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</si>
  <si>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</si>
  <si>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</si>
  <si>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</si>
  <si>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</si>
  <si>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</si>
  <si>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</si>
  <si>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</si>
  <si>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</si>
  <si>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</si>
  <si>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</si>
  <si>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</si>
  <si>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</si>
  <si>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</si>
  <si>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</si>
  <si>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</si>
  <si>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</si>
  <si>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</si>
  <si>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</si>
  <si>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</si>
  <si>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</si>
  <si>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</si>
  <si>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</si>
  <si>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</si>
  <si>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</si>
  <si>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</si>
  <si>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</si>
  <si>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</si>
  <si>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</si>
  <si>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</si>
  <si>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</si>
  <si>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</si>
  <si>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</si>
  <si>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</si>
  <si>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</si>
  <si>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</si>
  <si>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</si>
  <si>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</si>
  <si>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</si>
  <si>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</si>
  <si>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</si>
  <si>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</si>
  <si>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</si>
  <si>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</si>
  <si>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</si>
  <si>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</si>
  <si>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</si>
  <si>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</si>
  <si>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</si>
  <si>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</si>
  <si>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</si>
  <si>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</si>
  <si>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</si>
  <si>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</si>
  <si>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</si>
  <si>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</si>
  <si>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</si>
  <si>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</si>
  <si>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</si>
  <si>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</si>
  <si>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</si>
  <si>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</si>
  <si>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</si>
  <si>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</si>
  <si>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</si>
  <si>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</si>
  <si>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</si>
  <si>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</si>
  <si>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</si>
  <si>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</si>
  <si>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</si>
  <si>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</si>
  <si>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</si>
  <si>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</si>
  <si>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</si>
  <si>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</si>
  <si>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</si>
  <si>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</si>
  <si>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</si>
  <si>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</si>
  <si>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</si>
  <si>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</si>
  <si>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</si>
  <si>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</si>
  <si>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</si>
  <si>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</si>
  <si>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</si>
  <si>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</si>
  <si>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</si>
  <si>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</si>
  <si>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</si>
  <si>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</si>
  <si>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</si>
  <si>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</si>
  <si>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</si>
  <si>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</si>
  <si>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</si>
  <si>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</si>
  <si>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</si>
  <si>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</si>
  <si>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</si>
  <si>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</si>
  <si>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</si>
  <si>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</si>
  <si>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</si>
  <si>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</si>
  <si>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</si>
  <si>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</si>
  <si>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</si>
  <si>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</si>
  <si>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</si>
  <si>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</si>
  <si>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</si>
  <si>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</si>
  <si>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</si>
  <si>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</si>
  <si>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</si>
  <si>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</si>
  <si>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</si>
  <si>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</si>
  <si>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</si>
  <si>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</si>
  <si>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</si>
  <si>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</si>
  <si>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</si>
  <si>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</si>
  <si>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</si>
  <si>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</si>
  <si>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</si>
  <si>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</si>
  <si>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</si>
  <si>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</si>
  <si>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</si>
  <si>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</si>
  <si>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</si>
  <si>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</si>
  <si>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</si>
  <si>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</si>
  <si>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</si>
  <si>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</si>
  <si>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</si>
  <si>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</si>
  <si>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</si>
  <si>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</si>
  <si>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</si>
  <si>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</si>
  <si>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</si>
  <si>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</si>
  <si>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</si>
  <si>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</si>
  <si>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</si>
  <si>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</si>
  <si>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</si>
  <si>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</si>
  <si>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</si>
  <si>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</si>
  <si>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</si>
  <si>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</si>
  <si>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</si>
  <si>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</si>
  <si>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</si>
  <si>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</si>
  <si>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</si>
  <si>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</si>
  <si>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</si>
  <si>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</si>
  <si>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</si>
  <si>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</si>
  <si>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</si>
  <si>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</si>
  <si>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</si>
  <si>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</si>
  <si>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</si>
  <si>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</si>
  <si>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</si>
  <si>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</si>
  <si>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</si>
  <si>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</si>
  <si>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</si>
  <si>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</si>
  <si>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</si>
  <si>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</si>
  <si>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</si>
  <si>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</si>
  <si>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</si>
  <si>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</si>
  <si>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</si>
  <si>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</si>
  <si>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</si>
  <si>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</si>
  <si>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</si>
  <si>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</si>
  <si>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</si>
  <si>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</si>
  <si>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</si>
  <si>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</si>
  <si>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</si>
  <si>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</si>
  <si>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</si>
  <si>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</si>
  <si>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</si>
  <si>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</si>
  <si>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</si>
  <si>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</si>
  <si>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</si>
  <si>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</si>
  <si>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</si>
  <si>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</si>
  <si>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</si>
  <si>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</si>
  <si>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</si>
  <si>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</si>
  <si>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</si>
  <si>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</si>
  <si>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</si>
  <si>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</si>
  <si>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</si>
  <si>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</si>
  <si>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</si>
  <si>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</si>
  <si>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</si>
  <si>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</si>
  <si>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</si>
  <si>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</si>
  <si>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</si>
  <si>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</si>
  <si>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</si>
  <si>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</si>
  <si>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</si>
  <si>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</si>
  <si>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</si>
  <si>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</si>
  <si>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</si>
  <si>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</si>
  <si>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</si>
  <si>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</si>
  <si>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</si>
  <si>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</si>
  <si>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</si>
  <si>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</si>
  <si>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</si>
  <si>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</si>
  <si>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</si>
  <si>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</si>
  <si>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</si>
  <si>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</si>
  <si>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</si>
  <si>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</si>
  <si>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</si>
  <si>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</si>
  <si>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</si>
  <si>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</si>
  <si>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</si>
  <si>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</si>
  <si>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</si>
  <si>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</si>
  <si>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</si>
  <si>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</si>
  <si>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</si>
  <si>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</si>
  <si>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</si>
  <si>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</si>
  <si>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</si>
  <si>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</si>
  <si>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</si>
  <si>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</si>
  <si>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</si>
  <si>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</si>
  <si>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</si>
  <si>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</si>
  <si>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</si>
  <si>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</si>
  <si>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</si>
  <si>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</si>
  <si>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</si>
  <si>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</si>
  <si>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</si>
  <si>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</si>
  <si>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</si>
  <si>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</si>
  <si>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</si>
  <si>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</si>
  <si>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</si>
  <si>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</si>
  <si>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</si>
  <si>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</si>
  <si>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</si>
  <si>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</si>
  <si>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</si>
  <si>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</si>
  <si>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</si>
  <si>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</si>
  <si>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</si>
  <si>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</si>
  <si>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</si>
  <si>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</si>
  <si>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</si>
  <si>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</si>
  <si>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</si>
  <si>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</si>
  <si>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</si>
  <si>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</si>
  <si>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</si>
  <si>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</si>
  <si>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</si>
  <si>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</si>
  <si>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</si>
  <si>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</si>
  <si>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</si>
  <si>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</si>
  <si>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</si>
  <si>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</si>
  <si>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</si>
  <si>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</si>
  <si>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</si>
  <si>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</si>
  <si>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</si>
  <si>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</si>
  <si>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</si>
  <si>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</si>
  <si>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</si>
  <si>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</si>
  <si>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</si>
  <si>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</si>
  <si>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</si>
  <si>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</si>
  <si>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</si>
  <si>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</si>
  <si>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</si>
  <si>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</si>
  <si>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</si>
  <si>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</si>
  <si>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</si>
  <si>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</si>
  <si>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</si>
  <si>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</si>
  <si>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</si>
  <si>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</si>
  <si>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</si>
  <si>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</si>
  <si>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</si>
  <si>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</si>
  <si>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</si>
  <si>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</si>
  <si>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</si>
  <si>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</si>
  <si>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</si>
  <si>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</si>
  <si>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</si>
  <si>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</si>
  <si>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</si>
  <si>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</si>
  <si>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</si>
  <si>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</si>
  <si>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</si>
  <si>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</si>
  <si>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</si>
  <si>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</si>
  <si>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</si>
  <si>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</si>
  <si>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</si>
  <si>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</si>
  <si>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</si>
  <si>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</si>
  <si>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</si>
  <si>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</si>
  <si>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</si>
  <si>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</si>
  <si>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</si>
  <si>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</si>
  <si>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</si>
  <si>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</si>
  <si>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</si>
  <si>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</si>
  <si>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</si>
  <si>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</si>
  <si>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</si>
  <si>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</si>
  <si>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</si>
  <si>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</si>
  <si>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</si>
  <si>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</si>
  <si>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</si>
  <si>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</si>
  <si>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</si>
  <si>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</si>
  <si>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</si>
  <si>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</si>
  <si>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</si>
  <si>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</si>
  <si>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</si>
  <si>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</si>
  <si>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</si>
  <si>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</si>
  <si>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</si>
  <si>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</si>
  <si>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</si>
  <si>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</si>
  <si>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</si>
  <si>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</si>
  <si>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</si>
  <si>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</si>
  <si>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</si>
  <si>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</si>
  <si>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Val Borroff</t>
  </si>
  <si>
    <t>83 Rosedene Gdns 83 Rosedene Gdns</t>
  </si>
  <si>
    <t>IG26YD Ilford</t>
  </si>
  <si>
    <t>United Kingdom</t>
  </si>
  <si>
    <t>Tel: +442085500847</t>
  </si>
  <si>
    <t>Email: janes.gems73@gmail.com</t>
  </si>
  <si>
    <t>NR31</t>
  </si>
  <si>
    <t>925 silver seamless nose hoop, 18g (1mm)</t>
  </si>
  <si>
    <t>Size: 7mm</t>
  </si>
  <si>
    <t>Size: 9mm</t>
  </si>
  <si>
    <t>NR31A</t>
  </si>
  <si>
    <t>NR31B</t>
  </si>
  <si>
    <t>VSEGH16A</t>
  </si>
  <si>
    <t>VSEGH16D</t>
  </si>
  <si>
    <t>VSEGH16B</t>
  </si>
  <si>
    <t>VSEGH16C</t>
  </si>
  <si>
    <t>VSEGH18A</t>
  </si>
  <si>
    <t>VSEGH18D</t>
  </si>
  <si>
    <t>VSEGH18E</t>
  </si>
  <si>
    <t>VSEGH18C</t>
  </si>
  <si>
    <t>Two Hundred Nineteen and 92 cents GBP</t>
  </si>
  <si>
    <t>Exchange Rate GBP-THB</t>
  </si>
  <si>
    <t>Didi</t>
  </si>
  <si>
    <t>Shipping cost to UK via DHL:</t>
  </si>
  <si>
    <t>"MADE TO ORDER"</t>
  </si>
  <si>
    <t>Fifty One and 02 cents GBP</t>
  </si>
  <si>
    <t>IG26YD Ilford, Essex</t>
  </si>
  <si>
    <t>83 Rosedene Gdns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</si>
</sst>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Arial"/>
      <family val="2"/>
    </font>
    <font>
      <b/>
      <sz val="11"/>
      <color rgb="FF3333FF"/>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4"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cellStyleXfs>
  <cellXfs count="16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20" xfId="0" applyFont="1" applyFill="1" applyBorder="1" applyAlignment="1">
      <alignment horizontal="center"/>
    </xf>
    <xf numFmtId="0" fontId="21" fillId="3" borderId="13" xfId="0" applyFont="1" applyFill="1" applyBorder="1" applyAlignment="1">
      <alignment horizontal="center"/>
    </xf>
    <xf numFmtId="0" fontId="21" fillId="3" borderId="21" xfId="0" applyFont="1" applyFill="1" applyBorder="1" applyAlignment="1">
      <alignment horizontal="center"/>
    </xf>
    <xf numFmtId="1" fontId="8" fillId="2" borderId="0" xfId="0" applyNumberFormat="1" applyFont="1" applyFill="1"/>
    <xf numFmtId="0" fontId="39" fillId="6" borderId="15" xfId="0" applyFont="1" applyFill="1" applyBorder="1" applyAlignment="1">
      <alignment horizontal="center"/>
    </xf>
    <xf numFmtId="0" fontId="39" fillId="6" borderId="12" xfId="0" applyFont="1" applyFill="1" applyBorder="1" applyAlignment="1">
      <alignment horizontal="center"/>
    </xf>
    <xf numFmtId="0" fontId="39" fillId="6" borderId="22" xfId="0" applyFont="1" applyFill="1" applyBorder="1" applyAlignment="1">
      <alignment horizontal="center"/>
    </xf>
    <xf numFmtId="0" fontId="40" fillId="6" borderId="15" xfId="0" applyFont="1" applyFill="1" applyBorder="1" applyAlignment="1">
      <alignment horizontal="center"/>
    </xf>
    <xf numFmtId="0" fontId="4" fillId="2" borderId="14" xfId="0" applyFont="1" applyFill="1" applyBorder="1" applyAlignment="1">
      <alignment horizontal="center"/>
    </xf>
    <xf numFmtId="0" fontId="21" fillId="3" borderId="20" xfId="0" applyFont="1" applyFill="1" applyBorder="1" applyAlignment="1">
      <alignment horizontal="center" vertical="center" wrapText="1"/>
    </xf>
    <xf numFmtId="0" fontId="40" fillId="6" borderId="15"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3" xfId="0" applyFont="1" applyFill="1" applyBorder="1" applyAlignment="1">
      <alignment horizontal="center"/>
    </xf>
    <xf numFmtId="0" fontId="21" fillId="3" borderId="18"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7">
    <cellStyle name="Comma 2" xfId="7" xr:uid="{718E6485-CDA5-4FE5-B274-750AA81195BC}"/>
    <cellStyle name="Comma 2 2" xfId="4430" xr:uid="{99AE8F96-CE1B-43F4-A6E9-857B154F03FD}"/>
    <cellStyle name="Comma 2 2 2" xfId="4755" xr:uid="{23D15D7C-79ED-4556-9D03-95D806AD735E}"/>
    <cellStyle name="Comma 2 2 2 2" xfId="5326" xr:uid="{08180BD5-DE47-452A-8565-38DEF5B4933D}"/>
    <cellStyle name="Comma 2 2 3" xfId="4591" xr:uid="{F3DAE7C2-5E56-48E5-8219-D014D213B803}"/>
    <cellStyle name="Comma 2 2 4" xfId="5342" xr:uid="{740BF811-7A5C-44F5-9678-B9340C7B8B79}"/>
    <cellStyle name="Comma 3" xfId="4318" xr:uid="{96DB2B18-2043-40A7-807E-A3EBA0D193D2}"/>
    <cellStyle name="Comma 3 2" xfId="4432" xr:uid="{E31D0D29-0CB9-470A-9A43-4AD09F1ACB58}"/>
    <cellStyle name="Comma 3 2 2" xfId="4756" xr:uid="{AED1E803-23D1-46C6-BD23-AB4C1A070CF2}"/>
    <cellStyle name="Comma 3 2 2 2" xfId="5327" xr:uid="{6121BB08-99A9-47CD-B65F-4C8B05A7FCDF}"/>
    <cellStyle name="Comma 3 2 3" xfId="5325" xr:uid="{DA5C364A-FDC4-48B8-A5A7-18432C97BC04}"/>
    <cellStyle name="Comma 3 2 4" xfId="5343" xr:uid="{E771B525-EFFE-41AF-AB5D-08B35A185B8B}"/>
    <cellStyle name="Currency 10" xfId="8" xr:uid="{AFCF9122-F090-4950-9595-75393ECD4D5F}"/>
    <cellStyle name="Currency 10 2" xfId="9" xr:uid="{D9B2B49D-6099-4762-9008-BDD55AFBCF3C}"/>
    <cellStyle name="Currency 10 2 2" xfId="203" xr:uid="{DAEA227D-5C52-4275-AE5F-FF890A04E3CF}"/>
    <cellStyle name="Currency 10 2 2 2" xfId="4616" xr:uid="{17956A8D-B5F7-4907-8032-534D82301A88}"/>
    <cellStyle name="Currency 10 2 3" xfId="4511" xr:uid="{37621F1F-1760-4718-B693-9A164F23A974}"/>
    <cellStyle name="Currency 10 3" xfId="10" xr:uid="{A1CE5260-CB91-459A-95E2-8482C891C53A}"/>
    <cellStyle name="Currency 10 3 2" xfId="204" xr:uid="{48B735BD-4E76-415F-821C-3F687CC007E2}"/>
    <cellStyle name="Currency 10 3 2 2" xfId="4617" xr:uid="{97949C2F-860B-4928-94F9-10C29BCA929E}"/>
    <cellStyle name="Currency 10 3 3" xfId="4512" xr:uid="{3107B363-1744-4CD9-BA2C-330F79D181FC}"/>
    <cellStyle name="Currency 10 4" xfId="205" xr:uid="{D5F43FEE-66A2-43E4-B122-19B8DA111043}"/>
    <cellStyle name="Currency 10 4 2" xfId="4618" xr:uid="{9324CA3A-16C6-474D-BB74-3949D207813F}"/>
    <cellStyle name="Currency 10 5" xfId="4437" xr:uid="{D11CA178-ED0C-45EA-B611-FAF152E82E4B}"/>
    <cellStyle name="Currency 10 6" xfId="4510" xr:uid="{8BDB155C-5174-456A-A5A2-80237DCBDA09}"/>
    <cellStyle name="Currency 11" xfId="11" xr:uid="{2214C81C-4B5E-4108-9AC2-99F9EAEB5517}"/>
    <cellStyle name="Currency 11 2" xfId="12" xr:uid="{A58001DD-E096-423B-AC7C-2199D711A70D}"/>
    <cellStyle name="Currency 11 2 2" xfId="206" xr:uid="{FEA8AC89-704A-47F3-B820-D3DDE79E98F5}"/>
    <cellStyle name="Currency 11 2 2 2" xfId="4619" xr:uid="{E3B612EE-6189-4E26-BA5B-B08B1CBFCFC3}"/>
    <cellStyle name="Currency 11 2 3" xfId="4514" xr:uid="{266573DA-D01E-4230-AECF-999F9808C1D6}"/>
    <cellStyle name="Currency 11 3" xfId="13" xr:uid="{06F3377C-0668-4D40-ABAE-ABB4544542C1}"/>
    <cellStyle name="Currency 11 3 2" xfId="207" xr:uid="{708EB53C-C26B-4EFA-8AA6-6AC7DFDBF891}"/>
    <cellStyle name="Currency 11 3 2 2" xfId="4620" xr:uid="{43F3CDAC-6CB3-4F9E-9AE9-4A481E511E16}"/>
    <cellStyle name="Currency 11 3 3" xfId="4515" xr:uid="{70BF2F43-5102-40FD-A3BB-9FEB09D3201A}"/>
    <cellStyle name="Currency 11 4" xfId="208" xr:uid="{6F60AB38-D7A8-4086-90D7-5BD89CB12D5E}"/>
    <cellStyle name="Currency 11 4 2" xfId="4621" xr:uid="{236B33EB-CAAB-4815-B9DB-6C89E33FB538}"/>
    <cellStyle name="Currency 11 5" xfId="4319" xr:uid="{A54483B6-4B3F-440C-B0AD-E616CFD0FA51}"/>
    <cellStyle name="Currency 11 5 2" xfId="4438" xr:uid="{CC742E4B-7AC2-4684-8C57-A2E4636FEC2F}"/>
    <cellStyle name="Currency 11 5 3" xfId="4720" xr:uid="{F74A1B15-4E7C-45A8-8AFF-DDC6D917771D}"/>
    <cellStyle name="Currency 11 5 3 2" xfId="5315" xr:uid="{853C0635-094A-4ADD-A3EE-780974D82CF8}"/>
    <cellStyle name="Currency 11 5 3 3" xfId="4757" xr:uid="{EF222232-999C-4DD0-BC78-0C4605DAC2D2}"/>
    <cellStyle name="Currency 11 5 4" xfId="4697" xr:uid="{160F13B8-7B8C-48E9-A044-6F201DB2C1D1}"/>
    <cellStyle name="Currency 11 6" xfId="4513" xr:uid="{70C8D41F-9E53-40D9-AF7A-3857FC01230E}"/>
    <cellStyle name="Currency 12" xfId="14" xr:uid="{63C7A4E0-490F-4E97-B450-6E39FB1B5EEF}"/>
    <cellStyle name="Currency 12 2" xfId="15" xr:uid="{2753D767-4C76-47ED-9809-4FD4264941F5}"/>
    <cellStyle name="Currency 12 2 2" xfId="209" xr:uid="{09E0BE32-479A-4C1B-A69A-5764A6509B80}"/>
    <cellStyle name="Currency 12 2 2 2" xfId="4622" xr:uid="{4912E807-E47C-465F-8393-2A90A1321E4F}"/>
    <cellStyle name="Currency 12 2 3" xfId="4517" xr:uid="{72698AAC-EFC3-4543-85AE-EA4A104F5C0F}"/>
    <cellStyle name="Currency 12 3" xfId="210" xr:uid="{54EA05D7-99D3-49EF-9D1F-0897F5980CCD}"/>
    <cellStyle name="Currency 12 3 2" xfId="4623" xr:uid="{1C1B5CF2-08D6-4065-A8E5-800BF34AE0C9}"/>
    <cellStyle name="Currency 12 4" xfId="4516" xr:uid="{DA556A3D-0839-47F1-8BDF-0498F81A1B75}"/>
    <cellStyle name="Currency 13" xfId="16" xr:uid="{FF28846E-8CE1-4B98-9050-5C91955C2783}"/>
    <cellStyle name="Currency 13 2" xfId="4321" xr:uid="{B7E1B80B-95F7-4862-B42F-DA23CA0096AB}"/>
    <cellStyle name="Currency 13 3" xfId="4322" xr:uid="{152455B3-0B2E-44E3-AE4B-24024670434A}"/>
    <cellStyle name="Currency 13 3 2" xfId="4759" xr:uid="{D5C1C9DD-1624-46FD-A2FC-92B51B153258}"/>
    <cellStyle name="Currency 13 4" xfId="4320" xr:uid="{E0321284-B8E8-4491-9A81-F3FAC5FB1539}"/>
    <cellStyle name="Currency 13 5" xfId="4758" xr:uid="{D3AFE757-DEEF-40BC-B475-FEC231640C32}"/>
    <cellStyle name="Currency 14" xfId="17" xr:uid="{7AF11532-25B8-4C37-9D06-DD19F8D38516}"/>
    <cellStyle name="Currency 14 2" xfId="211" xr:uid="{7294D3A6-5E98-4D5A-A619-BCCA498AF650}"/>
    <cellStyle name="Currency 14 2 2" xfId="4624" xr:uid="{DA2CEC5E-2C2D-4E93-A4F9-55E473B80A8E}"/>
    <cellStyle name="Currency 14 3" xfId="4518" xr:uid="{3C984892-3D25-4AB3-B14D-E453E9D7856D}"/>
    <cellStyle name="Currency 15" xfId="4414" xr:uid="{F7E3F50E-2976-4411-98DE-08CF25A9531F}"/>
    <cellStyle name="Currency 17" xfId="4323" xr:uid="{3B06B5D7-2399-4B06-829A-A3392DC380FD}"/>
    <cellStyle name="Currency 2" xfId="18" xr:uid="{67404257-7DD6-4F1A-8772-BBD7C2A7B6FE}"/>
    <cellStyle name="Currency 2 2" xfId="19" xr:uid="{72D16712-F2DA-433D-A64E-CBCA411E60E1}"/>
    <cellStyle name="Currency 2 2 2" xfId="20" xr:uid="{23F82F53-5729-49B5-B86F-69F411985167}"/>
    <cellStyle name="Currency 2 2 2 2" xfId="21" xr:uid="{8EF188CD-E6CF-440B-AFF1-BA4985744890}"/>
    <cellStyle name="Currency 2 2 2 2 2" xfId="4760" xr:uid="{FAC583BE-83B7-4C55-B986-C4081B9E299E}"/>
    <cellStyle name="Currency 2 2 2 3" xfId="22" xr:uid="{471A3010-01BB-44D1-A998-76DD45896938}"/>
    <cellStyle name="Currency 2 2 2 3 2" xfId="212" xr:uid="{2A26A76B-CB91-4F1A-B1B1-222E1FFB2EA9}"/>
    <cellStyle name="Currency 2 2 2 3 2 2" xfId="4625" xr:uid="{B5387FF1-39EB-4456-B849-943858E8BDEC}"/>
    <cellStyle name="Currency 2 2 2 3 3" xfId="4521" xr:uid="{7E76C8D4-53CC-4377-AF51-2AB8CE71B9A3}"/>
    <cellStyle name="Currency 2 2 2 4" xfId="213" xr:uid="{DD1C3B5A-A1FE-4270-9C89-B3E52C3EBAED}"/>
    <cellStyle name="Currency 2 2 2 4 2" xfId="4626" xr:uid="{98D2F9D3-9080-4FA6-ACA1-1B69FB571548}"/>
    <cellStyle name="Currency 2 2 2 5" xfId="4520" xr:uid="{DE14995E-09F7-4830-8D51-AF67BE7F19CE}"/>
    <cellStyle name="Currency 2 2 3" xfId="214" xr:uid="{9158D85A-A34C-4620-BF15-B23E41307D0D}"/>
    <cellStyle name="Currency 2 2 3 2" xfId="4627" xr:uid="{ADBD5801-1C5B-4B75-A5CB-296C215053C8}"/>
    <cellStyle name="Currency 2 2 4" xfId="4519" xr:uid="{772DA9DC-5D8F-4B99-8AC4-45EE925B4206}"/>
    <cellStyle name="Currency 2 3" xfId="23" xr:uid="{BB94612A-5CAC-4DD7-9335-0D86A83E7B9F}"/>
    <cellStyle name="Currency 2 3 2" xfId="215" xr:uid="{85FFD7CC-1C66-4BB0-9333-7BE715493B58}"/>
    <cellStyle name="Currency 2 3 2 2" xfId="4628" xr:uid="{11AC23C0-152F-45B6-A2B2-4ABA7B7BCA4E}"/>
    <cellStyle name="Currency 2 3 3" xfId="4522" xr:uid="{94078459-4940-4002-94B8-BA2AD2057035}"/>
    <cellStyle name="Currency 2 4" xfId="216" xr:uid="{8D4637EA-26D5-40E3-9847-9ABED9D05CC0}"/>
    <cellStyle name="Currency 2 4 2" xfId="217" xr:uid="{71A9AFA5-5D8E-4B27-AAA8-DB3C0C14801D}"/>
    <cellStyle name="Currency 2 5" xfId="218" xr:uid="{B7D08BE9-740B-4211-A5A0-AEF3145943AE}"/>
    <cellStyle name="Currency 2 5 2" xfId="219" xr:uid="{D82782C3-7AEF-4007-9E5F-5D1D292A9AC3}"/>
    <cellStyle name="Currency 2 6" xfId="220" xr:uid="{EA10FBED-1140-43B6-929E-3756F70DA936}"/>
    <cellStyle name="Currency 3" xfId="24" xr:uid="{45B51B6C-42BA-4561-9BC9-05A5B0F5166E}"/>
    <cellStyle name="Currency 3 2" xfId="25" xr:uid="{E575BECC-C600-4A42-B486-A76975DA4E19}"/>
    <cellStyle name="Currency 3 2 2" xfId="221" xr:uid="{7EFD89AB-33A4-416E-998F-73EE21453E67}"/>
    <cellStyle name="Currency 3 2 2 2" xfId="4629" xr:uid="{DEA44446-BC2C-4EC1-AD4C-75E74C794DB8}"/>
    <cellStyle name="Currency 3 2 3" xfId="4524" xr:uid="{2B20D4FA-A632-4D89-9896-BEE73C3515A5}"/>
    <cellStyle name="Currency 3 3" xfId="26" xr:uid="{EB76DACD-A930-481D-A27A-FC7B494ACCA2}"/>
    <cellStyle name="Currency 3 3 2" xfId="222" xr:uid="{2FDE65EC-BBAB-495D-87D6-AFCB108A7871}"/>
    <cellStyle name="Currency 3 3 2 2" xfId="4630" xr:uid="{242D9B99-C6DE-47E4-9DF6-59E06CD52771}"/>
    <cellStyle name="Currency 3 3 3" xfId="4525" xr:uid="{204A64CA-5321-46A1-952E-0268E2DC5B1A}"/>
    <cellStyle name="Currency 3 4" xfId="27" xr:uid="{59E65B47-E875-4C3C-937D-B933D9F85A07}"/>
    <cellStyle name="Currency 3 4 2" xfId="223" xr:uid="{9F707D89-27E8-4620-A058-7B0C07851046}"/>
    <cellStyle name="Currency 3 4 2 2" xfId="4631" xr:uid="{BAB98ED5-5136-42F7-A5CC-7B00D5780F79}"/>
    <cellStyle name="Currency 3 4 3" xfId="4526" xr:uid="{75CD4095-8A44-4F82-A9E2-C69E51C25DD9}"/>
    <cellStyle name="Currency 3 5" xfId="224" xr:uid="{B07D7F62-BDD4-4D04-9071-AF24999FF241}"/>
    <cellStyle name="Currency 3 5 2" xfId="4632" xr:uid="{7C217C51-A2B3-4BEF-93F0-EA1B8D5CE528}"/>
    <cellStyle name="Currency 3 6" xfId="4523" xr:uid="{04468B1E-BD81-4FB2-A85E-B82D84A01779}"/>
    <cellStyle name="Currency 4" xfId="28" xr:uid="{D692B51B-8C2A-4913-A0D4-C9D6C814CF1E}"/>
    <cellStyle name="Currency 4 2" xfId="29" xr:uid="{DA04243E-DD45-4321-93D6-02B630B4DFF6}"/>
    <cellStyle name="Currency 4 2 2" xfId="225" xr:uid="{87313BC5-BA4A-498B-916C-63178EFE4F42}"/>
    <cellStyle name="Currency 4 2 2 2" xfId="4633" xr:uid="{43AE881C-69C4-43DD-94D4-DF75FE95AA13}"/>
    <cellStyle name="Currency 4 2 3" xfId="4528" xr:uid="{089B9165-A887-4DC9-9C1E-7EDAF059FFFF}"/>
    <cellStyle name="Currency 4 3" xfId="30" xr:uid="{ACE71EE6-4C5C-4171-ACDA-33D1DA1F46AC}"/>
    <cellStyle name="Currency 4 3 2" xfId="226" xr:uid="{8044471F-153D-4643-BD5B-C29F9AE807EA}"/>
    <cellStyle name="Currency 4 3 2 2" xfId="4634" xr:uid="{1052C560-AFA4-4EEF-AE4D-D2D6C704D09D}"/>
    <cellStyle name="Currency 4 3 3" xfId="4529" xr:uid="{FDA0B6E8-0FAB-4BD0-97A0-2F86213D0647}"/>
    <cellStyle name="Currency 4 4" xfId="227" xr:uid="{6298CB0F-C13F-46C0-A3AB-51FCBF9EC255}"/>
    <cellStyle name="Currency 4 4 2" xfId="4635" xr:uid="{0A96D7F2-EB5C-4005-BF9B-91F684EFF250}"/>
    <cellStyle name="Currency 4 5" xfId="4324" xr:uid="{610B44B0-3949-46D3-9817-907740F5BEAB}"/>
    <cellStyle name="Currency 4 5 2" xfId="4439" xr:uid="{1B963A3E-7D21-4A40-82C5-68E3456B8E49}"/>
    <cellStyle name="Currency 4 5 3" xfId="4721" xr:uid="{2ACAFF6C-18E3-4BEB-9CE2-9C8EC6F3FFBB}"/>
    <cellStyle name="Currency 4 5 3 2" xfId="5316" xr:uid="{EF0D09B1-3C5D-4118-9AEB-697C647691BA}"/>
    <cellStyle name="Currency 4 5 3 3" xfId="4761" xr:uid="{F8A5A500-3BF8-4509-B25A-1B38CAE51D2F}"/>
    <cellStyle name="Currency 4 5 4" xfId="4698" xr:uid="{64360D93-BBBC-4752-A43C-7CFB9B875AC4}"/>
    <cellStyle name="Currency 4 6" xfId="4527" xr:uid="{923238E4-BF82-44B2-8490-73CF9353E11C}"/>
    <cellStyle name="Currency 5" xfId="31" xr:uid="{956F557C-D2DE-4AD9-BE5E-23A4CCCC831C}"/>
    <cellStyle name="Currency 5 2" xfId="32" xr:uid="{9A60816D-8A72-4561-82E4-DD076832CCE7}"/>
    <cellStyle name="Currency 5 2 2" xfId="228" xr:uid="{DFA4B30D-870B-4602-A6F5-185234D592D6}"/>
    <cellStyle name="Currency 5 2 2 2" xfId="4636" xr:uid="{ABD63705-82B2-4654-84BD-AD3D18642146}"/>
    <cellStyle name="Currency 5 2 3" xfId="4530" xr:uid="{278AD923-0847-4774-BE5A-C14772AA1F39}"/>
    <cellStyle name="Currency 5 3" xfId="4325" xr:uid="{9BE0E0EE-E027-46A9-BF59-B4F0BB348F91}"/>
    <cellStyle name="Currency 5 3 2" xfId="4440" xr:uid="{6F750B4D-DBA9-4B7C-B2BB-96020FB15AAF}"/>
    <cellStyle name="Currency 5 3 2 2" xfId="5306" xr:uid="{B2E39675-5279-4914-91BA-C8340193B967}"/>
    <cellStyle name="Currency 5 3 2 3" xfId="4763" xr:uid="{5802A23F-3521-429A-9754-B0D7B961B46E}"/>
    <cellStyle name="Currency 5 4" xfId="4762" xr:uid="{F6A89923-4FF9-40FB-AEB7-C504B3EE888B}"/>
    <cellStyle name="Currency 6" xfId="33" xr:uid="{F4BCEDAB-D707-4F9C-ACE4-EAA78F60C715}"/>
    <cellStyle name="Currency 6 2" xfId="229" xr:uid="{30649B04-56E4-4BAB-8CD4-E21DC7CE4512}"/>
    <cellStyle name="Currency 6 2 2" xfId="4637" xr:uid="{FA0FDDB1-313B-4AFC-A604-0C60C5406A50}"/>
    <cellStyle name="Currency 6 3" xfId="4326" xr:uid="{EB5D5706-F2FC-4357-B7DE-8A6CC3F4E940}"/>
    <cellStyle name="Currency 6 3 2" xfId="4441" xr:uid="{79CAF0A5-04EC-4DAF-8DD4-921B18E3125A}"/>
    <cellStyle name="Currency 6 3 3" xfId="4722" xr:uid="{0BE40945-54AE-4A52-A84D-2DCF108A9FCD}"/>
    <cellStyle name="Currency 6 3 3 2" xfId="5317" xr:uid="{F7332BA7-D8BE-402D-8582-A60358D5083A}"/>
    <cellStyle name="Currency 6 3 3 3" xfId="4764" xr:uid="{A9ECE3C9-F061-42C8-B913-2A703FA2ADD3}"/>
    <cellStyle name="Currency 6 3 4" xfId="4699" xr:uid="{AAD6F06C-64AC-4F6C-8B6C-BD7DD3989D80}"/>
    <cellStyle name="Currency 6 4" xfId="4531" xr:uid="{951E0C5D-FC4E-499B-8208-06D367BB173E}"/>
    <cellStyle name="Currency 7" xfId="34" xr:uid="{68AC06D4-81DC-4D6C-86B0-41AEE639DA52}"/>
    <cellStyle name="Currency 7 2" xfId="35" xr:uid="{D35C3ABE-B67E-4FD7-AC76-E52D649B8E16}"/>
    <cellStyle name="Currency 7 2 2" xfId="250" xr:uid="{E063414A-5801-4375-B4CF-C11EDF6E6D98}"/>
    <cellStyle name="Currency 7 2 2 2" xfId="4638" xr:uid="{5E665978-B779-4D16-859E-98ED07748FB2}"/>
    <cellStyle name="Currency 7 2 3" xfId="4533" xr:uid="{F0932AC0-3537-4F27-8B4B-C5745E57B197}"/>
    <cellStyle name="Currency 7 3" xfId="230" xr:uid="{CA95468B-CE3D-4F5E-B84F-0699F1B80A9A}"/>
    <cellStyle name="Currency 7 3 2" xfId="4639" xr:uid="{DCF578F3-9D02-4D1C-BF9C-EB75E0175C2D}"/>
    <cellStyle name="Currency 7 4" xfId="4442" xr:uid="{CC5872CC-21BD-4172-82A7-FF0BF259746D}"/>
    <cellStyle name="Currency 7 5" xfId="4532" xr:uid="{800696F7-DC9C-4811-8CE2-86DD593FF5B0}"/>
    <cellStyle name="Currency 8" xfId="36" xr:uid="{6BE65542-AAD7-4679-8B2C-85BAF545698B}"/>
    <cellStyle name="Currency 8 2" xfId="37" xr:uid="{086C5CD3-5743-4C2D-BBF6-5AC55F7416D3}"/>
    <cellStyle name="Currency 8 2 2" xfId="231" xr:uid="{E38E2E01-9C57-418C-ACC9-B9132F49452D}"/>
    <cellStyle name="Currency 8 2 2 2" xfId="4640" xr:uid="{01F48122-D8AC-4550-812C-D6756B75C4AD}"/>
    <cellStyle name="Currency 8 2 3" xfId="4535" xr:uid="{5CB1D014-B84A-4484-868A-612F662BBBFC}"/>
    <cellStyle name="Currency 8 3" xfId="38" xr:uid="{89BF24F2-B52A-412C-94E2-316A9C868715}"/>
    <cellStyle name="Currency 8 3 2" xfId="232" xr:uid="{77FEAF2E-F145-4711-AE1A-41706EE63DA4}"/>
    <cellStyle name="Currency 8 3 2 2" xfId="4641" xr:uid="{295BFD45-E149-40BA-91E0-3EAB8504D12E}"/>
    <cellStyle name="Currency 8 3 3" xfId="4536" xr:uid="{9C4DA97F-FE32-4790-AB8F-4936BDE0BCD2}"/>
    <cellStyle name="Currency 8 4" xfId="39" xr:uid="{EDD46841-C4D5-4F52-BCEF-84A8D3BDC976}"/>
    <cellStyle name="Currency 8 4 2" xfId="233" xr:uid="{BEF9C12C-C891-4C34-80C5-AAF846C59043}"/>
    <cellStyle name="Currency 8 4 2 2" xfId="4642" xr:uid="{7D058D2B-8EB6-4274-8079-C200D490AEDA}"/>
    <cellStyle name="Currency 8 4 3" xfId="4537" xr:uid="{AD5D157F-8942-4C41-9B5B-9273906C5BCA}"/>
    <cellStyle name="Currency 8 5" xfId="234" xr:uid="{9ED791FF-D34B-47FB-B776-B0BD71B983CA}"/>
    <cellStyle name="Currency 8 5 2" xfId="4643" xr:uid="{C95D6368-C230-4EDD-A24D-A001FAEF133C}"/>
    <cellStyle name="Currency 8 6" xfId="4443" xr:uid="{EA52C6D4-2E42-4440-A531-1A64F3C11878}"/>
    <cellStyle name="Currency 8 7" xfId="4534" xr:uid="{A66C20EC-659A-48E6-9B3C-7AF2E76A2E82}"/>
    <cellStyle name="Currency 9" xfId="40" xr:uid="{F6E303FC-6658-4A2F-97C2-B021DAC48895}"/>
    <cellStyle name="Currency 9 2" xfId="41" xr:uid="{DCFFEEE9-FD8D-4E46-8EA9-F0C96B880683}"/>
    <cellStyle name="Currency 9 2 2" xfId="235" xr:uid="{E89E032F-93B3-42FE-9110-0364F30E697F}"/>
    <cellStyle name="Currency 9 2 2 2" xfId="4644" xr:uid="{22C933F3-574E-43AE-A20B-160336DBBC51}"/>
    <cellStyle name="Currency 9 2 3" xfId="4539" xr:uid="{7EF46CCA-806F-4857-ABE5-A354C0FE150D}"/>
    <cellStyle name="Currency 9 3" xfId="42" xr:uid="{39617EC8-D660-48C5-9B5D-2022B2BB8931}"/>
    <cellStyle name="Currency 9 3 2" xfId="236" xr:uid="{22A50B93-21B2-4DAE-8C6F-6A69A28D0818}"/>
    <cellStyle name="Currency 9 3 2 2" xfId="4645" xr:uid="{8A8EC154-A244-48C7-A89E-276A9B1C1A3F}"/>
    <cellStyle name="Currency 9 3 3" xfId="4540" xr:uid="{6E285040-CF3F-4364-9A5B-BD977EDB7789}"/>
    <cellStyle name="Currency 9 4" xfId="237" xr:uid="{3FCADB1C-AAF2-4A5C-8106-96C70F1F15CB}"/>
    <cellStyle name="Currency 9 4 2" xfId="4646" xr:uid="{133972C0-7FB7-48A3-B3F8-478EFA53FA09}"/>
    <cellStyle name="Currency 9 5" xfId="4327" xr:uid="{9D090A2F-B9A8-4E0B-9A4E-256CE9809052}"/>
    <cellStyle name="Currency 9 5 2" xfId="4444" xr:uid="{B46BA2E1-C2DE-4E0F-9652-0326A74B413E}"/>
    <cellStyle name="Currency 9 5 3" xfId="4723" xr:uid="{DE41E5DE-2FCA-4B01-BCBB-3BCB64EF74F6}"/>
    <cellStyle name="Currency 9 5 4" xfId="4700" xr:uid="{733FB68A-CE43-4E5D-AFB2-AADEDA10D1E2}"/>
    <cellStyle name="Currency 9 6" xfId="4538" xr:uid="{BBA7B788-2F4A-4668-B1D2-5497D1C45A73}"/>
    <cellStyle name="Hyperlink 2" xfId="6" xr:uid="{6CFFD761-E1C4-4FFC-9C82-FDD569F38491}"/>
    <cellStyle name="Hyperlink 3" xfId="202" xr:uid="{544031CA-924A-4ACC-B508-BF64C8DC296C}"/>
    <cellStyle name="Hyperlink 3 2" xfId="4415" xr:uid="{70340A59-61F4-4735-B95D-7998B0D07405}"/>
    <cellStyle name="Hyperlink 3 3" xfId="4328" xr:uid="{769E1D87-B966-4C58-8603-0C79E33B55E9}"/>
    <cellStyle name="Hyperlink 4" xfId="4329" xr:uid="{D56EFFF1-A91E-41C3-8F30-FF62E79F1886}"/>
    <cellStyle name="Normal" xfId="0" builtinId="0"/>
    <cellStyle name="Normal 10" xfId="43" xr:uid="{D3319EFF-75DF-470E-BC97-4CEB9F922473}"/>
    <cellStyle name="Normal 10 10" xfId="903" xr:uid="{BC3A60AA-55E3-49A6-9D61-D42A423B15E1}"/>
    <cellStyle name="Normal 10 10 2" xfId="2508" xr:uid="{2D38EE27-2546-443B-9AE7-FB198C7BB588}"/>
    <cellStyle name="Normal 10 10 2 2" xfId="4331" xr:uid="{1BBC48B1-0B4B-436F-8455-2D5E0608D683}"/>
    <cellStyle name="Normal 10 10 2 3" xfId="4675" xr:uid="{C9A18EC4-4B79-42B0-B138-3D11405D676E}"/>
    <cellStyle name="Normal 10 10 3" xfId="2509" xr:uid="{A8C0BB8B-070C-41A0-AD49-C568D6D190A6}"/>
    <cellStyle name="Normal 10 10 4" xfId="2510" xr:uid="{C1B610FD-49EF-4374-9DE2-D69EE90F8353}"/>
    <cellStyle name="Normal 10 11" xfId="2511" xr:uid="{A4F3D464-6289-4A8A-BCE7-D2BEBE82BB7E}"/>
    <cellStyle name="Normal 10 11 2" xfId="2512" xr:uid="{D1DC4239-2FC6-4FC7-A5DF-55FCC33B24D6}"/>
    <cellStyle name="Normal 10 11 3" xfId="2513" xr:uid="{4096688B-1828-4505-BB0B-E7D824A1EDCF}"/>
    <cellStyle name="Normal 10 11 4" xfId="2514" xr:uid="{BEFA31E1-59CB-483A-AA70-7ED52F896A00}"/>
    <cellStyle name="Normal 10 12" xfId="2515" xr:uid="{81CF7391-9F67-4834-9E67-F2DB34B67EFF}"/>
    <cellStyle name="Normal 10 12 2" xfId="2516" xr:uid="{F61C436A-F50B-4ED9-81B8-413A61279162}"/>
    <cellStyle name="Normal 10 13" xfId="2517" xr:uid="{E8E45D5B-3CE3-4A76-BED2-B1F5426C0F1C}"/>
    <cellStyle name="Normal 10 14" xfId="2518" xr:uid="{AA5CE021-DC88-4DF2-BF2F-D1D44BDCA025}"/>
    <cellStyle name="Normal 10 15" xfId="2519" xr:uid="{6880296C-BFAD-4CB8-84E5-F272D4CB5213}"/>
    <cellStyle name="Normal 10 2" xfId="44" xr:uid="{3A545212-4254-447F-8ECA-0C1CBC92DF2A}"/>
    <cellStyle name="Normal 10 2 10" xfId="2520" xr:uid="{66594DCA-59D9-43FF-97F8-779EA8B55144}"/>
    <cellStyle name="Normal 10 2 11" xfId="2521" xr:uid="{FF094426-907B-444F-AC0F-21FCB9294B80}"/>
    <cellStyle name="Normal 10 2 2" xfId="45" xr:uid="{481F9A0A-EA5D-4790-B65C-2ED2F225E908}"/>
    <cellStyle name="Normal 10 2 2 2" xfId="46" xr:uid="{58AFA10F-EB5D-4402-BEC3-3D0FB3A96AC7}"/>
    <cellStyle name="Normal 10 2 2 2 2" xfId="238" xr:uid="{B160610C-9CE3-4AB7-BCAA-E18869580A94}"/>
    <cellStyle name="Normal 10 2 2 2 2 2" xfId="454" xr:uid="{EDD176E9-C443-406B-B76A-34DB6B9C11DE}"/>
    <cellStyle name="Normal 10 2 2 2 2 2 2" xfId="455" xr:uid="{D2024BF3-9675-489B-BC77-0562A23EF6FB}"/>
    <cellStyle name="Normal 10 2 2 2 2 2 2 2" xfId="904" xr:uid="{2B525763-0F86-4B67-88F8-E7292576AF86}"/>
    <cellStyle name="Normal 10 2 2 2 2 2 2 2 2" xfId="905" xr:uid="{85F3D31F-80F2-4898-A228-87C2F37C2B98}"/>
    <cellStyle name="Normal 10 2 2 2 2 2 2 3" xfId="906" xr:uid="{D943F25A-E212-4104-A833-40BF80384297}"/>
    <cellStyle name="Normal 10 2 2 2 2 2 3" xfId="907" xr:uid="{206E450F-69F7-4C13-8840-106776E8F94C}"/>
    <cellStyle name="Normal 10 2 2 2 2 2 3 2" xfId="908" xr:uid="{C0A43A8C-BC88-4A46-84E8-A25FBC231204}"/>
    <cellStyle name="Normal 10 2 2 2 2 2 4" xfId="909" xr:uid="{591FEDFB-FE58-47BA-BEB0-2CA9C48FA772}"/>
    <cellStyle name="Normal 10 2 2 2 2 3" xfId="456" xr:uid="{CE0ADCE8-549F-40A8-980F-5B10A4393ADC}"/>
    <cellStyle name="Normal 10 2 2 2 2 3 2" xfId="910" xr:uid="{F992EE12-AAB5-4F85-A710-921BA6F3A5B8}"/>
    <cellStyle name="Normal 10 2 2 2 2 3 2 2" xfId="911" xr:uid="{089A70E8-02CC-4113-9D6C-C69B445173EA}"/>
    <cellStyle name="Normal 10 2 2 2 2 3 3" xfId="912" xr:uid="{C874145F-56B0-4CB2-B335-FE49C297AA93}"/>
    <cellStyle name="Normal 10 2 2 2 2 3 4" xfId="2522" xr:uid="{F21875ED-5A84-4723-A6C5-7ABB2082D2A5}"/>
    <cellStyle name="Normal 10 2 2 2 2 4" xfId="913" xr:uid="{20707C12-6A93-4DFD-97E5-143C6512F175}"/>
    <cellStyle name="Normal 10 2 2 2 2 4 2" xfId="914" xr:uid="{FF7FAF28-B9B7-4188-921B-B822ECB7946B}"/>
    <cellStyle name="Normal 10 2 2 2 2 5" xfId="915" xr:uid="{03900CE6-9630-4938-9833-ACFF1060329F}"/>
    <cellStyle name="Normal 10 2 2 2 2 6" xfId="2523" xr:uid="{78BDED98-387D-452C-B9AC-FF28467075A3}"/>
    <cellStyle name="Normal 10 2 2 2 3" xfId="239" xr:uid="{C41DD2F2-96DB-4B4B-AD63-44D56297EB98}"/>
    <cellStyle name="Normal 10 2 2 2 3 2" xfId="457" xr:uid="{186F6542-6E75-47F0-8DD8-9AA287EE708A}"/>
    <cellStyle name="Normal 10 2 2 2 3 2 2" xfId="458" xr:uid="{6DC6DDF5-AB90-44D9-965C-A07498301F8C}"/>
    <cellStyle name="Normal 10 2 2 2 3 2 2 2" xfId="916" xr:uid="{95A7A013-69F7-443A-B2B1-0565726E5129}"/>
    <cellStyle name="Normal 10 2 2 2 3 2 2 2 2" xfId="917" xr:uid="{8F73268A-7E2D-48BA-96E8-889318B39D3C}"/>
    <cellStyle name="Normal 10 2 2 2 3 2 2 3" xfId="918" xr:uid="{93FB3C67-2942-499B-BA0D-00F9C3C05BC0}"/>
    <cellStyle name="Normal 10 2 2 2 3 2 3" xfId="919" xr:uid="{2C742BC6-72D3-45AB-868F-385174EDA900}"/>
    <cellStyle name="Normal 10 2 2 2 3 2 3 2" xfId="920" xr:uid="{348DB71A-478A-4737-B546-A6A98180ED55}"/>
    <cellStyle name="Normal 10 2 2 2 3 2 4" xfId="921" xr:uid="{1770956A-A9EF-46B9-A65B-FAE4D556D3B8}"/>
    <cellStyle name="Normal 10 2 2 2 3 3" xfId="459" xr:uid="{D705DCD1-D966-4790-B70C-D6E0E0E67E99}"/>
    <cellStyle name="Normal 10 2 2 2 3 3 2" xfId="922" xr:uid="{0CEA0854-FC07-49DD-8D0B-7695A3304969}"/>
    <cellStyle name="Normal 10 2 2 2 3 3 2 2" xfId="923" xr:uid="{2AEA69F6-7D89-4F9D-936F-3B25ADCB9298}"/>
    <cellStyle name="Normal 10 2 2 2 3 3 3" xfId="924" xr:uid="{520F821C-EE83-48BD-8C39-ABA5DF5BF012}"/>
    <cellStyle name="Normal 10 2 2 2 3 4" xfId="925" xr:uid="{88A12906-85F3-4EB3-9112-3DE2906D1143}"/>
    <cellStyle name="Normal 10 2 2 2 3 4 2" xfId="926" xr:uid="{48EC2E9A-75AB-4EB2-85DD-61C5F63E17FB}"/>
    <cellStyle name="Normal 10 2 2 2 3 5" xfId="927" xr:uid="{D3C7CD0B-7B55-45B5-AAFD-533C0C77A5F8}"/>
    <cellStyle name="Normal 10 2 2 2 4" xfId="460" xr:uid="{A7451B7E-353F-49F3-B268-C77A4416F4DC}"/>
    <cellStyle name="Normal 10 2 2 2 4 2" xfId="461" xr:uid="{BD2A43F2-B772-4DDB-835C-A9121832E316}"/>
    <cellStyle name="Normal 10 2 2 2 4 2 2" xfId="928" xr:uid="{677A9DCD-6EDA-4136-8AA0-1C2DC8FCAD1C}"/>
    <cellStyle name="Normal 10 2 2 2 4 2 2 2" xfId="929" xr:uid="{2DA23A46-0FC3-43A4-9BFB-5417D7E05BDE}"/>
    <cellStyle name="Normal 10 2 2 2 4 2 3" xfId="930" xr:uid="{F1A36432-A2FB-41BB-B233-E88ADBB92A67}"/>
    <cellStyle name="Normal 10 2 2 2 4 3" xfId="931" xr:uid="{7888264A-B592-44DC-BB17-4461A70E27BD}"/>
    <cellStyle name="Normal 10 2 2 2 4 3 2" xfId="932" xr:uid="{38EBD3EA-6AEF-4E4B-9409-34153D12B287}"/>
    <cellStyle name="Normal 10 2 2 2 4 4" xfId="933" xr:uid="{4D25783D-D708-44C3-AA3C-9E1C21CD50DF}"/>
    <cellStyle name="Normal 10 2 2 2 5" xfId="462" xr:uid="{3D70637F-150E-440C-A1FA-ED6A93D4B2F2}"/>
    <cellStyle name="Normal 10 2 2 2 5 2" xfId="934" xr:uid="{8E1EAD04-F304-44DC-86DC-8C66C05265F7}"/>
    <cellStyle name="Normal 10 2 2 2 5 2 2" xfId="935" xr:uid="{36CE16E1-F6F8-48AE-B0DC-F80783A9AE56}"/>
    <cellStyle name="Normal 10 2 2 2 5 3" xfId="936" xr:uid="{64A23DF8-D6FE-447A-BCFF-A8E7BC01A66D}"/>
    <cellStyle name="Normal 10 2 2 2 5 4" xfId="2524" xr:uid="{AAE9478D-0184-4E77-A608-6F3318386CFE}"/>
    <cellStyle name="Normal 10 2 2 2 6" xfId="937" xr:uid="{C78890EC-875E-426E-BEA1-7E01E2DFBAC7}"/>
    <cellStyle name="Normal 10 2 2 2 6 2" xfId="938" xr:uid="{57C4FD65-C0D9-407E-B3B9-BCB55F6744C2}"/>
    <cellStyle name="Normal 10 2 2 2 7" xfId="939" xr:uid="{B785FDF1-7DCF-4FB0-B255-DE1FE5E9EC3E}"/>
    <cellStyle name="Normal 10 2 2 2 8" xfId="2525" xr:uid="{A8A18C06-EC5F-4A92-AD16-044E7AB76841}"/>
    <cellStyle name="Normal 10 2 2 3" xfId="240" xr:uid="{68B867E7-A686-4E99-A649-527D74D584B8}"/>
    <cellStyle name="Normal 10 2 2 3 2" xfId="463" xr:uid="{1704A983-E1D9-4269-AAF9-16BA89B52048}"/>
    <cellStyle name="Normal 10 2 2 3 2 2" xfId="464" xr:uid="{50944A3D-9B0E-4451-9A2F-D4C5240D922F}"/>
    <cellStyle name="Normal 10 2 2 3 2 2 2" xfId="940" xr:uid="{87B82AA0-2A93-44C2-9FED-8C0933CF8F8A}"/>
    <cellStyle name="Normal 10 2 2 3 2 2 2 2" xfId="941" xr:uid="{5E00E8D8-828D-456D-B7D9-9740EE4F5EBE}"/>
    <cellStyle name="Normal 10 2 2 3 2 2 3" xfId="942" xr:uid="{643EBE8F-FC4B-4E07-9324-F5AB81E69931}"/>
    <cellStyle name="Normal 10 2 2 3 2 3" xfId="943" xr:uid="{2F82A502-6B38-4CE0-B4B7-3FBFEAA1A030}"/>
    <cellStyle name="Normal 10 2 2 3 2 3 2" xfId="944" xr:uid="{A2DCE490-A712-4107-826F-853FE6686ED7}"/>
    <cellStyle name="Normal 10 2 2 3 2 4" xfId="945" xr:uid="{0888088A-16C9-4F50-B203-B62EC636E758}"/>
    <cellStyle name="Normal 10 2 2 3 3" xfId="465" xr:uid="{5BE9CCA3-97B6-4FEC-84EF-3A8462AEA402}"/>
    <cellStyle name="Normal 10 2 2 3 3 2" xfId="946" xr:uid="{E4E0572F-2589-4331-B872-894FB791EC7E}"/>
    <cellStyle name="Normal 10 2 2 3 3 2 2" xfId="947" xr:uid="{900C5676-AFFB-4417-A4D9-035B7CAB55E1}"/>
    <cellStyle name="Normal 10 2 2 3 3 3" xfId="948" xr:uid="{B4F5B8BF-D568-487F-85CB-F89044BC1A0F}"/>
    <cellStyle name="Normal 10 2 2 3 3 4" xfId="2526" xr:uid="{1FB2E3A2-6ED0-4E3F-B387-9FDB16AD26E1}"/>
    <cellStyle name="Normal 10 2 2 3 4" xfId="949" xr:uid="{1FD003C5-3405-4EAB-8E9B-CF8EB7092A58}"/>
    <cellStyle name="Normal 10 2 2 3 4 2" xfId="950" xr:uid="{87E496ED-2DEA-4724-9313-7DD082C6808A}"/>
    <cellStyle name="Normal 10 2 2 3 5" xfId="951" xr:uid="{E7EA8E35-C0A8-46AE-A358-B7907C39D7D5}"/>
    <cellStyle name="Normal 10 2 2 3 6" xfId="2527" xr:uid="{E300246E-90A2-44F8-A22F-8241EA6EA979}"/>
    <cellStyle name="Normal 10 2 2 4" xfId="241" xr:uid="{2F51D3C7-9A45-4D9B-A6ED-6219BD059C9C}"/>
    <cellStyle name="Normal 10 2 2 4 2" xfId="466" xr:uid="{09923493-26A1-40FF-950A-2F7E75A48DD9}"/>
    <cellStyle name="Normal 10 2 2 4 2 2" xfId="467" xr:uid="{5008B37C-42B1-402E-82C4-04A723DB2B9E}"/>
    <cellStyle name="Normal 10 2 2 4 2 2 2" xfId="952" xr:uid="{E852395D-2425-4665-AA35-FB0F689DBE99}"/>
    <cellStyle name="Normal 10 2 2 4 2 2 2 2" xfId="953" xr:uid="{F9BDB8BB-CE4B-4425-AA5D-663B3FD159C9}"/>
    <cellStyle name="Normal 10 2 2 4 2 2 3" xfId="954" xr:uid="{90E70B87-89A3-4FB2-99BC-2DD250143413}"/>
    <cellStyle name="Normal 10 2 2 4 2 3" xfId="955" xr:uid="{E440AC0E-10CF-4061-AD68-F89A9E50AA5B}"/>
    <cellStyle name="Normal 10 2 2 4 2 3 2" xfId="956" xr:uid="{92128F15-0808-47F2-A690-34A525EB92DB}"/>
    <cellStyle name="Normal 10 2 2 4 2 4" xfId="957" xr:uid="{66D251C8-FE8C-4830-9F11-BAFA67DE2854}"/>
    <cellStyle name="Normal 10 2 2 4 3" xfId="468" xr:uid="{A2808EC4-262D-4F70-ABC7-6F80813206DB}"/>
    <cellStyle name="Normal 10 2 2 4 3 2" xfId="958" xr:uid="{C7E7ABC8-CF0B-40ED-8757-122DF52693DF}"/>
    <cellStyle name="Normal 10 2 2 4 3 2 2" xfId="959" xr:uid="{BB464C39-F258-4C43-8211-4CC5A2867936}"/>
    <cellStyle name="Normal 10 2 2 4 3 3" xfId="960" xr:uid="{C1B49D33-E134-42F7-92D0-F67C23093EE3}"/>
    <cellStyle name="Normal 10 2 2 4 4" xfId="961" xr:uid="{4C74BC87-689F-42E5-905E-DF8C77BB7598}"/>
    <cellStyle name="Normal 10 2 2 4 4 2" xfId="962" xr:uid="{26C90B72-8B34-41BC-90BA-9C1FCE0C88CD}"/>
    <cellStyle name="Normal 10 2 2 4 5" xfId="963" xr:uid="{12E7BA9B-441E-4320-BCDA-B4BA33E1DFE5}"/>
    <cellStyle name="Normal 10 2 2 5" xfId="242" xr:uid="{73E1A357-9A17-4BD3-B7CF-D2092D5A7437}"/>
    <cellStyle name="Normal 10 2 2 5 2" xfId="469" xr:uid="{8017C868-7FB8-437B-930C-573A391DFFBE}"/>
    <cellStyle name="Normal 10 2 2 5 2 2" xfId="964" xr:uid="{712789C9-EB84-40C6-B29A-FD13D3ADE318}"/>
    <cellStyle name="Normal 10 2 2 5 2 2 2" xfId="965" xr:uid="{6AD7839C-F678-4D86-BC32-A6DE03775CB6}"/>
    <cellStyle name="Normal 10 2 2 5 2 3" xfId="966" xr:uid="{FBF3EBB1-691D-4E45-94E2-9039DA81EAF1}"/>
    <cellStyle name="Normal 10 2 2 5 3" xfId="967" xr:uid="{EF929F4C-51E4-42D7-AA61-BD98223E93B3}"/>
    <cellStyle name="Normal 10 2 2 5 3 2" xfId="968" xr:uid="{E039B84C-0F31-4EB0-B058-639148428F0D}"/>
    <cellStyle name="Normal 10 2 2 5 4" xfId="969" xr:uid="{0A248184-8FE3-4A5C-B5F9-66A8BCF2C3DC}"/>
    <cellStyle name="Normal 10 2 2 6" xfId="470" xr:uid="{FB7C3A97-DF07-46E0-8B90-8E26138F070A}"/>
    <cellStyle name="Normal 10 2 2 6 2" xfId="970" xr:uid="{2A9439FC-D9CB-4C59-8DA1-757B3BE56B78}"/>
    <cellStyle name="Normal 10 2 2 6 2 2" xfId="971" xr:uid="{26FB43B1-6AC9-457F-B62A-EF96CE0F1F3D}"/>
    <cellStyle name="Normal 10 2 2 6 2 3" xfId="4333" xr:uid="{C179E376-C21D-4041-8DE6-90B7A0EB18C4}"/>
    <cellStyle name="Normal 10 2 2 6 3" xfId="972" xr:uid="{B909F9D7-B8BA-4811-93A5-2802C22685F9}"/>
    <cellStyle name="Normal 10 2 2 6 4" xfId="2528" xr:uid="{4DDC5978-4AB4-471E-8E70-C4D5C6867DDE}"/>
    <cellStyle name="Normal 10 2 2 6 4 2" xfId="4564" xr:uid="{37F86AD2-0D04-461C-A46D-106AF631FD58}"/>
    <cellStyle name="Normal 10 2 2 6 4 3" xfId="4676" xr:uid="{D995883C-5EDD-430D-B9FD-E6C7C111E1FE}"/>
    <cellStyle name="Normal 10 2 2 6 4 4" xfId="4602" xr:uid="{85F3024D-1817-41DE-BA5A-4053AC6C8A2D}"/>
    <cellStyle name="Normal 10 2 2 7" xfId="973" xr:uid="{89A1B8CD-B8A6-437D-80CD-0D841EE54745}"/>
    <cellStyle name="Normal 10 2 2 7 2" xfId="974" xr:uid="{3855DC47-98CB-4320-8812-187A6789FA7C}"/>
    <cellStyle name="Normal 10 2 2 8" xfId="975" xr:uid="{00AE4505-3667-45A6-8DDA-7AF1B3E28C49}"/>
    <cellStyle name="Normal 10 2 2 9" xfId="2529" xr:uid="{22413C46-E4D4-499E-B2CE-6724EA443639}"/>
    <cellStyle name="Normal 10 2 3" xfId="47" xr:uid="{2E8A854C-980A-4CE0-808A-A443D818B3AC}"/>
    <cellStyle name="Normal 10 2 3 2" xfId="48" xr:uid="{08F61524-88D0-40B4-8F34-0E829D808FA4}"/>
    <cellStyle name="Normal 10 2 3 2 2" xfId="471" xr:uid="{8FC0B302-F2D2-4101-A893-006A7506AC0B}"/>
    <cellStyle name="Normal 10 2 3 2 2 2" xfId="472" xr:uid="{06316F3D-0D0B-4CC8-B95B-33877C7ACC6F}"/>
    <cellStyle name="Normal 10 2 3 2 2 2 2" xfId="976" xr:uid="{091159C0-ACBD-428E-A80B-C1CC475527F6}"/>
    <cellStyle name="Normal 10 2 3 2 2 2 2 2" xfId="977" xr:uid="{2E2BAEDE-8DC7-4B79-B23B-B8104B60454B}"/>
    <cellStyle name="Normal 10 2 3 2 2 2 3" xfId="978" xr:uid="{F8D0C4FF-ACE3-410D-A5B4-58C7F9C6045B}"/>
    <cellStyle name="Normal 10 2 3 2 2 3" xfId="979" xr:uid="{9947FE47-A48B-49E9-9504-2C9ED5D06847}"/>
    <cellStyle name="Normal 10 2 3 2 2 3 2" xfId="980" xr:uid="{021B000C-76C4-467D-B42E-AFEFBC8114B3}"/>
    <cellStyle name="Normal 10 2 3 2 2 4" xfId="981" xr:uid="{7BDC9018-B219-4DB0-A4D8-FBCAC7C7C76C}"/>
    <cellStyle name="Normal 10 2 3 2 3" xfId="473" xr:uid="{083E8098-732C-4729-ADD5-2FF79E7E74EF}"/>
    <cellStyle name="Normal 10 2 3 2 3 2" xfId="982" xr:uid="{C59A6227-5918-460C-81B5-D6493FD31D2A}"/>
    <cellStyle name="Normal 10 2 3 2 3 2 2" xfId="983" xr:uid="{FC041995-2538-4C7B-9D47-9A917E6BEF46}"/>
    <cellStyle name="Normal 10 2 3 2 3 3" xfId="984" xr:uid="{CA37069F-7644-4D9E-837C-7E792C7464E4}"/>
    <cellStyle name="Normal 10 2 3 2 3 4" xfId="2530" xr:uid="{C6168365-0286-4E9E-A7AC-CA85F5BC32E0}"/>
    <cellStyle name="Normal 10 2 3 2 4" xfId="985" xr:uid="{E624197E-097E-4128-AD7A-98C771AAFCA6}"/>
    <cellStyle name="Normal 10 2 3 2 4 2" xfId="986" xr:uid="{78AEAE71-A423-4EA3-85D2-836A067A6C94}"/>
    <cellStyle name="Normal 10 2 3 2 5" xfId="987" xr:uid="{A1A2AC71-ACB6-4EAD-AC4C-A8DDB8C13E33}"/>
    <cellStyle name="Normal 10 2 3 2 6" xfId="2531" xr:uid="{C0C262D3-7C78-4886-8290-599B88C44F54}"/>
    <cellStyle name="Normal 10 2 3 3" xfId="243" xr:uid="{A47331BE-AC3C-42AF-9E57-6C1D25829B04}"/>
    <cellStyle name="Normal 10 2 3 3 2" xfId="474" xr:uid="{23D6791B-EB92-44FD-9BB3-C466C021C5ED}"/>
    <cellStyle name="Normal 10 2 3 3 2 2" xfId="475" xr:uid="{F61D898F-3A63-478E-9C01-9E4685721331}"/>
    <cellStyle name="Normal 10 2 3 3 2 2 2" xfId="988" xr:uid="{1387DBEE-B558-46F0-9DCB-6F89DBD3B09A}"/>
    <cellStyle name="Normal 10 2 3 3 2 2 2 2" xfId="989" xr:uid="{BC52394C-5C96-4874-AB59-A78A4F245992}"/>
    <cellStyle name="Normal 10 2 3 3 2 2 3" xfId="990" xr:uid="{13ABEFAF-1AD5-4DA0-8854-02F101671F1D}"/>
    <cellStyle name="Normal 10 2 3 3 2 3" xfId="991" xr:uid="{ACAE35CE-F4F9-4BE5-BAE5-4A32D9531C8A}"/>
    <cellStyle name="Normal 10 2 3 3 2 3 2" xfId="992" xr:uid="{66EEC5CE-59C4-4493-8203-6DE28C97AEB1}"/>
    <cellStyle name="Normal 10 2 3 3 2 4" xfId="993" xr:uid="{8CE2CDD1-8066-4A6C-8F18-03FDF9868263}"/>
    <cellStyle name="Normal 10 2 3 3 3" xfId="476" xr:uid="{9B67E7CC-E2EB-4420-8035-B19270EAE560}"/>
    <cellStyle name="Normal 10 2 3 3 3 2" xfId="994" xr:uid="{CC1659DE-36A2-4364-BF11-4DCE5B21F746}"/>
    <cellStyle name="Normal 10 2 3 3 3 2 2" xfId="995" xr:uid="{00AC5A18-DDD4-4255-88B0-3648C91CD944}"/>
    <cellStyle name="Normal 10 2 3 3 3 3" xfId="996" xr:uid="{437E7723-4FE2-422E-9029-DA3E61BB5AE6}"/>
    <cellStyle name="Normal 10 2 3 3 4" xfId="997" xr:uid="{25F60C67-6E81-4F7F-BE9E-A17D1FB3212C}"/>
    <cellStyle name="Normal 10 2 3 3 4 2" xfId="998" xr:uid="{B9AC883A-4767-4B97-8053-F0239EC6D4A1}"/>
    <cellStyle name="Normal 10 2 3 3 5" xfId="999" xr:uid="{C4C1C3E8-A8EC-42AF-81BD-3DD9AD841D6F}"/>
    <cellStyle name="Normal 10 2 3 4" xfId="244" xr:uid="{AD7D5CB2-A410-48BC-BAC1-1E12DC702DA0}"/>
    <cellStyle name="Normal 10 2 3 4 2" xfId="477" xr:uid="{DB510693-EC98-4AF7-9CB3-E031188F5B36}"/>
    <cellStyle name="Normal 10 2 3 4 2 2" xfId="1000" xr:uid="{1312D136-1682-4CE5-8B26-0B575F60D7BD}"/>
    <cellStyle name="Normal 10 2 3 4 2 2 2" xfId="1001" xr:uid="{81F2927E-5982-4018-8359-35D92215D624}"/>
    <cellStyle name="Normal 10 2 3 4 2 3" xfId="1002" xr:uid="{A3064293-DE5C-41B4-81F3-657177D9BC0F}"/>
    <cellStyle name="Normal 10 2 3 4 3" xfId="1003" xr:uid="{6E52CA52-8DD5-4409-9C77-0BFBEC05A740}"/>
    <cellStyle name="Normal 10 2 3 4 3 2" xfId="1004" xr:uid="{891CEE46-C046-40C9-B443-83C9E79DF216}"/>
    <cellStyle name="Normal 10 2 3 4 4" xfId="1005" xr:uid="{CD0364EF-CB89-48A2-A347-88143C2CE72A}"/>
    <cellStyle name="Normal 10 2 3 5" xfId="478" xr:uid="{C7C9DC09-9243-45CF-A016-7870CEF34CA8}"/>
    <cellStyle name="Normal 10 2 3 5 2" xfId="1006" xr:uid="{D0537E37-F542-4BAC-A8B2-64D4ADD5E761}"/>
    <cellStyle name="Normal 10 2 3 5 2 2" xfId="1007" xr:uid="{B521187B-3797-4BD3-B481-3B0935D42B02}"/>
    <cellStyle name="Normal 10 2 3 5 2 3" xfId="4334" xr:uid="{F47A64EC-3749-4510-AB8C-E95B5EE0BAEF}"/>
    <cellStyle name="Normal 10 2 3 5 3" xfId="1008" xr:uid="{CC441B6B-825A-4F15-ACEE-974B3982239E}"/>
    <cellStyle name="Normal 10 2 3 5 4" xfId="2532" xr:uid="{782D435A-0055-4808-9FA8-36A90F89A381}"/>
    <cellStyle name="Normal 10 2 3 5 4 2" xfId="4565" xr:uid="{A91CB0EC-8E0C-41E2-841A-6C117A94814C}"/>
    <cellStyle name="Normal 10 2 3 5 4 3" xfId="4677" xr:uid="{8C9BFEF4-5F24-4E93-8B32-33454972C9DF}"/>
    <cellStyle name="Normal 10 2 3 5 4 4" xfId="4603" xr:uid="{965AAEA3-CB5F-4227-9DE3-FBAFFE2F5F09}"/>
    <cellStyle name="Normal 10 2 3 6" xfId="1009" xr:uid="{2CB8557C-72E0-4E1A-A8F8-8D3700D93F8B}"/>
    <cellStyle name="Normal 10 2 3 6 2" xfId="1010" xr:uid="{EE663E79-BB8D-43CC-A2D6-370553863087}"/>
    <cellStyle name="Normal 10 2 3 7" xfId="1011" xr:uid="{8B7E2D74-7B64-4419-A23C-F351A832251E}"/>
    <cellStyle name="Normal 10 2 3 8" xfId="2533" xr:uid="{C142A80F-0033-49F9-9543-494EFDB5FA4D}"/>
    <cellStyle name="Normal 10 2 4" xfId="49" xr:uid="{4A03E039-13EA-4E0B-A862-EDE4625AEBBF}"/>
    <cellStyle name="Normal 10 2 4 2" xfId="429" xr:uid="{D6CB5EEC-B183-45E1-BA67-04C3548EF70C}"/>
    <cellStyle name="Normal 10 2 4 2 2" xfId="479" xr:uid="{1C11D219-6EC8-410D-8304-4B3898632CFF}"/>
    <cellStyle name="Normal 10 2 4 2 2 2" xfId="1012" xr:uid="{8BE827E7-5659-4527-AAA0-D65AAE51620F}"/>
    <cellStyle name="Normal 10 2 4 2 2 2 2" xfId="1013" xr:uid="{8652A145-89D9-4E82-A1CB-3FDFC6E3B321}"/>
    <cellStyle name="Normal 10 2 4 2 2 3" xfId="1014" xr:uid="{5135CCDA-193C-46C6-8E88-E56760EEB64A}"/>
    <cellStyle name="Normal 10 2 4 2 2 4" xfId="2534" xr:uid="{978D44BB-5BAE-43D5-B629-B04918F1DCF2}"/>
    <cellStyle name="Normal 10 2 4 2 3" xfId="1015" xr:uid="{BECDDF7D-3378-4A97-8561-DA7036305D74}"/>
    <cellStyle name="Normal 10 2 4 2 3 2" xfId="1016" xr:uid="{C8CBB14E-8BEB-4C2F-AC05-18FACA2F79DF}"/>
    <cellStyle name="Normal 10 2 4 2 4" xfId="1017" xr:uid="{6507D10D-A7A3-4863-9743-282928D31ECC}"/>
    <cellStyle name="Normal 10 2 4 2 5" xfId="2535" xr:uid="{589F9976-6E76-4FE7-AA8C-34C7BFB0E6EA}"/>
    <cellStyle name="Normal 10 2 4 3" xfId="480" xr:uid="{FB6A45AA-0B91-4D26-ACE8-2DF56EC094E7}"/>
    <cellStyle name="Normal 10 2 4 3 2" xfId="1018" xr:uid="{02B01E0A-4F46-4901-B262-2EFE3031A6CD}"/>
    <cellStyle name="Normal 10 2 4 3 2 2" xfId="1019" xr:uid="{156A996B-00D7-47FC-8052-5125D90028BE}"/>
    <cellStyle name="Normal 10 2 4 3 3" xfId="1020" xr:uid="{7D65BC14-43CD-47F9-BB05-8100CF1424D6}"/>
    <cellStyle name="Normal 10 2 4 3 4" xfId="2536" xr:uid="{461D14E7-957F-43C9-A131-710C3BD6F319}"/>
    <cellStyle name="Normal 10 2 4 4" xfId="1021" xr:uid="{81520C15-4BA4-42C7-9CD1-8C9C7B3F297F}"/>
    <cellStyle name="Normal 10 2 4 4 2" xfId="1022" xr:uid="{2B9B96FF-905C-4D0B-98F9-421D31F1D9CC}"/>
    <cellStyle name="Normal 10 2 4 4 3" xfId="2537" xr:uid="{062012FE-47F1-42C9-A167-6BCB948A186D}"/>
    <cellStyle name="Normal 10 2 4 4 4" xfId="2538" xr:uid="{BDB3D955-125D-4670-ACD8-AF75705778C5}"/>
    <cellStyle name="Normal 10 2 4 5" xfId="1023" xr:uid="{2D2D095D-D5D6-4A60-9EB4-89048AC637AA}"/>
    <cellStyle name="Normal 10 2 4 6" xfId="2539" xr:uid="{C5028293-AA75-4CCA-829B-B3D9B8B1A114}"/>
    <cellStyle name="Normal 10 2 4 7" xfId="2540" xr:uid="{083C1796-F7FB-4233-8A4D-6A863CE4DEA9}"/>
    <cellStyle name="Normal 10 2 5" xfId="245" xr:uid="{76CA33FD-378F-4A56-AE8E-B714E79A44F2}"/>
    <cellStyle name="Normal 10 2 5 2" xfId="481" xr:uid="{B370B21D-B6DD-465B-B3FC-D70D21F3F044}"/>
    <cellStyle name="Normal 10 2 5 2 2" xfId="482" xr:uid="{C3E2964F-0C06-4273-AF1D-6A6A5B5FF037}"/>
    <cellStyle name="Normal 10 2 5 2 2 2" xfId="1024" xr:uid="{A20AA4DB-1FEA-4645-B894-F51FD61CAF79}"/>
    <cellStyle name="Normal 10 2 5 2 2 2 2" xfId="1025" xr:uid="{8C060D75-4990-43C6-A5E5-9D2992B96AB9}"/>
    <cellStyle name="Normal 10 2 5 2 2 3" xfId="1026" xr:uid="{DFDCA89F-6643-4628-8177-FDD25E154011}"/>
    <cellStyle name="Normal 10 2 5 2 3" xfId="1027" xr:uid="{DD226C50-7C76-4AC0-9542-555A79AAF2D5}"/>
    <cellStyle name="Normal 10 2 5 2 3 2" xfId="1028" xr:uid="{6FD8DD6F-123F-4EB0-B92B-09F5722BABB0}"/>
    <cellStyle name="Normal 10 2 5 2 4" xfId="1029" xr:uid="{E30FD9C8-80E9-42D1-8D1D-4B92D5165B1C}"/>
    <cellStyle name="Normal 10 2 5 3" xfId="483" xr:uid="{25D9B5E6-49AB-4045-9904-F21EFAD4A866}"/>
    <cellStyle name="Normal 10 2 5 3 2" xfId="1030" xr:uid="{E58AE0F1-FFDE-4347-BF93-EBEA0213C053}"/>
    <cellStyle name="Normal 10 2 5 3 2 2" xfId="1031" xr:uid="{00C440C3-24C7-4DD7-9A6C-55113C546B6E}"/>
    <cellStyle name="Normal 10 2 5 3 3" xfId="1032" xr:uid="{AD5FC864-03C2-45A3-8A99-8C24404FF1F3}"/>
    <cellStyle name="Normal 10 2 5 3 4" xfId="2541" xr:uid="{AB7EE48C-58C3-455C-A0FA-9DD618B788A8}"/>
    <cellStyle name="Normal 10 2 5 4" xfId="1033" xr:uid="{5A4A6CDF-2E4F-4794-89A9-02042D3360AE}"/>
    <cellStyle name="Normal 10 2 5 4 2" xfId="1034" xr:uid="{3B77D0AA-88AA-42A9-9BB6-A0CF0C246252}"/>
    <cellStyle name="Normal 10 2 5 5" xfId="1035" xr:uid="{F126BFFE-6A17-4C30-BCB8-D8231E242020}"/>
    <cellStyle name="Normal 10 2 5 6" xfId="2542" xr:uid="{BA6FB195-E6E5-4AD0-B983-6CED57CD8CCB}"/>
    <cellStyle name="Normal 10 2 6" xfId="246" xr:uid="{664DDDA5-3780-4453-B489-09F869D90B05}"/>
    <cellStyle name="Normal 10 2 6 2" xfId="484" xr:uid="{F8630E9A-AC33-447E-8D7E-C48A5D94FF20}"/>
    <cellStyle name="Normal 10 2 6 2 2" xfId="1036" xr:uid="{59B0E9CF-421F-4B1C-9B46-03E062A1E1A4}"/>
    <cellStyle name="Normal 10 2 6 2 2 2" xfId="1037" xr:uid="{1F0D68E2-A0A3-4107-97BB-9A90B830D2CC}"/>
    <cellStyle name="Normal 10 2 6 2 3" xfId="1038" xr:uid="{65002BF1-717B-4096-9B21-FFC935F25296}"/>
    <cellStyle name="Normal 10 2 6 2 4" xfId="2543" xr:uid="{3D18B6C8-0C91-46EE-AA39-106C6BEF0BE0}"/>
    <cellStyle name="Normal 10 2 6 3" xfId="1039" xr:uid="{E7EA37FC-0773-4AA8-A185-D211BA8EBBAB}"/>
    <cellStyle name="Normal 10 2 6 3 2" xfId="1040" xr:uid="{745C3C23-7FE7-4384-9C16-8F5B7372A402}"/>
    <cellStyle name="Normal 10 2 6 4" xfId="1041" xr:uid="{4A398377-0A9B-472B-BD6F-0A193C1400E7}"/>
    <cellStyle name="Normal 10 2 6 5" xfId="2544" xr:uid="{FD4B4CA0-79B6-4440-B000-10C126B4AEA7}"/>
    <cellStyle name="Normal 10 2 7" xfId="485" xr:uid="{E3294C56-0B65-4636-84D8-DA7C8FEC440A}"/>
    <cellStyle name="Normal 10 2 7 2" xfId="1042" xr:uid="{93EC7240-F0AE-4A37-A232-66E20AAEB4CA}"/>
    <cellStyle name="Normal 10 2 7 2 2" xfId="1043" xr:uid="{1B5E75C2-8425-41F6-B20D-43ED75FE439D}"/>
    <cellStyle name="Normal 10 2 7 2 3" xfId="4332" xr:uid="{A4FF3274-A22B-4132-BE8B-50225DF18EB6}"/>
    <cellStyle name="Normal 10 2 7 3" xfId="1044" xr:uid="{36285FFE-CD81-4FB6-A9DA-081852E14523}"/>
    <cellStyle name="Normal 10 2 7 4" xfId="2545" xr:uid="{60097CAE-76ED-4FDF-837C-06441F37B3DD}"/>
    <cellStyle name="Normal 10 2 7 4 2" xfId="4563" xr:uid="{746960F6-4650-4809-B9E0-BFE498764ABC}"/>
    <cellStyle name="Normal 10 2 7 4 3" xfId="4678" xr:uid="{4C40CDD6-067C-444D-82B6-8B2433F97210}"/>
    <cellStyle name="Normal 10 2 7 4 4" xfId="4601" xr:uid="{7BE90C6B-6B57-412D-AB6C-2F188A92D96C}"/>
    <cellStyle name="Normal 10 2 8" xfId="1045" xr:uid="{10CA2C2D-E48F-4EF4-984C-2FC05C81C529}"/>
    <cellStyle name="Normal 10 2 8 2" xfId="1046" xr:uid="{F7D01A2A-36D7-4B17-91FF-9C4951FCDE48}"/>
    <cellStyle name="Normal 10 2 8 3" xfId="2546" xr:uid="{BA8CEF45-A9E3-47A0-B435-5A6B33905B84}"/>
    <cellStyle name="Normal 10 2 8 4" xfId="2547" xr:uid="{993AA574-A026-450D-9A42-421F7DB91456}"/>
    <cellStyle name="Normal 10 2 9" xfId="1047" xr:uid="{070F025C-1957-4902-8339-4EB57681B010}"/>
    <cellStyle name="Normal 10 3" xfId="50" xr:uid="{6633DCD5-1DEF-44F3-9EF6-55015E2FCD07}"/>
    <cellStyle name="Normal 10 3 10" xfId="2548" xr:uid="{33360A16-8426-4DE0-88FF-91B8797EAC21}"/>
    <cellStyle name="Normal 10 3 11" xfId="2549" xr:uid="{A31D92AB-7D08-4D4D-8FAA-2E2CCBF15EE8}"/>
    <cellStyle name="Normal 10 3 2" xfId="51" xr:uid="{E8BB4CC3-F098-4130-A5F0-653196744C42}"/>
    <cellStyle name="Normal 10 3 2 2" xfId="52" xr:uid="{63265076-71BB-49DD-BA78-74CBE2532476}"/>
    <cellStyle name="Normal 10 3 2 2 2" xfId="247" xr:uid="{8579E19C-4713-43F3-99F2-7E5CCEDB16A8}"/>
    <cellStyle name="Normal 10 3 2 2 2 2" xfId="486" xr:uid="{FBB86BDD-9E81-4CB8-9C1E-C6D22149C7F2}"/>
    <cellStyle name="Normal 10 3 2 2 2 2 2" xfId="1048" xr:uid="{964A56FF-C083-4BCF-A5EA-34469E4A8B30}"/>
    <cellStyle name="Normal 10 3 2 2 2 2 2 2" xfId="1049" xr:uid="{D831805C-EAEB-4BD9-A666-9CE840D9206E}"/>
    <cellStyle name="Normal 10 3 2 2 2 2 3" xfId="1050" xr:uid="{8ADFCB4F-6A2A-456D-BEA5-C8AC7DD6A937}"/>
    <cellStyle name="Normal 10 3 2 2 2 2 4" xfId="2550" xr:uid="{44187575-0F2F-4586-8685-A40937E36777}"/>
    <cellStyle name="Normal 10 3 2 2 2 3" xfId="1051" xr:uid="{AD5EA6E7-48F7-4009-A2BE-02D73AC2B01D}"/>
    <cellStyle name="Normal 10 3 2 2 2 3 2" xfId="1052" xr:uid="{FEBDE6E7-3AD9-4012-804F-404B46EEF4AD}"/>
    <cellStyle name="Normal 10 3 2 2 2 3 3" xfId="2551" xr:uid="{3058FA29-CAC0-4AF2-8857-F10F326E9F05}"/>
    <cellStyle name="Normal 10 3 2 2 2 3 4" xfId="2552" xr:uid="{FD682091-5C71-4FDF-BEAA-98AFBE2122CD}"/>
    <cellStyle name="Normal 10 3 2 2 2 4" xfId="1053" xr:uid="{F414D28A-23AC-4E77-B9BC-4E20C86B19D3}"/>
    <cellStyle name="Normal 10 3 2 2 2 5" xfId="2553" xr:uid="{45584824-2AEE-476F-84DE-E9670293750D}"/>
    <cellStyle name="Normal 10 3 2 2 2 6" xfId="2554" xr:uid="{F4CAA9CF-8475-49C6-8F85-B065DED1B516}"/>
    <cellStyle name="Normal 10 3 2 2 3" xfId="487" xr:uid="{E50B649E-5457-4626-B044-DE6C2E12BEF4}"/>
    <cellStyle name="Normal 10 3 2 2 3 2" xfId="1054" xr:uid="{366A9CD8-47D0-450C-AE72-9CCD05D15852}"/>
    <cellStyle name="Normal 10 3 2 2 3 2 2" xfId="1055" xr:uid="{D84045FC-9FCB-41CE-9C29-AA690B3B37BC}"/>
    <cellStyle name="Normal 10 3 2 2 3 2 3" xfId="2555" xr:uid="{D14BFEC2-AEA8-45C5-A94A-660A2A02A92B}"/>
    <cellStyle name="Normal 10 3 2 2 3 2 4" xfId="2556" xr:uid="{91A2FCA7-DC6D-41BE-B01A-505ED5844ABE}"/>
    <cellStyle name="Normal 10 3 2 2 3 3" xfId="1056" xr:uid="{A017E2AC-F5AE-42D4-B0B1-933BDF95A761}"/>
    <cellStyle name="Normal 10 3 2 2 3 4" xfId="2557" xr:uid="{3A8E8397-1071-4358-9DEA-D4388A9C71DB}"/>
    <cellStyle name="Normal 10 3 2 2 3 5" xfId="2558" xr:uid="{F9A21ACB-4149-4F17-ADF3-B5344B7700A9}"/>
    <cellStyle name="Normal 10 3 2 2 4" xfId="1057" xr:uid="{9B54796A-3CDF-4E2F-9CDA-D8F33FBD7FFB}"/>
    <cellStyle name="Normal 10 3 2 2 4 2" xfId="1058" xr:uid="{8C467560-EC73-44BF-A916-0FEFFEC0467C}"/>
    <cellStyle name="Normal 10 3 2 2 4 3" xfId="2559" xr:uid="{93188875-B6C3-4FAF-ADF1-A26E7A49CE6A}"/>
    <cellStyle name="Normal 10 3 2 2 4 4" xfId="2560" xr:uid="{4B1638C4-FEE1-4316-84A8-6A821BBCD1E0}"/>
    <cellStyle name="Normal 10 3 2 2 5" xfId="1059" xr:uid="{6669F39C-CE4F-4537-A5DA-902D029EEB6F}"/>
    <cellStyle name="Normal 10 3 2 2 5 2" xfId="2561" xr:uid="{C299B09B-BDD2-4857-9136-2F086007E27E}"/>
    <cellStyle name="Normal 10 3 2 2 5 3" xfId="2562" xr:uid="{214BCC1A-2E77-4284-8C02-847436DF85C7}"/>
    <cellStyle name="Normal 10 3 2 2 5 4" xfId="2563" xr:uid="{D8AE0CAB-87E8-46AE-B2C1-AD741A5039DC}"/>
    <cellStyle name="Normal 10 3 2 2 6" xfId="2564" xr:uid="{729AC4B4-8656-4354-8A45-74603D409BE8}"/>
    <cellStyle name="Normal 10 3 2 2 7" xfId="2565" xr:uid="{7737F8BC-D974-4963-A1AB-35CFDE0A025B}"/>
    <cellStyle name="Normal 10 3 2 2 8" xfId="2566" xr:uid="{B15AFF09-60CF-4B52-996F-B5CBF877B2B5}"/>
    <cellStyle name="Normal 10 3 2 3" xfId="248" xr:uid="{00EF743D-0323-4F29-B107-B6750540558F}"/>
    <cellStyle name="Normal 10 3 2 3 2" xfId="488" xr:uid="{8F7F27D5-B99D-4861-A1C7-F523950E2946}"/>
    <cellStyle name="Normal 10 3 2 3 2 2" xfId="489" xr:uid="{0039DC52-0BC1-4869-9DC4-3E80F60F75E8}"/>
    <cellStyle name="Normal 10 3 2 3 2 2 2" xfId="1060" xr:uid="{A9B98D24-98B7-4960-B172-36B17518D9E8}"/>
    <cellStyle name="Normal 10 3 2 3 2 2 2 2" xfId="1061" xr:uid="{0FC3A2BA-FF23-4F3B-AA04-9D45C57B30ED}"/>
    <cellStyle name="Normal 10 3 2 3 2 2 3" xfId="1062" xr:uid="{6A5E16DF-C002-4A81-9FDB-1E715E3150E3}"/>
    <cellStyle name="Normal 10 3 2 3 2 3" xfId="1063" xr:uid="{3724C790-0394-48B8-B0EB-015684E02057}"/>
    <cellStyle name="Normal 10 3 2 3 2 3 2" xfId="1064" xr:uid="{8BE021D7-D9FD-4AA2-AE16-F83AA033E23A}"/>
    <cellStyle name="Normal 10 3 2 3 2 4" xfId="1065" xr:uid="{3D7FB171-A48A-4E44-A636-0BC8B364DF28}"/>
    <cellStyle name="Normal 10 3 2 3 3" xfId="490" xr:uid="{D7A689B8-603C-4E77-8A9A-85A312D5E563}"/>
    <cellStyle name="Normal 10 3 2 3 3 2" xfId="1066" xr:uid="{85E6EC59-A98A-4D66-B4D1-01D8FC55AFFF}"/>
    <cellStyle name="Normal 10 3 2 3 3 2 2" xfId="1067" xr:uid="{1AC8CD0B-2601-44EB-A8C6-86A7483BF7F8}"/>
    <cellStyle name="Normal 10 3 2 3 3 3" xfId="1068" xr:uid="{4984A10E-D0C3-48F4-9560-886DAE15A7A9}"/>
    <cellStyle name="Normal 10 3 2 3 3 4" xfId="2567" xr:uid="{877A8EEE-7FD5-4095-A7B3-46D31BA2BBBC}"/>
    <cellStyle name="Normal 10 3 2 3 4" xfId="1069" xr:uid="{A1A3E676-F4B2-4410-970A-AD78AB1E2EFD}"/>
    <cellStyle name="Normal 10 3 2 3 4 2" xfId="1070" xr:uid="{3DBDC9B8-8C1F-4A59-9713-B90C5C5C6AE9}"/>
    <cellStyle name="Normal 10 3 2 3 5" xfId="1071" xr:uid="{C7671D76-D114-4FC9-BE14-E1A27EE587CE}"/>
    <cellStyle name="Normal 10 3 2 3 6" xfId="2568" xr:uid="{48D918D5-BC9A-46A2-A3D7-D556895F1C63}"/>
    <cellStyle name="Normal 10 3 2 4" xfId="249" xr:uid="{79975A3B-331B-48F9-A5FD-DB15322BE522}"/>
    <cellStyle name="Normal 10 3 2 4 2" xfId="491" xr:uid="{BFEF36D9-FC23-478A-85C1-EB21B3B22726}"/>
    <cellStyle name="Normal 10 3 2 4 2 2" xfId="1072" xr:uid="{6EF24BF7-29CE-412C-9331-F2388B6BAD09}"/>
    <cellStyle name="Normal 10 3 2 4 2 2 2" xfId="1073" xr:uid="{075DA517-37FF-40AB-973E-A7505CDF7F2D}"/>
    <cellStyle name="Normal 10 3 2 4 2 3" xfId="1074" xr:uid="{626AE4DB-0729-466E-9DA4-700F8025A45E}"/>
    <cellStyle name="Normal 10 3 2 4 2 4" xfId="2569" xr:uid="{294FAC81-2C0B-48C5-B5CF-BF3017AE2902}"/>
    <cellStyle name="Normal 10 3 2 4 3" xfId="1075" xr:uid="{9DF05992-7DBF-465E-85BA-841C3DA6F432}"/>
    <cellStyle name="Normal 10 3 2 4 3 2" xfId="1076" xr:uid="{2F23CA85-6B62-486A-899E-BEF23F36D569}"/>
    <cellStyle name="Normal 10 3 2 4 4" xfId="1077" xr:uid="{12EC2183-B93C-48E7-A39A-D278D476D84B}"/>
    <cellStyle name="Normal 10 3 2 4 5" xfId="2570" xr:uid="{C9BC482E-4870-4DE8-B660-24BC7800367D}"/>
    <cellStyle name="Normal 10 3 2 5" xfId="251" xr:uid="{32CE8ED6-7D6D-47B9-AB16-3E1869E5F81F}"/>
    <cellStyle name="Normal 10 3 2 5 2" xfId="1078" xr:uid="{4712E2BA-9F54-4E91-BAE5-0F86948596CA}"/>
    <cellStyle name="Normal 10 3 2 5 2 2" xfId="1079" xr:uid="{D1CED078-14E6-4C8E-9D0D-6194B7174E04}"/>
    <cellStyle name="Normal 10 3 2 5 3" xfId="1080" xr:uid="{D0AE4BE9-7EF5-4C54-89E8-1B6F2B8D241B}"/>
    <cellStyle name="Normal 10 3 2 5 4" xfId="2571" xr:uid="{A4B70CEE-77AC-4B79-B136-57E86D31958C}"/>
    <cellStyle name="Normal 10 3 2 6" xfId="1081" xr:uid="{CEB5FBAD-D5DF-4CEE-91C0-F942B4827B50}"/>
    <cellStyle name="Normal 10 3 2 6 2" xfId="1082" xr:uid="{5FA4D1DF-5845-4A52-A78C-90F94E7ABA65}"/>
    <cellStyle name="Normal 10 3 2 6 3" xfId="2572" xr:uid="{7046D18E-4E4B-4534-84C4-2B528C9CFD0B}"/>
    <cellStyle name="Normal 10 3 2 6 4" xfId="2573" xr:uid="{87ED2E1F-2AA6-4BA4-A454-4B5B7F9DE7FE}"/>
    <cellStyle name="Normal 10 3 2 7" xfId="1083" xr:uid="{1DA6B8F1-1ACB-4778-B34C-3A4D39ECC14B}"/>
    <cellStyle name="Normal 10 3 2 8" xfId="2574" xr:uid="{871E0E3D-4451-4B8B-A7C8-F4F1491FBE01}"/>
    <cellStyle name="Normal 10 3 2 9" xfId="2575" xr:uid="{F2EADFB4-A896-4830-A02E-A4A4198184C6}"/>
    <cellStyle name="Normal 10 3 3" xfId="53" xr:uid="{B38F0250-AD86-4AF7-A71C-365BF4187B39}"/>
    <cellStyle name="Normal 10 3 3 2" xfId="54" xr:uid="{5D7FB771-0A28-4E2C-A0ED-B73DEF4CE76B}"/>
    <cellStyle name="Normal 10 3 3 2 2" xfId="492" xr:uid="{9E24E77B-5C50-4F21-ACAF-08687AD4D528}"/>
    <cellStyle name="Normal 10 3 3 2 2 2" xfId="1084" xr:uid="{1259DFB2-FA3C-4AC1-94CE-0A0BDC018683}"/>
    <cellStyle name="Normal 10 3 3 2 2 2 2" xfId="1085" xr:uid="{0F488A2B-1CFD-4ECA-8190-930C124D8AFC}"/>
    <cellStyle name="Normal 10 3 3 2 2 2 2 2" xfId="4445" xr:uid="{67096B91-2AF9-432F-B09F-BB04611F92E7}"/>
    <cellStyle name="Normal 10 3 3 2 2 2 3" xfId="4446" xr:uid="{ABCD5997-B269-438E-9DA7-E3CC75B484C6}"/>
    <cellStyle name="Normal 10 3 3 2 2 3" xfId="1086" xr:uid="{89F7F105-3A75-40D4-B2B3-D341759F358E}"/>
    <cellStyle name="Normal 10 3 3 2 2 3 2" xfId="4447" xr:uid="{EF2F29A0-2E01-4E60-A942-CE9A8F104ED2}"/>
    <cellStyle name="Normal 10 3 3 2 2 4" xfId="2576" xr:uid="{42566A4C-A372-4FE8-A387-79D7C9DA7E65}"/>
    <cellStyle name="Normal 10 3 3 2 3" xfId="1087" xr:uid="{B9C67984-8F06-40D2-9A71-FE1BC96E5100}"/>
    <cellStyle name="Normal 10 3 3 2 3 2" xfId="1088" xr:uid="{827DA950-04A7-48B5-8EBE-186D869FB447}"/>
    <cellStyle name="Normal 10 3 3 2 3 2 2" xfId="4448" xr:uid="{BE620C52-7ED5-4418-BF58-2F68B4A78D97}"/>
    <cellStyle name="Normal 10 3 3 2 3 3" xfId="2577" xr:uid="{74F0A893-04F8-4D4D-8F94-E366CF26ED4D}"/>
    <cellStyle name="Normal 10 3 3 2 3 4" xfId="2578" xr:uid="{1EAC28AA-431E-40BE-89CC-05FE6AEC6CD7}"/>
    <cellStyle name="Normal 10 3 3 2 4" xfId="1089" xr:uid="{9B2A6EC8-5210-487A-8937-4680A938495C}"/>
    <cellStyle name="Normal 10 3 3 2 4 2" xfId="4449" xr:uid="{21CCDBFE-CA59-45B6-93E1-3A727DCEFCCF}"/>
    <cellStyle name="Normal 10 3 3 2 5" xfId="2579" xr:uid="{0433340B-E634-4101-9D1B-78302E50CE43}"/>
    <cellStyle name="Normal 10 3 3 2 6" xfId="2580" xr:uid="{149FD362-F51D-41B7-87A6-9097BE9F0377}"/>
    <cellStyle name="Normal 10 3 3 3" xfId="252" xr:uid="{9B472C9D-8CFF-4253-BE71-B2E101DF6AF2}"/>
    <cellStyle name="Normal 10 3 3 3 2" xfId="1090" xr:uid="{A31CD354-F9CD-4901-BCF1-BB92455D2397}"/>
    <cellStyle name="Normal 10 3 3 3 2 2" xfId="1091" xr:uid="{BD55EC9F-40FD-4F34-A1B1-66CF1D7F5C5A}"/>
    <cellStyle name="Normal 10 3 3 3 2 2 2" xfId="4450" xr:uid="{B39DE936-B9AC-41EE-8308-1B05CF4473B9}"/>
    <cellStyle name="Normal 10 3 3 3 2 3" xfId="2581" xr:uid="{21B41CC0-6A12-4A3A-9181-A91DEB1FFFC5}"/>
    <cellStyle name="Normal 10 3 3 3 2 4" xfId="2582" xr:uid="{23415B22-67F3-4007-A8DD-EFFC1DBB021D}"/>
    <cellStyle name="Normal 10 3 3 3 3" xfId="1092" xr:uid="{4F9F8C76-22A3-4FCA-B709-318B6AC1FFD2}"/>
    <cellStyle name="Normal 10 3 3 3 3 2" xfId="4451" xr:uid="{E2F17862-94E3-4C0D-A37B-15DE812F8967}"/>
    <cellStyle name="Normal 10 3 3 3 4" xfId="2583" xr:uid="{99364CA2-5D01-4073-B13D-00A1EADAE95E}"/>
    <cellStyle name="Normal 10 3 3 3 5" xfId="2584" xr:uid="{834EF0FC-8600-4D4A-9436-B970D98A1B0B}"/>
    <cellStyle name="Normal 10 3 3 4" xfId="1093" xr:uid="{45FCC1DE-D0C8-4A72-8109-7FA1A892BDFF}"/>
    <cellStyle name="Normal 10 3 3 4 2" xfId="1094" xr:uid="{8C7B505B-7D76-4035-898B-014FE6282F84}"/>
    <cellStyle name="Normal 10 3 3 4 2 2" xfId="4452" xr:uid="{9172247A-EE93-41DA-8B8E-CE3184028836}"/>
    <cellStyle name="Normal 10 3 3 4 3" xfId="2585" xr:uid="{51D48953-6E78-4A8D-A758-5D29C966A656}"/>
    <cellStyle name="Normal 10 3 3 4 4" xfId="2586" xr:uid="{1C426A3F-FAD1-4A0F-9226-3F98BDCB098D}"/>
    <cellStyle name="Normal 10 3 3 5" xfId="1095" xr:uid="{F51B1044-02EF-49CA-ADCB-7DD1E15642AA}"/>
    <cellStyle name="Normal 10 3 3 5 2" xfId="2587" xr:uid="{C00C1848-944A-43B8-B6A1-DB54573FBB7D}"/>
    <cellStyle name="Normal 10 3 3 5 3" xfId="2588" xr:uid="{68E68A03-0C40-43D3-BF84-2C3E76F8A29F}"/>
    <cellStyle name="Normal 10 3 3 5 4" xfId="2589" xr:uid="{BDBF473D-23A7-499C-93A1-CA66F85F34EA}"/>
    <cellStyle name="Normal 10 3 3 6" xfId="2590" xr:uid="{105DCE48-B593-4A7E-ADE6-04318A1F3F61}"/>
    <cellStyle name="Normal 10 3 3 7" xfId="2591" xr:uid="{25A169A7-495C-4156-B2A7-CC9A6ED12646}"/>
    <cellStyle name="Normal 10 3 3 8" xfId="2592" xr:uid="{35088922-FD5F-4D8C-9605-A2C8A20712C3}"/>
    <cellStyle name="Normal 10 3 4" xfId="55" xr:uid="{B8E5D8F5-CCAB-4596-984E-69238108BAC4}"/>
    <cellStyle name="Normal 10 3 4 2" xfId="493" xr:uid="{7F77407D-564F-4065-BE31-2137AF720851}"/>
    <cellStyle name="Normal 10 3 4 2 2" xfId="494" xr:uid="{1A0187D8-5586-420D-AF0D-A4932BE67AB9}"/>
    <cellStyle name="Normal 10 3 4 2 2 2" xfId="1096" xr:uid="{32BD75DC-15FF-4C7E-A46A-472C4B66DE33}"/>
    <cellStyle name="Normal 10 3 4 2 2 2 2" xfId="1097" xr:uid="{2E15086C-8CA7-497A-A729-A2BF58283463}"/>
    <cellStyle name="Normal 10 3 4 2 2 3" xfId="1098" xr:uid="{E9C91C73-B468-468D-B611-606A3348D72D}"/>
    <cellStyle name="Normal 10 3 4 2 2 4" xfId="2593" xr:uid="{01FE98A6-03E9-46DE-BA96-94CA10FC4C84}"/>
    <cellStyle name="Normal 10 3 4 2 3" xfId="1099" xr:uid="{8BC7CDBD-52E8-4876-8D7A-5F0B49BCA3BB}"/>
    <cellStyle name="Normal 10 3 4 2 3 2" xfId="1100" xr:uid="{F8DBC0C7-A979-441A-9BE7-4E0D02D61446}"/>
    <cellStyle name="Normal 10 3 4 2 4" xfId="1101" xr:uid="{BB1C43A2-8DFA-4C4D-9306-EED7C655CBC0}"/>
    <cellStyle name="Normal 10 3 4 2 5" xfId="2594" xr:uid="{82F0067A-4371-4608-8990-75E4334D0E59}"/>
    <cellStyle name="Normal 10 3 4 3" xfId="495" xr:uid="{CE812557-928B-4C12-A7B2-1972141CE3C7}"/>
    <cellStyle name="Normal 10 3 4 3 2" xfId="1102" xr:uid="{892B0355-EC6A-4561-829E-D1CFE6B4AB02}"/>
    <cellStyle name="Normal 10 3 4 3 2 2" xfId="1103" xr:uid="{33A3BEF6-64E8-481A-BB3F-2B9D3F704218}"/>
    <cellStyle name="Normal 10 3 4 3 3" xfId="1104" xr:uid="{36501D7C-4C5A-4604-AF5E-7C8042CA529B}"/>
    <cellStyle name="Normal 10 3 4 3 4" xfId="2595" xr:uid="{6F6D9F24-E453-4B77-8E9E-AFF24AA1F593}"/>
    <cellStyle name="Normal 10 3 4 4" xfId="1105" xr:uid="{02A9242C-DBD4-4EC7-BE20-4DDE97405197}"/>
    <cellStyle name="Normal 10 3 4 4 2" xfId="1106" xr:uid="{C3F13203-F4E9-4720-81EB-7701CF19B881}"/>
    <cellStyle name="Normal 10 3 4 4 3" xfId="2596" xr:uid="{684F2FD7-21CE-4419-B182-718FAC1ACC0B}"/>
    <cellStyle name="Normal 10 3 4 4 4" xfId="2597" xr:uid="{09776BCD-C8A8-4E7D-8E52-55D0BB015C2E}"/>
    <cellStyle name="Normal 10 3 4 5" xfId="1107" xr:uid="{D1D9AE5E-40D1-4947-ADE6-A581B301A176}"/>
    <cellStyle name="Normal 10 3 4 6" xfId="2598" xr:uid="{D877F0C0-CAF9-42D2-BEF2-F903317D8C69}"/>
    <cellStyle name="Normal 10 3 4 7" xfId="2599" xr:uid="{C88D950A-BB14-408C-A29A-E096795BC23E}"/>
    <cellStyle name="Normal 10 3 5" xfId="253" xr:uid="{4BBC94FD-AB08-4070-B1A6-FCDD0D5F642C}"/>
    <cellStyle name="Normal 10 3 5 2" xfId="496" xr:uid="{0504418C-4EEF-4924-A319-5D95B400D518}"/>
    <cellStyle name="Normal 10 3 5 2 2" xfId="1108" xr:uid="{A202AB01-0EF2-45CE-9516-634B470866F8}"/>
    <cellStyle name="Normal 10 3 5 2 2 2" xfId="1109" xr:uid="{A6236DD2-0E55-4561-9065-8663507F67AD}"/>
    <cellStyle name="Normal 10 3 5 2 3" xfId="1110" xr:uid="{BCA8A485-F69D-4336-B455-A261ABC0FA3B}"/>
    <cellStyle name="Normal 10 3 5 2 4" xfId="2600" xr:uid="{C0F1470D-C9DB-4F50-940F-632CA07F5E2D}"/>
    <cellStyle name="Normal 10 3 5 3" xfId="1111" xr:uid="{37BFEF84-E28D-418F-A107-53267037F3C9}"/>
    <cellStyle name="Normal 10 3 5 3 2" xfId="1112" xr:uid="{486CF43A-916F-410D-BD2A-8C793AAA70C1}"/>
    <cellStyle name="Normal 10 3 5 3 3" xfId="2601" xr:uid="{A3C2981A-7460-44EC-818B-F6188012BB5B}"/>
    <cellStyle name="Normal 10 3 5 3 4" xfId="2602" xr:uid="{CDF2C70A-3342-47E8-90F7-A3CE8722CE1D}"/>
    <cellStyle name="Normal 10 3 5 4" xfId="1113" xr:uid="{D35C0514-998A-439B-A8B0-630E2624BCA4}"/>
    <cellStyle name="Normal 10 3 5 5" xfId="2603" xr:uid="{D219E188-87D0-4046-B4D2-5A30302413BB}"/>
    <cellStyle name="Normal 10 3 5 6" xfId="2604" xr:uid="{9479A6E8-FE9E-44CA-AA18-FC2D60B104E6}"/>
    <cellStyle name="Normal 10 3 6" xfId="254" xr:uid="{9E96EECD-3FAF-4A1B-A60C-308F416BA217}"/>
    <cellStyle name="Normal 10 3 6 2" xfId="1114" xr:uid="{DED68641-156C-4BBF-9816-174FB1AF935D}"/>
    <cellStyle name="Normal 10 3 6 2 2" xfId="1115" xr:uid="{DC85B39B-211A-4FD5-908C-BB420E0C6E8D}"/>
    <cellStyle name="Normal 10 3 6 2 3" xfId="2605" xr:uid="{776264F6-3757-4670-9915-6894D071B420}"/>
    <cellStyle name="Normal 10 3 6 2 4" xfId="2606" xr:uid="{80730FFE-6724-47D0-852D-20199251B084}"/>
    <cellStyle name="Normal 10 3 6 3" xfId="1116" xr:uid="{D0BE5A68-1DC2-4F1F-9BFC-5C30306B93A8}"/>
    <cellStyle name="Normal 10 3 6 4" xfId="2607" xr:uid="{AFC8AE17-4B46-4FE0-B433-0A963BCBA0B5}"/>
    <cellStyle name="Normal 10 3 6 5" xfId="2608" xr:uid="{9CA73A4F-72DD-4E05-BB1F-26B7AA3A7D4A}"/>
    <cellStyle name="Normal 10 3 7" xfId="1117" xr:uid="{742EF8F9-D7E0-4321-B536-AD795AEF8A58}"/>
    <cellStyle name="Normal 10 3 7 2" xfId="1118" xr:uid="{B292442D-76FD-4A35-8F39-B330F7EE10E6}"/>
    <cellStyle name="Normal 10 3 7 3" xfId="2609" xr:uid="{A10CB190-5EEB-4848-AAC3-57B7995B5A88}"/>
    <cellStyle name="Normal 10 3 7 4" xfId="2610" xr:uid="{3C60F2F7-1192-4C1E-AE03-E9F29A2F9C97}"/>
    <cellStyle name="Normal 10 3 8" xfId="1119" xr:uid="{F154A3E8-69FE-460A-8BEE-C91F78184B51}"/>
    <cellStyle name="Normal 10 3 8 2" xfId="2611" xr:uid="{90EEEB2D-9DCE-4436-AF73-2FE37B4AD722}"/>
    <cellStyle name="Normal 10 3 8 3" xfId="2612" xr:uid="{41EE28C5-8C6E-4B21-9EB5-2149178ECB75}"/>
    <cellStyle name="Normal 10 3 8 4" xfId="2613" xr:uid="{587E3629-9425-4004-8E35-B3467740DDDE}"/>
    <cellStyle name="Normal 10 3 9" xfId="2614" xr:uid="{C1E3AAB5-C9EC-418C-9EE2-9DEF57E26B43}"/>
    <cellStyle name="Normal 10 4" xfId="56" xr:uid="{57A0FBB7-0361-4E89-BC3E-47F16F03BF7C}"/>
    <cellStyle name="Normal 10 4 10" xfId="2615" xr:uid="{F3CB5006-119E-42B1-A612-0E9411A33DF7}"/>
    <cellStyle name="Normal 10 4 11" xfId="2616" xr:uid="{448E3A5A-F74B-4308-A1CE-E2DBC3B107BE}"/>
    <cellStyle name="Normal 10 4 2" xfId="57" xr:uid="{5274EF33-3B52-4D6B-B7E6-EEF589407949}"/>
    <cellStyle name="Normal 10 4 2 2" xfId="255" xr:uid="{AE3F2AA5-9481-4300-B1E4-8767A65978F2}"/>
    <cellStyle name="Normal 10 4 2 2 2" xfId="497" xr:uid="{F4E1AD54-26CD-477C-A3C2-D7CEC1F13155}"/>
    <cellStyle name="Normal 10 4 2 2 2 2" xfId="498" xr:uid="{9CE13093-9C16-4C3F-89FD-84537B7A91EE}"/>
    <cellStyle name="Normal 10 4 2 2 2 2 2" xfId="1120" xr:uid="{62592BD7-A2FA-4A5B-83CB-16C0CFCE2073}"/>
    <cellStyle name="Normal 10 4 2 2 2 2 3" xfId="2617" xr:uid="{DAC0B99D-9E17-4E10-9836-15B462AFB777}"/>
    <cellStyle name="Normal 10 4 2 2 2 2 4" xfId="2618" xr:uid="{768C1FB9-BD26-4C02-A5DE-373B7569AB8C}"/>
    <cellStyle name="Normal 10 4 2 2 2 3" xfId="1121" xr:uid="{B6B8218F-154F-4B3B-BC9C-65F5D17E8E2C}"/>
    <cellStyle name="Normal 10 4 2 2 2 3 2" xfId="2619" xr:uid="{7B3CB658-1273-4666-B9DD-367899083C84}"/>
    <cellStyle name="Normal 10 4 2 2 2 3 3" xfId="2620" xr:uid="{8B80347A-2B7E-4C52-8556-C83CCE0B394E}"/>
    <cellStyle name="Normal 10 4 2 2 2 3 4" xfId="2621" xr:uid="{E2FAA78F-63C2-47E8-8CA6-76E7A621FE86}"/>
    <cellStyle name="Normal 10 4 2 2 2 4" xfId="2622" xr:uid="{65E4F805-8027-441D-9635-4D9A022A7673}"/>
    <cellStyle name="Normal 10 4 2 2 2 5" xfId="2623" xr:uid="{50119632-8029-4575-B957-A08A4E08369A}"/>
    <cellStyle name="Normal 10 4 2 2 2 6" xfId="2624" xr:uid="{3A93E5EE-158D-463E-8AAA-580E3F593240}"/>
    <cellStyle name="Normal 10 4 2 2 3" xfId="499" xr:uid="{888E4454-FF60-43C3-B5F3-4E9AFA5A6CC3}"/>
    <cellStyle name="Normal 10 4 2 2 3 2" xfId="1122" xr:uid="{8DB64BC2-F399-4271-86DB-35A321A379A8}"/>
    <cellStyle name="Normal 10 4 2 2 3 2 2" xfId="2625" xr:uid="{CB380C60-7C90-4AF7-9612-CD80B545A12D}"/>
    <cellStyle name="Normal 10 4 2 2 3 2 3" xfId="2626" xr:uid="{8C61461E-E307-48B4-A3E8-0B1595A10A98}"/>
    <cellStyle name="Normal 10 4 2 2 3 2 4" xfId="2627" xr:uid="{22B8DF56-AE90-4DDE-B2EB-9BFFA9093645}"/>
    <cellStyle name="Normal 10 4 2 2 3 3" xfId="2628" xr:uid="{BCDBFAB8-460D-4C8F-BD48-54AE9C3C3633}"/>
    <cellStyle name="Normal 10 4 2 2 3 4" xfId="2629" xr:uid="{4DC7F2A4-29F4-4D40-82C0-3D0872661A3E}"/>
    <cellStyle name="Normal 10 4 2 2 3 5" xfId="2630" xr:uid="{086CE9CA-E31D-4227-A62C-38801A61DA90}"/>
    <cellStyle name="Normal 10 4 2 2 4" xfId="1123" xr:uid="{DAC300F7-8102-4B73-9B82-8DCA9F78D343}"/>
    <cellStyle name="Normal 10 4 2 2 4 2" xfId="2631" xr:uid="{31E92FE7-7C2C-4FF6-880D-44442EEF6B3E}"/>
    <cellStyle name="Normal 10 4 2 2 4 3" xfId="2632" xr:uid="{38607C2C-2D34-4F9F-BE1F-9E7349DBE26E}"/>
    <cellStyle name="Normal 10 4 2 2 4 4" xfId="2633" xr:uid="{C82D1C23-9304-467B-8ABE-A6347A6A8DCE}"/>
    <cellStyle name="Normal 10 4 2 2 5" xfId="2634" xr:uid="{179034BC-28D6-409E-ADE6-D86719FEBA90}"/>
    <cellStyle name="Normal 10 4 2 2 5 2" xfId="2635" xr:uid="{19374A31-FFFA-434D-B023-EE74A5C5F0E9}"/>
    <cellStyle name="Normal 10 4 2 2 5 3" xfId="2636" xr:uid="{2B3E5A76-834D-4F3C-AC77-02081052038A}"/>
    <cellStyle name="Normal 10 4 2 2 5 4" xfId="2637" xr:uid="{F989E736-E020-4B6C-A17B-B32437471C0F}"/>
    <cellStyle name="Normal 10 4 2 2 6" xfId="2638" xr:uid="{FCF2F5D8-7266-41B9-BA7C-6C82CDD4265F}"/>
    <cellStyle name="Normal 10 4 2 2 7" xfId="2639" xr:uid="{E333073A-567E-42F7-9EA5-E4B9117A94AA}"/>
    <cellStyle name="Normal 10 4 2 2 8" xfId="2640" xr:uid="{EC3BDF0C-7753-4293-BB3E-DB7502F96646}"/>
    <cellStyle name="Normal 10 4 2 3" xfId="500" xr:uid="{D604B9F7-F89D-4E45-913B-BDEF1DFB73B2}"/>
    <cellStyle name="Normal 10 4 2 3 2" xfId="501" xr:uid="{52B77051-E901-47DC-BAFA-B844A7AC4226}"/>
    <cellStyle name="Normal 10 4 2 3 2 2" xfId="502" xr:uid="{B20D4CCB-C96A-4476-A578-194629580D63}"/>
    <cellStyle name="Normal 10 4 2 3 2 3" xfId="2641" xr:uid="{899865DB-A3BB-4821-AD65-DAE295440FB5}"/>
    <cellStyle name="Normal 10 4 2 3 2 4" xfId="2642" xr:uid="{E8ED1CF0-428B-4F1F-A580-8DFBC4E563C7}"/>
    <cellStyle name="Normal 10 4 2 3 3" xfId="503" xr:uid="{6D17E178-EB75-4FAE-BD2D-DD93FBF80827}"/>
    <cellStyle name="Normal 10 4 2 3 3 2" xfId="2643" xr:uid="{248E5FFA-6F27-4537-AE62-BBC3ACC5295C}"/>
    <cellStyle name="Normal 10 4 2 3 3 3" xfId="2644" xr:uid="{60C46CFA-D293-4F90-AA1E-FFFCFA35236E}"/>
    <cellStyle name="Normal 10 4 2 3 3 4" xfId="2645" xr:uid="{A96B8B42-0F9B-4DD7-814A-0C3DAD2FC805}"/>
    <cellStyle name="Normal 10 4 2 3 4" xfId="2646" xr:uid="{10C33DA4-78A4-44B9-BD20-D5B93311F221}"/>
    <cellStyle name="Normal 10 4 2 3 5" xfId="2647" xr:uid="{C7F5C8BD-6851-4B54-9B5B-940FF43DEDD7}"/>
    <cellStyle name="Normal 10 4 2 3 6" xfId="2648" xr:uid="{B2D1EC80-6571-48C6-82F9-E62C039F21A2}"/>
    <cellStyle name="Normal 10 4 2 4" xfId="504" xr:uid="{F050679B-1497-4E1F-B6A5-7528965C7011}"/>
    <cellStyle name="Normal 10 4 2 4 2" xfId="505" xr:uid="{6EAA125D-0C7C-4697-87E7-6C07B44B4E47}"/>
    <cellStyle name="Normal 10 4 2 4 2 2" xfId="2649" xr:uid="{2EC7093E-2C38-4C37-ABB5-E428DE9C23C0}"/>
    <cellStyle name="Normal 10 4 2 4 2 3" xfId="2650" xr:uid="{0CA23D34-7B01-4833-88BB-82555377A7BF}"/>
    <cellStyle name="Normal 10 4 2 4 2 4" xfId="2651" xr:uid="{29FFE825-FD8A-4B13-BE56-693A3DA82AB9}"/>
    <cellStyle name="Normal 10 4 2 4 3" xfId="2652" xr:uid="{A8E2B878-3D3C-409B-BFE2-3E00EE00ABF3}"/>
    <cellStyle name="Normal 10 4 2 4 4" xfId="2653" xr:uid="{B5DF41EE-6226-4B08-8A16-70E3B2A019DC}"/>
    <cellStyle name="Normal 10 4 2 4 5" xfId="2654" xr:uid="{49FEDF8B-0B95-481B-B46A-744858B044A7}"/>
    <cellStyle name="Normal 10 4 2 5" xfId="506" xr:uid="{428C5A4C-384C-432C-BD86-C6899C8FD7F6}"/>
    <cellStyle name="Normal 10 4 2 5 2" xfId="2655" xr:uid="{4044482E-20F3-403F-AC1B-B750FB52DE4D}"/>
    <cellStyle name="Normal 10 4 2 5 3" xfId="2656" xr:uid="{57FCA674-2C02-4845-AEDF-D5AEBE8AC5DE}"/>
    <cellStyle name="Normal 10 4 2 5 4" xfId="2657" xr:uid="{3C7F065F-F3F1-46CC-9B2F-27929145B1EA}"/>
    <cellStyle name="Normal 10 4 2 6" xfId="2658" xr:uid="{B2FE3584-8C82-4829-BCC8-55CA63260F20}"/>
    <cellStyle name="Normal 10 4 2 6 2" xfId="2659" xr:uid="{FB7076AE-889B-468C-8BB3-DF608F93F036}"/>
    <cellStyle name="Normal 10 4 2 6 3" xfId="2660" xr:uid="{56AEF3B3-E515-45A3-A994-27E92C69E28A}"/>
    <cellStyle name="Normal 10 4 2 6 4" xfId="2661" xr:uid="{4FEF6733-671F-441D-802F-A85C63F8FA62}"/>
    <cellStyle name="Normal 10 4 2 7" xfId="2662" xr:uid="{4D644D61-3A05-46F0-9CF4-64C9797B448C}"/>
    <cellStyle name="Normal 10 4 2 8" xfId="2663" xr:uid="{CCF9F179-DF45-478D-8BF4-390AAF4726F4}"/>
    <cellStyle name="Normal 10 4 2 9" xfId="2664" xr:uid="{665E95A0-F955-405B-8C92-C6EE9FBAF1B6}"/>
    <cellStyle name="Normal 10 4 3" xfId="256" xr:uid="{C269BF49-E814-466D-AA4E-DB2EB9AE0389}"/>
    <cellStyle name="Normal 10 4 3 2" xfId="507" xr:uid="{F832D719-5EEF-4FFB-8B17-86A591AC61CF}"/>
    <cellStyle name="Normal 10 4 3 2 2" xfId="508" xr:uid="{13F7CB12-8244-4AF2-90CA-226446616EA4}"/>
    <cellStyle name="Normal 10 4 3 2 2 2" xfId="1124" xr:uid="{1CF6902A-672E-4ED8-986C-FF2097A06BD4}"/>
    <cellStyle name="Normal 10 4 3 2 2 2 2" xfId="1125" xr:uid="{CAB5DA6B-BBE8-4877-AFFF-E325C4A78EB0}"/>
    <cellStyle name="Normal 10 4 3 2 2 3" xfId="1126" xr:uid="{526D373D-A6E9-44C9-900E-829EF3D6728F}"/>
    <cellStyle name="Normal 10 4 3 2 2 4" xfId="2665" xr:uid="{18C81F5E-2DA4-4622-AC7C-1DEA790EF9E0}"/>
    <cellStyle name="Normal 10 4 3 2 3" xfId="1127" xr:uid="{907DEEE3-2980-4F2C-8477-7675F4AA4496}"/>
    <cellStyle name="Normal 10 4 3 2 3 2" xfId="1128" xr:uid="{4120C7BD-1F76-45EF-BD0A-0021549CA311}"/>
    <cellStyle name="Normal 10 4 3 2 3 3" xfId="2666" xr:uid="{92713C35-37EC-41B2-B21D-0FF0E277DB5A}"/>
    <cellStyle name="Normal 10 4 3 2 3 4" xfId="2667" xr:uid="{6FC1E434-B54E-4B08-A750-24AFBE914C49}"/>
    <cellStyle name="Normal 10 4 3 2 4" xfId="1129" xr:uid="{AE0AE941-6DE1-49D0-BA25-65A933E5394E}"/>
    <cellStyle name="Normal 10 4 3 2 5" xfId="2668" xr:uid="{13AA926D-BD45-4399-8503-C5C300A7A526}"/>
    <cellStyle name="Normal 10 4 3 2 6" xfId="2669" xr:uid="{BD5973A4-398B-4F89-A24A-5B141A7DA28D}"/>
    <cellStyle name="Normal 10 4 3 3" xfId="509" xr:uid="{6989CA8F-05D3-4730-A8AF-42EE025D2D28}"/>
    <cellStyle name="Normal 10 4 3 3 2" xfId="1130" xr:uid="{929EA2E8-D8D4-4773-B776-2D2DADD5693A}"/>
    <cellStyle name="Normal 10 4 3 3 2 2" xfId="1131" xr:uid="{95F64B0B-1366-4E17-83D3-BCAAF6F39BC0}"/>
    <cellStyle name="Normal 10 4 3 3 2 3" xfId="2670" xr:uid="{868D6ED4-68E9-49B1-A5A1-DBECC2B28F12}"/>
    <cellStyle name="Normal 10 4 3 3 2 4" xfId="2671" xr:uid="{ACD40066-5C63-4AF7-B033-CC333B545A2D}"/>
    <cellStyle name="Normal 10 4 3 3 3" xfId="1132" xr:uid="{D8C2D41C-518C-49FD-99AA-EF7B6D5E20A3}"/>
    <cellStyle name="Normal 10 4 3 3 4" xfId="2672" xr:uid="{2047A9CB-B908-459F-96EE-8D029422A532}"/>
    <cellStyle name="Normal 10 4 3 3 5" xfId="2673" xr:uid="{52AE8C64-531B-4428-8355-FBB46338FC55}"/>
    <cellStyle name="Normal 10 4 3 4" xfId="1133" xr:uid="{5E1573AF-0198-454D-AA92-FB79D21DC210}"/>
    <cellStyle name="Normal 10 4 3 4 2" xfId="1134" xr:uid="{58BDEDE3-4902-492C-9462-1C1C0BDBFAB8}"/>
    <cellStyle name="Normal 10 4 3 4 3" xfId="2674" xr:uid="{45EE5A6B-4EB7-4306-A8E5-35489ABD82B4}"/>
    <cellStyle name="Normal 10 4 3 4 4" xfId="2675" xr:uid="{9AEDCAEA-FF0E-42F5-AF10-A049AD32C5E7}"/>
    <cellStyle name="Normal 10 4 3 5" xfId="1135" xr:uid="{323FE670-0438-4FE9-89BE-B8FF64D09616}"/>
    <cellStyle name="Normal 10 4 3 5 2" xfId="2676" xr:uid="{225D4637-76E8-4F27-A2D1-012AA79C6FD3}"/>
    <cellStyle name="Normal 10 4 3 5 3" xfId="2677" xr:uid="{7F41396F-3AC6-4949-ACDA-0B12B3D0DDFC}"/>
    <cellStyle name="Normal 10 4 3 5 4" xfId="2678" xr:uid="{209A2649-8475-4E7D-8DEF-B656E1F3E23C}"/>
    <cellStyle name="Normal 10 4 3 6" xfId="2679" xr:uid="{1CA6313E-4450-4824-B903-7A60CC533205}"/>
    <cellStyle name="Normal 10 4 3 7" xfId="2680" xr:uid="{54EC98AE-95F7-4C4C-8B64-66FCD23A0E7A}"/>
    <cellStyle name="Normal 10 4 3 8" xfId="2681" xr:uid="{0CD532D7-C643-4B20-9F31-E7722E19D7DF}"/>
    <cellStyle name="Normal 10 4 4" xfId="257" xr:uid="{1FC45CB3-B66C-4A4F-B916-FC46F47C470A}"/>
    <cellStyle name="Normal 10 4 4 2" xfId="510" xr:uid="{D3BB3A03-1761-415D-8447-0028D75FA005}"/>
    <cellStyle name="Normal 10 4 4 2 2" xfId="511" xr:uid="{6A0C00C4-5742-4C80-9589-523398B7AFB0}"/>
    <cellStyle name="Normal 10 4 4 2 2 2" xfId="1136" xr:uid="{1810BF2F-AB9D-43B0-B783-43EC1892BF29}"/>
    <cellStyle name="Normal 10 4 4 2 2 3" xfId="2682" xr:uid="{2CEA0B82-9A37-4792-9101-219A2B7945FC}"/>
    <cellStyle name="Normal 10 4 4 2 2 4" xfId="2683" xr:uid="{1148E0E1-2DE7-41C9-9E58-E1E067D955F1}"/>
    <cellStyle name="Normal 10 4 4 2 3" xfId="1137" xr:uid="{004B476C-FB4F-4DA9-82EE-F6E65039190D}"/>
    <cellStyle name="Normal 10 4 4 2 4" xfId="2684" xr:uid="{7FEE6BDC-733C-4250-AADA-B46D146FAFC9}"/>
    <cellStyle name="Normal 10 4 4 2 5" xfId="2685" xr:uid="{95256488-AC7D-4463-A55C-1461FE4466FE}"/>
    <cellStyle name="Normal 10 4 4 3" xfId="512" xr:uid="{1575757D-1CD0-4B27-AD09-F93C8732C8CC}"/>
    <cellStyle name="Normal 10 4 4 3 2" xfId="1138" xr:uid="{C5FC69D6-3C3A-4DE7-859A-D2D6E0D31A28}"/>
    <cellStyle name="Normal 10 4 4 3 3" xfId="2686" xr:uid="{80D00CBF-223D-42CB-AAD9-CEDA6551D7EF}"/>
    <cellStyle name="Normal 10 4 4 3 4" xfId="2687" xr:uid="{34344A7A-9F44-4FFF-B951-CA05F7F628DC}"/>
    <cellStyle name="Normal 10 4 4 4" xfId="1139" xr:uid="{6B76CB62-1133-43E4-97DC-947241AD8C8B}"/>
    <cellStyle name="Normal 10 4 4 4 2" xfId="2688" xr:uid="{1690932F-7215-4601-811B-C71B79E8F824}"/>
    <cellStyle name="Normal 10 4 4 4 3" xfId="2689" xr:uid="{FA703A6A-7E11-4884-8BC5-3D1D27369789}"/>
    <cellStyle name="Normal 10 4 4 4 4" xfId="2690" xr:uid="{D18C5003-AC33-481E-BFA5-991FFC206E01}"/>
    <cellStyle name="Normal 10 4 4 5" xfId="2691" xr:uid="{7B2ADC4F-9DF2-4205-8157-4A0C470DCB2F}"/>
    <cellStyle name="Normal 10 4 4 6" xfId="2692" xr:uid="{3C27D316-1FAE-45FF-B188-32F0B48123FF}"/>
    <cellStyle name="Normal 10 4 4 7" xfId="2693" xr:uid="{CD3FF5F4-D43F-464A-A684-7B2D3E671B27}"/>
    <cellStyle name="Normal 10 4 5" xfId="258" xr:uid="{9158BF61-CE2D-4D28-93A4-BBF73114AEE6}"/>
    <cellStyle name="Normal 10 4 5 2" xfId="513" xr:uid="{94ECCC02-3AA6-4B0F-A94D-D44381FFBDE8}"/>
    <cellStyle name="Normal 10 4 5 2 2" xfId="1140" xr:uid="{17290CDF-D3CF-419C-9979-DEBF146C8DD2}"/>
    <cellStyle name="Normal 10 4 5 2 3" xfId="2694" xr:uid="{33149947-BB3F-46FF-AE20-9F7EB3651EC5}"/>
    <cellStyle name="Normal 10 4 5 2 4" xfId="2695" xr:uid="{5628F6E6-06AA-4E42-B288-ABFBD2461927}"/>
    <cellStyle name="Normal 10 4 5 3" xfId="1141" xr:uid="{178717C8-D548-4685-B348-D055CDAD09F6}"/>
    <cellStyle name="Normal 10 4 5 3 2" xfId="2696" xr:uid="{9199B70E-E9B5-445D-A98E-FAC4FB6BC5FC}"/>
    <cellStyle name="Normal 10 4 5 3 3" xfId="2697" xr:uid="{465EFF07-C72A-4B7D-9094-C115DB725546}"/>
    <cellStyle name="Normal 10 4 5 3 4" xfId="2698" xr:uid="{190AFDED-7455-4280-920D-CB2DCF936D90}"/>
    <cellStyle name="Normal 10 4 5 4" xfId="2699" xr:uid="{68AB0B91-9EC9-44D7-AB39-5CB8A237113B}"/>
    <cellStyle name="Normal 10 4 5 5" xfId="2700" xr:uid="{EF67AA1A-96FA-450E-90E6-CB30828B0A6A}"/>
    <cellStyle name="Normal 10 4 5 6" xfId="2701" xr:uid="{2ABEBC58-B6BA-4765-B531-6DD0015B17E3}"/>
    <cellStyle name="Normal 10 4 6" xfId="514" xr:uid="{66D4D9E6-A38E-49D4-8B7D-5B3B3825B224}"/>
    <cellStyle name="Normal 10 4 6 2" xfId="1142" xr:uid="{E2C561CF-EF14-4463-B12B-05668980B7FB}"/>
    <cellStyle name="Normal 10 4 6 2 2" xfId="2702" xr:uid="{22776F7F-12A7-4BA0-9B0A-E78D65ABB6CD}"/>
    <cellStyle name="Normal 10 4 6 2 3" xfId="2703" xr:uid="{02813953-35ED-4C79-9060-62DE1E989C42}"/>
    <cellStyle name="Normal 10 4 6 2 4" xfId="2704" xr:uid="{9856BBC9-24B2-4286-B8B4-7E1A630163C5}"/>
    <cellStyle name="Normal 10 4 6 3" xfId="2705" xr:uid="{B0C808F4-5EB7-47FD-95F6-26716EFE1F2A}"/>
    <cellStyle name="Normal 10 4 6 4" xfId="2706" xr:uid="{F05B6DFF-6F3F-4C57-800B-61F5F0743777}"/>
    <cellStyle name="Normal 10 4 6 5" xfId="2707" xr:uid="{39743242-7389-4BB3-8306-3B2124764CB1}"/>
    <cellStyle name="Normal 10 4 7" xfId="1143" xr:uid="{A6E31B84-07C1-4EEB-9E81-15B24E9AB43D}"/>
    <cellStyle name="Normal 10 4 7 2" xfId="2708" xr:uid="{A62723F9-7D24-44F6-9325-C4A01C19CC37}"/>
    <cellStyle name="Normal 10 4 7 3" xfId="2709" xr:uid="{5F936132-0440-4109-B8FA-D9C4EB0121F2}"/>
    <cellStyle name="Normal 10 4 7 4" xfId="2710" xr:uid="{F7F42538-0E15-411B-86C0-2CEA17FED2F0}"/>
    <cellStyle name="Normal 10 4 8" xfId="2711" xr:uid="{0B4ABFB7-23F4-43E1-B57B-A648E03D5379}"/>
    <cellStyle name="Normal 10 4 8 2" xfId="2712" xr:uid="{9FFA8E62-8E76-4953-9F2F-FD38758CA69A}"/>
    <cellStyle name="Normal 10 4 8 3" xfId="2713" xr:uid="{9BCA7002-A74D-40D1-A7D5-38981DA0AF64}"/>
    <cellStyle name="Normal 10 4 8 4" xfId="2714" xr:uid="{0836D6E3-702C-4CBF-8C22-7BCB8715D96A}"/>
    <cellStyle name="Normal 10 4 9" xfId="2715" xr:uid="{D069BF4E-D0AF-4FF6-ABE5-02CA78DA0CD4}"/>
    <cellStyle name="Normal 10 5" xfId="58" xr:uid="{9C390D2D-E022-4BD4-A122-E19895CC8DDE}"/>
    <cellStyle name="Normal 10 5 2" xfId="59" xr:uid="{2C07DC38-053A-48AC-BCD4-E508009C415E}"/>
    <cellStyle name="Normal 10 5 2 2" xfId="259" xr:uid="{EEF925A6-0912-49A0-AC51-DBBBD16E7017}"/>
    <cellStyle name="Normal 10 5 2 2 2" xfId="515" xr:uid="{DA770308-8304-4147-B701-6541C4EE3B20}"/>
    <cellStyle name="Normal 10 5 2 2 2 2" xfId="1144" xr:uid="{67FF50E8-8ADD-48F4-8A30-340E274C802F}"/>
    <cellStyle name="Normal 10 5 2 2 2 3" xfId="2716" xr:uid="{2A220790-2A08-4E25-9ACC-923F7A792CF0}"/>
    <cellStyle name="Normal 10 5 2 2 2 4" xfId="2717" xr:uid="{9E5CB4E0-307D-4184-A383-198C0D2C3F1F}"/>
    <cellStyle name="Normal 10 5 2 2 3" xfId="1145" xr:uid="{EE672FDC-8680-4BCF-B884-9733A3CE78FE}"/>
    <cellStyle name="Normal 10 5 2 2 3 2" xfId="2718" xr:uid="{4E08A8CD-5407-4866-BC15-11D32E0DF3C2}"/>
    <cellStyle name="Normal 10 5 2 2 3 3" xfId="2719" xr:uid="{9BFF45D6-5B65-44DD-A59F-80D5CCCFF312}"/>
    <cellStyle name="Normal 10 5 2 2 3 4" xfId="2720" xr:uid="{FD27AB22-6E24-4014-B19C-EC6BE68B5BA7}"/>
    <cellStyle name="Normal 10 5 2 2 4" xfId="2721" xr:uid="{52561127-74CF-4F11-9DBE-B160F65F317A}"/>
    <cellStyle name="Normal 10 5 2 2 5" xfId="2722" xr:uid="{FE3693FB-A33D-4FAB-9935-9756E0A1BE84}"/>
    <cellStyle name="Normal 10 5 2 2 6" xfId="2723" xr:uid="{48E78BA6-39F3-4AFC-9BC4-0C7F43E810DC}"/>
    <cellStyle name="Normal 10 5 2 3" xfId="516" xr:uid="{B91D0203-574A-4C79-93D1-11D51799E30D}"/>
    <cellStyle name="Normal 10 5 2 3 2" xfId="1146" xr:uid="{87849EF7-88F8-40F5-AE29-6AB45D797AB6}"/>
    <cellStyle name="Normal 10 5 2 3 2 2" xfId="2724" xr:uid="{153B2EBD-BD56-4150-BB69-D855564EE579}"/>
    <cellStyle name="Normal 10 5 2 3 2 3" xfId="2725" xr:uid="{1D38BB69-92F0-4C6F-8371-E999B0F60F21}"/>
    <cellStyle name="Normal 10 5 2 3 2 4" xfId="2726" xr:uid="{C8B5895F-7E47-4DBC-86BE-4F0FECB47117}"/>
    <cellStyle name="Normal 10 5 2 3 3" xfId="2727" xr:uid="{4AFDE0AB-18B6-47ED-A739-B6B2AB7C04AB}"/>
    <cellStyle name="Normal 10 5 2 3 4" xfId="2728" xr:uid="{98092EC5-8C6D-4039-AE98-185C84EC0675}"/>
    <cellStyle name="Normal 10 5 2 3 5" xfId="2729" xr:uid="{704E5BF4-8751-44C8-9507-0109998A3CC0}"/>
    <cellStyle name="Normal 10 5 2 4" xfId="1147" xr:uid="{8CC78C64-D736-47D6-A24A-082BA18D4E3B}"/>
    <cellStyle name="Normal 10 5 2 4 2" xfId="2730" xr:uid="{A2D47BA3-B863-4857-B339-B49B945AEBF7}"/>
    <cellStyle name="Normal 10 5 2 4 3" xfId="2731" xr:uid="{4680A726-131D-4A3B-8E7D-A1F4C9D92D37}"/>
    <cellStyle name="Normal 10 5 2 4 4" xfId="2732" xr:uid="{0E7D4D59-7CBB-4C36-9832-CB897F3142A1}"/>
    <cellStyle name="Normal 10 5 2 5" xfId="2733" xr:uid="{16416274-B418-46FB-BEA1-B09C3F6814BB}"/>
    <cellStyle name="Normal 10 5 2 5 2" xfId="2734" xr:uid="{B86DC693-EF30-44CB-A16A-D18911E8D037}"/>
    <cellStyle name="Normal 10 5 2 5 3" xfId="2735" xr:uid="{018DA92A-E223-4DDF-BA43-2A2415F970E6}"/>
    <cellStyle name="Normal 10 5 2 5 4" xfId="2736" xr:uid="{2E274580-2F1E-4D62-8FCE-D36EBDD25329}"/>
    <cellStyle name="Normal 10 5 2 6" xfId="2737" xr:uid="{CA2EEB14-CD38-48A0-ADDD-D63E94D32229}"/>
    <cellStyle name="Normal 10 5 2 7" xfId="2738" xr:uid="{E18CDEBE-94D3-4423-9D50-B37ACD414CDC}"/>
    <cellStyle name="Normal 10 5 2 8" xfId="2739" xr:uid="{E527C5FF-F4A8-40F9-B40F-6C5F5D1A8B60}"/>
    <cellStyle name="Normal 10 5 3" xfId="260" xr:uid="{6041FCBE-1E1D-4347-8282-77C999BB4833}"/>
    <cellStyle name="Normal 10 5 3 2" xfId="517" xr:uid="{5BAE7DC1-5B56-4CDF-881D-761671900FA0}"/>
    <cellStyle name="Normal 10 5 3 2 2" xfId="518" xr:uid="{AF87ABB9-E848-4FEA-A713-63E58B0A113D}"/>
    <cellStyle name="Normal 10 5 3 2 3" xfId="2740" xr:uid="{21DD6A1F-9100-4AAF-B2E6-780EB8900079}"/>
    <cellStyle name="Normal 10 5 3 2 4" xfId="2741" xr:uid="{B8CF13C0-7DB7-4A74-9FC6-99A884D9F55E}"/>
    <cellStyle name="Normal 10 5 3 3" xfId="519" xr:uid="{A382590C-7BFE-40FF-9004-17AE5755A491}"/>
    <cellStyle name="Normal 10 5 3 3 2" xfId="2742" xr:uid="{1BBFC02C-F6F1-47EA-88AB-CE3BE0A25B77}"/>
    <cellStyle name="Normal 10 5 3 3 3" xfId="2743" xr:uid="{8329ECEA-C693-4B36-8837-B4F7148EAEC9}"/>
    <cellStyle name="Normal 10 5 3 3 4" xfId="2744" xr:uid="{29CE43B1-B1AA-4E79-BA88-F8D74D90D199}"/>
    <cellStyle name="Normal 10 5 3 4" xfId="2745" xr:uid="{E496697D-FCC2-4B4F-A97A-CEE00165831E}"/>
    <cellStyle name="Normal 10 5 3 5" xfId="2746" xr:uid="{0ADD6922-A6C5-4590-9593-D892E79A6F97}"/>
    <cellStyle name="Normal 10 5 3 6" xfId="2747" xr:uid="{B77E2B15-09D0-4BF8-B51C-E180600F34ED}"/>
    <cellStyle name="Normal 10 5 4" xfId="261" xr:uid="{EE1CAC47-38E7-4CB9-84D2-11DA72866886}"/>
    <cellStyle name="Normal 10 5 4 2" xfId="520" xr:uid="{EC99C9E0-6429-4088-A25B-DEC8E761FF33}"/>
    <cellStyle name="Normal 10 5 4 2 2" xfId="2748" xr:uid="{6F25D609-64CA-46D1-BC7F-F576DA5CE06D}"/>
    <cellStyle name="Normal 10 5 4 2 3" xfId="2749" xr:uid="{262B2269-F790-497D-97B3-F30284CF8298}"/>
    <cellStyle name="Normal 10 5 4 2 4" xfId="2750" xr:uid="{762FF1E7-829F-4F0F-89F2-60EAF825BA20}"/>
    <cellStyle name="Normal 10 5 4 3" xfId="2751" xr:uid="{32DC131A-67C3-49C1-A0AF-1278A26F7AE3}"/>
    <cellStyle name="Normal 10 5 4 4" xfId="2752" xr:uid="{A9004D51-1185-4BFA-9AD1-D22F4B9B32F8}"/>
    <cellStyle name="Normal 10 5 4 5" xfId="2753" xr:uid="{E492F6D4-5FAE-4084-9265-370BB2C242E0}"/>
    <cellStyle name="Normal 10 5 5" xfId="521" xr:uid="{DC0A38A7-3A74-4262-A3F7-7C26036E0DAD}"/>
    <cellStyle name="Normal 10 5 5 2" xfId="2754" xr:uid="{E25392AE-5CDD-4C30-A5FA-18546119A387}"/>
    <cellStyle name="Normal 10 5 5 3" xfId="2755" xr:uid="{6D96B517-66B6-4C45-BBE0-36BC3E2ABEF5}"/>
    <cellStyle name="Normal 10 5 5 4" xfId="2756" xr:uid="{44AF6C15-2A45-4A4A-B721-6B5C7A1516FE}"/>
    <cellStyle name="Normal 10 5 6" xfId="2757" xr:uid="{8AA8416E-2512-4280-B3A0-F5F7DB2FA46F}"/>
    <cellStyle name="Normal 10 5 6 2" xfId="2758" xr:uid="{D07A6DF2-67FB-4F98-817A-AECEC7CA2187}"/>
    <cellStyle name="Normal 10 5 6 3" xfId="2759" xr:uid="{06EC5432-C660-4DCC-ADF7-42598AB75D60}"/>
    <cellStyle name="Normal 10 5 6 4" xfId="2760" xr:uid="{9510AD91-07CB-4C23-8B7D-ACBA83F8CDAC}"/>
    <cellStyle name="Normal 10 5 7" xfId="2761" xr:uid="{ED86FE10-4C0E-4F57-9C7F-627E2042D794}"/>
    <cellStyle name="Normal 10 5 8" xfId="2762" xr:uid="{B06814AD-BE98-4E03-9573-8D3A6AF8BFB2}"/>
    <cellStyle name="Normal 10 5 9" xfId="2763" xr:uid="{0A8342F6-9A40-4860-BC04-58E99BB24B41}"/>
    <cellStyle name="Normal 10 6" xfId="60" xr:uid="{2EBD03B4-78A8-4E97-8674-330C8B486EE8}"/>
    <cellStyle name="Normal 10 6 2" xfId="262" xr:uid="{6FC29880-0E41-4A75-9A47-533694EE0B5B}"/>
    <cellStyle name="Normal 10 6 2 2" xfId="522" xr:uid="{D13FA36B-FEFF-4459-9275-687E43AE2CD7}"/>
    <cellStyle name="Normal 10 6 2 2 2" xfId="1148" xr:uid="{E7B11ED2-D0FF-4C6A-867C-228904427002}"/>
    <cellStyle name="Normal 10 6 2 2 2 2" xfId="1149" xr:uid="{D9D95F9D-1B38-4792-B602-5EA95B81601C}"/>
    <cellStyle name="Normal 10 6 2 2 3" xfId="1150" xr:uid="{183832A6-E884-40BA-88C0-2F41452EFFCD}"/>
    <cellStyle name="Normal 10 6 2 2 4" xfId="2764" xr:uid="{FCE3E6FA-28E3-4732-B012-AC0BA33CAD80}"/>
    <cellStyle name="Normal 10 6 2 3" xfId="1151" xr:uid="{34417EB4-1427-4B72-9F99-149621513400}"/>
    <cellStyle name="Normal 10 6 2 3 2" xfId="1152" xr:uid="{7A2456D6-6F6C-4921-B2EB-2374DD92D033}"/>
    <cellStyle name="Normal 10 6 2 3 3" xfId="2765" xr:uid="{8FF5FF97-9CEF-4767-9D16-962BF7420DDB}"/>
    <cellStyle name="Normal 10 6 2 3 4" xfId="2766" xr:uid="{16B240E7-1E16-4704-B48E-123573A662C9}"/>
    <cellStyle name="Normal 10 6 2 4" xfId="1153" xr:uid="{FD99F809-FEB6-4A83-9388-69AB0A18EFB7}"/>
    <cellStyle name="Normal 10 6 2 5" xfId="2767" xr:uid="{E54405D3-8D38-4EA5-B827-614F75AF8F27}"/>
    <cellStyle name="Normal 10 6 2 6" xfId="2768" xr:uid="{540E5587-CC4B-47A0-9E52-B3CA8BDE9776}"/>
    <cellStyle name="Normal 10 6 3" xfId="523" xr:uid="{AB27CA68-AFFD-42ED-A533-6EF8CC3A4F55}"/>
    <cellStyle name="Normal 10 6 3 2" xfId="1154" xr:uid="{45C5AF89-78A5-477F-9D2B-91BA36B6F049}"/>
    <cellStyle name="Normal 10 6 3 2 2" xfId="1155" xr:uid="{79564E04-CD41-425C-8AA2-6A234BB1BFC0}"/>
    <cellStyle name="Normal 10 6 3 2 3" xfId="2769" xr:uid="{8B3D9A4F-CBDB-4EFC-BF76-9D21C89EC7A2}"/>
    <cellStyle name="Normal 10 6 3 2 4" xfId="2770" xr:uid="{9E9EC705-1311-4E04-9E98-EBD08130DD4C}"/>
    <cellStyle name="Normal 10 6 3 3" xfId="1156" xr:uid="{64390F4D-1E33-4784-AAD1-96C21D95ACE7}"/>
    <cellStyle name="Normal 10 6 3 4" xfId="2771" xr:uid="{79DEB791-AF4A-45CF-92AC-B61FB5D2F454}"/>
    <cellStyle name="Normal 10 6 3 5" xfId="2772" xr:uid="{1DC44E08-3F5E-408C-9FDD-44C70A58875E}"/>
    <cellStyle name="Normal 10 6 4" xfId="1157" xr:uid="{650D59A1-FADC-4F2B-A21A-16FB2B9C1EDC}"/>
    <cellStyle name="Normal 10 6 4 2" xfId="1158" xr:uid="{015155A4-D73C-412A-8844-F8456A73F79E}"/>
    <cellStyle name="Normal 10 6 4 3" xfId="2773" xr:uid="{4340BF73-9056-41E4-9F43-AF6CF87E1658}"/>
    <cellStyle name="Normal 10 6 4 4" xfId="2774" xr:uid="{1FEC6D57-FF38-4415-8415-F8CEF1F3E67F}"/>
    <cellStyle name="Normal 10 6 5" xfId="1159" xr:uid="{46816E1F-268F-4171-ABCA-7BB2B98372EB}"/>
    <cellStyle name="Normal 10 6 5 2" xfId="2775" xr:uid="{A8296508-E80E-4C9D-9526-50949DEA7915}"/>
    <cellStyle name="Normal 10 6 5 3" xfId="2776" xr:uid="{2892B481-9EF6-485C-AF49-8849B946C500}"/>
    <cellStyle name="Normal 10 6 5 4" xfId="2777" xr:uid="{AE92C87A-5572-4267-B097-42727A54A021}"/>
    <cellStyle name="Normal 10 6 6" xfId="2778" xr:uid="{D457F3D1-F2FC-4A6D-940E-787A2D462BDA}"/>
    <cellStyle name="Normal 10 6 7" xfId="2779" xr:uid="{198E1917-868B-4AAC-BF1A-323B4C364007}"/>
    <cellStyle name="Normal 10 6 8" xfId="2780" xr:uid="{5CA96E73-944A-4E2F-A6FE-1CF95CA78900}"/>
    <cellStyle name="Normal 10 7" xfId="263" xr:uid="{04DAAA57-5FE3-42D9-BA7F-FF903862E2F7}"/>
    <cellStyle name="Normal 10 7 2" xfId="524" xr:uid="{FC526805-A7B3-4D7D-86EA-57EBE967B56F}"/>
    <cellStyle name="Normal 10 7 2 2" xfId="525" xr:uid="{71CFCD4B-113B-4CF7-8CF0-7F7091E88D06}"/>
    <cellStyle name="Normal 10 7 2 2 2" xfId="1160" xr:uid="{EBC00AE4-F1D2-49D4-B24C-D3C8815ABBE4}"/>
    <cellStyle name="Normal 10 7 2 2 3" xfId="2781" xr:uid="{8FE41C97-A8FA-4F37-93AD-30245F798A20}"/>
    <cellStyle name="Normal 10 7 2 2 4" xfId="2782" xr:uid="{ADF53FA1-4075-41E3-8DB3-8D4E4DFD25AE}"/>
    <cellStyle name="Normal 10 7 2 3" xfId="1161" xr:uid="{49D5BA6C-CB21-415F-ADCA-D90FBAC197F7}"/>
    <cellStyle name="Normal 10 7 2 4" xfId="2783" xr:uid="{0FA11870-7A37-4B64-9507-7F063B2E1C66}"/>
    <cellStyle name="Normal 10 7 2 5" xfId="2784" xr:uid="{C07023AA-2563-4533-8169-538380899A03}"/>
    <cellStyle name="Normal 10 7 3" xfId="526" xr:uid="{56F60F97-FDD5-4A84-B1FC-B44AA94E186B}"/>
    <cellStyle name="Normal 10 7 3 2" xfId="1162" xr:uid="{CB3E570F-35BB-4357-A5B6-D70EE365B8D3}"/>
    <cellStyle name="Normal 10 7 3 3" xfId="2785" xr:uid="{FD1392AF-4A31-48CB-AED8-45BBFA4124A3}"/>
    <cellStyle name="Normal 10 7 3 4" xfId="2786" xr:uid="{9DE20782-F399-4D21-92EC-8D14ED3438F3}"/>
    <cellStyle name="Normal 10 7 4" xfId="1163" xr:uid="{1C24DF62-83CB-4AA6-B613-60862FDF0BE9}"/>
    <cellStyle name="Normal 10 7 4 2" xfId="2787" xr:uid="{964F2EF4-576F-412B-97DB-5CFFFF244646}"/>
    <cellStyle name="Normal 10 7 4 3" xfId="2788" xr:uid="{A1F5B402-9CF2-410E-B4C0-6574D0B88A2A}"/>
    <cellStyle name="Normal 10 7 4 4" xfId="2789" xr:uid="{42A14E48-F7A6-404E-BB22-E15CE65F035F}"/>
    <cellStyle name="Normal 10 7 5" xfId="2790" xr:uid="{9F10B9B7-FA35-4D1E-BDFE-C6304E8AB18E}"/>
    <cellStyle name="Normal 10 7 6" xfId="2791" xr:uid="{0565AD24-9C7F-42D5-B786-A2016F6C6E3D}"/>
    <cellStyle name="Normal 10 7 7" xfId="2792" xr:uid="{2029E15D-8C1B-4661-82BB-D9CD48251ED7}"/>
    <cellStyle name="Normal 10 8" xfId="264" xr:uid="{CADC5FB6-8385-4B98-86DB-11012A9F74F3}"/>
    <cellStyle name="Normal 10 8 2" xfId="527" xr:uid="{225BE0FA-DC9E-44F0-8B40-BA2EEA4217B3}"/>
    <cellStyle name="Normal 10 8 2 2" xfId="1164" xr:uid="{C139F5B8-FA00-4089-91A6-8638CFF4E5AC}"/>
    <cellStyle name="Normal 10 8 2 3" xfId="2793" xr:uid="{2BFD9017-5F51-46D7-965E-F0781307ED89}"/>
    <cellStyle name="Normal 10 8 2 4" xfId="2794" xr:uid="{6859CDB7-498B-4539-9BCE-31DDE7520C8A}"/>
    <cellStyle name="Normal 10 8 3" xfId="1165" xr:uid="{8C43AC4D-3615-4F5B-BFA4-67267EAD847A}"/>
    <cellStyle name="Normal 10 8 3 2" xfId="2795" xr:uid="{BCF9E284-D41E-42FF-9DCB-444F85CF5509}"/>
    <cellStyle name="Normal 10 8 3 3" xfId="2796" xr:uid="{A973E458-CBA1-4B84-BFE7-3D42E9BD3736}"/>
    <cellStyle name="Normal 10 8 3 4" xfId="2797" xr:uid="{4D54ACD5-3A12-48BC-A79C-BFD80862166F}"/>
    <cellStyle name="Normal 10 8 4" xfId="2798" xr:uid="{7BA59E94-562D-4B01-8B00-126976F30154}"/>
    <cellStyle name="Normal 10 8 5" xfId="2799" xr:uid="{4835D5C6-E7A0-4B0E-87E1-BF5AFE905F0F}"/>
    <cellStyle name="Normal 10 8 6" xfId="2800" xr:uid="{CEF5B298-5F09-43EF-8A92-86E7CDEAD534}"/>
    <cellStyle name="Normal 10 9" xfId="265" xr:uid="{22B216F9-C6DD-4D53-AFA4-1946268F7C46}"/>
    <cellStyle name="Normal 10 9 2" xfId="1166" xr:uid="{19B5F694-3F7B-4DB3-A230-A488447CB446}"/>
    <cellStyle name="Normal 10 9 2 2" xfId="2801" xr:uid="{7D63AD7A-639E-46E4-A5A0-98800A6A53EB}"/>
    <cellStyle name="Normal 10 9 2 2 2" xfId="4330" xr:uid="{25C829C6-1DF0-445A-9B48-6BFA676F96DF}"/>
    <cellStyle name="Normal 10 9 2 2 3" xfId="4679" xr:uid="{BDAB6D8F-EA2B-4C4C-89DF-9C93F5551743}"/>
    <cellStyle name="Normal 10 9 2 3" xfId="2802" xr:uid="{BF1CD368-E5E9-4E38-BD40-53B65E2874D3}"/>
    <cellStyle name="Normal 10 9 2 4" xfId="2803" xr:uid="{A7BC56F8-4455-4FAE-846C-0B08B7E95080}"/>
    <cellStyle name="Normal 10 9 3" xfId="2804" xr:uid="{59A43A0C-42C7-4F87-B977-7B187D6614E0}"/>
    <cellStyle name="Normal 10 9 4" xfId="2805" xr:uid="{2D944D43-63ED-4ED8-B206-92BDEAFD9A7F}"/>
    <cellStyle name="Normal 10 9 4 2" xfId="4562" xr:uid="{1A44F64E-3A52-4798-8D37-F9B581F20D94}"/>
    <cellStyle name="Normal 10 9 4 3" xfId="4680" xr:uid="{EB636CAF-B900-4019-BC14-CC075434EB6C}"/>
    <cellStyle name="Normal 10 9 4 4" xfId="4600" xr:uid="{5C7359C7-FF98-41FF-B8A2-17C7DBF61205}"/>
    <cellStyle name="Normal 10 9 5" xfId="2806" xr:uid="{365C5DE4-D779-4226-BBA5-54EC912D4154}"/>
    <cellStyle name="Normal 11" xfId="61" xr:uid="{E6688AA8-B75A-462D-AB5C-1B3F6C76FC95}"/>
    <cellStyle name="Normal 11 2" xfId="266" xr:uid="{FA345E69-284E-44C8-B4E0-F1FE8D363AA9}"/>
    <cellStyle name="Normal 11 2 2" xfId="4647" xr:uid="{7D640520-4E80-44C7-90A0-BE87A2D1E7B9}"/>
    <cellStyle name="Normal 11 3" xfId="4335" xr:uid="{5E450F83-0D62-44A6-BDD4-B177AB2F17BD}"/>
    <cellStyle name="Normal 11 3 2" xfId="4541" xr:uid="{BBA50179-8540-44AD-91CD-29E72F0D32E1}"/>
    <cellStyle name="Normal 11 3 3" xfId="4724" xr:uid="{590B08E6-7515-46CD-AEEC-E5AAC49DBA1A}"/>
    <cellStyle name="Normal 11 3 4" xfId="4701" xr:uid="{AD72A2EE-93EB-41D3-8224-9D52F6648AEB}"/>
    <cellStyle name="Normal 12" xfId="62" xr:uid="{61A30141-279A-4A72-B059-5E390110A705}"/>
    <cellStyle name="Normal 12 2" xfId="267" xr:uid="{01E6A714-DEDD-49D6-A259-6008EE613859}"/>
    <cellStyle name="Normal 12 2 2" xfId="4648" xr:uid="{2D8A921B-7CBA-4C8D-9034-4698F73FB110}"/>
    <cellStyle name="Normal 12 3" xfId="4542" xr:uid="{018F92F5-A54B-4E81-9D2D-697572144A5B}"/>
    <cellStyle name="Normal 13" xfId="63" xr:uid="{B40B4434-6408-406E-ABB4-C892DAA07E99}"/>
    <cellStyle name="Normal 13 2" xfId="64" xr:uid="{417B8F14-8419-4214-9F10-2C762FF05F4E}"/>
    <cellStyle name="Normal 13 2 2" xfId="268" xr:uid="{E925B3D8-F473-430F-BF5A-9623D91F485D}"/>
    <cellStyle name="Normal 13 2 2 2" xfId="4649" xr:uid="{F0EA48F1-65AA-48FE-807B-36083B2A388F}"/>
    <cellStyle name="Normal 13 2 3" xfId="4337" xr:uid="{9248B103-10B2-4640-80DD-DB2A981C34D9}"/>
    <cellStyle name="Normal 13 2 3 2" xfId="4543" xr:uid="{9A9BA835-DADF-4176-8B60-ECBCBC36D8C9}"/>
    <cellStyle name="Normal 13 2 3 3" xfId="4725" xr:uid="{CCFBE138-7D13-4339-BECC-27C953BF8BE8}"/>
    <cellStyle name="Normal 13 2 3 4" xfId="4702" xr:uid="{99EB9A75-B593-47EA-9873-5ED58D657899}"/>
    <cellStyle name="Normal 13 3" xfId="269" xr:uid="{359FC4ED-8D53-4BB9-9B5D-B704564E9E2A}"/>
    <cellStyle name="Normal 13 3 2" xfId="4421" xr:uid="{921C70E3-8FEF-4A13-A0A8-22ADC6C8319B}"/>
    <cellStyle name="Normal 13 3 3" xfId="4338" xr:uid="{146A0121-2302-4B7E-813B-DD5CCE73D288}"/>
    <cellStyle name="Normal 13 3 4" xfId="4566" xr:uid="{C4CB7513-B453-4DBB-941C-3D8EEEDC91EF}"/>
    <cellStyle name="Normal 13 3 5" xfId="4726" xr:uid="{52683C76-17FE-4B95-BBD7-BC3DC0059221}"/>
    <cellStyle name="Normal 13 4" xfId="4339" xr:uid="{A03D3BAE-2B1A-46F9-9D3D-321DEC4644D0}"/>
    <cellStyle name="Normal 13 5" xfId="4336" xr:uid="{EDA12251-556D-4539-8F81-82401114FC10}"/>
    <cellStyle name="Normal 14" xfId="65" xr:uid="{9A83C09D-86D2-49A1-84C0-A974C8C71A32}"/>
    <cellStyle name="Normal 14 18" xfId="4341" xr:uid="{5F87B899-010D-40A4-84E9-138BB00B20D7}"/>
    <cellStyle name="Normal 14 2" xfId="270" xr:uid="{910A89F4-2F24-483E-AA7D-3264E0F6B4B2}"/>
    <cellStyle name="Normal 14 2 2" xfId="430" xr:uid="{4524CC40-5027-4317-82EF-2EEF2375304B}"/>
    <cellStyle name="Normal 14 2 2 2" xfId="431" xr:uid="{A5F59893-7C42-4B37-9D11-5734D0896787}"/>
    <cellStyle name="Normal 14 2 3" xfId="432" xr:uid="{F20D0D77-5FEF-482B-9C66-B83100999FAC}"/>
    <cellStyle name="Normal 14 3" xfId="433" xr:uid="{17979370-00A9-4E27-B77D-D3A971395E31}"/>
    <cellStyle name="Normal 14 3 2" xfId="4650" xr:uid="{EB3F66F2-44A4-4B0F-9B72-CDFF28558B6A}"/>
    <cellStyle name="Normal 14 4" xfId="4340" xr:uid="{2339C0B1-E081-410E-9375-16FD21182FB9}"/>
    <cellStyle name="Normal 14 4 2" xfId="4544" xr:uid="{DF303C1D-8492-4D63-BBF1-F8DB704A0E60}"/>
    <cellStyle name="Normal 14 4 3" xfId="4727" xr:uid="{68A587B2-DA51-4574-ABEF-B6EBABDA7033}"/>
    <cellStyle name="Normal 14 4 4" xfId="4703" xr:uid="{9FC6CB73-80D3-4437-8D8E-80C9773E5EED}"/>
    <cellStyle name="Normal 15" xfId="66" xr:uid="{CA9937B0-F576-4BB8-A706-BA6540C2BD9E}"/>
    <cellStyle name="Normal 15 2" xfId="67" xr:uid="{C8977430-5F17-4C34-BCD7-184AE587E65E}"/>
    <cellStyle name="Normal 15 2 2" xfId="271" xr:uid="{A23930E7-E3F5-4A7C-AE52-6E3A9A41240C}"/>
    <cellStyle name="Normal 15 2 2 2" xfId="4453" xr:uid="{A4D14450-66E4-4C23-9BC3-5E914131A552}"/>
    <cellStyle name="Normal 15 2 3" xfId="4546" xr:uid="{4E49B97F-E6A3-4772-A479-FDA4383446E6}"/>
    <cellStyle name="Normal 15 3" xfId="272" xr:uid="{D3C44CCA-6EA2-4039-8D41-4312CD35354C}"/>
    <cellStyle name="Normal 15 3 2" xfId="4422" xr:uid="{9E6400A6-307C-4B28-AD91-DC588AF416A6}"/>
    <cellStyle name="Normal 15 3 3" xfId="4343" xr:uid="{76B63E20-2D71-499C-AC39-6AB976A773EE}"/>
    <cellStyle name="Normal 15 3 4" xfId="4567" xr:uid="{D6C5A5DF-33CB-4CF5-ADC1-F384F5802108}"/>
    <cellStyle name="Normal 15 3 5" xfId="4729" xr:uid="{47256560-6A79-481B-8E04-F475A7D39EBF}"/>
    <cellStyle name="Normal 15 4" xfId="4342" xr:uid="{A3830BE3-CD09-4EB9-A531-FACA8A44BC9D}"/>
    <cellStyle name="Normal 15 4 2" xfId="4545" xr:uid="{488BEFE7-0D36-4767-A77D-8F70E28877CE}"/>
    <cellStyle name="Normal 15 4 3" xfId="4728" xr:uid="{CA2DB5E0-4FFB-4BD0-A6F2-988D69C17679}"/>
    <cellStyle name="Normal 15 4 4" xfId="4704" xr:uid="{F1D9DAB5-7719-4BF1-A63A-F16D291DE575}"/>
    <cellStyle name="Normal 16" xfId="68" xr:uid="{513D8BC7-20E6-41D9-937E-2B915AF04A79}"/>
    <cellStyle name="Normal 16 2" xfId="273" xr:uid="{6D057B90-A17D-4C21-A698-BC467AEBC310}"/>
    <cellStyle name="Normal 16 2 2" xfId="4423" xr:uid="{4B86B344-39E5-4197-8982-389029E3E643}"/>
    <cellStyle name="Normal 16 2 3" xfId="4344" xr:uid="{67C1E235-1B71-47DC-80E1-0EF48372BF57}"/>
    <cellStyle name="Normal 16 2 4" xfId="4568" xr:uid="{8E262D01-15AB-48FC-963B-BCB4834C11CE}"/>
    <cellStyle name="Normal 16 2 5" xfId="4730" xr:uid="{4C4061F7-7A97-4246-8EDA-CC004379F6F8}"/>
    <cellStyle name="Normal 16 3" xfId="274" xr:uid="{2A283310-0102-48CF-9713-CBFD85535751}"/>
    <cellStyle name="Normal 17" xfId="69" xr:uid="{33F9D56E-16B6-463B-9CBE-FF7CF7206170}"/>
    <cellStyle name="Normal 17 2" xfId="275" xr:uid="{1DB90F1B-BD20-4C07-802D-62420B4FB0CF}"/>
    <cellStyle name="Normal 17 2 2" xfId="4424" xr:uid="{BE5F9B48-419D-4825-8749-FA14FB49B67F}"/>
    <cellStyle name="Normal 17 2 3" xfId="4346" xr:uid="{D989CF99-7889-4F1F-BB97-E8A03071FE0E}"/>
    <cellStyle name="Normal 17 2 4" xfId="4569" xr:uid="{114E4253-B3EB-477E-A7F0-0742BAB91D0F}"/>
    <cellStyle name="Normal 17 2 5" xfId="4731" xr:uid="{B5045790-5C33-49DC-A7B8-26D1879E6B74}"/>
    <cellStyle name="Normal 17 3" xfId="4347" xr:uid="{7F6D3551-49D0-4B77-A58D-11EABF525FB0}"/>
    <cellStyle name="Normal 17 4" xfId="4345" xr:uid="{8491FFCE-46F3-4F3F-92E5-BF0AB1352A1A}"/>
    <cellStyle name="Normal 18" xfId="70" xr:uid="{0E61194B-8735-4297-BB0D-3F45BA5FB8E8}"/>
    <cellStyle name="Normal 18 2" xfId="276" xr:uid="{B3E478D0-FB82-4623-93FF-811FE427FFBC}"/>
    <cellStyle name="Normal 18 2 2" xfId="4454" xr:uid="{7083C845-71AE-49A9-ACC4-397E908F1EB1}"/>
    <cellStyle name="Normal 18 3" xfId="4348" xr:uid="{493E7793-11E1-435D-A86B-B2B98528CD20}"/>
    <cellStyle name="Normal 18 3 2" xfId="4547" xr:uid="{FB42463A-2BFB-45C6-A4E4-24B06B9BAA79}"/>
    <cellStyle name="Normal 18 3 3" xfId="4732" xr:uid="{17FE3EEE-6E89-43EF-AB1B-B022A6887115}"/>
    <cellStyle name="Normal 18 3 4" xfId="4705" xr:uid="{B4D5E86C-EDF9-44F3-918C-1E1C14774669}"/>
    <cellStyle name="Normal 19" xfId="71" xr:uid="{6963DAA8-4910-411E-BB71-AD5AC6FD0B50}"/>
    <cellStyle name="Normal 19 2" xfId="72" xr:uid="{C091F8E9-7FC2-4AD3-8D26-4C9B86B93EC4}"/>
    <cellStyle name="Normal 19 2 2" xfId="277" xr:uid="{EC66B589-B73B-4D13-B366-381E1390E1EA}"/>
    <cellStyle name="Normal 19 2 2 2" xfId="4651" xr:uid="{C31A550E-8ECE-451B-BDDB-BD95C5B93495}"/>
    <cellStyle name="Normal 19 2 3" xfId="4549" xr:uid="{31906FB2-2CCE-495C-B1BE-756EED40F077}"/>
    <cellStyle name="Normal 19 3" xfId="278" xr:uid="{39883324-8AA9-45EE-85FE-399A3CBF2713}"/>
    <cellStyle name="Normal 19 3 2" xfId="4652" xr:uid="{65090C09-97BC-4A6B-B700-07BC15A5B697}"/>
    <cellStyle name="Normal 19 4" xfId="4548" xr:uid="{ECC14D4F-48BC-4345-AA3D-5CDA34A05387}"/>
    <cellStyle name="Normal 2" xfId="3" xr:uid="{0035700C-F3A5-4A6F-B63A-5CE25669DEE2}"/>
    <cellStyle name="Normal 2 2" xfId="73" xr:uid="{2222070C-C15F-4A7A-BE68-F0D5AE2D2AA0}"/>
    <cellStyle name="Normal 2 2 2" xfId="74" xr:uid="{BE8252CA-D55A-4241-927C-036FA04396AF}"/>
    <cellStyle name="Normal 2 2 2 2" xfId="279" xr:uid="{DF6B060A-B3F5-4F68-910F-72AAF907CE4D}"/>
    <cellStyle name="Normal 2 2 2 2 2" xfId="4655" xr:uid="{4A5600A2-EE92-423C-8D6B-AD96D72CB685}"/>
    <cellStyle name="Normal 2 2 2 3" xfId="4551" xr:uid="{34A85D54-AD25-46A2-8B2B-F67C512867E7}"/>
    <cellStyle name="Normal 2 2 3" xfId="280" xr:uid="{9D4DF3BC-8537-4EBD-B223-96F5B32489BA}"/>
    <cellStyle name="Normal 2 2 3 2" xfId="4455" xr:uid="{710FF99B-C2BE-43DD-9475-37B10B5B869C}"/>
    <cellStyle name="Normal 2 2 3 2 2" xfId="4585" xr:uid="{1A538A06-8CC1-4B42-9BAD-0F437F301AB9}"/>
    <cellStyle name="Normal 2 2 3 2 2 2" xfId="4656" xr:uid="{0B44F537-C740-473E-8F22-A47C86D6CBE0}"/>
    <cellStyle name="Normal 2 2 3 2 2 3" xfId="5344" xr:uid="{99B0B864-1B62-463F-893D-ECAA234F5542}"/>
    <cellStyle name="Normal 2 2 3 2 3" xfId="4750" xr:uid="{239F93B1-3C8E-4296-9F8C-8CC3CF3512F7}"/>
    <cellStyle name="Normal 2 2 3 2 4" xfId="5305" xr:uid="{A16E0097-3B63-4BF1-91E9-C4C2D42DB561}"/>
    <cellStyle name="Normal 2 2 3 3" xfId="4435" xr:uid="{ED467D51-8356-4E8F-9002-FF9568423C79}"/>
    <cellStyle name="Normal 2 2 3 4" xfId="4706" xr:uid="{51258E31-2282-4E93-AC2D-B3FECE7CD139}"/>
    <cellStyle name="Normal 2 2 3 5" xfId="4695" xr:uid="{D42615C5-189A-41BB-B7E5-4590FF6A0E6E}"/>
    <cellStyle name="Normal 2 2 4" xfId="4349" xr:uid="{E1580909-0B55-4087-B632-C8EBACAAB2E8}"/>
    <cellStyle name="Normal 2 2 4 2" xfId="4550" xr:uid="{9A441242-98F1-4AD5-A874-3B7B09031693}"/>
    <cellStyle name="Normal 2 2 4 3" xfId="4733" xr:uid="{5FFCAE04-4BBA-4554-AF0A-FCDDE0F4B92D}"/>
    <cellStyle name="Normal 2 2 4 4" xfId="4707" xr:uid="{6F2A5ECD-BD5A-4563-B3B0-649D9C19E583}"/>
    <cellStyle name="Normal 2 2 5" xfId="4654" xr:uid="{4AAAF052-5C36-4A48-B65D-CC9C5B46BE75}"/>
    <cellStyle name="Normal 2 2 6" xfId="4753" xr:uid="{77371379-F09B-4F9E-9559-3E8606948B38}"/>
    <cellStyle name="Normal 2 3" xfId="75" xr:uid="{F6340C14-B858-473F-B379-3AA179EDE8AC}"/>
    <cellStyle name="Normal 2 3 2" xfId="76" xr:uid="{C86957BC-AE67-4890-B02D-E5B2543BA820}"/>
    <cellStyle name="Normal 2 3 2 2" xfId="281" xr:uid="{15D2D005-C213-46DF-8566-00C93A287ED1}"/>
    <cellStyle name="Normal 2 3 2 2 2" xfId="4657" xr:uid="{B90B97F3-AE49-447F-92A6-A10F997BF83A}"/>
    <cellStyle name="Normal 2 3 2 3" xfId="4351" xr:uid="{A81AFA5C-533F-4D26-8812-5B7529E4200D}"/>
    <cellStyle name="Normal 2 3 2 3 2" xfId="4553" xr:uid="{B2A2F3B2-1B82-4675-8B66-47A81DE28C31}"/>
    <cellStyle name="Normal 2 3 2 3 3" xfId="4735" xr:uid="{115D561F-9385-4C6E-AAFD-2032E6251DFF}"/>
    <cellStyle name="Normal 2 3 2 3 4" xfId="4708" xr:uid="{4DDE12EF-2692-4536-B026-D4307B2D9815}"/>
    <cellStyle name="Normal 2 3 3" xfId="77" xr:uid="{FEC76339-D736-4074-9040-C4666B1D2B8E}"/>
    <cellStyle name="Normal 2 3 4" xfId="78" xr:uid="{E9B956F2-B310-4337-898C-5F786F828F7E}"/>
    <cellStyle name="Normal 2 3 5" xfId="185" xr:uid="{5E623C24-FEB6-4FAE-956F-24FC20AA8A15}"/>
    <cellStyle name="Normal 2 3 5 2" xfId="4658" xr:uid="{B5742659-6A28-4D55-A049-A9D042810576}"/>
    <cellStyle name="Normal 2 3 6" xfId="4350" xr:uid="{A2731496-9910-448C-ACE2-4E4D6DBE61A1}"/>
    <cellStyle name="Normal 2 3 6 2" xfId="4552" xr:uid="{E5FBDAAF-FD08-4D88-811B-FB2C7DDE1BCA}"/>
    <cellStyle name="Normal 2 3 6 3" xfId="4734" xr:uid="{C8757836-6834-4CB9-B58E-88A6256EFFB2}"/>
    <cellStyle name="Normal 2 3 6 4" xfId="4709" xr:uid="{587F31C4-D667-4416-8E94-FEF6BC78E8D2}"/>
    <cellStyle name="Normal 2 3 7" xfId="5318" xr:uid="{562A19D6-48BF-4764-84C4-C145195ECAAD}"/>
    <cellStyle name="Normal 2 4" xfId="79" xr:uid="{CCEBFB43-DE83-4F32-AA49-700B50525F79}"/>
    <cellStyle name="Normal 2 4 2" xfId="80" xr:uid="{2D918250-BDA2-41ED-847B-6BD5FA5532C1}"/>
    <cellStyle name="Normal 2 4 3" xfId="282" xr:uid="{26634F8C-7A70-4D4E-BF32-96188B520961}"/>
    <cellStyle name="Normal 2 4 3 2" xfId="4659" xr:uid="{2BE6FDC8-17FC-4C9A-9E41-818DAEF4A9DB}"/>
    <cellStyle name="Normal 2 4 3 3" xfId="4673" xr:uid="{DAB9F8A6-0D36-4F88-A292-3B2A598A8642}"/>
    <cellStyle name="Normal 2 4 4" xfId="4554" xr:uid="{06782255-EEE9-40B8-A0C0-CDEDFBE0522B}"/>
    <cellStyle name="Normal 2 4 5" xfId="4754" xr:uid="{B10381B1-EA9F-4DE5-80B9-908EFA0296C4}"/>
    <cellStyle name="Normal 2 4 6" xfId="4752" xr:uid="{458F077E-EBAC-481C-9C5A-15ED289FD309}"/>
    <cellStyle name="Normal 2 5" xfId="184" xr:uid="{9CA27254-FBBC-4630-A26F-2CE17030BC2D}"/>
    <cellStyle name="Normal 2 5 2" xfId="284" xr:uid="{64D9F4A4-2FE2-42EC-8D2F-ADCDEF433719}"/>
    <cellStyle name="Normal 2 5 2 2" xfId="2505" xr:uid="{84822267-BEDF-47B8-B4E7-48FEE2588B62}"/>
    <cellStyle name="Normal 2 5 3" xfId="283" xr:uid="{4FDE513F-1910-440A-B804-77278C30C4E7}"/>
    <cellStyle name="Normal 2 5 3 2" xfId="4586" xr:uid="{14690DBD-88C9-43D7-8749-8E58B8CC0A19}"/>
    <cellStyle name="Normal 2 5 3 3" xfId="4746" xr:uid="{62B3326C-B79E-4387-AC20-7C3C7A0FF0D2}"/>
    <cellStyle name="Normal 2 5 3 4" xfId="5302" xr:uid="{DFE29EB1-04D1-4C31-BA9C-D46BF78332B3}"/>
    <cellStyle name="Normal 2 5 4" xfId="4660" xr:uid="{9EAFAE79-9AC7-4D1F-A132-F30FBAE30C28}"/>
    <cellStyle name="Normal 2 5 5" xfId="4615" xr:uid="{68ED277C-16FE-4A0C-9B3E-0E1FAFB94881}"/>
    <cellStyle name="Normal 2 5 6" xfId="4614" xr:uid="{E53A67A1-C0B1-4E4A-B513-8D791AD37E47}"/>
    <cellStyle name="Normal 2 5 7" xfId="4749" xr:uid="{DFDAEFE2-34F0-4F31-9012-EA1BC04D8986}"/>
    <cellStyle name="Normal 2 5 8" xfId="4719" xr:uid="{A1B8DC0D-A857-4378-B032-97D571AA4328}"/>
    <cellStyle name="Normal 2 6" xfId="285" xr:uid="{89F0AF4D-20AA-4E66-AAD3-643BAE7F8ABE}"/>
    <cellStyle name="Normal 2 6 2" xfId="286" xr:uid="{314D7A9E-519F-494E-986B-14282363D103}"/>
    <cellStyle name="Normal 2 6 3" xfId="452" xr:uid="{74C5F663-9CB0-424D-B625-85C2D5D60AB7}"/>
    <cellStyle name="Normal 2 6 3 2" xfId="5335" xr:uid="{A9D7DF58-5E36-4CA4-9A44-B328F5C4945A}"/>
    <cellStyle name="Normal 2 6 4" xfId="4661" xr:uid="{8467FC04-2A68-47C1-B69E-C20F29C1CF44}"/>
    <cellStyle name="Normal 2 6 5" xfId="4612" xr:uid="{EBC3DEDF-2016-4D39-A95C-540DB64036A2}"/>
    <cellStyle name="Normal 2 6 5 2" xfId="4710" xr:uid="{8163B889-1F2B-492A-AF96-5EB38DAB123B}"/>
    <cellStyle name="Normal 2 6 6" xfId="4598" xr:uid="{5F5C2F90-165A-48D9-AE46-14D997D798D8}"/>
    <cellStyle name="Normal 2 6 7" xfId="5322" xr:uid="{42066B0A-3508-4749-B578-E1461C95CCE5}"/>
    <cellStyle name="Normal 2 6 8" xfId="5331" xr:uid="{CE193E3F-D44B-475B-8BBD-60C4FA6A2BCA}"/>
    <cellStyle name="Normal 2 7" xfId="287" xr:uid="{E54446E0-B481-4295-A55A-DDB5A5B5DA6E}"/>
    <cellStyle name="Normal 2 7 2" xfId="4456" xr:uid="{E2981B96-D0E0-416F-8D3D-3F4F247BCB34}"/>
    <cellStyle name="Normal 2 7 3" xfId="4662" xr:uid="{7CDD06AF-42E5-4F70-B57E-01D507CA9E33}"/>
    <cellStyle name="Normal 2 7 4" xfId="5303" xr:uid="{96CEDE92-3036-447A-966A-645E63D8EADD}"/>
    <cellStyle name="Normal 2 8" xfId="4508" xr:uid="{3635EFDC-ADAC-4A71-AC7D-4CCD7887E3BD}"/>
    <cellStyle name="Normal 2 9" xfId="4653" xr:uid="{022DDC9F-2E3D-4F5E-9813-AF2574014B88}"/>
    <cellStyle name="Normal 20" xfId="434" xr:uid="{67B4404B-DF4A-480F-AFD9-5736622561DC}"/>
    <cellStyle name="Normal 20 2" xfId="435" xr:uid="{10D42D15-7768-4D51-96FB-AF19CF30254C}"/>
    <cellStyle name="Normal 20 2 2" xfId="436" xr:uid="{25984756-FA5D-40FD-A5AC-DC81A3F441E9}"/>
    <cellStyle name="Normal 20 2 2 2" xfId="4425" xr:uid="{D7464D46-E409-4EFF-A9AC-093E0A6F452D}"/>
    <cellStyle name="Normal 20 2 2 3" xfId="4417" xr:uid="{D79CFC9B-3433-46C0-936D-405C63DF375F}"/>
    <cellStyle name="Normal 20 2 2 4" xfId="4582" xr:uid="{C5765457-CE6D-494B-B744-BC5B43466023}"/>
    <cellStyle name="Normal 20 2 2 5" xfId="4744" xr:uid="{3E42D0BF-4199-4EC6-A3F1-6AE1407F7CA2}"/>
    <cellStyle name="Normal 20 2 3" xfId="4420" xr:uid="{8B7EAC1B-81D8-4DC6-B19A-90C229AC10B1}"/>
    <cellStyle name="Normal 20 2 4" xfId="4416" xr:uid="{8649C768-23A1-46D3-AC4C-7BD365ACFBF9}"/>
    <cellStyle name="Normal 20 2 5" xfId="4581" xr:uid="{13B3F1C5-14D7-485C-990E-B70412664A95}"/>
    <cellStyle name="Normal 20 2 6" xfId="4743" xr:uid="{3C1FC550-6658-46B1-AE1F-A06F1462BF48}"/>
    <cellStyle name="Normal 20 3" xfId="1167" xr:uid="{3102D9C1-194E-421C-B4BB-C6855A5C1F7D}"/>
    <cellStyle name="Normal 20 3 2" xfId="4457" xr:uid="{9E7A7396-50F3-4E9B-86E2-A0376B635E0C}"/>
    <cellStyle name="Normal 20 4" xfId="4352" xr:uid="{8D3F0B36-1FC1-4492-AC31-A51CC22263BB}"/>
    <cellStyle name="Normal 20 4 2" xfId="4555" xr:uid="{16A68F39-5C3F-49B7-B61F-B196D3CA9276}"/>
    <cellStyle name="Normal 20 4 3" xfId="4736" xr:uid="{08BBAED6-8FBB-444F-841A-F7670EBEC39B}"/>
    <cellStyle name="Normal 20 4 4" xfId="4711" xr:uid="{596BF925-7FDA-44C2-9646-2736EB4C1342}"/>
    <cellStyle name="Normal 20 5" xfId="4433" xr:uid="{088C1EE2-F6BE-47B1-B1A3-1264DA055D96}"/>
    <cellStyle name="Normal 20 5 2" xfId="5328" xr:uid="{6931CBC5-99C5-49AC-8E00-E92F3FE3CBA4}"/>
    <cellStyle name="Normal 20 6" xfId="4587" xr:uid="{D3F73C95-9CE8-4A3C-8F7B-7A29E8CDC8A7}"/>
    <cellStyle name="Normal 20 7" xfId="4696" xr:uid="{D52D4763-A499-431C-A3D4-03D2B678E15B}"/>
    <cellStyle name="Normal 20 8" xfId="4717" xr:uid="{99817B30-1C82-478E-BD1E-403C1638116D}"/>
    <cellStyle name="Normal 20 9" xfId="4716" xr:uid="{A08B8606-9C33-4B10-BCC4-89DA01669EF2}"/>
    <cellStyle name="Normal 21" xfId="437" xr:uid="{E54F038C-E304-4A63-AD54-9A8661550BDE}"/>
    <cellStyle name="Normal 21 2" xfId="438" xr:uid="{43590ED0-5A40-49D9-94CA-861EE93D4F1E}"/>
    <cellStyle name="Normal 21 2 2" xfId="439" xr:uid="{39A4613D-1BBA-43ED-A721-1972B133D6A1}"/>
    <cellStyle name="Normal 21 3" xfId="4353" xr:uid="{F842C7E0-2A12-4DE6-8F5D-BABB53459D62}"/>
    <cellStyle name="Normal 21 3 2" xfId="4459" xr:uid="{74FC6DCE-B81C-41D9-9156-4CD244F236E4}"/>
    <cellStyle name="Normal 21 3 3" xfId="4458" xr:uid="{9468AA4A-B34C-47E4-87A1-16989EBBB417}"/>
    <cellStyle name="Normal 21 4" xfId="4570" xr:uid="{F0A144A2-4E8C-4AD6-9A53-37734F92792C}"/>
    <cellStyle name="Normal 21 5" xfId="4737" xr:uid="{0D0503FA-CE46-4DA4-9956-0994C08E450E}"/>
    <cellStyle name="Normal 22" xfId="440" xr:uid="{CB17E1B0-77D6-4A78-9D8C-39AAE910FCF5}"/>
    <cellStyle name="Normal 22 2" xfId="441" xr:uid="{62FD22D0-0B55-4BD8-AC0B-9506F493A6D4}"/>
    <cellStyle name="Normal 22 3" xfId="4310" xr:uid="{D9183637-23CE-4ECD-81B0-836754B8CEA6}"/>
    <cellStyle name="Normal 22 3 2" xfId="4354" xr:uid="{F0653580-E8B9-4AC3-B557-E769921F9040}"/>
    <cellStyle name="Normal 22 3 2 2" xfId="4461" xr:uid="{5A2C5EAE-F347-4FE3-B663-FFD54DF3CEDB}"/>
    <cellStyle name="Normal 22 3 3" xfId="4460" xr:uid="{C0A3B062-2BBC-4293-A165-4F76C04F0710}"/>
    <cellStyle name="Normal 22 3 4" xfId="4691" xr:uid="{55B5F7F0-A07F-4D94-B10E-E69A4451674F}"/>
    <cellStyle name="Normal 22 4" xfId="4313" xr:uid="{D58598B9-D4D5-4FCD-8B0C-2066E0CF0C6B}"/>
    <cellStyle name="Normal 22 4 2" xfId="4431" xr:uid="{52B1407E-5B2F-4E94-885E-EE0EA1DC5343}"/>
    <cellStyle name="Normal 22 4 3" xfId="4571" xr:uid="{4F8D5235-3ED0-4857-B35A-AF49EED29ECD}"/>
    <cellStyle name="Normal 22 4 3 2" xfId="4590" xr:uid="{3EDC16AB-A725-4454-8EAB-F3428F7B9026}"/>
    <cellStyle name="Normal 22 4 3 2 2" xfId="5346" xr:uid="{800ADF8F-648C-47EF-948A-8A1A6DC0ADE8}"/>
    <cellStyle name="Normal 22 4 3 3" xfId="4748" xr:uid="{B6595C44-5DB9-44E9-BCB1-361998F900A2}"/>
    <cellStyle name="Normal 22 4 3 4" xfId="5338" xr:uid="{C1845AD0-65BD-4FA3-AD0A-E615830311A7}"/>
    <cellStyle name="Normal 22 4 3 5" xfId="5334" xr:uid="{A3CDA114-DD29-476B-B1B4-31C3B185879F}"/>
    <cellStyle name="Normal 22 4 4" xfId="4692" xr:uid="{CC9645C8-B2DA-48DC-91C1-F0D9B52B6D1F}"/>
    <cellStyle name="Normal 22 4 5" xfId="4604" xr:uid="{34E21971-BEB2-4803-AE70-8ACDD1742B6C}"/>
    <cellStyle name="Normal 22 4 5 2" xfId="5345" xr:uid="{3ABEA570-D137-46B2-B6FC-27E604454539}"/>
    <cellStyle name="Normal 22 4 6" xfId="4595" xr:uid="{FE4E1B77-E637-4BE9-83E8-F5428A0BB26E}"/>
    <cellStyle name="Normal 22 4 7" xfId="4594" xr:uid="{A77F3EAE-ACDC-4EBB-80A0-C57CD9D22ABB}"/>
    <cellStyle name="Normal 22 4 8" xfId="4593" xr:uid="{056F1365-43EB-4C9B-81EB-9D56B1DB2163}"/>
    <cellStyle name="Normal 22 4 9" xfId="4592" xr:uid="{20FEDBFC-7639-4697-B322-D01DC98F83D4}"/>
    <cellStyle name="Normal 22 5" xfId="4738" xr:uid="{C17D1971-3D79-4DC2-A3FC-0AB0DA4F3AB4}"/>
    <cellStyle name="Normal 23" xfId="442" xr:uid="{B133AD38-2758-412B-B2C4-B315C9F4290E}"/>
    <cellStyle name="Normal 23 2" xfId="2500" xr:uid="{C7B80086-37E1-495C-B708-7739898A2B64}"/>
    <cellStyle name="Normal 23 2 2" xfId="4356" xr:uid="{C3A44ABF-7CAC-4B14-B3C0-82FB52EC8B9B}"/>
    <cellStyle name="Normal 23 2 2 2" xfId="4751" xr:uid="{15703CB8-2665-481F-8551-B9A6B3B3B1F6}"/>
    <cellStyle name="Normal 23 2 2 3" xfId="4693" xr:uid="{71858E4F-4D39-4F71-BE30-5B454E62CAAF}"/>
    <cellStyle name="Normal 23 2 2 4" xfId="4663" xr:uid="{CAA3D0F7-6ED2-4ADF-AF48-7583A67A7DA6}"/>
    <cellStyle name="Normal 23 2 3" xfId="4605" xr:uid="{7AFDC591-881F-4BD0-92EA-8AF57AF977C5}"/>
    <cellStyle name="Normal 23 2 4" xfId="4712" xr:uid="{4F4B9421-2BCE-40F6-8746-1637BAC4ACEE}"/>
    <cellStyle name="Normal 23 3" xfId="4426" xr:uid="{DB195872-7E39-4B3B-B0B1-94D9380E4091}"/>
    <cellStyle name="Normal 23 4" xfId="4355" xr:uid="{7067D271-2F2B-49FF-9CF1-5C273221D4A9}"/>
    <cellStyle name="Normal 23 5" xfId="4572" xr:uid="{C8536C96-757F-4EF6-9F7B-7C361C7B8C32}"/>
    <cellStyle name="Normal 23 6" xfId="4739" xr:uid="{224B4FC5-FBF0-479E-881C-BDC92978CF79}"/>
    <cellStyle name="Normal 24" xfId="443" xr:uid="{F626A861-2234-4796-B311-80D19F1C0058}"/>
    <cellStyle name="Normal 24 2" xfId="444" xr:uid="{A381F096-EB3B-4358-BCE3-8631CB09E0E8}"/>
    <cellStyle name="Normal 24 2 2" xfId="4428" xr:uid="{5572A462-C0FD-4E3F-9B0E-6114DA3AA67C}"/>
    <cellStyle name="Normal 24 2 3" xfId="4358" xr:uid="{C039DA24-C322-4EF1-9618-CBA715BB4C78}"/>
    <cellStyle name="Normal 24 2 4" xfId="4574" xr:uid="{F29CA613-7B8B-48CE-98DB-4D9B3BD204F9}"/>
    <cellStyle name="Normal 24 2 5" xfId="4741" xr:uid="{B0A0EE80-CAA8-4185-9DAE-B960EE9873F4}"/>
    <cellStyle name="Normal 24 3" xfId="4427" xr:uid="{773D0D54-097E-4FA2-9B69-1C46A43C89B6}"/>
    <cellStyle name="Normal 24 4" xfId="4357" xr:uid="{820E41A0-0E27-4C26-A7EF-9E5BFB3E8F48}"/>
    <cellStyle name="Normal 24 5" xfId="4573" xr:uid="{54428874-5E9F-4754-A0A6-2ACC0D3251D7}"/>
    <cellStyle name="Normal 24 6" xfId="4740" xr:uid="{AE9CD71F-D8C6-41A9-95BC-F94F5F062CD0}"/>
    <cellStyle name="Normal 25" xfId="451" xr:uid="{CDD3B726-ACB5-47A1-93DE-71FA057FC3D7}"/>
    <cellStyle name="Normal 25 2" xfId="4360" xr:uid="{7BC393CA-CE2B-47C3-BB47-EB7BBC218D60}"/>
    <cellStyle name="Normal 25 2 2" xfId="5337" xr:uid="{1C0FE70A-6E71-4A4E-9CDE-873B18831010}"/>
    <cellStyle name="Normal 25 3" xfId="4429" xr:uid="{648B5B80-9651-44DB-8B6F-4C5B3B7CD9BE}"/>
    <cellStyle name="Normal 25 4" xfId="4359" xr:uid="{57B81E8B-864D-4C3C-98F0-84F2CEBF64BB}"/>
    <cellStyle name="Normal 25 5" xfId="4575" xr:uid="{A2CCA2E9-655C-4B9E-B34C-DC3CEC40F4DA}"/>
    <cellStyle name="Normal 26" xfId="2498" xr:uid="{780C02EE-1708-4EE4-A5B4-C49E278B23F1}"/>
    <cellStyle name="Normal 26 2" xfId="2499" xr:uid="{1960C869-67E8-457C-9A63-C4C822C831F6}"/>
    <cellStyle name="Normal 26 2 2" xfId="4362" xr:uid="{34937FE5-5905-41B5-BF8D-E5B38435EB85}"/>
    <cellStyle name="Normal 26 3" xfId="4361" xr:uid="{780D13FE-BFFA-4CB3-B26E-76455DE94E06}"/>
    <cellStyle name="Normal 26 3 2" xfId="4436" xr:uid="{FE0A6DD3-134D-4F56-B136-E9C14D9752FF}"/>
    <cellStyle name="Normal 27" xfId="2507" xr:uid="{9C052400-DB35-4766-B666-6C3C30E724AC}"/>
    <cellStyle name="Normal 27 2" xfId="4364" xr:uid="{CCBCBC17-8051-4593-A2AE-D6BAD7187B31}"/>
    <cellStyle name="Normal 27 3" xfId="4363" xr:uid="{F59CE40E-863F-4347-BB4F-A77588F75BB8}"/>
    <cellStyle name="Normal 27 4" xfId="4599" xr:uid="{783F03E1-76E7-4936-A10B-2AC9981C7B40}"/>
    <cellStyle name="Normal 27 5" xfId="5320" xr:uid="{DDFE027D-9A28-49E4-972A-404250181A04}"/>
    <cellStyle name="Normal 27 6" xfId="4589" xr:uid="{D1BC1638-E06F-425A-8B92-B9B0BC83617B}"/>
    <cellStyle name="Normal 27 7" xfId="5332" xr:uid="{283A4059-2CFA-40AE-83CD-9877808EC056}"/>
    <cellStyle name="Normal 28" xfId="4365" xr:uid="{0E004AD7-96D0-4E83-9F85-D1B9DC2B3843}"/>
    <cellStyle name="Normal 28 2" xfId="4366" xr:uid="{EEA41AE6-D5D5-4175-A7A6-CC05714ED724}"/>
    <cellStyle name="Normal 28 3" xfId="4367" xr:uid="{88E7B180-330A-4C23-9EA9-DEF6FCA1D3CE}"/>
    <cellStyle name="Normal 29" xfId="4368" xr:uid="{3FCCC63F-5906-4A20-840F-CA761492CEE3}"/>
    <cellStyle name="Normal 29 2" xfId="4369" xr:uid="{305474C5-2ADC-4E9A-90F8-7A1DB6A42672}"/>
    <cellStyle name="Normal 3" xfId="2" xr:uid="{665067A7-73F8-4B7E-BFD2-7BB3B9468366}"/>
    <cellStyle name="Normal 3 2" xfId="81" xr:uid="{2836CA04-1408-4D08-A759-A9037F9F0F26}"/>
    <cellStyle name="Normal 3 2 2" xfId="82" xr:uid="{B0CEBF9C-080C-4C3D-80BC-1D5F9A4E20A7}"/>
    <cellStyle name="Normal 3 2 2 2" xfId="288" xr:uid="{0D6FF12E-C355-4EBE-B710-8264B9F245F4}"/>
    <cellStyle name="Normal 3 2 2 2 2" xfId="4665" xr:uid="{4BFD91C5-E7BC-47EB-A2E9-CE945BADA28F}"/>
    <cellStyle name="Normal 3 2 2 3" xfId="4556" xr:uid="{05E1D14E-E332-410A-87DF-99F21C9F3CDD}"/>
    <cellStyle name="Normal 3 2 3" xfId="83" xr:uid="{84A36B3B-2441-40F0-9631-04D80F75300F}"/>
    <cellStyle name="Normal 3 2 4" xfId="289" xr:uid="{38F3779A-F814-4B19-A9FA-485138A31478}"/>
    <cellStyle name="Normal 3 2 4 2" xfId="4666" xr:uid="{8EF8DC4E-A12C-4B59-8D27-FC878DC25FA2}"/>
    <cellStyle name="Normal 3 2 5" xfId="2506" xr:uid="{1E9772F8-E3AB-40C4-9DFA-445A2AEAF16E}"/>
    <cellStyle name="Normal 3 2 5 2" xfId="4509" xr:uid="{0C2A6586-67EF-4AA1-AA0B-503B5F5D7B02}"/>
    <cellStyle name="Normal 3 2 5 3" xfId="5304" xr:uid="{2BAA5901-F18C-4D37-902C-A522E9BB57D2}"/>
    <cellStyle name="Normal 3 3" xfId="84" xr:uid="{C4B6340B-0072-444C-8FC2-3DDE1FA2F933}"/>
    <cellStyle name="Normal 3 3 2" xfId="290" xr:uid="{5256EB67-904E-486F-BE68-49CB1D101C2E}"/>
    <cellStyle name="Normal 3 3 2 2" xfId="4667" xr:uid="{EF7D7E6A-3253-4028-9F45-9BA2E665E62C}"/>
    <cellStyle name="Normal 3 3 3" xfId="4557" xr:uid="{B8B3CCD8-5492-43A7-8488-41597074FA44}"/>
    <cellStyle name="Normal 3 4" xfId="85" xr:uid="{82FD6A04-452D-48BE-B149-6DE4E7899E2F}"/>
    <cellStyle name="Normal 3 4 2" xfId="2502" xr:uid="{47D11FE0-13E4-4674-B4E5-7B517B825465}"/>
    <cellStyle name="Normal 3 4 2 2" xfId="4668" xr:uid="{0CB9D227-6BC3-4EB5-A7A1-C5221ECD4C30}"/>
    <cellStyle name="Normal 3 5" xfId="2501" xr:uid="{7A674F90-7E30-4D2D-895D-5DD09B72D8DD}"/>
    <cellStyle name="Normal 3 5 2" xfId="4669" xr:uid="{E83C2737-9FD4-4B47-82A9-C794986A17C8}"/>
    <cellStyle name="Normal 3 5 3" xfId="4745" xr:uid="{B20E7EBE-0268-4707-9A1B-2F8FDD15B5CF}"/>
    <cellStyle name="Normal 3 5 4" xfId="4713" xr:uid="{5E2B1606-65E0-4B5A-96DA-1DCADE129304}"/>
    <cellStyle name="Normal 3 6" xfId="4664" xr:uid="{8DC2B1B9-8DE1-4934-9B58-CC62ED80CB28}"/>
    <cellStyle name="Normal 3 6 2" xfId="5336" xr:uid="{BF58F677-07A0-4528-B83A-8C8C0C3F1BE5}"/>
    <cellStyle name="Normal 3 6 2 2" xfId="5333" xr:uid="{98385A3C-4B96-4954-AD74-F0B14EEA5AE0}"/>
    <cellStyle name="Normal 30" xfId="4370" xr:uid="{B1D51F75-E26A-499F-84A3-E1B6146A96B7}"/>
    <cellStyle name="Normal 30 2" xfId="4371" xr:uid="{571142BA-1D40-43FA-A7DD-191D5AF278BF}"/>
    <cellStyle name="Normal 31" xfId="4372" xr:uid="{2EEBF03C-6AD5-42D0-B3A6-06C4A2EBB13E}"/>
    <cellStyle name="Normal 31 2" xfId="4373" xr:uid="{54B16FB8-1EF8-477F-93DD-8BD0C4823E31}"/>
    <cellStyle name="Normal 32" xfId="4374" xr:uid="{78A90B08-3BF8-4295-A0D2-71436B2386C6}"/>
    <cellStyle name="Normal 33" xfId="4375" xr:uid="{CCFAEFDD-C1CA-4CF0-AAE2-61B79A961442}"/>
    <cellStyle name="Normal 33 2" xfId="4376" xr:uid="{89A77776-6633-4989-A8F3-9B62A37DA754}"/>
    <cellStyle name="Normal 34" xfId="4377" xr:uid="{9EC387A8-397B-45F9-A224-0527B370956F}"/>
    <cellStyle name="Normal 34 2" xfId="4378" xr:uid="{D239CC57-7AB1-4206-9644-2A4E18BB39CD}"/>
    <cellStyle name="Normal 35" xfId="4379" xr:uid="{874B10DA-AFDD-46BF-9AAA-FC6FEED67E4A}"/>
    <cellStyle name="Normal 35 2" xfId="4380" xr:uid="{FBD8DDCA-0F0F-4300-8E63-440DE4561469}"/>
    <cellStyle name="Normal 36" xfId="4381" xr:uid="{8F5E07B6-0A16-433C-800B-DA851A723D73}"/>
    <cellStyle name="Normal 36 2" xfId="4382" xr:uid="{36C5F811-1147-413E-9122-7F2D09623C9D}"/>
    <cellStyle name="Normal 37" xfId="4383" xr:uid="{3ADEF669-7A82-49E3-9667-2D9CB2FC3381}"/>
    <cellStyle name="Normal 37 2" xfId="4384" xr:uid="{88423279-BCD0-45F7-8A9B-02C0A1E92084}"/>
    <cellStyle name="Normal 38" xfId="4385" xr:uid="{82EB107E-8E21-414F-B08D-E52E6CEE5575}"/>
    <cellStyle name="Normal 38 2" xfId="4386" xr:uid="{2D736C60-0786-4186-8B61-32884808BD13}"/>
    <cellStyle name="Normal 39" xfId="4387" xr:uid="{D9D5EC04-2095-495D-BD5F-EB3398C597A0}"/>
    <cellStyle name="Normal 39 2" xfId="4388" xr:uid="{969C6121-235B-49DA-A2DD-7E963B768F71}"/>
    <cellStyle name="Normal 39 2 2" xfId="4389" xr:uid="{8630D68E-51BE-4375-B7EB-4F90647584BD}"/>
    <cellStyle name="Normal 39 3" xfId="4390" xr:uid="{AEDDA576-FA9B-4FF3-A0A0-58A8C16B36F1}"/>
    <cellStyle name="Normal 4" xfId="86" xr:uid="{2EA28BF5-1A5B-4589-B4FF-01CF3E1BD0C8}"/>
    <cellStyle name="Normal 4 2" xfId="87" xr:uid="{A4733904-05D6-43D2-A8EC-3FB089F34AF3}"/>
    <cellStyle name="Normal 4 2 2" xfId="88" xr:uid="{3C2896AD-2546-4E03-BD4D-4C7978F6796C}"/>
    <cellStyle name="Normal 4 2 2 2" xfId="445" xr:uid="{7F4C3CF2-13FA-4509-ACD0-EAD7DDC0B005}"/>
    <cellStyle name="Normal 4 2 2 3" xfId="2807" xr:uid="{6EDEC660-6212-42A7-82AA-9FC84CEDD5A9}"/>
    <cellStyle name="Normal 4 2 2 4" xfId="2808" xr:uid="{60FCE706-1674-4FD8-AD15-FBABABE6B3E2}"/>
    <cellStyle name="Normal 4 2 2 4 2" xfId="2809" xr:uid="{5A6CA9CD-F06E-407A-AED5-4FB5CB896B99}"/>
    <cellStyle name="Normal 4 2 2 4 3" xfId="2810" xr:uid="{1359FD75-AB6B-40D8-A0B7-1D3EEEB86485}"/>
    <cellStyle name="Normal 4 2 2 4 3 2" xfId="2811" xr:uid="{E9A55184-8256-46DA-AFC0-C8DB63B52F40}"/>
    <cellStyle name="Normal 4 2 2 4 3 3" xfId="4312" xr:uid="{09CE6648-899C-488F-BE95-2DE5E6B0D31E}"/>
    <cellStyle name="Normal 4 2 3" xfId="2493" xr:uid="{9EE8F508-B2A1-445D-AE99-FEA3A40B56D6}"/>
    <cellStyle name="Normal 4 2 3 2" xfId="2504" xr:uid="{F7599E51-EEA3-4BBD-9D0C-0DAAB9D3244D}"/>
    <cellStyle name="Normal 4 2 3 2 2" xfId="4462" xr:uid="{D24F5D10-A7B8-463E-A3C9-DB16EF457216}"/>
    <cellStyle name="Normal 4 2 3 3" xfId="4463" xr:uid="{1CB61585-B2CB-464B-9850-BA56C96C40E8}"/>
    <cellStyle name="Normal 4 2 3 3 2" xfId="4464" xr:uid="{E522901C-CB58-4896-8F18-41674B31BC57}"/>
    <cellStyle name="Normal 4 2 3 4" xfId="4465" xr:uid="{0385A681-49CE-4834-BBA8-EDED26E91744}"/>
    <cellStyle name="Normal 4 2 3 5" xfId="4466" xr:uid="{914FEECA-4DF8-41AB-8F68-FDDD9810D11C}"/>
    <cellStyle name="Normal 4 2 4" xfId="2494" xr:uid="{004862B8-E3BD-4D0C-B82B-22C20BC33FCB}"/>
    <cellStyle name="Normal 4 2 4 2" xfId="4392" xr:uid="{5B6A686C-6AE5-45F0-B6DD-A1A54260785A}"/>
    <cellStyle name="Normal 4 2 4 2 2" xfId="4467" xr:uid="{D95B24D8-7CD5-429E-A121-87B69C6122E3}"/>
    <cellStyle name="Normal 4 2 4 2 3" xfId="4694" xr:uid="{B00C1399-FF56-4456-A4E2-0C237620C23C}"/>
    <cellStyle name="Normal 4 2 4 2 4" xfId="4613" xr:uid="{6B1C8C6F-7B28-4D10-96D2-143BFBB0710C}"/>
    <cellStyle name="Normal 4 2 4 3" xfId="4576" xr:uid="{F7B8C3D5-034E-406A-98E2-4340C7ABE5CD}"/>
    <cellStyle name="Normal 4 2 4 4" xfId="4714" xr:uid="{497EA64D-0A8E-4D5D-A034-AE04D1AF597C}"/>
    <cellStyle name="Normal 4 2 5" xfId="1168" xr:uid="{FB90AC8C-AB1F-4EDF-92BD-B0F59A96173C}"/>
    <cellStyle name="Normal 4 2 6" xfId="4558" xr:uid="{DAD1A1CB-47B0-460D-9577-D7D88CFC17DD}"/>
    <cellStyle name="Normal 4 2 7" xfId="5341" xr:uid="{AB5CE276-1979-412C-8322-27B12B514D33}"/>
    <cellStyle name="Normal 4 3" xfId="528" xr:uid="{363C6FCC-CCB4-4373-8BA0-B18F12F2206F}"/>
    <cellStyle name="Normal 4 3 2" xfId="1170" xr:uid="{0E5AE396-15DC-44E6-9A15-889D8FB7CB9F}"/>
    <cellStyle name="Normal 4 3 2 2" xfId="1171" xr:uid="{11BB88A8-751B-4066-A32A-738847804DF1}"/>
    <cellStyle name="Normal 4 3 2 3" xfId="1172" xr:uid="{F055FA03-99A2-4FDF-B7E0-B1484AE22D84}"/>
    <cellStyle name="Normal 4 3 3" xfId="1169" xr:uid="{26FA1C55-4954-47ED-859D-38E76771EEED}"/>
    <cellStyle name="Normal 4 3 3 2" xfId="4434" xr:uid="{B2BF7777-8044-4EDD-884E-7572005FE708}"/>
    <cellStyle name="Normal 4 3 4" xfId="2812" xr:uid="{CE0E8949-0BD4-4E99-9681-5BE94DD165FA}"/>
    <cellStyle name="Normal 4 3 5" xfId="2813" xr:uid="{BA89BE5F-8912-4FC8-996B-81308F4897CA}"/>
    <cellStyle name="Normal 4 3 5 2" xfId="2814" xr:uid="{1B7D3FB9-915C-4695-88C1-FF0D7ABBD42D}"/>
    <cellStyle name="Normal 4 3 5 3" xfId="2815" xr:uid="{6DFC37E7-A185-48CC-991C-CB96BA3A350E}"/>
    <cellStyle name="Normal 4 3 5 3 2" xfId="2816" xr:uid="{F9EC7851-2D7B-47FA-AC89-4D0E1F6061CB}"/>
    <cellStyle name="Normal 4 3 5 3 3" xfId="4311" xr:uid="{43500425-F308-435B-826D-5DB428C30456}"/>
    <cellStyle name="Normal 4 3 6" xfId="4314" xr:uid="{19A7DEC2-E22D-46A6-9138-21A359685F58}"/>
    <cellStyle name="Normal 4 4" xfId="453" xr:uid="{10B695CC-7B54-4110-A1B7-27C3D7EC4F08}"/>
    <cellStyle name="Normal 4 4 2" xfId="2495" xr:uid="{35136EAC-7E86-41F3-BC52-6093C09D8131}"/>
    <cellStyle name="Normal 4 4 2 2" xfId="5339" xr:uid="{33F25888-1F7D-4664-97FF-0288F67E1320}"/>
    <cellStyle name="Normal 4 4 3" xfId="2503" xr:uid="{1A086845-A493-4CE5-8324-99B570601EE9}"/>
    <cellStyle name="Normal 4 4 3 2" xfId="4317" xr:uid="{CC5E327A-611B-45C8-988F-E207D2155258}"/>
    <cellStyle name="Normal 4 4 3 3" xfId="4316" xr:uid="{EC43E30B-C98C-45A5-8DF2-26A0BBD0A442}"/>
    <cellStyle name="Normal 4 4 4" xfId="4747" xr:uid="{26A99D13-39BD-4798-AC55-85188672B006}"/>
    <cellStyle name="Normal 4 5" xfId="2496" xr:uid="{4A29A6E7-5923-4EE4-8609-5F0F51F97775}"/>
    <cellStyle name="Normal 4 5 2" xfId="4391" xr:uid="{4CE27F84-485C-406F-AC02-1C314FAA90A8}"/>
    <cellStyle name="Normal 4 6" xfId="2497" xr:uid="{36A934C6-2451-4808-990F-10506EA9A74D}"/>
    <cellStyle name="Normal 4 7" xfId="900" xr:uid="{5E3126DD-90D1-48B8-BBBE-C48E8FE9F878}"/>
    <cellStyle name="Normal 4 8" xfId="5340" xr:uid="{CF32201B-579E-4C1A-B2B2-0B62711DBB27}"/>
    <cellStyle name="Normal 40" xfId="4393" xr:uid="{A9211684-D56F-4AA6-AEF2-51A6EE508126}"/>
    <cellStyle name="Normal 40 2" xfId="4394" xr:uid="{CDB2CB2E-8B12-47E7-A127-54984F2165B2}"/>
    <cellStyle name="Normal 40 2 2" xfId="4395" xr:uid="{DE1AA67D-D541-487E-9E46-43C16812FD12}"/>
    <cellStyle name="Normal 40 3" xfId="4396" xr:uid="{91B025FA-7A40-47FC-A899-142E60731550}"/>
    <cellStyle name="Normal 41" xfId="4397" xr:uid="{E0AC85F5-B04C-4A88-8D46-9D94AF0987A7}"/>
    <cellStyle name="Normal 41 2" xfId="4398" xr:uid="{DB7F693F-C975-4C2D-88D3-F240A4FEA70F}"/>
    <cellStyle name="Normal 42" xfId="4399" xr:uid="{DE2A24B2-CE59-4345-B1AA-76D7569FBFD7}"/>
    <cellStyle name="Normal 42 2" xfId="4400" xr:uid="{2D3B3DBC-D7E6-4CB1-8F75-8A5313D2B5EA}"/>
    <cellStyle name="Normal 43" xfId="4401" xr:uid="{85B8F8B0-BB20-4240-89E8-6E3198BCC4A5}"/>
    <cellStyle name="Normal 43 2" xfId="4402" xr:uid="{8C266AF1-0D52-450C-8098-92B1027E11F8}"/>
    <cellStyle name="Normal 44" xfId="4412" xr:uid="{7BCB1F82-B1F4-4ADC-B122-A284AC7175DA}"/>
    <cellStyle name="Normal 44 2" xfId="4413" xr:uid="{1BD90AA6-2156-4D64-B82A-E39EFA30B1EB}"/>
    <cellStyle name="Normal 45" xfId="4674" xr:uid="{4C88F561-995E-43C9-BC53-1A3D390AB28F}"/>
    <cellStyle name="Normal 45 2" xfId="5324" xr:uid="{DEBB0904-305D-4B5D-95E8-0B252F5B1FF9}"/>
    <cellStyle name="Normal 45 3" xfId="5323" xr:uid="{5E079A68-F4BD-441E-B00D-CC4B5B944D91}"/>
    <cellStyle name="Normal 5" xfId="89" xr:uid="{F8BFFDCC-CABF-4BBA-85CC-5264AD2DC718}"/>
    <cellStyle name="Normal 5 10" xfId="291" xr:uid="{D06754AB-2C6A-4ED2-A037-EA35A26BF26A}"/>
    <cellStyle name="Normal 5 10 2" xfId="529" xr:uid="{83426B87-05D7-4C55-BBFB-C9356C7B6B07}"/>
    <cellStyle name="Normal 5 10 2 2" xfId="1173" xr:uid="{FAE595B3-2E34-4510-A973-084A5E178491}"/>
    <cellStyle name="Normal 5 10 2 3" xfId="2817" xr:uid="{A1BE9D41-B36A-454F-AA1B-F85856BCD4E7}"/>
    <cellStyle name="Normal 5 10 2 4" xfId="2818" xr:uid="{FB52F2B7-C2D3-46D5-8A06-5A489D705353}"/>
    <cellStyle name="Normal 5 10 3" xfId="1174" xr:uid="{F3A17E4A-2524-4E08-BA36-8C6F9CCCB105}"/>
    <cellStyle name="Normal 5 10 3 2" xfId="2819" xr:uid="{7004CC2D-EABD-4E14-99A4-615F7BC0155B}"/>
    <cellStyle name="Normal 5 10 3 3" xfId="2820" xr:uid="{28C86BE0-37B3-4392-9199-8C189001AA42}"/>
    <cellStyle name="Normal 5 10 3 4" xfId="2821" xr:uid="{D4FE42BD-1DE8-4B0F-A4CB-C82C4A049624}"/>
    <cellStyle name="Normal 5 10 4" xfId="2822" xr:uid="{77252AA0-A3B5-4E99-8C21-69A0A1F3DA56}"/>
    <cellStyle name="Normal 5 10 5" xfId="2823" xr:uid="{0001C689-DE31-4839-8D04-11E28F2BA692}"/>
    <cellStyle name="Normal 5 10 6" xfId="2824" xr:uid="{4A596C5F-BC6F-4788-83EC-07006B48F3FA}"/>
    <cellStyle name="Normal 5 11" xfId="292" xr:uid="{F4CC2B36-D8C7-4DA0-9DC7-5C59F410551A}"/>
    <cellStyle name="Normal 5 11 2" xfId="1175" xr:uid="{7B232E99-3A6D-4487-B2D1-C8E4AD5BAC8A}"/>
    <cellStyle name="Normal 5 11 2 2" xfId="2825" xr:uid="{389E01EC-3068-4E90-8003-EEF866C83027}"/>
    <cellStyle name="Normal 5 11 2 2 2" xfId="4403" xr:uid="{475FA0CB-77B5-43E8-81F2-524BC088A2E5}"/>
    <cellStyle name="Normal 5 11 2 2 3" xfId="4681" xr:uid="{E79E2E35-638A-47DF-87F7-61F243BBEF90}"/>
    <cellStyle name="Normal 5 11 2 3" xfId="2826" xr:uid="{1A81FA46-5561-437C-A2C7-5B37C649C9AC}"/>
    <cellStyle name="Normal 5 11 2 4" xfId="2827" xr:uid="{6B0E0C6F-837E-4CF3-8C29-AC5D8ED26765}"/>
    <cellStyle name="Normal 5 11 3" xfId="2828" xr:uid="{42070676-8A85-4231-B6E9-3F0A47172B29}"/>
    <cellStyle name="Normal 5 11 4" xfId="2829" xr:uid="{D54B44AE-25B0-4C2B-9AF6-053320820CEB}"/>
    <cellStyle name="Normal 5 11 4 2" xfId="4577" xr:uid="{5F3F4B9D-B9D5-40AD-A9E6-C8B65A95C40E}"/>
    <cellStyle name="Normal 5 11 4 3" xfId="4682" xr:uid="{D3C96894-6271-4016-9C40-C21A5E142650}"/>
    <cellStyle name="Normal 5 11 4 4" xfId="4606" xr:uid="{65218D48-7021-46A0-BA50-FBB8645C33EC}"/>
    <cellStyle name="Normal 5 11 5" xfId="2830" xr:uid="{C5E01F3A-D1C5-4AC2-BD37-04687A542D1A}"/>
    <cellStyle name="Normal 5 12" xfId="1176" xr:uid="{E6FC5F6A-B667-46CC-990B-69F98769B67A}"/>
    <cellStyle name="Normal 5 12 2" xfId="2831" xr:uid="{14980A5B-22A9-46F5-9C59-0B24F5F7AA54}"/>
    <cellStyle name="Normal 5 12 3" xfId="2832" xr:uid="{7EE3EAE8-D79F-4EEA-84E8-21341A04A156}"/>
    <cellStyle name="Normal 5 12 4" xfId="2833" xr:uid="{5653F6CA-C7C0-4AB5-8B55-DD54F2AC674A}"/>
    <cellStyle name="Normal 5 13" xfId="901" xr:uid="{E434A293-913D-4A47-8741-ABFADFFCED5A}"/>
    <cellStyle name="Normal 5 13 2" xfId="2834" xr:uid="{48694294-84D9-4FBD-8620-572A81DB3F8E}"/>
    <cellStyle name="Normal 5 13 3" xfId="2835" xr:uid="{4AAC6128-8EA6-47C2-A388-744FD543FB31}"/>
    <cellStyle name="Normal 5 13 4" xfId="2836" xr:uid="{03B8D92F-354A-4DB6-95E4-800992D10221}"/>
    <cellStyle name="Normal 5 14" xfId="2837" xr:uid="{923F9880-43F9-41DE-A090-36D2F4B1932D}"/>
    <cellStyle name="Normal 5 14 2" xfId="2838" xr:uid="{317B9135-D7C0-4A8A-8F98-FAF3DBD4E65A}"/>
    <cellStyle name="Normal 5 15" xfId="2839" xr:uid="{BC0ECDEE-C61E-43FE-8949-1123ADFFC10D}"/>
    <cellStyle name="Normal 5 16" xfId="2840" xr:uid="{1064B851-2D0B-460A-A501-75AA16F7E262}"/>
    <cellStyle name="Normal 5 17" xfId="2841" xr:uid="{55FE0788-413B-4775-8771-7EA2167AB9EC}"/>
    <cellStyle name="Normal 5 2" xfId="90" xr:uid="{EABA4DE9-D2CD-415B-BBFD-659D8AAE3DF2}"/>
    <cellStyle name="Normal 5 2 2" xfId="187" xr:uid="{4E515825-D6B7-4E29-8C47-961A46F555DD}"/>
    <cellStyle name="Normal 5 2 2 2" xfId="188" xr:uid="{9F40813F-1404-4AFE-B9CE-3BF78CED2121}"/>
    <cellStyle name="Normal 5 2 2 2 2" xfId="189" xr:uid="{F64FC578-AE91-4F39-8EB4-C0211F3E2DEB}"/>
    <cellStyle name="Normal 5 2 2 2 2 2" xfId="190" xr:uid="{0D87A37B-70C8-42D5-9420-C8688FCA6141}"/>
    <cellStyle name="Normal 5 2 2 2 3" xfId="191" xr:uid="{D3A92DD5-A084-413C-937F-F3801E58828F}"/>
    <cellStyle name="Normal 5 2 2 2 4" xfId="4670" xr:uid="{107C3659-EBD9-40B3-8393-4E7C35DC3DC6}"/>
    <cellStyle name="Normal 5 2 2 2 5" xfId="5300" xr:uid="{FB0F9683-AF5C-4E63-A968-B2CC2A0EBEFA}"/>
    <cellStyle name="Normal 5 2 2 3" xfId="192" xr:uid="{D5068803-B110-4233-9622-EA4FDF4D63A0}"/>
    <cellStyle name="Normal 5 2 2 3 2" xfId="193" xr:uid="{C1D7FADC-112C-478D-8A0B-7368CD00BFA4}"/>
    <cellStyle name="Normal 5 2 2 4" xfId="194" xr:uid="{0FFBBEE7-95E4-4534-933F-752EF346A5CD}"/>
    <cellStyle name="Normal 5 2 2 5" xfId="293" xr:uid="{1577D8BA-E64E-42D1-897B-780FEA19B045}"/>
    <cellStyle name="Normal 5 2 2 6" xfId="4596" xr:uid="{B60BB3F2-7ED2-4D83-8768-CFFB3714B27D}"/>
    <cellStyle name="Normal 5 2 2 7" xfId="5329" xr:uid="{65850C99-791C-4852-BD85-2F72AC861A83}"/>
    <cellStyle name="Normal 5 2 3" xfId="195" xr:uid="{42E44E79-3CA9-4920-83B6-3482C1C2DA39}"/>
    <cellStyle name="Normal 5 2 3 2" xfId="196" xr:uid="{4D03B5B8-72D9-4D4B-8E98-0005F751EB02}"/>
    <cellStyle name="Normal 5 2 3 2 2" xfId="197" xr:uid="{3D3D3037-2164-4CE6-8F84-8618CAB14B54}"/>
    <cellStyle name="Normal 5 2 3 2 3" xfId="4559" xr:uid="{C405E88A-0ACE-4E5E-BD29-29EAA194FB5A}"/>
    <cellStyle name="Normal 5 2 3 2 4" xfId="5301" xr:uid="{D9B9C642-7F03-4D03-9DBA-2A92C00F835A}"/>
    <cellStyle name="Normal 5 2 3 3" xfId="198" xr:uid="{48991CA4-6819-469E-9497-6C0DDFB6BF47}"/>
    <cellStyle name="Normal 5 2 3 3 2" xfId="4742" xr:uid="{2E026C32-5EA3-4AD3-87F7-CB4AEC5C9BBD}"/>
    <cellStyle name="Normal 5 2 3 4" xfId="4404" xr:uid="{4D7A177B-537B-4913-9462-EBDCE6E79143}"/>
    <cellStyle name="Normal 5 2 3 4 2" xfId="4715" xr:uid="{230D7B09-F768-47F4-BE2B-21F960C0692D}"/>
    <cellStyle name="Normal 5 2 3 5" xfId="4597" xr:uid="{47C96986-C847-4AE1-B0A8-5E2122092716}"/>
    <cellStyle name="Normal 5 2 3 6" xfId="5321" xr:uid="{25E16FDD-7FAB-4878-A0E7-5BFBD01F2286}"/>
    <cellStyle name="Normal 5 2 3 7" xfId="5330" xr:uid="{EDCA2975-F77C-4722-9ACC-CA0DDEE720D4}"/>
    <cellStyle name="Normal 5 2 4" xfId="199" xr:uid="{8168BAA4-407B-4D71-A082-BAA6B3595C64}"/>
    <cellStyle name="Normal 5 2 4 2" xfId="200" xr:uid="{8AB9AFA1-1F44-45E3-A2A9-0D41A9A54476}"/>
    <cellStyle name="Normal 5 2 5" xfId="201" xr:uid="{019A437B-F411-463A-A1B0-8CF82ECCBF54}"/>
    <cellStyle name="Normal 5 2 6" xfId="186" xr:uid="{81FE9FCE-69BD-4A49-87B3-175D07C78E32}"/>
    <cellStyle name="Normal 5 3" xfId="91" xr:uid="{74702846-3C01-4CDC-9562-E7E2619E6727}"/>
    <cellStyle name="Normal 5 3 2" xfId="4406" xr:uid="{A7C1B535-6800-4F28-BED7-CE30F0DAE668}"/>
    <cellStyle name="Normal 5 3 3" xfId="4405" xr:uid="{7CA73FD7-5E9B-437B-AABF-9EE9761609D8}"/>
    <cellStyle name="Normal 5 4" xfId="92" xr:uid="{91C46A1E-8239-4EF2-9291-5A33F1712194}"/>
    <cellStyle name="Normal 5 4 10" xfId="2842" xr:uid="{32093233-1544-4997-95F0-8923C4A0C076}"/>
    <cellStyle name="Normal 5 4 11" xfId="2843" xr:uid="{3D023D07-C55D-493D-B07C-C1F5BBBFCF19}"/>
    <cellStyle name="Normal 5 4 2" xfId="93" xr:uid="{97D8F856-B019-4035-BA09-0417DA1EE0E3}"/>
    <cellStyle name="Normal 5 4 2 2" xfId="94" xr:uid="{8A75AC5A-8217-48FD-B254-7B91E6DC8112}"/>
    <cellStyle name="Normal 5 4 2 2 2" xfId="294" xr:uid="{2C627F9F-F03A-446E-9358-682E6B5363F6}"/>
    <cellStyle name="Normal 5 4 2 2 2 2" xfId="530" xr:uid="{466A9A55-4FB9-41DE-B12A-E258D948C051}"/>
    <cellStyle name="Normal 5 4 2 2 2 2 2" xfId="531" xr:uid="{945C72BF-9570-4787-867B-6DE2B08CDD19}"/>
    <cellStyle name="Normal 5 4 2 2 2 2 2 2" xfId="1177" xr:uid="{490DB3F3-42E3-42FB-904C-9114EFF8122C}"/>
    <cellStyle name="Normal 5 4 2 2 2 2 2 2 2" xfId="1178" xr:uid="{6625E19C-06F7-47A9-ACC0-3BC0D0A61809}"/>
    <cellStyle name="Normal 5 4 2 2 2 2 2 3" xfId="1179" xr:uid="{B34A3C35-839C-4638-B93F-773DC4647121}"/>
    <cellStyle name="Normal 5 4 2 2 2 2 3" xfId="1180" xr:uid="{49E3969E-B124-4456-B827-183F9275142C}"/>
    <cellStyle name="Normal 5 4 2 2 2 2 3 2" xfId="1181" xr:uid="{FE7387ED-5742-44E4-9352-B81B5F9196F3}"/>
    <cellStyle name="Normal 5 4 2 2 2 2 4" xfId="1182" xr:uid="{85BA8742-3F94-4888-AFCF-08B2999A7EB7}"/>
    <cellStyle name="Normal 5 4 2 2 2 3" xfId="532" xr:uid="{EF909348-D78D-4D0B-8E31-B5FDD2983CF3}"/>
    <cellStyle name="Normal 5 4 2 2 2 3 2" xfId="1183" xr:uid="{E0DEE5E1-56BB-4E95-B9BC-1791FCCCD48D}"/>
    <cellStyle name="Normal 5 4 2 2 2 3 2 2" xfId="1184" xr:uid="{53DED7CB-CC6E-418E-87F4-CDDB3C945046}"/>
    <cellStyle name="Normal 5 4 2 2 2 3 3" xfId="1185" xr:uid="{26A7114C-2121-4B0D-B19A-676D1F4D8B46}"/>
    <cellStyle name="Normal 5 4 2 2 2 3 4" xfId="2844" xr:uid="{421B6007-A316-4538-85D2-1CD5729D4F3D}"/>
    <cellStyle name="Normal 5 4 2 2 2 4" xfId="1186" xr:uid="{165A6FD1-30DE-459B-92AC-7D982016AA90}"/>
    <cellStyle name="Normal 5 4 2 2 2 4 2" xfId="1187" xr:uid="{3DFE1DC0-A75B-400A-9D14-6234221B19FF}"/>
    <cellStyle name="Normal 5 4 2 2 2 5" xfId="1188" xr:uid="{30B3F3D3-FE6B-4130-9D10-C7CFE9339C68}"/>
    <cellStyle name="Normal 5 4 2 2 2 6" xfId="2845" xr:uid="{590D3925-65F3-4894-A6E6-D531BEE0DDD2}"/>
    <cellStyle name="Normal 5 4 2 2 3" xfId="295" xr:uid="{0FA6BA6D-322C-4B58-847E-38373F9CDC42}"/>
    <cellStyle name="Normal 5 4 2 2 3 2" xfId="533" xr:uid="{D6AFF72B-8071-474D-A3A3-134F9C129DB2}"/>
    <cellStyle name="Normal 5 4 2 2 3 2 2" xfId="534" xr:uid="{322B66B1-4A4F-4141-90C2-3FB89ECE759F}"/>
    <cellStyle name="Normal 5 4 2 2 3 2 2 2" xfId="1189" xr:uid="{1CC4D606-BD55-4862-B46B-59273116C286}"/>
    <cellStyle name="Normal 5 4 2 2 3 2 2 2 2" xfId="1190" xr:uid="{48879940-56D5-4B46-BA38-D6DBD4AFE50D}"/>
    <cellStyle name="Normal 5 4 2 2 3 2 2 3" xfId="1191" xr:uid="{997927E4-1064-4E3C-925C-27E674BD0198}"/>
    <cellStyle name="Normal 5 4 2 2 3 2 3" xfId="1192" xr:uid="{15FD6779-90D6-414B-ADCC-75F0B3117BEE}"/>
    <cellStyle name="Normal 5 4 2 2 3 2 3 2" xfId="1193" xr:uid="{D8D3B1E3-EB1B-4D28-AD60-F1E2D8363879}"/>
    <cellStyle name="Normal 5 4 2 2 3 2 4" xfId="1194" xr:uid="{12F2C2DE-31F7-4972-8D04-C0800B7F4C70}"/>
    <cellStyle name="Normal 5 4 2 2 3 3" xfId="535" xr:uid="{3D884A26-0280-40E7-BC0A-5896C0382DCD}"/>
    <cellStyle name="Normal 5 4 2 2 3 3 2" xfId="1195" xr:uid="{594BA3E7-74D9-4891-9717-E06869A98ABD}"/>
    <cellStyle name="Normal 5 4 2 2 3 3 2 2" xfId="1196" xr:uid="{7A25E3AA-14FD-4B7C-85AF-C1B4F324B0F6}"/>
    <cellStyle name="Normal 5 4 2 2 3 3 3" xfId="1197" xr:uid="{8C7D7C84-7621-4C16-AC8C-BE7E1FDC971D}"/>
    <cellStyle name="Normal 5 4 2 2 3 4" xfId="1198" xr:uid="{6EBE39B3-F5C6-4A20-931D-3AAA227A7057}"/>
    <cellStyle name="Normal 5 4 2 2 3 4 2" xfId="1199" xr:uid="{8CE2BF32-FF11-4B98-B5F2-F8F36210C793}"/>
    <cellStyle name="Normal 5 4 2 2 3 5" xfId="1200" xr:uid="{22F05503-64E7-431B-B22E-5F1562C8FCF5}"/>
    <cellStyle name="Normal 5 4 2 2 4" xfId="536" xr:uid="{0961FE7A-C84C-4FBB-924B-EC1911D66F1A}"/>
    <cellStyle name="Normal 5 4 2 2 4 2" xfId="537" xr:uid="{40A37F8A-DFF2-4C1E-B214-F5B43EED15FD}"/>
    <cellStyle name="Normal 5 4 2 2 4 2 2" xfId="1201" xr:uid="{13BFE578-5743-4A21-A5FF-15B7CAE87427}"/>
    <cellStyle name="Normal 5 4 2 2 4 2 2 2" xfId="1202" xr:uid="{B3319E86-9C79-4892-BDAC-7961E0762574}"/>
    <cellStyle name="Normal 5 4 2 2 4 2 3" xfId="1203" xr:uid="{B5F33383-A0EB-4209-B1DB-9AB16E5C92BB}"/>
    <cellStyle name="Normal 5 4 2 2 4 3" xfId="1204" xr:uid="{98541513-F28F-4F8A-ACCF-95DC467F1578}"/>
    <cellStyle name="Normal 5 4 2 2 4 3 2" xfId="1205" xr:uid="{5A79B0E1-FF29-4622-987B-76D695266560}"/>
    <cellStyle name="Normal 5 4 2 2 4 4" xfId="1206" xr:uid="{3E9E268C-DB5F-4928-8BC1-B4351F91F52C}"/>
    <cellStyle name="Normal 5 4 2 2 5" xfId="538" xr:uid="{72AE90F9-07F2-4C4A-9F88-5C0107843C92}"/>
    <cellStyle name="Normal 5 4 2 2 5 2" xfId="1207" xr:uid="{48B2A4BA-4AFB-432A-82EE-679ACDB9AD8A}"/>
    <cellStyle name="Normal 5 4 2 2 5 2 2" xfId="1208" xr:uid="{63D7709C-B08B-4287-AA4E-4DB47B59D5FF}"/>
    <cellStyle name="Normal 5 4 2 2 5 3" xfId="1209" xr:uid="{D7DD6DBA-744F-4BB1-A494-B8A3D5E89160}"/>
    <cellStyle name="Normal 5 4 2 2 5 4" xfId="2846" xr:uid="{39980815-46AF-49F6-B1F2-B3C67ACE5CF8}"/>
    <cellStyle name="Normal 5 4 2 2 6" xfId="1210" xr:uid="{78DFAED1-4014-49BB-B342-4CE16264BB38}"/>
    <cellStyle name="Normal 5 4 2 2 6 2" xfId="1211" xr:uid="{71705125-B0B8-41D7-B67B-93DB754B5396}"/>
    <cellStyle name="Normal 5 4 2 2 7" xfId="1212" xr:uid="{6CD636A5-390A-4475-8D9B-7B1E67EEA3A3}"/>
    <cellStyle name="Normal 5 4 2 2 8" xfId="2847" xr:uid="{9DD364A2-E87B-4B11-B2CA-9657563D7E7F}"/>
    <cellStyle name="Normal 5 4 2 3" xfId="296" xr:uid="{9EED906E-B968-4350-9AF7-A04EB35FF158}"/>
    <cellStyle name="Normal 5 4 2 3 2" xfId="539" xr:uid="{0DB89FF8-5B38-4F58-B874-D6A04650D71A}"/>
    <cellStyle name="Normal 5 4 2 3 2 2" xfId="540" xr:uid="{EE9844D7-1048-449E-A327-49BFD53C43A4}"/>
    <cellStyle name="Normal 5 4 2 3 2 2 2" xfId="1213" xr:uid="{7455FCC5-26EB-4741-B8D2-AA8725351A7F}"/>
    <cellStyle name="Normal 5 4 2 3 2 2 2 2" xfId="1214" xr:uid="{20EF270C-AF7F-4915-8F26-765DAA0F98A9}"/>
    <cellStyle name="Normal 5 4 2 3 2 2 3" xfId="1215" xr:uid="{977F1454-F6C8-44E4-AD0E-96D91601C36E}"/>
    <cellStyle name="Normal 5 4 2 3 2 3" xfId="1216" xr:uid="{FAE82F1E-78E9-4951-ACA6-519395787AE9}"/>
    <cellStyle name="Normal 5 4 2 3 2 3 2" xfId="1217" xr:uid="{6E5F8774-9726-481D-BFA9-2D63C956C0BB}"/>
    <cellStyle name="Normal 5 4 2 3 2 4" xfId="1218" xr:uid="{E3BAD7CE-F13C-4A1A-B33C-B151498ECDB9}"/>
    <cellStyle name="Normal 5 4 2 3 3" xfId="541" xr:uid="{10F25C8B-C88D-4D63-BA7D-B9E5418C21BC}"/>
    <cellStyle name="Normal 5 4 2 3 3 2" xfId="1219" xr:uid="{EBA37A7B-A445-44EA-9909-8AF899FA9F85}"/>
    <cellStyle name="Normal 5 4 2 3 3 2 2" xfId="1220" xr:uid="{CE301F93-2DB7-4A2C-AB39-6B492663BC78}"/>
    <cellStyle name="Normal 5 4 2 3 3 3" xfId="1221" xr:uid="{E0D3645F-BC68-4DF2-A929-2829D6E4A4A2}"/>
    <cellStyle name="Normal 5 4 2 3 3 4" xfId="2848" xr:uid="{6EA732AC-1F5D-4341-9BB3-67354DB4B2EB}"/>
    <cellStyle name="Normal 5 4 2 3 4" xfId="1222" xr:uid="{EF5414AC-0C24-4280-8609-D8EF63A29647}"/>
    <cellStyle name="Normal 5 4 2 3 4 2" xfId="1223" xr:uid="{B8B031E7-F732-48A3-9D04-37F67E287141}"/>
    <cellStyle name="Normal 5 4 2 3 5" xfId="1224" xr:uid="{EEAB2FE8-FFCB-40EF-B4FD-B9186DD85543}"/>
    <cellStyle name="Normal 5 4 2 3 6" xfId="2849" xr:uid="{89BB887F-AD77-44E8-8234-C07FCCB36904}"/>
    <cellStyle name="Normal 5 4 2 4" xfId="297" xr:uid="{F2700449-D604-45ED-B398-325A98EDFFD8}"/>
    <cellStyle name="Normal 5 4 2 4 2" xfId="542" xr:uid="{9391C913-70DF-4564-AC49-CD2BE35709C8}"/>
    <cellStyle name="Normal 5 4 2 4 2 2" xfId="543" xr:uid="{A14B9691-A87C-40D5-91D8-118513BE33FD}"/>
    <cellStyle name="Normal 5 4 2 4 2 2 2" xfId="1225" xr:uid="{FD3D10CF-5472-410B-ABC9-8509BB905B77}"/>
    <cellStyle name="Normal 5 4 2 4 2 2 2 2" xfId="1226" xr:uid="{CEF56E14-667F-42CA-9008-E21EE1EBC9F6}"/>
    <cellStyle name="Normal 5 4 2 4 2 2 3" xfId="1227" xr:uid="{743FCF09-BB92-4C4E-92BD-AC84FD7280AC}"/>
    <cellStyle name="Normal 5 4 2 4 2 3" xfId="1228" xr:uid="{3279109E-EB4F-45AB-AABF-ECEAB632E678}"/>
    <cellStyle name="Normal 5 4 2 4 2 3 2" xfId="1229" xr:uid="{BB283045-6AD5-4573-AEFF-2E03078AA666}"/>
    <cellStyle name="Normal 5 4 2 4 2 4" xfId="1230" xr:uid="{CD4EA29C-9E51-4D25-B8CA-ED4C3A4F93E5}"/>
    <cellStyle name="Normal 5 4 2 4 3" xfId="544" xr:uid="{53A35C2E-DE38-40E1-A9FA-F4FC577F3AA8}"/>
    <cellStyle name="Normal 5 4 2 4 3 2" xfId="1231" xr:uid="{83EF6961-2523-4A3B-9027-91DF94A7E201}"/>
    <cellStyle name="Normal 5 4 2 4 3 2 2" xfId="1232" xr:uid="{969D057C-9E15-4062-921D-09D2D399A5F0}"/>
    <cellStyle name="Normal 5 4 2 4 3 3" xfId="1233" xr:uid="{F65CC729-391F-4CE6-8A2E-C64E709ADD37}"/>
    <cellStyle name="Normal 5 4 2 4 4" xfId="1234" xr:uid="{CBEA14BF-5C69-412C-9E7F-B6F86C991B74}"/>
    <cellStyle name="Normal 5 4 2 4 4 2" xfId="1235" xr:uid="{85F3BF2D-EAD4-4A1A-AE64-6A6EDC6BBC4E}"/>
    <cellStyle name="Normal 5 4 2 4 5" xfId="1236" xr:uid="{717053EA-F366-45EE-BA6D-4950D6191FC5}"/>
    <cellStyle name="Normal 5 4 2 5" xfId="298" xr:uid="{26CB48D4-9489-4EE8-885C-ABCF63577289}"/>
    <cellStyle name="Normal 5 4 2 5 2" xfId="545" xr:uid="{4657DD4B-244C-48AC-869D-CDAB922603D2}"/>
    <cellStyle name="Normal 5 4 2 5 2 2" xfId="1237" xr:uid="{928AE361-FF78-4893-B67A-C3C824854F05}"/>
    <cellStyle name="Normal 5 4 2 5 2 2 2" xfId="1238" xr:uid="{A7A07AD9-471E-4753-B296-F00829B5BA3A}"/>
    <cellStyle name="Normal 5 4 2 5 2 3" xfId="1239" xr:uid="{031A0980-F946-4D64-BCF4-C219CA68320E}"/>
    <cellStyle name="Normal 5 4 2 5 3" xfId="1240" xr:uid="{91A5B247-2A53-445F-BC2F-267C999333EB}"/>
    <cellStyle name="Normal 5 4 2 5 3 2" xfId="1241" xr:uid="{F0066638-0E23-41FD-87C5-83A5C6349FCC}"/>
    <cellStyle name="Normal 5 4 2 5 4" xfId="1242" xr:uid="{AD0CE1AD-B5D5-4D5F-B351-BE9956024521}"/>
    <cellStyle name="Normal 5 4 2 6" xfId="546" xr:uid="{E1861E19-35CA-4DA2-9B6F-19C452C2F9F6}"/>
    <cellStyle name="Normal 5 4 2 6 2" xfId="1243" xr:uid="{0090941E-6659-4185-B44E-99C5ACFDAC5D}"/>
    <cellStyle name="Normal 5 4 2 6 2 2" xfId="1244" xr:uid="{6EF8D245-D0B2-4216-B808-BC366159E97F}"/>
    <cellStyle name="Normal 5 4 2 6 2 3" xfId="4419" xr:uid="{6C50FBB2-340F-4EC0-AECF-1C63A1435CA0}"/>
    <cellStyle name="Normal 5 4 2 6 3" xfId="1245" xr:uid="{B9A3F745-55F2-4AA1-B195-409FA0EBF73D}"/>
    <cellStyle name="Normal 5 4 2 6 4" xfId="2850" xr:uid="{EF3DC17E-6C18-44D0-AF5F-B045B1DEDA13}"/>
    <cellStyle name="Normal 5 4 2 6 4 2" xfId="4584" xr:uid="{6B5097B5-242B-4C3F-95FD-C9107C695B69}"/>
    <cellStyle name="Normal 5 4 2 6 4 3" xfId="4683" xr:uid="{5BD28B2B-9582-4FEC-BA78-6E9C368F3EDE}"/>
    <cellStyle name="Normal 5 4 2 6 4 4" xfId="4611" xr:uid="{8C8C835B-6034-4021-8987-229E7C58761F}"/>
    <cellStyle name="Normal 5 4 2 7" xfId="1246" xr:uid="{956A46E3-21F5-43B3-8D7A-D852B77DE4BC}"/>
    <cellStyle name="Normal 5 4 2 7 2" xfId="1247" xr:uid="{61494755-8CCB-4117-836D-63B7828409E8}"/>
    <cellStyle name="Normal 5 4 2 8" xfId="1248" xr:uid="{22A43FEF-2E18-4099-BDA0-75C059DAF9D9}"/>
    <cellStyle name="Normal 5 4 2 9" xfId="2851" xr:uid="{5B7352A3-7337-4C5E-A375-C99795F6C8E0}"/>
    <cellStyle name="Normal 5 4 3" xfId="95" xr:uid="{B5622E5D-06F4-4AD3-A139-FEBA58F57294}"/>
    <cellStyle name="Normal 5 4 3 2" xfId="96" xr:uid="{17AC780D-0A0E-475A-9D51-B8C95A2BD93F}"/>
    <cellStyle name="Normal 5 4 3 2 2" xfId="547" xr:uid="{75F85276-36B0-457D-ADAC-6B08E5CCBFAA}"/>
    <cellStyle name="Normal 5 4 3 2 2 2" xfId="548" xr:uid="{015DAC06-14B9-4968-960D-D3165478E328}"/>
    <cellStyle name="Normal 5 4 3 2 2 2 2" xfId="1249" xr:uid="{D6A38EC3-AB2B-4DB8-AF88-E864FA834712}"/>
    <cellStyle name="Normal 5 4 3 2 2 2 2 2" xfId="1250" xr:uid="{C3044A20-D253-4147-B5B0-DCADABDC9ED6}"/>
    <cellStyle name="Normal 5 4 3 2 2 2 3" xfId="1251" xr:uid="{1693B76C-9075-43DF-88F1-30E7822DF5E8}"/>
    <cellStyle name="Normal 5 4 3 2 2 3" xfId="1252" xr:uid="{8253FA84-07EA-4238-B381-6A63AC6385AC}"/>
    <cellStyle name="Normal 5 4 3 2 2 3 2" xfId="1253" xr:uid="{7E7D21E6-9B92-4FC5-AB1F-A8401FC4A9BE}"/>
    <cellStyle name="Normal 5 4 3 2 2 4" xfId="1254" xr:uid="{75BFB50B-93C6-4FF5-A132-E5DD2F769752}"/>
    <cellStyle name="Normal 5 4 3 2 3" xfId="549" xr:uid="{045D901E-3087-45A1-98DB-A109631E987D}"/>
    <cellStyle name="Normal 5 4 3 2 3 2" xfId="1255" xr:uid="{FF45311D-BCB7-4ED5-A80A-1361DC0B65A1}"/>
    <cellStyle name="Normal 5 4 3 2 3 2 2" xfId="1256" xr:uid="{A3577FC4-3903-4552-8951-EFABA47F57DB}"/>
    <cellStyle name="Normal 5 4 3 2 3 3" xfId="1257" xr:uid="{200AC77B-2773-4B84-922C-84518729D2E4}"/>
    <cellStyle name="Normal 5 4 3 2 3 4" xfId="2852" xr:uid="{72F3DE5B-4896-4C93-A666-47A038D46730}"/>
    <cellStyle name="Normal 5 4 3 2 4" xfId="1258" xr:uid="{F1718BB1-2411-40A8-8671-72EE3AF8953A}"/>
    <cellStyle name="Normal 5 4 3 2 4 2" xfId="1259" xr:uid="{94E2C8AF-586D-4B8A-843F-E07AC59F1ACC}"/>
    <cellStyle name="Normal 5 4 3 2 5" xfId="1260" xr:uid="{6D0EC6F3-761A-4E99-8956-64EE3FA86D76}"/>
    <cellStyle name="Normal 5 4 3 2 6" xfId="2853" xr:uid="{5F687AB1-D009-4E86-AF0D-A10876FE3472}"/>
    <cellStyle name="Normal 5 4 3 3" xfId="299" xr:uid="{36B1254B-1E63-4D88-AB6C-557D1DE74BD3}"/>
    <cellStyle name="Normal 5 4 3 3 2" xfId="550" xr:uid="{C9EA4B77-72E8-4916-83E5-04CC0015BC39}"/>
    <cellStyle name="Normal 5 4 3 3 2 2" xfId="551" xr:uid="{ABDDEF40-3F26-40A3-AD55-3492FC698E43}"/>
    <cellStyle name="Normal 5 4 3 3 2 2 2" xfId="1261" xr:uid="{08AC254C-DE1E-4D58-BB03-30A8B6988F1C}"/>
    <cellStyle name="Normal 5 4 3 3 2 2 2 2" xfId="1262" xr:uid="{46131786-A0D0-4B9A-B08C-EFD45953A25F}"/>
    <cellStyle name="Normal 5 4 3 3 2 2 3" xfId="1263" xr:uid="{A162DA83-9204-4B98-80BA-27E966808F93}"/>
    <cellStyle name="Normal 5 4 3 3 2 3" xfId="1264" xr:uid="{77ED5917-9048-408B-9264-4D285420BCED}"/>
    <cellStyle name="Normal 5 4 3 3 2 3 2" xfId="1265" xr:uid="{94601AA7-4F13-450B-900B-77034C2CD438}"/>
    <cellStyle name="Normal 5 4 3 3 2 4" xfId="1266" xr:uid="{043B897B-1E28-4DBF-B580-4D591C712546}"/>
    <cellStyle name="Normal 5 4 3 3 3" xfId="552" xr:uid="{4CE81212-6DE4-4C0D-B964-3B110B2547F7}"/>
    <cellStyle name="Normal 5 4 3 3 3 2" xfId="1267" xr:uid="{C0E91156-A28C-46A8-B558-CC4189AE348E}"/>
    <cellStyle name="Normal 5 4 3 3 3 2 2" xfId="1268" xr:uid="{1CFC5976-B6AB-41F9-92E2-965C384FDA65}"/>
    <cellStyle name="Normal 5 4 3 3 3 3" xfId="1269" xr:uid="{C9D88626-C8E7-4F31-B8F1-C5316C08BB7F}"/>
    <cellStyle name="Normal 5 4 3 3 4" xfId="1270" xr:uid="{A3FBF0AD-44B9-41FF-ACF3-03E870DE9576}"/>
    <cellStyle name="Normal 5 4 3 3 4 2" xfId="1271" xr:uid="{AABDD26F-8446-45C3-B326-4F6A93CB9F7D}"/>
    <cellStyle name="Normal 5 4 3 3 5" xfId="1272" xr:uid="{B9AE33D4-E472-4E1B-9EA6-B68504E7226C}"/>
    <cellStyle name="Normal 5 4 3 4" xfId="300" xr:uid="{76359154-1FB6-4C7E-A1B3-3505B1DA386C}"/>
    <cellStyle name="Normal 5 4 3 4 2" xfId="553" xr:uid="{DC04EFC5-728B-4BEF-B72C-55DC6C183F22}"/>
    <cellStyle name="Normal 5 4 3 4 2 2" xfId="1273" xr:uid="{BA6C923A-A832-44B2-8915-71CFA553B624}"/>
    <cellStyle name="Normal 5 4 3 4 2 2 2" xfId="1274" xr:uid="{04F3A63C-C2E3-4F69-B58E-66FE1541492F}"/>
    <cellStyle name="Normal 5 4 3 4 2 3" xfId="1275" xr:uid="{76F18363-8C61-4F3B-AD74-A4552DCEAFE9}"/>
    <cellStyle name="Normal 5 4 3 4 3" xfId="1276" xr:uid="{65AE8BF5-179D-4B76-9EB0-BAA89D2226E4}"/>
    <cellStyle name="Normal 5 4 3 4 3 2" xfId="1277" xr:uid="{BA5A4BF2-8E4E-4613-8782-D4354BDCF57D}"/>
    <cellStyle name="Normal 5 4 3 4 4" xfId="1278" xr:uid="{204B70E0-E367-4F7A-8287-C22E40609A0F}"/>
    <cellStyle name="Normal 5 4 3 5" xfId="554" xr:uid="{CC70E690-57A6-4EE6-8AC6-CDD4F2775497}"/>
    <cellStyle name="Normal 5 4 3 5 2" xfId="1279" xr:uid="{1DC4008F-9E9A-43E7-A098-81B6DC073BC5}"/>
    <cellStyle name="Normal 5 4 3 5 2 2" xfId="1280" xr:uid="{C0D71C1A-B877-48DE-BA91-CE62F5026644}"/>
    <cellStyle name="Normal 5 4 3 5 3" xfId="1281" xr:uid="{F36F090E-A1C3-4A2C-868C-63936059CAC9}"/>
    <cellStyle name="Normal 5 4 3 5 4" xfId="2854" xr:uid="{C67D5C40-1417-4B05-88C8-6022AD08417F}"/>
    <cellStyle name="Normal 5 4 3 6" xfId="1282" xr:uid="{016DE7DE-4352-469A-9781-9673DF70C595}"/>
    <cellStyle name="Normal 5 4 3 6 2" xfId="1283" xr:uid="{9BC273F2-FF7E-48A0-866D-201DFD5FEB5A}"/>
    <cellStyle name="Normal 5 4 3 7" xfId="1284" xr:uid="{AF3F430F-B145-485A-A9B8-B4002379A7AE}"/>
    <cellStyle name="Normal 5 4 3 8" xfId="2855" xr:uid="{946C59C8-C7AB-4154-B4BE-ED1E36242DD1}"/>
    <cellStyle name="Normal 5 4 4" xfId="97" xr:uid="{88E406DF-995A-401F-9ECD-8C570BE28D23}"/>
    <cellStyle name="Normal 5 4 4 2" xfId="446" xr:uid="{F2B776C4-370E-4F69-9E60-3F72E680F152}"/>
    <cellStyle name="Normal 5 4 4 2 2" xfId="555" xr:uid="{FC749B8D-FD27-4D36-BE23-989F7435EBC6}"/>
    <cellStyle name="Normal 5 4 4 2 2 2" xfId="1285" xr:uid="{8FC81483-DEFB-4891-9DCB-E87E7349F5D8}"/>
    <cellStyle name="Normal 5 4 4 2 2 2 2" xfId="1286" xr:uid="{E08829F8-E49E-464D-B447-3E1C72B2FE69}"/>
    <cellStyle name="Normal 5 4 4 2 2 3" xfId="1287" xr:uid="{331A7CB9-D5C8-47D4-B425-30685E1ECDB8}"/>
    <cellStyle name="Normal 5 4 4 2 2 4" xfId="2856" xr:uid="{E447E7CF-951A-45D5-ABE0-40AC8F200ADA}"/>
    <cellStyle name="Normal 5 4 4 2 3" xfId="1288" xr:uid="{FF461CB1-5582-47D3-8FD5-81C197265464}"/>
    <cellStyle name="Normal 5 4 4 2 3 2" xfId="1289" xr:uid="{741F719E-B9D1-4CEE-A12C-EEFAEB1D1577}"/>
    <cellStyle name="Normal 5 4 4 2 4" xfId="1290" xr:uid="{D9CAEF7E-4077-4EE3-B3E5-072B4E2F8D4D}"/>
    <cellStyle name="Normal 5 4 4 2 5" xfId="2857" xr:uid="{CFDCE7AA-C718-4874-985A-C82A2CA7597E}"/>
    <cellStyle name="Normal 5 4 4 3" xfId="556" xr:uid="{E1E97C5F-C637-4C29-A988-E044269A7BB9}"/>
    <cellStyle name="Normal 5 4 4 3 2" xfId="1291" xr:uid="{E9878DA0-931F-431B-9745-71747DB3E001}"/>
    <cellStyle name="Normal 5 4 4 3 2 2" xfId="1292" xr:uid="{C0DE8113-C4D1-4967-B11C-98F8252D158F}"/>
    <cellStyle name="Normal 5 4 4 3 3" xfId="1293" xr:uid="{998E905F-789D-4103-AFA6-6F336C4FA9BC}"/>
    <cellStyle name="Normal 5 4 4 3 4" xfId="2858" xr:uid="{46A2BC56-9E7E-4471-970E-761F9B085191}"/>
    <cellStyle name="Normal 5 4 4 4" xfId="1294" xr:uid="{00C85F4A-10E0-4B32-B26C-9B229D6E5570}"/>
    <cellStyle name="Normal 5 4 4 4 2" xfId="1295" xr:uid="{D273E5F5-90D6-4948-B0DE-DD6816B50923}"/>
    <cellStyle name="Normal 5 4 4 4 3" xfId="2859" xr:uid="{5224C340-291E-4E40-9577-A32259BC2383}"/>
    <cellStyle name="Normal 5 4 4 4 4" xfId="2860" xr:uid="{B1FD97F0-D8B8-4090-BF29-C29F5E7CAF66}"/>
    <cellStyle name="Normal 5 4 4 5" xfId="1296" xr:uid="{B3C2E685-2E08-4ED8-B3CD-F769405E32F4}"/>
    <cellStyle name="Normal 5 4 4 6" xfId="2861" xr:uid="{F5FF8181-A2AF-4DCE-924F-84AAA77D1544}"/>
    <cellStyle name="Normal 5 4 4 7" xfId="2862" xr:uid="{BC10CB5E-A36D-4C4E-83DF-059D1FA3B74A}"/>
    <cellStyle name="Normal 5 4 5" xfId="301" xr:uid="{9B6E3B4B-89F2-4387-B436-DF59408DF5C1}"/>
    <cellStyle name="Normal 5 4 5 2" xfId="557" xr:uid="{ABF50046-9348-4ED5-9C94-564C51ED29C8}"/>
    <cellStyle name="Normal 5 4 5 2 2" xfId="558" xr:uid="{8E51DBD1-5E12-4153-A75D-AF13687B2A08}"/>
    <cellStyle name="Normal 5 4 5 2 2 2" xfId="1297" xr:uid="{1EB32668-2A05-4D5B-8CB7-11AFEC4B75D3}"/>
    <cellStyle name="Normal 5 4 5 2 2 2 2" xfId="1298" xr:uid="{47812DA8-A766-4AE6-98AD-28A6CF10ADEC}"/>
    <cellStyle name="Normal 5 4 5 2 2 3" xfId="1299" xr:uid="{47FB3478-1774-41EE-89E2-3B4B224B4016}"/>
    <cellStyle name="Normal 5 4 5 2 3" xfId="1300" xr:uid="{702AAF8D-A28B-46D9-AD92-17F13A756CCE}"/>
    <cellStyle name="Normal 5 4 5 2 3 2" xfId="1301" xr:uid="{2E48B911-C3A4-4900-8B54-41409D9726D7}"/>
    <cellStyle name="Normal 5 4 5 2 4" xfId="1302" xr:uid="{C52785F5-4B79-42B3-962F-104C0AE004A2}"/>
    <cellStyle name="Normal 5 4 5 3" xfId="559" xr:uid="{4F1A9511-EBD0-4FFE-AC7B-F4A65E3A718A}"/>
    <cellStyle name="Normal 5 4 5 3 2" xfId="1303" xr:uid="{52EF5F1A-712F-472D-9BF2-0AB692C4656C}"/>
    <cellStyle name="Normal 5 4 5 3 2 2" xfId="1304" xr:uid="{834F7825-8819-4F9C-9005-6C0FF9EA98C7}"/>
    <cellStyle name="Normal 5 4 5 3 3" xfId="1305" xr:uid="{56730D86-836E-4767-928D-1BEF9DEE12D1}"/>
    <cellStyle name="Normal 5 4 5 3 4" xfId="2863" xr:uid="{08F5079B-3E0F-4DF8-8B0C-2483C85AD526}"/>
    <cellStyle name="Normal 5 4 5 4" xfId="1306" xr:uid="{C31276AF-F756-41FB-8357-8605FCD449E6}"/>
    <cellStyle name="Normal 5 4 5 4 2" xfId="1307" xr:uid="{F36AC0EE-5FB9-4F7F-8F23-CC5A8BDF0FF4}"/>
    <cellStyle name="Normal 5 4 5 5" xfId="1308" xr:uid="{965491C2-0777-4E3F-8E2F-1DA784D122AC}"/>
    <cellStyle name="Normal 5 4 5 6" xfId="2864" xr:uid="{B469B4F7-B63E-42E2-9614-963C2604919F}"/>
    <cellStyle name="Normal 5 4 6" xfId="302" xr:uid="{749BFFF7-42EA-4FAD-B03E-F7C811AF50CD}"/>
    <cellStyle name="Normal 5 4 6 2" xfId="560" xr:uid="{9D91F46F-FA66-40A9-BFFA-1731A083DCDA}"/>
    <cellStyle name="Normal 5 4 6 2 2" xfId="1309" xr:uid="{874DFBB4-032F-4E20-95A1-6A078A552584}"/>
    <cellStyle name="Normal 5 4 6 2 2 2" xfId="1310" xr:uid="{1CAC2F4E-4E63-4FBC-BA27-6D89AD0E9639}"/>
    <cellStyle name="Normal 5 4 6 2 3" xfId="1311" xr:uid="{7A3844A6-54F3-40AF-8615-9CA022E5BA19}"/>
    <cellStyle name="Normal 5 4 6 2 4" xfId="2865" xr:uid="{DB0F94E0-BD46-407E-8905-AAEB240058CC}"/>
    <cellStyle name="Normal 5 4 6 3" xfId="1312" xr:uid="{EB954987-49D3-4815-A074-26532B1BA483}"/>
    <cellStyle name="Normal 5 4 6 3 2" xfId="1313" xr:uid="{F350B07F-182F-4375-9772-1A9CF938B72A}"/>
    <cellStyle name="Normal 5 4 6 4" xfId="1314" xr:uid="{00E3D47E-FED3-422E-B6B6-7CFDA64B6E23}"/>
    <cellStyle name="Normal 5 4 6 5" xfId="2866" xr:uid="{A284A93F-D7BE-43D7-A468-F14A1942DB87}"/>
    <cellStyle name="Normal 5 4 7" xfId="561" xr:uid="{9D435B9E-1A61-493C-BA0F-95B979C6FAA2}"/>
    <cellStyle name="Normal 5 4 7 2" xfId="1315" xr:uid="{9D64AF34-BB76-425D-80E8-DEBC38A12B8F}"/>
    <cellStyle name="Normal 5 4 7 2 2" xfId="1316" xr:uid="{B40E2AA2-630E-4838-9FE7-C1CFF5A016F3}"/>
    <cellStyle name="Normal 5 4 7 2 3" xfId="4418" xr:uid="{DA67AFB3-7BEF-47E0-B751-22B465A3E9C2}"/>
    <cellStyle name="Normal 5 4 7 3" xfId="1317" xr:uid="{A47459B0-C63B-4EF1-A5D0-06B325EACC06}"/>
    <cellStyle name="Normal 5 4 7 4" xfId="2867" xr:uid="{1391BD45-2ED1-4DF5-A840-BE19874EFB8C}"/>
    <cellStyle name="Normal 5 4 7 4 2" xfId="4583" xr:uid="{047DEC3F-FF11-4996-8A3C-D7A5B885D334}"/>
    <cellStyle name="Normal 5 4 7 4 3" xfId="4684" xr:uid="{4D765EFA-5BD7-44AB-9B80-5E4EDFA0FA39}"/>
    <cellStyle name="Normal 5 4 7 4 4" xfId="4610" xr:uid="{203540F7-9171-487C-AAFD-5CCA0A4E51A6}"/>
    <cellStyle name="Normal 5 4 8" xfId="1318" xr:uid="{9AA0E977-9D25-4BDB-9BC2-186A840112D4}"/>
    <cellStyle name="Normal 5 4 8 2" xfId="1319" xr:uid="{1909B35C-CCEE-4FC7-B952-488E55CDA8A4}"/>
    <cellStyle name="Normal 5 4 8 3" xfId="2868" xr:uid="{9865571D-F52A-4205-915F-5E6686689A01}"/>
    <cellStyle name="Normal 5 4 8 4" xfId="2869" xr:uid="{EC8B7FD5-E87C-48BC-83F3-6786B100BF60}"/>
    <cellStyle name="Normal 5 4 9" xfId="1320" xr:uid="{26D7E0CA-3D64-41E3-BD11-ACE24B8125A8}"/>
    <cellStyle name="Normal 5 5" xfId="98" xr:uid="{96A0EA63-8710-4399-94DF-A81A05811168}"/>
    <cellStyle name="Normal 5 5 10" xfId="2870" xr:uid="{D64CAB93-F150-4127-80EE-6A527E19F6A8}"/>
    <cellStyle name="Normal 5 5 11" xfId="2871" xr:uid="{0EA210ED-F596-4EF7-91C5-21A2967ADD7E}"/>
    <cellStyle name="Normal 5 5 2" xfId="99" xr:uid="{98446E24-4074-4333-A852-EF75E13EA2AC}"/>
    <cellStyle name="Normal 5 5 2 2" xfId="100" xr:uid="{ACC50D62-A075-45A3-8662-F861B35B0C38}"/>
    <cellStyle name="Normal 5 5 2 2 2" xfId="303" xr:uid="{C368C8A3-DA71-4843-AF6B-D147685A5349}"/>
    <cellStyle name="Normal 5 5 2 2 2 2" xfId="562" xr:uid="{3DF9A438-2FD0-4835-BF0F-681924B4B4F6}"/>
    <cellStyle name="Normal 5 5 2 2 2 2 2" xfId="1321" xr:uid="{3BC052FC-B371-48BF-9F00-C329F3DAB26F}"/>
    <cellStyle name="Normal 5 5 2 2 2 2 2 2" xfId="1322" xr:uid="{678512B4-5C27-41D5-9BAB-DDDBA47ED958}"/>
    <cellStyle name="Normal 5 5 2 2 2 2 3" xfId="1323" xr:uid="{89066798-F50E-4212-A069-A9C899DF60E5}"/>
    <cellStyle name="Normal 5 5 2 2 2 2 4" xfId="2872" xr:uid="{9F6CCC97-8B54-42C7-A1EA-3F2A95A7B087}"/>
    <cellStyle name="Normal 5 5 2 2 2 3" xfId="1324" xr:uid="{FB94359B-E2C9-4E58-9ACA-813D14D75FA9}"/>
    <cellStyle name="Normal 5 5 2 2 2 3 2" xfId="1325" xr:uid="{FC91A30D-DBFF-4948-B6E6-D97C259A4A8D}"/>
    <cellStyle name="Normal 5 5 2 2 2 3 3" xfId="2873" xr:uid="{BA106894-EB06-46AC-8805-28862E21BEF2}"/>
    <cellStyle name="Normal 5 5 2 2 2 3 4" xfId="2874" xr:uid="{BEE07DFF-3573-4A38-A1D4-A254297F3565}"/>
    <cellStyle name="Normal 5 5 2 2 2 4" xfId="1326" xr:uid="{48204BBC-B604-4A63-9D50-111B8483C1BB}"/>
    <cellStyle name="Normal 5 5 2 2 2 5" xfId="2875" xr:uid="{41864165-2F74-4ECB-92B1-5D9DD0444232}"/>
    <cellStyle name="Normal 5 5 2 2 2 6" xfId="2876" xr:uid="{78FB7926-CE13-4F08-9CD5-77686E371187}"/>
    <cellStyle name="Normal 5 5 2 2 3" xfId="563" xr:uid="{4D2F3916-9B9C-4463-9221-06D2DFFC032B}"/>
    <cellStyle name="Normal 5 5 2 2 3 2" xfId="1327" xr:uid="{40E30B3C-4F61-438D-AECF-4C707AFAD49E}"/>
    <cellStyle name="Normal 5 5 2 2 3 2 2" xfId="1328" xr:uid="{5A35F115-8A57-4A94-B15B-EBFE51A8C446}"/>
    <cellStyle name="Normal 5 5 2 2 3 2 3" xfId="2877" xr:uid="{E37B53F4-8333-49F2-A7B9-E39D48DC2FB5}"/>
    <cellStyle name="Normal 5 5 2 2 3 2 4" xfId="2878" xr:uid="{B879BC05-266B-4E94-AFA6-B4254AF742EB}"/>
    <cellStyle name="Normal 5 5 2 2 3 3" xfId="1329" xr:uid="{B6115EE2-D44C-4BA9-8723-5A844B382C79}"/>
    <cellStyle name="Normal 5 5 2 2 3 4" xfId="2879" xr:uid="{498A5A6C-528A-4722-8BCF-9B22EE188A23}"/>
    <cellStyle name="Normal 5 5 2 2 3 5" xfId="2880" xr:uid="{FD0AB88C-DC82-494A-B1B8-1CF58A786411}"/>
    <cellStyle name="Normal 5 5 2 2 4" xfId="1330" xr:uid="{843A52D0-B215-4341-9C1F-E86462726E8C}"/>
    <cellStyle name="Normal 5 5 2 2 4 2" xfId="1331" xr:uid="{61EEDA5B-7375-4CC9-8ACA-2CAF8E66988B}"/>
    <cellStyle name="Normal 5 5 2 2 4 3" xfId="2881" xr:uid="{32CDB426-9FB5-40F8-B636-99D834B910B7}"/>
    <cellStyle name="Normal 5 5 2 2 4 4" xfId="2882" xr:uid="{0C9EEA27-9FA3-44DA-A759-7B8969A261C6}"/>
    <cellStyle name="Normal 5 5 2 2 5" xfId="1332" xr:uid="{070235EE-A544-4470-849A-8F00F50387DB}"/>
    <cellStyle name="Normal 5 5 2 2 5 2" xfId="2883" xr:uid="{B12BB80A-F321-442A-A9FC-3DD393D442D2}"/>
    <cellStyle name="Normal 5 5 2 2 5 3" xfId="2884" xr:uid="{0DC267A1-2210-45E8-B16C-071BF7AB8FAA}"/>
    <cellStyle name="Normal 5 5 2 2 5 4" xfId="2885" xr:uid="{6D27D33F-0674-4E33-925E-B3ECDBA330CD}"/>
    <cellStyle name="Normal 5 5 2 2 6" xfId="2886" xr:uid="{9D84EFD1-9D87-4E4F-824A-7D52BF263DF3}"/>
    <cellStyle name="Normal 5 5 2 2 7" xfId="2887" xr:uid="{8A24C13A-BCD4-4C3D-926F-CE21F9156285}"/>
    <cellStyle name="Normal 5 5 2 2 8" xfId="2888" xr:uid="{05361BB1-BE3C-4F74-AE6C-DDAD66729285}"/>
    <cellStyle name="Normal 5 5 2 3" xfId="304" xr:uid="{2BC0314F-4CFA-4685-BE5F-4D74DDBCF6C3}"/>
    <cellStyle name="Normal 5 5 2 3 2" xfId="564" xr:uid="{5A7042B5-0CE1-49F7-9D6B-2D9B663962A8}"/>
    <cellStyle name="Normal 5 5 2 3 2 2" xfId="565" xr:uid="{3BCE06F6-9350-409A-998F-096378DCC01A}"/>
    <cellStyle name="Normal 5 5 2 3 2 2 2" xfId="1333" xr:uid="{56B3CFC9-FA47-44E1-B225-61C1936790D4}"/>
    <cellStyle name="Normal 5 5 2 3 2 2 2 2" xfId="1334" xr:uid="{09411204-D13D-4258-8B4B-DDB40AF26607}"/>
    <cellStyle name="Normal 5 5 2 3 2 2 3" xfId="1335" xr:uid="{FBF25D08-B977-4962-9B25-97E78AD64B67}"/>
    <cellStyle name="Normal 5 5 2 3 2 3" xfId="1336" xr:uid="{C2579993-E8EA-4587-A593-E9DB9206F4B2}"/>
    <cellStyle name="Normal 5 5 2 3 2 3 2" xfId="1337" xr:uid="{894719CC-DB9A-437C-A33B-D1E37C4AC548}"/>
    <cellStyle name="Normal 5 5 2 3 2 4" xfId="1338" xr:uid="{2B3DD542-462B-472C-8CED-D12BF9F008DA}"/>
    <cellStyle name="Normal 5 5 2 3 3" xfId="566" xr:uid="{3B7B9EA1-7857-4553-9DEE-BCB974EBD5BE}"/>
    <cellStyle name="Normal 5 5 2 3 3 2" xfId="1339" xr:uid="{064A81F7-597B-4F59-8E44-629AB4FC6695}"/>
    <cellStyle name="Normal 5 5 2 3 3 2 2" xfId="1340" xr:uid="{1CC74E9C-60E1-4C2A-8468-531CA6414A06}"/>
    <cellStyle name="Normal 5 5 2 3 3 3" xfId="1341" xr:uid="{7E450BA3-DFD4-4DC6-9931-16B8F71FA0A9}"/>
    <cellStyle name="Normal 5 5 2 3 3 4" xfId="2889" xr:uid="{A1AFF4D2-579C-4A3B-A9EC-69C9662CD4C9}"/>
    <cellStyle name="Normal 5 5 2 3 4" xfId="1342" xr:uid="{39B883CF-EDB4-4DF5-8FD5-5250A8AE64C9}"/>
    <cellStyle name="Normal 5 5 2 3 4 2" xfId="1343" xr:uid="{CBEA9939-D68D-4B1F-B7F7-63E2CC195312}"/>
    <cellStyle name="Normal 5 5 2 3 5" xfId="1344" xr:uid="{616979C5-4AC4-44F4-AEB8-FE630ABB3CDF}"/>
    <cellStyle name="Normal 5 5 2 3 6" xfId="2890" xr:uid="{DF90FCDD-8708-4185-B908-D931582D8282}"/>
    <cellStyle name="Normal 5 5 2 4" xfId="305" xr:uid="{3801345F-552A-4DBE-8774-1CB05DBE190E}"/>
    <cellStyle name="Normal 5 5 2 4 2" xfId="567" xr:uid="{575E1310-308E-4B15-936B-80310E7DF55B}"/>
    <cellStyle name="Normal 5 5 2 4 2 2" xfId="1345" xr:uid="{C26EA62D-64ED-49EA-826E-DBD197A48181}"/>
    <cellStyle name="Normal 5 5 2 4 2 2 2" xfId="1346" xr:uid="{A203D57F-3D56-4876-84E4-7EA39A943AD2}"/>
    <cellStyle name="Normal 5 5 2 4 2 3" xfId="1347" xr:uid="{AB82D7D6-F0EA-4C2A-B24F-203CE8C23484}"/>
    <cellStyle name="Normal 5 5 2 4 2 4" xfId="2891" xr:uid="{11D6F485-D428-42CE-9747-732B9873094F}"/>
    <cellStyle name="Normal 5 5 2 4 3" xfId="1348" xr:uid="{2DE7271B-EA59-468A-A94B-08CDB95A4292}"/>
    <cellStyle name="Normal 5 5 2 4 3 2" xfId="1349" xr:uid="{3D8E26C3-A0D6-4239-9546-87644AE0B8BB}"/>
    <cellStyle name="Normal 5 5 2 4 4" xfId="1350" xr:uid="{9BEA9E74-9A94-4C1F-8B5E-1347B5972950}"/>
    <cellStyle name="Normal 5 5 2 4 5" xfId="2892" xr:uid="{C3F60357-0592-4370-A2A1-138EB620B4DD}"/>
    <cellStyle name="Normal 5 5 2 5" xfId="306" xr:uid="{8AFB5434-6D6F-4223-B2FD-27F6430603AE}"/>
    <cellStyle name="Normal 5 5 2 5 2" xfId="1351" xr:uid="{12CA68FA-F94A-44EA-9567-CF0232C0D895}"/>
    <cellStyle name="Normal 5 5 2 5 2 2" xfId="1352" xr:uid="{4AF88BA2-90FF-4F0C-8D00-C129E224758B}"/>
    <cellStyle name="Normal 5 5 2 5 3" xfId="1353" xr:uid="{981AAE67-F87F-4FE2-88A9-6D13B0C2C742}"/>
    <cellStyle name="Normal 5 5 2 5 4" xfId="2893" xr:uid="{5DEF3F35-646B-449A-9BE7-13C0F1B873A1}"/>
    <cellStyle name="Normal 5 5 2 6" xfId="1354" xr:uid="{D8576982-551F-416F-8269-736CFFA300F0}"/>
    <cellStyle name="Normal 5 5 2 6 2" xfId="1355" xr:uid="{81A575E9-D55A-4406-9209-36057E10170C}"/>
    <cellStyle name="Normal 5 5 2 6 3" xfId="2894" xr:uid="{47F48EE1-5649-40D2-B372-811CA1F98E28}"/>
    <cellStyle name="Normal 5 5 2 6 4" xfId="2895" xr:uid="{950BE4D3-8B25-4341-B2E4-5E58F168DA86}"/>
    <cellStyle name="Normal 5 5 2 7" xfId="1356" xr:uid="{8FEA4DED-AFC5-4F01-9B58-3E518FAD2624}"/>
    <cellStyle name="Normal 5 5 2 8" xfId="2896" xr:uid="{3E2BA4BA-1DB2-4755-A158-0E3069E81D94}"/>
    <cellStyle name="Normal 5 5 2 9" xfId="2897" xr:uid="{AC79A813-75D4-4562-A165-3D0DEFF0A07A}"/>
    <cellStyle name="Normal 5 5 3" xfId="101" xr:uid="{B1DD2DB3-31B1-4DB1-8091-5B0C5A47D550}"/>
    <cellStyle name="Normal 5 5 3 2" xfId="102" xr:uid="{163E0619-91DB-4F80-B524-535F3E109F69}"/>
    <cellStyle name="Normal 5 5 3 2 2" xfId="568" xr:uid="{D5864D52-E2AE-45BF-B82F-4C6E0666EE85}"/>
    <cellStyle name="Normal 5 5 3 2 2 2" xfId="1357" xr:uid="{776F8729-D2DB-4F1E-A5DA-9C1660DB320D}"/>
    <cellStyle name="Normal 5 5 3 2 2 2 2" xfId="1358" xr:uid="{2D33F183-979B-4D31-8FFB-9BD317C35653}"/>
    <cellStyle name="Normal 5 5 3 2 2 2 2 2" xfId="4468" xr:uid="{6BB200DF-5417-4DF4-AE9E-CD9E32B43CCE}"/>
    <cellStyle name="Normal 5 5 3 2 2 2 3" xfId="4469" xr:uid="{2EBECE53-CF0D-45D8-9035-274FE4189B36}"/>
    <cellStyle name="Normal 5 5 3 2 2 3" xfId="1359" xr:uid="{68562D44-2707-4E42-BB3C-8DCC7470BAAC}"/>
    <cellStyle name="Normal 5 5 3 2 2 3 2" xfId="4470" xr:uid="{5F3AD448-25F9-48B7-9667-4A57A68B4457}"/>
    <cellStyle name="Normal 5 5 3 2 2 4" xfId="2898" xr:uid="{F467427F-7C7C-492C-8326-C9F0DC40D0A3}"/>
    <cellStyle name="Normal 5 5 3 2 3" xfId="1360" xr:uid="{D8351441-EEDD-47B2-88A5-680A0E07C2A5}"/>
    <cellStyle name="Normal 5 5 3 2 3 2" xfId="1361" xr:uid="{411A392D-16F4-4A39-B938-369057D92549}"/>
    <cellStyle name="Normal 5 5 3 2 3 2 2" xfId="4471" xr:uid="{4E54F88D-0E5B-4BF0-9657-EAFDD6E963C0}"/>
    <cellStyle name="Normal 5 5 3 2 3 3" xfId="2899" xr:uid="{02951ACC-714E-4A22-B02A-F1F6851F274C}"/>
    <cellStyle name="Normal 5 5 3 2 3 4" xfId="2900" xr:uid="{0A2CE6E8-5F78-4A91-8C74-D677C29B5D4B}"/>
    <cellStyle name="Normal 5 5 3 2 4" xfId="1362" xr:uid="{8CA4FE93-0405-43A1-9912-285EEA570897}"/>
    <cellStyle name="Normal 5 5 3 2 4 2" xfId="4472" xr:uid="{E81CFE71-02F2-41D9-B04A-2DA7FA11BD55}"/>
    <cellStyle name="Normal 5 5 3 2 5" xfId="2901" xr:uid="{B47A26A1-DA9C-499E-9082-7943C296493E}"/>
    <cellStyle name="Normal 5 5 3 2 6" xfId="2902" xr:uid="{53A7640E-24C3-4BD0-ACD6-2BF177E1B191}"/>
    <cellStyle name="Normal 5 5 3 3" xfId="307" xr:uid="{42488F01-FE1A-484E-A7D4-1A572D89BA16}"/>
    <cellStyle name="Normal 5 5 3 3 2" xfId="1363" xr:uid="{0DB21384-21CD-4048-8943-D5FCA050007A}"/>
    <cellStyle name="Normal 5 5 3 3 2 2" xfId="1364" xr:uid="{272969A8-FD1F-4F98-B06A-08FE827296AD}"/>
    <cellStyle name="Normal 5 5 3 3 2 2 2" xfId="4473" xr:uid="{F9C008AD-F4C8-4891-88F0-5DDB383ECA94}"/>
    <cellStyle name="Normal 5 5 3 3 2 3" xfId="2903" xr:uid="{C3E2F102-3BCC-46F1-8B8A-66BDA81151D4}"/>
    <cellStyle name="Normal 5 5 3 3 2 4" xfId="2904" xr:uid="{6CDA43DE-48CF-4AE6-99BE-ED7DCD3E4AB5}"/>
    <cellStyle name="Normal 5 5 3 3 3" xfId="1365" xr:uid="{0A44CD7A-303E-41A7-9A05-43C4B76C2E13}"/>
    <cellStyle name="Normal 5 5 3 3 3 2" xfId="4474" xr:uid="{2DD6DE6A-24B6-4321-A26D-EEBFF3F5E792}"/>
    <cellStyle name="Normal 5 5 3 3 4" xfId="2905" xr:uid="{769B2B28-2894-4049-BB72-9826B096FE0B}"/>
    <cellStyle name="Normal 5 5 3 3 5" xfId="2906" xr:uid="{569A515D-C071-44E3-9D80-437EFB198C34}"/>
    <cellStyle name="Normal 5 5 3 4" xfId="1366" xr:uid="{D721487A-AFBE-423F-AF88-1F22A2032F87}"/>
    <cellStyle name="Normal 5 5 3 4 2" xfId="1367" xr:uid="{AD245325-105C-4E31-A492-81BA9A600F41}"/>
    <cellStyle name="Normal 5 5 3 4 2 2" xfId="4475" xr:uid="{B07B53B3-D60C-4675-BF1E-C8CBF8342A12}"/>
    <cellStyle name="Normal 5 5 3 4 3" xfId="2907" xr:uid="{FB6E5F78-C3C2-4CB3-A8F9-F497649D2AFA}"/>
    <cellStyle name="Normal 5 5 3 4 4" xfId="2908" xr:uid="{AB06FA0B-ED39-40B0-A066-E0F3E276215B}"/>
    <cellStyle name="Normal 5 5 3 5" xfId="1368" xr:uid="{B56D60FB-6E70-4F92-9C38-CC84701682D0}"/>
    <cellStyle name="Normal 5 5 3 5 2" xfId="2909" xr:uid="{6E62B56F-B72B-4ED6-95C0-46FD8737C952}"/>
    <cellStyle name="Normal 5 5 3 5 3" xfId="2910" xr:uid="{FE4065D9-24D1-4A2F-8719-C464F02909E4}"/>
    <cellStyle name="Normal 5 5 3 5 4" xfId="2911" xr:uid="{0F323C49-C704-400F-AA1D-3EE6F01CC0B7}"/>
    <cellStyle name="Normal 5 5 3 6" xfId="2912" xr:uid="{2FE1F855-B717-4423-A82E-5C3491128EC7}"/>
    <cellStyle name="Normal 5 5 3 7" xfId="2913" xr:uid="{97BC9052-0019-427A-930E-46D4594676DC}"/>
    <cellStyle name="Normal 5 5 3 8" xfId="2914" xr:uid="{755858D1-291C-46D0-ABEA-9DFC2B211A51}"/>
    <cellStyle name="Normal 5 5 4" xfId="103" xr:uid="{56E895B7-00D8-486E-910B-86D79CC771F7}"/>
    <cellStyle name="Normal 5 5 4 2" xfId="569" xr:uid="{76C279FD-577E-4EF0-B88B-B053C52D03D4}"/>
    <cellStyle name="Normal 5 5 4 2 2" xfId="570" xr:uid="{0A4925B5-A1B1-4365-8B8B-221FB9A63FFB}"/>
    <cellStyle name="Normal 5 5 4 2 2 2" xfId="1369" xr:uid="{159CFEFA-006B-41AD-8632-1D9A0C37C6E2}"/>
    <cellStyle name="Normal 5 5 4 2 2 2 2" xfId="1370" xr:uid="{40CA85F2-B6F1-4250-95D3-37D0AB0361FF}"/>
    <cellStyle name="Normal 5 5 4 2 2 3" xfId="1371" xr:uid="{050C64B0-B269-4404-9294-17F4453C6815}"/>
    <cellStyle name="Normal 5 5 4 2 2 4" xfId="2915" xr:uid="{C14C004E-F332-4E44-8C74-AC9384498FF6}"/>
    <cellStyle name="Normal 5 5 4 2 3" xfId="1372" xr:uid="{142741CA-973E-4A4C-BFDA-32A23C71DC8E}"/>
    <cellStyle name="Normal 5 5 4 2 3 2" xfId="1373" xr:uid="{2BCFC877-AFF2-4168-AA42-51B8B4FD943B}"/>
    <cellStyle name="Normal 5 5 4 2 4" xfId="1374" xr:uid="{80CB7EE0-4AA9-495B-9D57-1164FE6967AE}"/>
    <cellStyle name="Normal 5 5 4 2 5" xfId="2916" xr:uid="{86422999-CB19-4429-8DB5-940917902DE8}"/>
    <cellStyle name="Normal 5 5 4 3" xfId="571" xr:uid="{395C252F-19E6-47A9-8EFF-97CA6B1A3378}"/>
    <cellStyle name="Normal 5 5 4 3 2" xfId="1375" xr:uid="{75A74129-4A83-4DD9-9649-6162F0951A8C}"/>
    <cellStyle name="Normal 5 5 4 3 2 2" xfId="1376" xr:uid="{375248D2-A74C-4015-8469-05A674C72E6B}"/>
    <cellStyle name="Normal 5 5 4 3 3" xfId="1377" xr:uid="{B40C22AE-6271-4606-ACAA-2485F783AC2B}"/>
    <cellStyle name="Normal 5 5 4 3 4" xfId="2917" xr:uid="{167A2B28-C7AF-4356-A232-AECB6A3B854E}"/>
    <cellStyle name="Normal 5 5 4 4" xfId="1378" xr:uid="{D0F5DA47-9A0A-49AF-8F84-C278081D8B26}"/>
    <cellStyle name="Normal 5 5 4 4 2" xfId="1379" xr:uid="{85F2229A-A159-4989-AC79-32BF6FFFC1A9}"/>
    <cellStyle name="Normal 5 5 4 4 3" xfId="2918" xr:uid="{CAD0899E-1212-4289-B0DA-50C419CAA2ED}"/>
    <cellStyle name="Normal 5 5 4 4 4" xfId="2919" xr:uid="{75AC6408-0051-41F8-A669-9795DDDBEDA9}"/>
    <cellStyle name="Normal 5 5 4 5" xfId="1380" xr:uid="{C177708B-DD29-4950-815F-91370CCEE965}"/>
    <cellStyle name="Normal 5 5 4 6" xfId="2920" xr:uid="{FA011245-4A71-4943-AE2C-DCF1FB598A30}"/>
    <cellStyle name="Normal 5 5 4 7" xfId="2921" xr:uid="{850C2315-97C5-4B95-8870-BEDD1DB3343D}"/>
    <cellStyle name="Normal 5 5 5" xfId="308" xr:uid="{680A2496-FA1C-4745-9D2B-9DF547C44278}"/>
    <cellStyle name="Normal 5 5 5 2" xfId="572" xr:uid="{46D0A611-06F9-47D0-9060-90CAC00015CD}"/>
    <cellStyle name="Normal 5 5 5 2 2" xfId="1381" xr:uid="{2D460E34-859A-448A-8C18-B370DE5658FA}"/>
    <cellStyle name="Normal 5 5 5 2 2 2" xfId="1382" xr:uid="{81D02BDF-E2EF-40D5-BDCD-936457458075}"/>
    <cellStyle name="Normal 5 5 5 2 3" xfId="1383" xr:uid="{8DC87817-E1D3-49EB-A83B-8A410B3FF172}"/>
    <cellStyle name="Normal 5 5 5 2 4" xfId="2922" xr:uid="{2A3C454D-C3E8-4F2D-8EED-C40620AF5E50}"/>
    <cellStyle name="Normal 5 5 5 3" xfId="1384" xr:uid="{FC02D6F4-62D2-488A-AEB7-D64AA15FFD55}"/>
    <cellStyle name="Normal 5 5 5 3 2" xfId="1385" xr:uid="{C55AFF5D-E2F0-4899-9133-D7925661294F}"/>
    <cellStyle name="Normal 5 5 5 3 3" xfId="2923" xr:uid="{53C7042B-18BE-4E7C-9600-F1FB50DAEE35}"/>
    <cellStyle name="Normal 5 5 5 3 4" xfId="2924" xr:uid="{A8942AD4-DC10-49AE-B74E-705DB9E8E7B3}"/>
    <cellStyle name="Normal 5 5 5 4" xfId="1386" xr:uid="{44D0032A-4EC4-4B98-8938-6BB8A53B4D0B}"/>
    <cellStyle name="Normal 5 5 5 5" xfId="2925" xr:uid="{5F20AFAF-F7F6-4CD5-B897-D14B785336BC}"/>
    <cellStyle name="Normal 5 5 5 6" xfId="2926" xr:uid="{2811B62A-1145-4B33-84A7-DA7DD19701C8}"/>
    <cellStyle name="Normal 5 5 6" xfId="309" xr:uid="{B7BABE7E-1822-4674-B804-55915975E619}"/>
    <cellStyle name="Normal 5 5 6 2" xfId="1387" xr:uid="{EB13B1D4-C9F0-4EBE-A554-271AD588F63B}"/>
    <cellStyle name="Normal 5 5 6 2 2" xfId="1388" xr:uid="{6E3BC938-E671-430C-9AC7-99D04CEA8D56}"/>
    <cellStyle name="Normal 5 5 6 2 3" xfId="2927" xr:uid="{144C6A76-1D4C-4209-9118-B7096B058A34}"/>
    <cellStyle name="Normal 5 5 6 2 4" xfId="2928" xr:uid="{78FEAC2C-4DF4-429B-AE8D-C51C1F9C2E30}"/>
    <cellStyle name="Normal 5 5 6 3" xfId="1389" xr:uid="{9C62662C-C5C5-4D93-8A7E-C1D26FD60CB4}"/>
    <cellStyle name="Normal 5 5 6 4" xfId="2929" xr:uid="{7AE436EF-08A3-490D-881F-4687A7549D8E}"/>
    <cellStyle name="Normal 5 5 6 5" xfId="2930" xr:uid="{A60053BF-6146-4A5F-A972-DBD2184A5082}"/>
    <cellStyle name="Normal 5 5 7" xfId="1390" xr:uid="{C7A3FBA5-042E-4474-A165-669BE261494A}"/>
    <cellStyle name="Normal 5 5 7 2" xfId="1391" xr:uid="{493C590A-3205-45F3-8D8A-392880C1748D}"/>
    <cellStyle name="Normal 5 5 7 3" xfId="2931" xr:uid="{E683AB41-21F2-4533-94F7-FFDE2CE7B2D7}"/>
    <cellStyle name="Normal 5 5 7 4" xfId="2932" xr:uid="{265019DE-08AF-4E1F-8BC6-D71F43BBDE09}"/>
    <cellStyle name="Normal 5 5 8" xfId="1392" xr:uid="{506E984D-9F49-4C4A-A69C-8A1A2F60B042}"/>
    <cellStyle name="Normal 5 5 8 2" xfId="2933" xr:uid="{5281B2E7-F839-46DF-AA06-CFEC4ADBB6C0}"/>
    <cellStyle name="Normal 5 5 8 3" xfId="2934" xr:uid="{033B9FA4-BB77-42A8-8128-E9ECD68127BC}"/>
    <cellStyle name="Normal 5 5 8 4" xfId="2935" xr:uid="{18C95206-A39D-4B3B-9AF6-012501E63EEC}"/>
    <cellStyle name="Normal 5 5 9" xfId="2936" xr:uid="{9F2582B0-0887-4642-BD5B-6F5C79B07590}"/>
    <cellStyle name="Normal 5 6" xfId="104" xr:uid="{04C9DEB4-8282-4BB4-907D-64454FA2FE04}"/>
    <cellStyle name="Normal 5 6 10" xfId="2937" xr:uid="{176A3515-C199-4A7A-B31E-F7A5B3A44F26}"/>
    <cellStyle name="Normal 5 6 11" xfId="2938" xr:uid="{1FE70627-39D7-4DA8-A7D2-3601B86AD3EF}"/>
    <cellStyle name="Normal 5 6 2" xfId="105" xr:uid="{D4DC7954-9C7A-4C70-A709-EC6643C3AF7D}"/>
    <cellStyle name="Normal 5 6 2 2" xfId="310" xr:uid="{219A608C-9C1A-45B8-AC52-8F7A073B0387}"/>
    <cellStyle name="Normal 5 6 2 2 2" xfId="573" xr:uid="{03EDD053-3A70-4E20-8641-A7103B9F1EB3}"/>
    <cellStyle name="Normal 5 6 2 2 2 2" xfId="574" xr:uid="{A0F8AEF4-5CE9-417E-96C8-2AEB27972FE2}"/>
    <cellStyle name="Normal 5 6 2 2 2 2 2" xfId="1393" xr:uid="{5CEBE841-A2D2-497C-AAEC-7C8EC20F4DB4}"/>
    <cellStyle name="Normal 5 6 2 2 2 2 3" xfId="2939" xr:uid="{41A0C8E9-C0F4-4617-A541-BFBE4E1B0AA7}"/>
    <cellStyle name="Normal 5 6 2 2 2 2 4" xfId="2940" xr:uid="{FAD35CC7-4B8E-4FD8-94AE-244C7938ABA8}"/>
    <cellStyle name="Normal 5 6 2 2 2 3" xfId="1394" xr:uid="{EDAB6FBF-99B6-4E77-B9C1-A6AA9E749754}"/>
    <cellStyle name="Normal 5 6 2 2 2 3 2" xfId="2941" xr:uid="{43B7745E-CEAC-4A3C-A32C-B47DC7D2C5B1}"/>
    <cellStyle name="Normal 5 6 2 2 2 3 3" xfId="2942" xr:uid="{52262549-4C5F-4F35-A19D-4BC33F4749F1}"/>
    <cellStyle name="Normal 5 6 2 2 2 3 4" xfId="2943" xr:uid="{DBB21080-5261-4491-9AA4-6F36AEF666E4}"/>
    <cellStyle name="Normal 5 6 2 2 2 4" xfId="2944" xr:uid="{17689EAC-3BBD-4754-A848-AFF56CE65B7C}"/>
    <cellStyle name="Normal 5 6 2 2 2 5" xfId="2945" xr:uid="{9CE591C9-E27E-43E4-8FE6-029553E480C6}"/>
    <cellStyle name="Normal 5 6 2 2 2 6" xfId="2946" xr:uid="{D3072D66-F847-498F-9911-F148B8833DE6}"/>
    <cellStyle name="Normal 5 6 2 2 3" xfId="575" xr:uid="{19451213-7244-4BC5-B986-B6085F6A043E}"/>
    <cellStyle name="Normal 5 6 2 2 3 2" xfId="1395" xr:uid="{4B9722E4-0E9C-447A-8C2D-E91B919BC4F7}"/>
    <cellStyle name="Normal 5 6 2 2 3 2 2" xfId="2947" xr:uid="{1FBDC78D-5B7F-4AD3-98F2-B3EC4E2AC275}"/>
    <cellStyle name="Normal 5 6 2 2 3 2 3" xfId="2948" xr:uid="{F29BDD72-D5AB-4FBD-B27C-3F85E1D54B7D}"/>
    <cellStyle name="Normal 5 6 2 2 3 2 4" xfId="2949" xr:uid="{14F3506F-E9EA-49D1-B4C8-09BE60D1D8A1}"/>
    <cellStyle name="Normal 5 6 2 2 3 3" xfId="2950" xr:uid="{F1DE6A17-92D3-478D-9D42-AD47569C1728}"/>
    <cellStyle name="Normal 5 6 2 2 3 4" xfId="2951" xr:uid="{A08139BF-C053-473E-8258-5725342D3C0A}"/>
    <cellStyle name="Normal 5 6 2 2 3 5" xfId="2952" xr:uid="{F3AA38C9-ED0E-4087-9BF6-CBBA0F8F877A}"/>
    <cellStyle name="Normal 5 6 2 2 4" xfId="1396" xr:uid="{B6FB1E81-6B6F-4559-BBDD-1F2F273C51BE}"/>
    <cellStyle name="Normal 5 6 2 2 4 2" xfId="2953" xr:uid="{0FFA9676-2E5C-477B-9E9F-3C33ECC3F7A3}"/>
    <cellStyle name="Normal 5 6 2 2 4 3" xfId="2954" xr:uid="{C4CE1F44-968E-40B7-9AAA-623F58127156}"/>
    <cellStyle name="Normal 5 6 2 2 4 4" xfId="2955" xr:uid="{EF81C100-5376-4E65-8A9A-CC7C776FC1F6}"/>
    <cellStyle name="Normal 5 6 2 2 5" xfId="2956" xr:uid="{8C7BCEC1-BD88-4FA6-A6E2-724691A78C2B}"/>
    <cellStyle name="Normal 5 6 2 2 5 2" xfId="2957" xr:uid="{F5F18AFE-D564-4B8F-9FA2-E6717917C00A}"/>
    <cellStyle name="Normal 5 6 2 2 5 3" xfId="2958" xr:uid="{2206D585-BD7D-475C-9FB3-BB8F7553F928}"/>
    <cellStyle name="Normal 5 6 2 2 5 4" xfId="2959" xr:uid="{92A00BC0-396C-4615-A244-D70FD5994443}"/>
    <cellStyle name="Normal 5 6 2 2 6" xfId="2960" xr:uid="{45875A66-42B6-4784-BC0E-C8B3AF0B4857}"/>
    <cellStyle name="Normal 5 6 2 2 7" xfId="2961" xr:uid="{71D5E7C7-D0BA-4B68-9CE8-4E629E28C010}"/>
    <cellStyle name="Normal 5 6 2 2 8" xfId="2962" xr:uid="{48E79ADA-A4B2-4503-B9AB-20A18C43D3D3}"/>
    <cellStyle name="Normal 5 6 2 3" xfId="576" xr:uid="{A2F5901F-F174-4AE9-9911-EDAA8586F4E5}"/>
    <cellStyle name="Normal 5 6 2 3 2" xfId="577" xr:uid="{4BF78939-5C81-4C45-898C-13B776A38D04}"/>
    <cellStyle name="Normal 5 6 2 3 2 2" xfId="578" xr:uid="{A32CACC2-12BF-4AC5-8556-4CE0DFE90A07}"/>
    <cellStyle name="Normal 5 6 2 3 2 3" xfId="2963" xr:uid="{D273F9D7-9479-451B-B20D-DF4201D392A9}"/>
    <cellStyle name="Normal 5 6 2 3 2 4" xfId="2964" xr:uid="{B8FCF3E8-557D-4151-AD56-8B88D3C10DEC}"/>
    <cellStyle name="Normal 5 6 2 3 3" xfId="579" xr:uid="{8857AA97-1953-4826-80B8-663B53BD2A66}"/>
    <cellStyle name="Normal 5 6 2 3 3 2" xfId="2965" xr:uid="{39F8ABED-EC85-44BC-924A-C392434724BB}"/>
    <cellStyle name="Normal 5 6 2 3 3 3" xfId="2966" xr:uid="{2E5B2AFA-F21E-403C-B93B-2F72BD12078E}"/>
    <cellStyle name="Normal 5 6 2 3 3 4" xfId="2967" xr:uid="{16F14991-3FDD-4BD0-9E1E-4BC51FFF9932}"/>
    <cellStyle name="Normal 5 6 2 3 4" xfId="2968" xr:uid="{01A5B39E-CCD4-4117-9BAC-96DE660A20EA}"/>
    <cellStyle name="Normal 5 6 2 3 5" xfId="2969" xr:uid="{8DE24E4B-C0B8-4989-A525-2752D37A981F}"/>
    <cellStyle name="Normal 5 6 2 3 6" xfId="2970" xr:uid="{53010092-90AD-46F5-A8F4-A9F65EE02C94}"/>
    <cellStyle name="Normal 5 6 2 4" xfId="580" xr:uid="{53E954F9-EAEC-4458-9C76-8A3C2DDFB385}"/>
    <cellStyle name="Normal 5 6 2 4 2" xfId="581" xr:uid="{E2CEEB27-E0EC-4B0B-90C7-3792ED6BFE59}"/>
    <cellStyle name="Normal 5 6 2 4 2 2" xfId="2971" xr:uid="{D521C09E-813C-4597-8CEB-C76526E40954}"/>
    <cellStyle name="Normal 5 6 2 4 2 3" xfId="2972" xr:uid="{C040CB6E-6CF2-411C-BBD0-601F9847BC73}"/>
    <cellStyle name="Normal 5 6 2 4 2 4" xfId="2973" xr:uid="{601DF1B5-F14A-430C-AB7D-D187DCD62BC7}"/>
    <cellStyle name="Normal 5 6 2 4 3" xfId="2974" xr:uid="{4449B409-0741-47D2-A8E9-25BCC64AACA0}"/>
    <cellStyle name="Normal 5 6 2 4 4" xfId="2975" xr:uid="{66286EED-64A5-41C9-A599-7D39F3990437}"/>
    <cellStyle name="Normal 5 6 2 4 5" xfId="2976" xr:uid="{6E7B2048-21B4-48D8-862A-982E0E5D8FEF}"/>
    <cellStyle name="Normal 5 6 2 5" xfId="582" xr:uid="{ECF9B79C-78CC-4045-BEBD-2B7A20BE19A1}"/>
    <cellStyle name="Normal 5 6 2 5 2" xfId="2977" xr:uid="{EB756F4A-FFB7-431D-BCDC-1768725443FC}"/>
    <cellStyle name="Normal 5 6 2 5 3" xfId="2978" xr:uid="{6CF963ED-F887-4199-92B9-1751570E4A95}"/>
    <cellStyle name="Normal 5 6 2 5 4" xfId="2979" xr:uid="{F4B7BAF6-57BD-4E8C-B540-BC1230243B7B}"/>
    <cellStyle name="Normal 5 6 2 6" xfId="2980" xr:uid="{88DE9E78-5F30-4290-9D3D-08645E3F749F}"/>
    <cellStyle name="Normal 5 6 2 6 2" xfId="2981" xr:uid="{AAD277C4-BC96-4E5B-B563-C673719A4C72}"/>
    <cellStyle name="Normal 5 6 2 6 3" xfId="2982" xr:uid="{2359AEAB-E0E2-40B8-B3B8-4AA934701FCF}"/>
    <cellStyle name="Normal 5 6 2 6 4" xfId="2983" xr:uid="{DAA4B113-11D8-4A26-A35F-7B07DE46970B}"/>
    <cellStyle name="Normal 5 6 2 7" xfId="2984" xr:uid="{91FF9B1D-8393-4AA0-B25F-ECF29D7601CF}"/>
    <cellStyle name="Normal 5 6 2 8" xfId="2985" xr:uid="{52D63CF6-3C7A-47D3-9D2C-531AE67AFA45}"/>
    <cellStyle name="Normal 5 6 2 9" xfId="2986" xr:uid="{19CD704C-0071-4222-93D7-FCCB8728A38C}"/>
    <cellStyle name="Normal 5 6 3" xfId="311" xr:uid="{1F71CBED-A066-4651-AF3E-A5C20577C588}"/>
    <cellStyle name="Normal 5 6 3 2" xfId="583" xr:uid="{0AAB2FD6-E2EA-4DA1-AA8F-24E5305DF07E}"/>
    <cellStyle name="Normal 5 6 3 2 2" xfId="584" xr:uid="{29F8132A-8178-4C54-8DE5-2A14DB8AE295}"/>
    <cellStyle name="Normal 5 6 3 2 2 2" xfId="1397" xr:uid="{5DA98B20-4A7E-44CE-A85D-6FE051B702FF}"/>
    <cellStyle name="Normal 5 6 3 2 2 2 2" xfId="1398" xr:uid="{28E5AF35-C928-4F8F-B829-65BDDAEDFD94}"/>
    <cellStyle name="Normal 5 6 3 2 2 3" xfId="1399" xr:uid="{3D855881-9D93-40A2-81E9-75F41AB3A06A}"/>
    <cellStyle name="Normal 5 6 3 2 2 4" xfId="2987" xr:uid="{749D31BB-31CC-4CB7-81F2-CD2146AF5011}"/>
    <cellStyle name="Normal 5 6 3 2 3" xfId="1400" xr:uid="{F310C247-F727-4E89-A3BC-1F7A7CA422E6}"/>
    <cellStyle name="Normal 5 6 3 2 3 2" xfId="1401" xr:uid="{EF9B76B6-2FFC-403B-8518-74B89CC4AD70}"/>
    <cellStyle name="Normal 5 6 3 2 3 3" xfId="2988" xr:uid="{A9C51BBC-2847-4559-A5E7-573F75DAAA74}"/>
    <cellStyle name="Normal 5 6 3 2 3 4" xfId="2989" xr:uid="{B847AEF1-0ACF-4E98-ADF7-08081C9886E3}"/>
    <cellStyle name="Normal 5 6 3 2 4" xfId="1402" xr:uid="{2E3C454E-6E9E-4088-A30B-218D0428F2C6}"/>
    <cellStyle name="Normal 5 6 3 2 5" xfId="2990" xr:uid="{EE0E687E-8DA7-4450-95D1-C7745D8540CD}"/>
    <cellStyle name="Normal 5 6 3 2 6" xfId="2991" xr:uid="{F675DD9F-29F7-425B-9C68-1CC0AAC14602}"/>
    <cellStyle name="Normal 5 6 3 3" xfId="585" xr:uid="{FD13B4A1-C91B-47B9-A364-FE721FDAD34D}"/>
    <cellStyle name="Normal 5 6 3 3 2" xfId="1403" xr:uid="{85B8C672-9AB5-4149-A20C-26D4DDE61835}"/>
    <cellStyle name="Normal 5 6 3 3 2 2" xfId="1404" xr:uid="{07B742C3-6DB0-4ECB-9DE7-BB177D898FEA}"/>
    <cellStyle name="Normal 5 6 3 3 2 3" xfId="2992" xr:uid="{FDBA6105-2C41-4ED5-87E0-675FA7949C4F}"/>
    <cellStyle name="Normal 5 6 3 3 2 4" xfId="2993" xr:uid="{01F5043D-255F-4B9A-AA50-AD0EA7F5DA95}"/>
    <cellStyle name="Normal 5 6 3 3 3" xfId="1405" xr:uid="{47EE39A2-F9D2-4B9D-9C30-B86697597243}"/>
    <cellStyle name="Normal 5 6 3 3 4" xfId="2994" xr:uid="{F3631E0C-6366-4A44-AD73-D64FC3874D52}"/>
    <cellStyle name="Normal 5 6 3 3 5" xfId="2995" xr:uid="{2B27AB0B-A5CB-4340-B472-7519C0D0717D}"/>
    <cellStyle name="Normal 5 6 3 4" xfId="1406" xr:uid="{43596E54-E90F-4E1B-B8C6-F17E64FD3D1A}"/>
    <cellStyle name="Normal 5 6 3 4 2" xfId="1407" xr:uid="{47EAD8FD-4578-44D5-B348-A3E6A9EB9558}"/>
    <cellStyle name="Normal 5 6 3 4 3" xfId="2996" xr:uid="{F636CA52-1429-4367-BB35-486F2A405F0D}"/>
    <cellStyle name="Normal 5 6 3 4 4" xfId="2997" xr:uid="{8673360D-F43D-4B23-8370-EBD1CB74C22F}"/>
    <cellStyle name="Normal 5 6 3 5" xfId="1408" xr:uid="{FB57C2F2-CBB3-44B1-A45D-4E7EE0427B85}"/>
    <cellStyle name="Normal 5 6 3 5 2" xfId="2998" xr:uid="{321F4D57-32EC-4A55-9DC0-969F253729DA}"/>
    <cellStyle name="Normal 5 6 3 5 3" xfId="2999" xr:uid="{A4031DCC-7FF9-45B4-AFC3-1FF00E28614E}"/>
    <cellStyle name="Normal 5 6 3 5 4" xfId="3000" xr:uid="{1597635D-E193-4102-80F6-FE50E48E7CDC}"/>
    <cellStyle name="Normal 5 6 3 6" xfId="3001" xr:uid="{8ADF0F2F-0A49-4D8A-85A7-099F3ED25BBC}"/>
    <cellStyle name="Normal 5 6 3 7" xfId="3002" xr:uid="{2C0AF305-7D58-4DA9-949C-5CF509543CBE}"/>
    <cellStyle name="Normal 5 6 3 8" xfId="3003" xr:uid="{438FEAA7-94CF-4F3E-A6CC-F365516E6037}"/>
    <cellStyle name="Normal 5 6 4" xfId="312" xr:uid="{B1B2F8D7-E5F1-47D3-B6EE-759484F0E5FD}"/>
    <cellStyle name="Normal 5 6 4 2" xfId="586" xr:uid="{3CC31536-25CC-42CD-BE0A-C6826B09A348}"/>
    <cellStyle name="Normal 5 6 4 2 2" xfId="587" xr:uid="{16813213-61F4-4F40-8C55-FAB4D9AB493A}"/>
    <cellStyle name="Normal 5 6 4 2 2 2" xfId="1409" xr:uid="{12CCC128-8203-4A77-9FC9-224E57155CAB}"/>
    <cellStyle name="Normal 5 6 4 2 2 3" xfId="3004" xr:uid="{79110319-A507-41A9-BC3C-1E428D378524}"/>
    <cellStyle name="Normal 5 6 4 2 2 4" xfId="3005" xr:uid="{FA4B8BE9-204D-45F9-9875-4EE79B0ECC36}"/>
    <cellStyle name="Normal 5 6 4 2 3" xfId="1410" xr:uid="{EE90974E-A865-41FA-8C16-AFA2C817A197}"/>
    <cellStyle name="Normal 5 6 4 2 4" xfId="3006" xr:uid="{BEACCA8E-76E2-47A8-937E-DC09444DCA3B}"/>
    <cellStyle name="Normal 5 6 4 2 5" xfId="3007" xr:uid="{AA282DE9-86C1-4BDD-8CCA-9B69A9340057}"/>
    <cellStyle name="Normal 5 6 4 3" xfId="588" xr:uid="{A19D0955-7201-44A6-A89A-7D0F48857DD3}"/>
    <cellStyle name="Normal 5 6 4 3 2" xfId="1411" xr:uid="{0394D71C-BDC8-4E76-83EF-C9F33CE6446D}"/>
    <cellStyle name="Normal 5 6 4 3 3" xfId="3008" xr:uid="{CC601414-6BED-4375-A409-F2580D549F65}"/>
    <cellStyle name="Normal 5 6 4 3 4" xfId="3009" xr:uid="{539A3B33-04BC-4901-94D8-E73C9AEC85DE}"/>
    <cellStyle name="Normal 5 6 4 4" xfId="1412" xr:uid="{95893A9C-1AE5-4241-9D1D-50CC2AF0F473}"/>
    <cellStyle name="Normal 5 6 4 4 2" xfId="3010" xr:uid="{ABC03AB4-8899-4B11-AF3B-BFFC70572D6C}"/>
    <cellStyle name="Normal 5 6 4 4 3" xfId="3011" xr:uid="{CEC4D609-F35F-4A1A-B726-7AA221BF21A7}"/>
    <cellStyle name="Normal 5 6 4 4 4" xfId="3012" xr:uid="{444F13D3-711D-46FD-90D7-ADA1DB1EF1B2}"/>
    <cellStyle name="Normal 5 6 4 5" xfId="3013" xr:uid="{52BD2E85-3187-415F-A8A3-6BA04462CCB3}"/>
    <cellStyle name="Normal 5 6 4 6" xfId="3014" xr:uid="{B669173E-4E1C-4684-8868-DFD519F16CF2}"/>
    <cellStyle name="Normal 5 6 4 7" xfId="3015" xr:uid="{177D6622-023C-4214-84F5-3BC7B3714624}"/>
    <cellStyle name="Normal 5 6 5" xfId="313" xr:uid="{3AD2E2B1-A4A3-4EAC-B30C-7B6BC034CB77}"/>
    <cellStyle name="Normal 5 6 5 2" xfId="589" xr:uid="{7504F5C1-AA14-4EFB-8620-F446184205CD}"/>
    <cellStyle name="Normal 5 6 5 2 2" xfId="1413" xr:uid="{98FFE22F-2DA0-4C06-B60B-D75074591ADF}"/>
    <cellStyle name="Normal 5 6 5 2 3" xfId="3016" xr:uid="{3166F47F-8528-4E58-A167-E8FCD1C0A66C}"/>
    <cellStyle name="Normal 5 6 5 2 4" xfId="3017" xr:uid="{DEF9044E-0232-4B21-BCD3-84785C4593FF}"/>
    <cellStyle name="Normal 5 6 5 3" xfId="1414" xr:uid="{04AB5C18-6F4A-40AF-857F-7E4DE360B036}"/>
    <cellStyle name="Normal 5 6 5 3 2" xfId="3018" xr:uid="{E7EF2A14-8DA4-4EAB-AB17-162ADD03BEBC}"/>
    <cellStyle name="Normal 5 6 5 3 3" xfId="3019" xr:uid="{AFD4F125-0122-4098-8E5C-245BC3E73684}"/>
    <cellStyle name="Normal 5 6 5 3 4" xfId="3020" xr:uid="{D7244AE9-5CE0-47F8-BEF9-8CC668AF6559}"/>
    <cellStyle name="Normal 5 6 5 4" xfId="3021" xr:uid="{8F7572C0-CBF3-4C0A-B2C4-4508453AFC7B}"/>
    <cellStyle name="Normal 5 6 5 5" xfId="3022" xr:uid="{FD9524A9-A1D8-4188-A3A1-336C301ABA99}"/>
    <cellStyle name="Normal 5 6 5 6" xfId="3023" xr:uid="{9791BBA6-38CF-4584-957E-9D05C795800D}"/>
    <cellStyle name="Normal 5 6 6" xfId="590" xr:uid="{6DD227E6-647A-4EDF-9FFA-3135FAE058AE}"/>
    <cellStyle name="Normal 5 6 6 2" xfId="1415" xr:uid="{A6128D05-1592-445F-B2ED-99A336E803F9}"/>
    <cellStyle name="Normal 5 6 6 2 2" xfId="3024" xr:uid="{37A8ABB8-B6C8-4E6C-A9AC-D66706249A62}"/>
    <cellStyle name="Normal 5 6 6 2 3" xfId="3025" xr:uid="{4299CE45-B723-4156-A22E-15249FB2EC4D}"/>
    <cellStyle name="Normal 5 6 6 2 4" xfId="3026" xr:uid="{3860B590-2863-45F3-B490-22865E935BB9}"/>
    <cellStyle name="Normal 5 6 6 3" xfId="3027" xr:uid="{F09A08DA-9810-4034-8DAC-230AAC90F62E}"/>
    <cellStyle name="Normal 5 6 6 4" xfId="3028" xr:uid="{A7147709-6761-4CA0-9CB7-43325078E441}"/>
    <cellStyle name="Normal 5 6 6 5" xfId="3029" xr:uid="{8A899E2D-77EF-4DF0-9EE3-8912DA5D8F60}"/>
    <cellStyle name="Normal 5 6 7" xfId="1416" xr:uid="{8EBCBE19-496E-4740-92AE-6AE274775F82}"/>
    <cellStyle name="Normal 5 6 7 2" xfId="3030" xr:uid="{8416D92B-C35E-48A7-9D72-73136DEF2B35}"/>
    <cellStyle name="Normal 5 6 7 3" xfId="3031" xr:uid="{F96B2BF2-0A4B-4299-AA52-CED1FE0E7568}"/>
    <cellStyle name="Normal 5 6 7 4" xfId="3032" xr:uid="{E5A5470C-AE57-44D1-911C-609B7D33BDCD}"/>
    <cellStyle name="Normal 5 6 8" xfId="3033" xr:uid="{6E278A70-83BC-4D35-86C1-1A4772B7616D}"/>
    <cellStyle name="Normal 5 6 8 2" xfId="3034" xr:uid="{FAB255C3-78A2-4BBA-BBC2-348837E79D1F}"/>
    <cellStyle name="Normal 5 6 8 3" xfId="3035" xr:uid="{1C1077B7-3D62-42C2-BEE1-C61BA9E44B3D}"/>
    <cellStyle name="Normal 5 6 8 4" xfId="3036" xr:uid="{58C91796-FDEF-4D90-8164-7E953F30CAC1}"/>
    <cellStyle name="Normal 5 6 9" xfId="3037" xr:uid="{F91F330F-409D-4A1E-8A3D-2880A38026DB}"/>
    <cellStyle name="Normal 5 7" xfId="106" xr:uid="{B6E6C5AE-DF74-438B-B82D-E324F5F684FF}"/>
    <cellStyle name="Normal 5 7 2" xfId="107" xr:uid="{A5840D4B-202C-44F7-AF59-DFB9FB08C40D}"/>
    <cellStyle name="Normal 5 7 2 2" xfId="314" xr:uid="{1C4AC1E0-791C-4ADB-959F-10484AD8CB43}"/>
    <cellStyle name="Normal 5 7 2 2 2" xfId="591" xr:uid="{301E77B5-5BB6-4C70-BC0E-BB909AC8CA10}"/>
    <cellStyle name="Normal 5 7 2 2 2 2" xfId="1417" xr:uid="{99452156-30F1-47AE-AFD6-B8C7F80DF9AA}"/>
    <cellStyle name="Normal 5 7 2 2 2 3" xfId="3038" xr:uid="{12A097E9-1640-4B5E-8E22-0E55D8A74C3E}"/>
    <cellStyle name="Normal 5 7 2 2 2 4" xfId="3039" xr:uid="{FD6908CC-2AD9-41F4-8838-7145CDE13077}"/>
    <cellStyle name="Normal 5 7 2 2 3" xfId="1418" xr:uid="{FE0536BD-A852-465E-8EDF-D6F786DA3840}"/>
    <cellStyle name="Normal 5 7 2 2 3 2" xfId="3040" xr:uid="{7D80BC2E-859B-4D06-98D0-E46E3D733113}"/>
    <cellStyle name="Normal 5 7 2 2 3 3" xfId="3041" xr:uid="{4A7558D3-B4BF-49C7-B525-320EC585AF51}"/>
    <cellStyle name="Normal 5 7 2 2 3 4" xfId="3042" xr:uid="{F31FFB2B-0A57-483E-8A1F-F0B4538B2C82}"/>
    <cellStyle name="Normal 5 7 2 2 4" xfId="3043" xr:uid="{683B5CE5-7E8D-405C-B611-451A57B68B7B}"/>
    <cellStyle name="Normal 5 7 2 2 5" xfId="3044" xr:uid="{32914B48-AE43-429C-8726-2120C10AB58E}"/>
    <cellStyle name="Normal 5 7 2 2 6" xfId="3045" xr:uid="{70112A81-9CB0-4A1F-8E2B-32FC66BA2703}"/>
    <cellStyle name="Normal 5 7 2 3" xfId="592" xr:uid="{674F47A4-7944-4B1D-BFA6-023A6B595797}"/>
    <cellStyle name="Normal 5 7 2 3 2" xfId="1419" xr:uid="{7EB78AEE-1F12-4467-BFB7-E524C235DF28}"/>
    <cellStyle name="Normal 5 7 2 3 2 2" xfId="3046" xr:uid="{FF21AA4D-C3C5-42F5-846A-47A3855BC6F3}"/>
    <cellStyle name="Normal 5 7 2 3 2 3" xfId="3047" xr:uid="{C2C4B537-2D4F-4831-BB32-8D7A7B5DB8A0}"/>
    <cellStyle name="Normal 5 7 2 3 2 4" xfId="3048" xr:uid="{A9E7248E-E55E-456E-93BD-F542D1B4EBB1}"/>
    <cellStyle name="Normal 5 7 2 3 3" xfId="3049" xr:uid="{C87C2B6B-4F9C-40F2-8F09-15178AAC4EE5}"/>
    <cellStyle name="Normal 5 7 2 3 4" xfId="3050" xr:uid="{C00D8E58-3952-4BB6-9697-BADB38E3DF0F}"/>
    <cellStyle name="Normal 5 7 2 3 5" xfId="3051" xr:uid="{85B0847F-A22E-4086-8B84-0158ECFE1C92}"/>
    <cellStyle name="Normal 5 7 2 4" xfId="1420" xr:uid="{4CFE6EA1-C796-4D23-B794-DBED3B0F96A6}"/>
    <cellStyle name="Normal 5 7 2 4 2" xfId="3052" xr:uid="{52460EF7-2FA8-4048-B8AC-89A2450B3BD6}"/>
    <cellStyle name="Normal 5 7 2 4 3" xfId="3053" xr:uid="{CD5B6B59-9E1A-488D-9C13-142B54A7E795}"/>
    <cellStyle name="Normal 5 7 2 4 4" xfId="3054" xr:uid="{3A3ADD04-3AA3-4EE4-BE12-F9D27107C435}"/>
    <cellStyle name="Normal 5 7 2 5" xfId="3055" xr:uid="{20DC1D71-BBA3-4E70-AC7B-684DFEAFEA38}"/>
    <cellStyle name="Normal 5 7 2 5 2" xfId="3056" xr:uid="{398C8FA2-4B6B-4FFD-8108-AEC5C5F135F1}"/>
    <cellStyle name="Normal 5 7 2 5 3" xfId="3057" xr:uid="{6A49079F-3C24-4280-ABAC-7DE1128556DF}"/>
    <cellStyle name="Normal 5 7 2 5 4" xfId="3058" xr:uid="{4332694C-29AE-4F8E-84EE-B96E29C32373}"/>
    <cellStyle name="Normal 5 7 2 6" xfId="3059" xr:uid="{DB150094-A4EF-47AB-883E-501F0A06C7A0}"/>
    <cellStyle name="Normal 5 7 2 7" xfId="3060" xr:uid="{59522C16-990F-4126-8D46-0BFF012C8825}"/>
    <cellStyle name="Normal 5 7 2 8" xfId="3061" xr:uid="{F19CE473-1DD2-40DE-91A5-58092064111B}"/>
    <cellStyle name="Normal 5 7 3" xfId="315" xr:uid="{78268DEF-88BD-48DE-AE31-5AF9F6DD9BB8}"/>
    <cellStyle name="Normal 5 7 3 2" xfId="593" xr:uid="{7E26E265-D752-43E3-98B6-3410821C58DB}"/>
    <cellStyle name="Normal 5 7 3 2 2" xfId="594" xr:uid="{043F711A-5A0D-4A24-AA13-4C0B5979376D}"/>
    <cellStyle name="Normal 5 7 3 2 3" xfId="3062" xr:uid="{23B3A021-D33C-4038-ADE4-A56BDBF32032}"/>
    <cellStyle name="Normal 5 7 3 2 4" xfId="3063" xr:uid="{36BD186C-3990-49FB-83D5-B394D0D86EE6}"/>
    <cellStyle name="Normal 5 7 3 3" xfId="595" xr:uid="{0232C36E-0771-4278-9456-1159A09A6FF0}"/>
    <cellStyle name="Normal 5 7 3 3 2" xfId="3064" xr:uid="{7B570666-3AAD-4262-BD20-26DD0E5C9688}"/>
    <cellStyle name="Normal 5 7 3 3 3" xfId="3065" xr:uid="{B729D00C-3819-4D7C-AB34-C90E44108852}"/>
    <cellStyle name="Normal 5 7 3 3 4" xfId="3066" xr:uid="{F2440A49-0307-4FDB-AF87-95A54AF4DE8C}"/>
    <cellStyle name="Normal 5 7 3 4" xfId="3067" xr:uid="{D57E97F4-7698-4EFA-8536-79BA7EF62065}"/>
    <cellStyle name="Normal 5 7 3 5" xfId="3068" xr:uid="{0262E1A0-444A-4059-9027-9B2F83EB99BF}"/>
    <cellStyle name="Normal 5 7 3 6" xfId="3069" xr:uid="{0F9BBF93-BF9A-4BD5-B2BA-6F79EFF55597}"/>
    <cellStyle name="Normal 5 7 4" xfId="316" xr:uid="{1CA09F90-6C67-4CB8-A6C9-5D64626A3714}"/>
    <cellStyle name="Normal 5 7 4 2" xfId="596" xr:uid="{3D08AE92-65DF-4A58-9C23-E816B8930D58}"/>
    <cellStyle name="Normal 5 7 4 2 2" xfId="3070" xr:uid="{28D35CF4-89B1-4E30-B82B-22BCA3EA934B}"/>
    <cellStyle name="Normal 5 7 4 2 3" xfId="3071" xr:uid="{F9EA9084-10B3-411F-A68D-2198AA44E784}"/>
    <cellStyle name="Normal 5 7 4 2 4" xfId="3072" xr:uid="{2D773CAD-714B-4060-92A5-AB4B788818F6}"/>
    <cellStyle name="Normal 5 7 4 3" xfId="3073" xr:uid="{F1CE9189-886B-4E2B-B395-CDE085301136}"/>
    <cellStyle name="Normal 5 7 4 4" xfId="3074" xr:uid="{1A80552A-7B32-4414-9F4B-087D87B4A9D3}"/>
    <cellStyle name="Normal 5 7 4 5" xfId="3075" xr:uid="{3EB789F5-F5B5-4362-BBAC-033D3F2F68F4}"/>
    <cellStyle name="Normal 5 7 5" xfId="597" xr:uid="{157F5D9D-AE05-419C-AA07-602B520F9592}"/>
    <cellStyle name="Normal 5 7 5 2" xfId="3076" xr:uid="{64EA8997-A0B0-4A76-B3DC-76B70F554D6F}"/>
    <cellStyle name="Normal 5 7 5 3" xfId="3077" xr:uid="{9EC7E1BB-3621-4B40-AF9E-CE2550A3C9F4}"/>
    <cellStyle name="Normal 5 7 5 4" xfId="3078" xr:uid="{0F1C7A8A-D529-403F-99C0-144D6FC24724}"/>
    <cellStyle name="Normal 5 7 6" xfId="3079" xr:uid="{D1AFEB33-9675-4738-8666-6F77A4FA632F}"/>
    <cellStyle name="Normal 5 7 6 2" xfId="3080" xr:uid="{47BC7207-66C0-465C-BDA3-78A860D30ED2}"/>
    <cellStyle name="Normal 5 7 6 3" xfId="3081" xr:uid="{EF920209-C0D5-4107-9114-BE23D1C6DDD0}"/>
    <cellStyle name="Normal 5 7 6 4" xfId="3082" xr:uid="{E57E7F11-9470-45F3-8CCB-F06B11BA5016}"/>
    <cellStyle name="Normal 5 7 7" xfId="3083" xr:uid="{A662D13D-A1E6-47DB-9BF3-8BC578BA944B}"/>
    <cellStyle name="Normal 5 7 8" xfId="3084" xr:uid="{4A57A456-65D4-4707-82BF-1402363F9CE1}"/>
    <cellStyle name="Normal 5 7 9" xfId="3085" xr:uid="{1DE8DFDC-214C-4D3F-9677-207CEFFDDAE9}"/>
    <cellStyle name="Normal 5 8" xfId="108" xr:uid="{2CB38075-5746-4D21-82EC-C3917A1BC80F}"/>
    <cellStyle name="Normal 5 8 2" xfId="317" xr:uid="{92616A0B-F597-4D11-A628-3B6AFD6FC981}"/>
    <cellStyle name="Normal 5 8 2 2" xfId="598" xr:uid="{EA5159C3-8AD6-46D3-95A5-2B74B7C6160F}"/>
    <cellStyle name="Normal 5 8 2 2 2" xfId="1421" xr:uid="{87D5EA32-3040-4699-8929-31D192C3E869}"/>
    <cellStyle name="Normal 5 8 2 2 2 2" xfId="1422" xr:uid="{E1A56548-651D-4184-B05F-17D9E067AE49}"/>
    <cellStyle name="Normal 5 8 2 2 3" xfId="1423" xr:uid="{21D06CF5-64B3-48E6-B694-23375AAE7C31}"/>
    <cellStyle name="Normal 5 8 2 2 4" xfId="3086" xr:uid="{8077FF6C-E67F-41C0-A853-557146AEF287}"/>
    <cellStyle name="Normal 5 8 2 3" xfId="1424" xr:uid="{668572DE-C540-4B9C-9A03-D39DAD05B7B2}"/>
    <cellStyle name="Normal 5 8 2 3 2" xfId="1425" xr:uid="{35891B0B-8E7D-4784-84D8-3D4A1CB7F8C1}"/>
    <cellStyle name="Normal 5 8 2 3 3" xfId="3087" xr:uid="{521A9CD4-F1EE-426E-ABBB-E1DF5DE30687}"/>
    <cellStyle name="Normal 5 8 2 3 4" xfId="3088" xr:uid="{C1A0CA37-297B-4FB8-94CF-61F0A737C670}"/>
    <cellStyle name="Normal 5 8 2 4" xfId="1426" xr:uid="{6B45F07D-FAEA-4C76-9A37-E5DFF90685E6}"/>
    <cellStyle name="Normal 5 8 2 5" xfId="3089" xr:uid="{12FBA142-4BE6-479F-B087-EBA2DD503D35}"/>
    <cellStyle name="Normal 5 8 2 6" xfId="3090" xr:uid="{FD912F73-0E52-4C1A-BB4B-5BE8C93F0737}"/>
    <cellStyle name="Normal 5 8 3" xfId="599" xr:uid="{7C0CF2A1-7517-4643-861E-5146C30301DC}"/>
    <cellStyle name="Normal 5 8 3 2" xfId="1427" xr:uid="{658DADBC-4159-478C-A409-2B4CF0A048E7}"/>
    <cellStyle name="Normal 5 8 3 2 2" xfId="1428" xr:uid="{8602FDE0-857E-4C8A-B35D-90DB0FBAAAB4}"/>
    <cellStyle name="Normal 5 8 3 2 3" xfId="3091" xr:uid="{3D42EF25-941B-4518-8949-F9359FFAAF8D}"/>
    <cellStyle name="Normal 5 8 3 2 4" xfId="3092" xr:uid="{E0510980-CB28-4EA6-A07C-B2405FFAA107}"/>
    <cellStyle name="Normal 5 8 3 3" xfId="1429" xr:uid="{179BE882-46A3-4D6E-94DF-BE7BEF2E1EE4}"/>
    <cellStyle name="Normal 5 8 3 4" xfId="3093" xr:uid="{094AEAE9-239F-47C8-9F2F-145201F9E1E8}"/>
    <cellStyle name="Normal 5 8 3 5" xfId="3094" xr:uid="{1505AFE0-6196-483D-BD2B-25369AD50A9C}"/>
    <cellStyle name="Normal 5 8 4" xfId="1430" xr:uid="{487273F0-9F8C-4F0B-BF1C-9219502EE790}"/>
    <cellStyle name="Normal 5 8 4 2" xfId="1431" xr:uid="{D4D7F3C9-5766-49FB-9DDF-270438D122AF}"/>
    <cellStyle name="Normal 5 8 4 3" xfId="3095" xr:uid="{FCED4C14-8E0E-454A-B23F-FA2F8D6B871E}"/>
    <cellStyle name="Normal 5 8 4 4" xfId="3096" xr:uid="{3C394C17-BBBB-4B71-82C3-1AB04E9B4739}"/>
    <cellStyle name="Normal 5 8 5" xfId="1432" xr:uid="{D1EEFF17-9634-4005-975B-D5AC31307991}"/>
    <cellStyle name="Normal 5 8 5 2" xfId="3097" xr:uid="{6C7A2A6A-3E3F-4A86-96C5-7AA2EFEC548D}"/>
    <cellStyle name="Normal 5 8 5 3" xfId="3098" xr:uid="{B9BFC96A-8CAF-4858-BD63-DD2BB222BAFC}"/>
    <cellStyle name="Normal 5 8 5 4" xfId="3099" xr:uid="{56105505-C88E-4ADC-A8DF-20A6E69C04DC}"/>
    <cellStyle name="Normal 5 8 6" xfId="3100" xr:uid="{5E1C5D29-5786-428C-B720-067514DD41DA}"/>
    <cellStyle name="Normal 5 8 7" xfId="3101" xr:uid="{561456C2-B500-4889-9FDE-F5C41E169664}"/>
    <cellStyle name="Normal 5 8 8" xfId="3102" xr:uid="{3DF55893-FB10-4FF3-9D6F-A29F2B960375}"/>
    <cellStyle name="Normal 5 9" xfId="318" xr:uid="{B9A673E3-C04F-41DE-9CE7-500C192561D8}"/>
    <cellStyle name="Normal 5 9 2" xfId="600" xr:uid="{63641A02-79E7-4843-996F-0F6421EB248B}"/>
    <cellStyle name="Normal 5 9 2 2" xfId="601" xr:uid="{9F9580D1-E890-436F-BA4C-F92EFBA096F3}"/>
    <cellStyle name="Normal 5 9 2 2 2" xfId="1433" xr:uid="{687D5380-35FF-4F69-8219-FC009F631148}"/>
    <cellStyle name="Normal 5 9 2 2 3" xfId="3103" xr:uid="{621AEB24-72AB-42F8-8CDF-1BDF93795DAA}"/>
    <cellStyle name="Normal 5 9 2 2 4" xfId="3104" xr:uid="{CD1B23EE-08F2-461A-92B7-1D98D1EF8DF5}"/>
    <cellStyle name="Normal 5 9 2 3" xfId="1434" xr:uid="{E64BA6C5-430F-4FC2-9AE2-1CC3A029C634}"/>
    <cellStyle name="Normal 5 9 2 4" xfId="3105" xr:uid="{E48CF007-0583-44C5-83DE-7DB8D20144E2}"/>
    <cellStyle name="Normal 5 9 2 5" xfId="3106" xr:uid="{701C775F-1756-4F48-990C-F816F01836D2}"/>
    <cellStyle name="Normal 5 9 3" xfId="602" xr:uid="{664424AC-4BC5-41B1-BAA9-52BBA273A738}"/>
    <cellStyle name="Normal 5 9 3 2" xfId="1435" xr:uid="{D75FD811-0A9A-4822-B8FE-45EA4B25CEDC}"/>
    <cellStyle name="Normal 5 9 3 3" xfId="3107" xr:uid="{853D7AB0-3C95-4DD1-AAD5-8D046D01A88F}"/>
    <cellStyle name="Normal 5 9 3 4" xfId="3108" xr:uid="{F901A2AC-453F-457B-8270-0B2E26553AB9}"/>
    <cellStyle name="Normal 5 9 4" xfId="1436" xr:uid="{A8F9146C-10CB-40DA-9553-0B9994079369}"/>
    <cellStyle name="Normal 5 9 4 2" xfId="3109" xr:uid="{E19CDB65-42A8-484D-B259-86136690840E}"/>
    <cellStyle name="Normal 5 9 4 3" xfId="3110" xr:uid="{76492EAB-20E6-493F-AC58-3389ABB260F8}"/>
    <cellStyle name="Normal 5 9 4 4" xfId="3111" xr:uid="{0BB4967B-B0D2-41A3-90E6-DC6926499901}"/>
    <cellStyle name="Normal 5 9 5" xfId="3112" xr:uid="{16BEE27C-F83F-4676-8A2C-E1B748E01943}"/>
    <cellStyle name="Normal 5 9 6" xfId="3113" xr:uid="{68015044-E48E-4EB2-B008-85FDF3BB496F}"/>
    <cellStyle name="Normal 5 9 7" xfId="3114" xr:uid="{D63A117E-162E-49ED-95FE-4172F0AFBF60}"/>
    <cellStyle name="Normal 6" xfId="109" xr:uid="{91778380-DD6A-44B1-A9C3-44EDFDB12729}"/>
    <cellStyle name="Normal 6 10" xfId="319" xr:uid="{2932B309-FAE8-475E-8421-2D0AB286AC3E}"/>
    <cellStyle name="Normal 6 10 2" xfId="1437" xr:uid="{64F7D2AC-93FA-4455-A191-A80E0A6F0580}"/>
    <cellStyle name="Normal 6 10 2 2" xfId="3115" xr:uid="{7372B488-4638-4487-98E6-EDAA3CA893C5}"/>
    <cellStyle name="Normal 6 10 2 2 2" xfId="4588" xr:uid="{11FA09C6-E7FC-40BB-8BD8-E6340F620BFC}"/>
    <cellStyle name="Normal 6 10 2 3" xfId="3116" xr:uid="{82D7938E-EBEF-457F-A5A1-AC96A54DF51C}"/>
    <cellStyle name="Normal 6 10 2 4" xfId="3117" xr:uid="{229AC6E3-BB04-4E17-B9AA-9F5A350E4D22}"/>
    <cellStyle name="Normal 6 10 3" xfId="3118" xr:uid="{401BFD32-22DD-4A4A-81B6-725F25C660EA}"/>
    <cellStyle name="Normal 6 10 4" xfId="3119" xr:uid="{9C385D4A-D856-454A-978A-7CD8C4B5A267}"/>
    <cellStyle name="Normal 6 10 5" xfId="3120" xr:uid="{9BFAE173-14CA-4EEF-BAC3-34BC6B0ABF89}"/>
    <cellStyle name="Normal 6 11" xfId="1438" xr:uid="{16CAC32D-553E-457C-A5DA-A72CF173AD6B}"/>
    <cellStyle name="Normal 6 11 2" xfId="3121" xr:uid="{CFBA65D5-7547-4888-8A3C-B681875BB4E7}"/>
    <cellStyle name="Normal 6 11 3" xfId="3122" xr:uid="{874A3F90-3F8D-4375-9D49-1F57E79F1D79}"/>
    <cellStyle name="Normal 6 11 4" xfId="3123" xr:uid="{1626ABB5-C5BE-4C9B-A709-E5013A9B5A01}"/>
    <cellStyle name="Normal 6 12" xfId="902" xr:uid="{68740275-E38E-4946-B0B2-C963943134D6}"/>
    <cellStyle name="Normal 6 12 2" xfId="3124" xr:uid="{E0CF71EB-73D6-4BC2-806B-21D27EF621D5}"/>
    <cellStyle name="Normal 6 12 3" xfId="3125" xr:uid="{7E25BFDD-4213-4209-9FAC-E49952555551}"/>
    <cellStyle name="Normal 6 12 4" xfId="3126" xr:uid="{7B1DB645-9A26-4661-8F84-A2C0C06E05E3}"/>
    <cellStyle name="Normal 6 13" xfId="899" xr:uid="{0E71DFE5-376B-4A81-88BA-E950AC9F0345}"/>
    <cellStyle name="Normal 6 13 2" xfId="3128" xr:uid="{0FD998B0-A9A7-46D2-9007-F38BAC274458}"/>
    <cellStyle name="Normal 6 13 3" xfId="4315" xr:uid="{FB0A1321-9B17-462C-9286-5200ADA807D4}"/>
    <cellStyle name="Normal 6 13 4" xfId="3127" xr:uid="{AF3F981A-FFF1-4F5C-B8DF-C368CCF60C80}"/>
    <cellStyle name="Normal 6 13 5" xfId="5319" xr:uid="{EAADD1F6-6345-4735-812B-E327A3A6DDA5}"/>
    <cellStyle name="Normal 6 14" xfId="3129" xr:uid="{63CAB1F2-476C-4E8C-B334-CEA08422DBB1}"/>
    <cellStyle name="Normal 6 15" xfId="3130" xr:uid="{0B760A57-9537-4583-9370-24045E05B15C}"/>
    <cellStyle name="Normal 6 16" xfId="3131" xr:uid="{2AA5C50F-834A-4D27-BD5D-692977DF0D32}"/>
    <cellStyle name="Normal 6 2" xfId="110" xr:uid="{48CB732C-BAC0-4280-8B24-6AA0931F2931}"/>
    <cellStyle name="Normal 6 2 2" xfId="320" xr:uid="{FFF4D4D1-9E12-4D54-894D-B4769DCEB7A9}"/>
    <cellStyle name="Normal 6 2 2 2" xfId="4671" xr:uid="{9DBD25BC-7636-4C88-8446-B534471FB306}"/>
    <cellStyle name="Normal 6 2 3" xfId="4560" xr:uid="{5AA661CA-8E17-4B5F-8ABF-33FE4A349D0E}"/>
    <cellStyle name="Normal 6 3" xfId="111" xr:uid="{22EC07B4-CF12-4604-803F-BE0291E6BCF9}"/>
    <cellStyle name="Normal 6 3 10" xfId="3132" xr:uid="{CAB7F117-496F-44F9-B9F4-932BC7F47FA7}"/>
    <cellStyle name="Normal 6 3 11" xfId="3133" xr:uid="{B95E211A-F0FB-48D9-8930-12BC282BC451}"/>
    <cellStyle name="Normal 6 3 2" xfId="112" xr:uid="{33A0C102-660C-4AA4-8813-63198BC64D56}"/>
    <cellStyle name="Normal 6 3 2 2" xfId="113" xr:uid="{3C13E283-8BF2-40A9-A62A-9C0957C27701}"/>
    <cellStyle name="Normal 6 3 2 2 2" xfId="321" xr:uid="{D660C81F-6434-4557-8747-2AC05B8EC306}"/>
    <cellStyle name="Normal 6 3 2 2 2 2" xfId="603" xr:uid="{B1DA70BC-464C-4840-B2E7-2A1B4F40C29D}"/>
    <cellStyle name="Normal 6 3 2 2 2 2 2" xfId="604" xr:uid="{CBBE560D-79DE-474E-85F7-B8566E3C7484}"/>
    <cellStyle name="Normal 6 3 2 2 2 2 2 2" xfId="1439" xr:uid="{AEDC8522-653B-4462-8E65-9B443031E298}"/>
    <cellStyle name="Normal 6 3 2 2 2 2 2 2 2" xfId="1440" xr:uid="{A29D33DA-C2FD-42E2-80ED-0F91194023FA}"/>
    <cellStyle name="Normal 6 3 2 2 2 2 2 3" xfId="1441" xr:uid="{4F67C0A8-B4AF-4EA7-B162-7AE1A8947EC5}"/>
    <cellStyle name="Normal 6 3 2 2 2 2 3" xfId="1442" xr:uid="{DCDC97B2-2F8E-4604-BA56-F33FE830ED12}"/>
    <cellStyle name="Normal 6 3 2 2 2 2 3 2" xfId="1443" xr:uid="{C3A94A5B-D1DF-49E0-A142-01C5B7186B2C}"/>
    <cellStyle name="Normal 6 3 2 2 2 2 4" xfId="1444" xr:uid="{C15EF0FC-8D77-4FB4-AC37-CE6944C952A5}"/>
    <cellStyle name="Normal 6 3 2 2 2 3" xfId="605" xr:uid="{7EC9676F-8EF3-42FE-8FA1-4310ACB901FF}"/>
    <cellStyle name="Normal 6 3 2 2 2 3 2" xfId="1445" xr:uid="{F48DACA9-0F70-4F33-8F42-779B3815D834}"/>
    <cellStyle name="Normal 6 3 2 2 2 3 2 2" xfId="1446" xr:uid="{2688D01F-3D0B-457C-9663-7313ED049BA4}"/>
    <cellStyle name="Normal 6 3 2 2 2 3 3" xfId="1447" xr:uid="{128D2526-95EC-477C-AE35-83D4BAF3AB6B}"/>
    <cellStyle name="Normal 6 3 2 2 2 3 4" xfId="3134" xr:uid="{3EF16EC4-D034-4000-9613-FA2103880CC3}"/>
    <cellStyle name="Normal 6 3 2 2 2 4" xfId="1448" xr:uid="{E0D5D798-EE7C-461E-A16E-327D46681051}"/>
    <cellStyle name="Normal 6 3 2 2 2 4 2" xfId="1449" xr:uid="{796FD287-A591-4A3E-87A8-364E4328C518}"/>
    <cellStyle name="Normal 6 3 2 2 2 5" xfId="1450" xr:uid="{3073E63D-DEEB-4304-8707-1EF30237F2BF}"/>
    <cellStyle name="Normal 6 3 2 2 2 6" xfId="3135" xr:uid="{9B4DE6F9-6E2F-408D-B0D4-0C21C8CD29EF}"/>
    <cellStyle name="Normal 6 3 2 2 3" xfId="322" xr:uid="{D9289B25-4CB4-4DD7-95B9-09BA4256AF13}"/>
    <cellStyle name="Normal 6 3 2 2 3 2" xfId="606" xr:uid="{CBBDB289-DFC9-46D7-B11A-880D0A9B3F3F}"/>
    <cellStyle name="Normal 6 3 2 2 3 2 2" xfId="607" xr:uid="{2253028F-DB95-4712-9F39-F19D65D74EC6}"/>
    <cellStyle name="Normal 6 3 2 2 3 2 2 2" xfId="1451" xr:uid="{F7426CD1-53AD-4AC1-B4FD-74F689375D13}"/>
    <cellStyle name="Normal 6 3 2 2 3 2 2 2 2" xfId="1452" xr:uid="{F6EDECAC-B57E-4B2E-B24E-263253EE3543}"/>
    <cellStyle name="Normal 6 3 2 2 3 2 2 3" xfId="1453" xr:uid="{C099D36E-BD11-4B0A-9EFB-F97228C66C83}"/>
    <cellStyle name="Normal 6 3 2 2 3 2 3" xfId="1454" xr:uid="{54C649FD-DEC5-4358-9EF3-C0BE59751576}"/>
    <cellStyle name="Normal 6 3 2 2 3 2 3 2" xfId="1455" xr:uid="{A52796B7-728C-4082-8E36-E82F82367889}"/>
    <cellStyle name="Normal 6 3 2 2 3 2 4" xfId="1456" xr:uid="{40EBF494-D555-480A-A350-14076C5C379F}"/>
    <cellStyle name="Normal 6 3 2 2 3 3" xfId="608" xr:uid="{FB367FDA-2C09-4E78-9F76-AF593930BD97}"/>
    <cellStyle name="Normal 6 3 2 2 3 3 2" xfId="1457" xr:uid="{A04BC727-836B-459D-AB2D-19D90AA2BA99}"/>
    <cellStyle name="Normal 6 3 2 2 3 3 2 2" xfId="1458" xr:uid="{51CCEBF4-A55F-4274-9A54-E4CB81594D04}"/>
    <cellStyle name="Normal 6 3 2 2 3 3 3" xfId="1459" xr:uid="{A3229DDF-57E2-4EC4-9D81-EF6FFA852041}"/>
    <cellStyle name="Normal 6 3 2 2 3 4" xfId="1460" xr:uid="{133A88F9-E5FB-477A-9E89-859102E372AC}"/>
    <cellStyle name="Normal 6 3 2 2 3 4 2" xfId="1461" xr:uid="{A849DF9F-61A6-422E-A212-970A9555A8D5}"/>
    <cellStyle name="Normal 6 3 2 2 3 5" xfId="1462" xr:uid="{80014798-0E51-4424-9ECF-58167E3408A4}"/>
    <cellStyle name="Normal 6 3 2 2 4" xfId="609" xr:uid="{84458171-23B4-4B3C-A512-7BA4ABA5E4E0}"/>
    <cellStyle name="Normal 6 3 2 2 4 2" xfId="610" xr:uid="{2E97D022-A103-4D4C-A48C-DCAA0CE91A13}"/>
    <cellStyle name="Normal 6 3 2 2 4 2 2" xfId="1463" xr:uid="{63C905A0-6AD0-46A7-81F8-DDC1CAE5A7C1}"/>
    <cellStyle name="Normal 6 3 2 2 4 2 2 2" xfId="1464" xr:uid="{F5732D31-4F44-4F83-AB76-08E9D7F431B3}"/>
    <cellStyle name="Normal 6 3 2 2 4 2 3" xfId="1465" xr:uid="{8E7FC662-F2B3-4769-8204-165CEA35F412}"/>
    <cellStyle name="Normal 6 3 2 2 4 3" xfId="1466" xr:uid="{283E50BD-B6F0-41E7-A56E-071EF3F7F056}"/>
    <cellStyle name="Normal 6 3 2 2 4 3 2" xfId="1467" xr:uid="{7036D211-8E0F-4EAF-A04D-3DEF0C03B3E5}"/>
    <cellStyle name="Normal 6 3 2 2 4 4" xfId="1468" xr:uid="{B0CC3779-DA03-4A7F-AA0F-850C735AF0BA}"/>
    <cellStyle name="Normal 6 3 2 2 5" xfId="611" xr:uid="{814A1E2A-34D2-4BD1-A77C-40EAD83FE1D2}"/>
    <cellStyle name="Normal 6 3 2 2 5 2" xfId="1469" xr:uid="{BD2693E7-452B-43CB-8501-C133B224F030}"/>
    <cellStyle name="Normal 6 3 2 2 5 2 2" xfId="1470" xr:uid="{FD1BF25D-1DEF-41C7-BBA7-40AF7FBAE316}"/>
    <cellStyle name="Normal 6 3 2 2 5 3" xfId="1471" xr:uid="{77C33F94-E5ED-4DC2-89A3-617F3873B9F3}"/>
    <cellStyle name="Normal 6 3 2 2 5 4" xfId="3136" xr:uid="{AD95234D-F0AE-4954-B97B-47CDEC183956}"/>
    <cellStyle name="Normal 6 3 2 2 6" xfId="1472" xr:uid="{9D4D9860-E2A4-4265-94BF-A014139814E5}"/>
    <cellStyle name="Normal 6 3 2 2 6 2" xfId="1473" xr:uid="{CF932F97-689B-42EC-B4AA-11643A8FAD03}"/>
    <cellStyle name="Normal 6 3 2 2 7" xfId="1474" xr:uid="{D2963A81-C9DC-4E87-830A-E14EF1751512}"/>
    <cellStyle name="Normal 6 3 2 2 8" xfId="3137" xr:uid="{82855F13-1A72-4AF7-AFA8-085E8A658738}"/>
    <cellStyle name="Normal 6 3 2 3" xfId="323" xr:uid="{92A24D33-004B-435E-808E-70F7C136DE2F}"/>
    <cellStyle name="Normal 6 3 2 3 2" xfId="612" xr:uid="{D3D4C23E-BD6A-451E-A840-8C68D3A93550}"/>
    <cellStyle name="Normal 6 3 2 3 2 2" xfId="613" xr:uid="{53587A8B-B8EA-4709-90EF-B9194D6EBC39}"/>
    <cellStyle name="Normal 6 3 2 3 2 2 2" xfId="1475" xr:uid="{84E20B60-62B5-4274-9A76-7474FD11D968}"/>
    <cellStyle name="Normal 6 3 2 3 2 2 2 2" xfId="1476" xr:uid="{0FE1F830-C190-4ABF-B05E-8403B60E612C}"/>
    <cellStyle name="Normal 6 3 2 3 2 2 3" xfId="1477" xr:uid="{7A1B5D5A-416A-4C7E-9973-6CE5970C2735}"/>
    <cellStyle name="Normal 6 3 2 3 2 3" xfId="1478" xr:uid="{F15EDFCD-4967-4E81-9459-06C24A5C4F93}"/>
    <cellStyle name="Normal 6 3 2 3 2 3 2" xfId="1479" xr:uid="{CAD50972-7477-48D5-8480-5C5F61EADD10}"/>
    <cellStyle name="Normal 6 3 2 3 2 4" xfId="1480" xr:uid="{A4C181BC-F6A4-46AF-BBAD-FC8BB00A6089}"/>
    <cellStyle name="Normal 6 3 2 3 3" xfId="614" xr:uid="{36F82E00-CB92-4B5C-A296-A82CEA5F5D4B}"/>
    <cellStyle name="Normal 6 3 2 3 3 2" xfId="1481" xr:uid="{8697EDDC-36D7-4F9F-BD66-61547906A9E6}"/>
    <cellStyle name="Normal 6 3 2 3 3 2 2" xfId="1482" xr:uid="{15B5E381-7930-4D87-8352-CA2DCC64D6F4}"/>
    <cellStyle name="Normal 6 3 2 3 3 3" xfId="1483" xr:uid="{D3324331-D986-4978-BE5C-9C745B385B85}"/>
    <cellStyle name="Normal 6 3 2 3 3 4" xfId="3138" xr:uid="{AB437733-5402-4F4D-AE23-6E071C15E599}"/>
    <cellStyle name="Normal 6 3 2 3 4" xfId="1484" xr:uid="{52C83CF3-5B6D-43AA-8F72-3BD7F5E6EA22}"/>
    <cellStyle name="Normal 6 3 2 3 4 2" xfId="1485" xr:uid="{5343D87D-0600-472A-A4D5-ECAE795665B6}"/>
    <cellStyle name="Normal 6 3 2 3 5" xfId="1486" xr:uid="{BB19392B-301D-427F-BDC4-07F624F97074}"/>
    <cellStyle name="Normal 6 3 2 3 6" xfId="3139" xr:uid="{7D47A574-E1BE-45DB-87C9-F9DB03C9BD9C}"/>
    <cellStyle name="Normal 6 3 2 4" xfId="324" xr:uid="{404B1387-951C-4492-A8BB-B505F48D3AAB}"/>
    <cellStyle name="Normal 6 3 2 4 2" xfId="615" xr:uid="{5780233E-645A-4256-8A07-74BB5E92EDDE}"/>
    <cellStyle name="Normal 6 3 2 4 2 2" xfId="616" xr:uid="{779C762A-CA05-41E2-A05C-8E6358FB608F}"/>
    <cellStyle name="Normal 6 3 2 4 2 2 2" xfId="1487" xr:uid="{FBB07CAF-FC4E-4B39-8126-44AF407CBF46}"/>
    <cellStyle name="Normal 6 3 2 4 2 2 2 2" xfId="1488" xr:uid="{848DACB8-12F2-4E0C-B43A-E44A90883262}"/>
    <cellStyle name="Normal 6 3 2 4 2 2 3" xfId="1489" xr:uid="{F66BFB8C-55C1-443C-96F3-6F934A806B6F}"/>
    <cellStyle name="Normal 6 3 2 4 2 3" xfId="1490" xr:uid="{4D577764-D12F-4751-952D-034953FDD0A8}"/>
    <cellStyle name="Normal 6 3 2 4 2 3 2" xfId="1491" xr:uid="{C7B92A29-2137-4569-8C6B-35522E68D3FA}"/>
    <cellStyle name="Normal 6 3 2 4 2 4" xfId="1492" xr:uid="{34DC49B1-D579-4FFB-A8BE-49A2A5E0E40A}"/>
    <cellStyle name="Normal 6 3 2 4 3" xfId="617" xr:uid="{D5DC1541-DC5E-4735-B61D-BEDB59C4784A}"/>
    <cellStyle name="Normal 6 3 2 4 3 2" xfId="1493" xr:uid="{00101BC7-A264-4325-AEB2-0F4967AE1EA6}"/>
    <cellStyle name="Normal 6 3 2 4 3 2 2" xfId="1494" xr:uid="{B255E806-83D3-4A70-9C34-191D87B94592}"/>
    <cellStyle name="Normal 6 3 2 4 3 3" xfId="1495" xr:uid="{7F177CA5-A2E4-48DA-95B9-AB1CC848B51A}"/>
    <cellStyle name="Normal 6 3 2 4 4" xfId="1496" xr:uid="{4115E4F6-3A43-401A-A845-D2B0B2F41D1A}"/>
    <cellStyle name="Normal 6 3 2 4 4 2" xfId="1497" xr:uid="{10935A11-A82A-4029-B0F1-3B65D8BC6DE7}"/>
    <cellStyle name="Normal 6 3 2 4 5" xfId="1498" xr:uid="{427BC427-A5FD-460D-80A6-8203DD14E3F9}"/>
    <cellStyle name="Normal 6 3 2 5" xfId="325" xr:uid="{3AF658B2-C570-4D91-AF53-A2970929E724}"/>
    <cellStyle name="Normal 6 3 2 5 2" xfId="618" xr:uid="{FA8EFA0D-BD57-402C-A833-310C7B8C89CE}"/>
    <cellStyle name="Normal 6 3 2 5 2 2" xfId="1499" xr:uid="{87971C47-9F63-44EF-B297-179A3DCB87CB}"/>
    <cellStyle name="Normal 6 3 2 5 2 2 2" xfId="1500" xr:uid="{453ACBDA-29ED-45F2-BFAE-0C96F2D0CFFA}"/>
    <cellStyle name="Normal 6 3 2 5 2 3" xfId="1501" xr:uid="{5332AD01-D86B-4F99-B4A3-D65AF53EAE6C}"/>
    <cellStyle name="Normal 6 3 2 5 3" xfId="1502" xr:uid="{5920D5B0-D549-41A2-BBB5-533A204A0BFA}"/>
    <cellStyle name="Normal 6 3 2 5 3 2" xfId="1503" xr:uid="{68C01CC7-06BB-468C-A4A1-875924355A14}"/>
    <cellStyle name="Normal 6 3 2 5 4" xfId="1504" xr:uid="{96FDBAE4-4AB8-4BE6-B326-FC45B3F0C910}"/>
    <cellStyle name="Normal 6 3 2 6" xfId="619" xr:uid="{A5E399D2-FCF6-45A5-82A4-70C752FC480F}"/>
    <cellStyle name="Normal 6 3 2 6 2" xfId="1505" xr:uid="{A8F45A11-57E1-42A3-A0E9-87B0229C10CB}"/>
    <cellStyle name="Normal 6 3 2 6 2 2" xfId="1506" xr:uid="{D13BC477-200A-4729-914F-2F1B23814DBF}"/>
    <cellStyle name="Normal 6 3 2 6 3" xfId="1507" xr:uid="{DD3D10A1-3DC1-482A-8005-296C32926EBC}"/>
    <cellStyle name="Normal 6 3 2 6 4" xfId="3140" xr:uid="{839DC6A0-F8AA-40B8-88C0-7934FA877205}"/>
    <cellStyle name="Normal 6 3 2 7" xfId="1508" xr:uid="{F200E962-E3AC-418F-8EC1-123570A5D238}"/>
    <cellStyle name="Normal 6 3 2 7 2" xfId="1509" xr:uid="{D0FCE507-EA41-43DC-BB16-99A630620C6C}"/>
    <cellStyle name="Normal 6 3 2 8" xfId="1510" xr:uid="{19158DA4-398E-4835-B3E9-E7C3E8681C9A}"/>
    <cellStyle name="Normal 6 3 2 9" xfId="3141" xr:uid="{83874A4C-59B9-4AE5-9BCA-4D4A68D18B61}"/>
    <cellStyle name="Normal 6 3 3" xfId="114" xr:uid="{11D05FB8-C8B7-4F75-A139-0C3CE0CDA8E2}"/>
    <cellStyle name="Normal 6 3 3 2" xfId="115" xr:uid="{3E85FCCA-FAA2-44D0-BA6B-8B20FD8CF0A4}"/>
    <cellStyle name="Normal 6 3 3 2 2" xfId="620" xr:uid="{169BEA1C-48AB-4576-B44B-A092B5B8E736}"/>
    <cellStyle name="Normal 6 3 3 2 2 2" xfId="621" xr:uid="{C1C8057C-BCC3-4992-A649-7E1B368E856C}"/>
    <cellStyle name="Normal 6 3 3 2 2 2 2" xfId="1511" xr:uid="{79CB9551-DBE7-46FC-888C-932023E0FF11}"/>
    <cellStyle name="Normal 6 3 3 2 2 2 2 2" xfId="1512" xr:uid="{8BCEAF0E-3336-42BD-8E51-E91EFE81D4A4}"/>
    <cellStyle name="Normal 6 3 3 2 2 2 3" xfId="1513" xr:uid="{85F5A1D8-6971-4469-9567-DB2976AA2538}"/>
    <cellStyle name="Normal 6 3 3 2 2 3" xfId="1514" xr:uid="{2A165132-4590-4660-8477-6279AED27B10}"/>
    <cellStyle name="Normal 6 3 3 2 2 3 2" xfId="1515" xr:uid="{C491C999-8E03-45D0-87D1-5FE0AD7FD1F0}"/>
    <cellStyle name="Normal 6 3 3 2 2 4" xfId="1516" xr:uid="{BB3BE44A-F7A6-4D8C-BEA4-C2D7663ACACF}"/>
    <cellStyle name="Normal 6 3 3 2 3" xfId="622" xr:uid="{2651828E-4673-4442-A0FA-0E33374C3D9E}"/>
    <cellStyle name="Normal 6 3 3 2 3 2" xfId="1517" xr:uid="{FBB9572E-0E18-4076-882C-802793455399}"/>
    <cellStyle name="Normal 6 3 3 2 3 2 2" xfId="1518" xr:uid="{EDAC599E-01FC-4E12-8FDE-DF9C798F0287}"/>
    <cellStyle name="Normal 6 3 3 2 3 3" xfId="1519" xr:uid="{76357253-13B5-4EBE-A872-32E6F1F0EC69}"/>
    <cellStyle name="Normal 6 3 3 2 3 4" xfId="3142" xr:uid="{D9815F1D-E18F-4135-9471-33FB7D034BEC}"/>
    <cellStyle name="Normal 6 3 3 2 4" xfId="1520" xr:uid="{489B7CAF-3FA0-4453-A595-ABE80CC86A0B}"/>
    <cellStyle name="Normal 6 3 3 2 4 2" xfId="1521" xr:uid="{1398988B-984C-4C16-AE53-984186DEC46B}"/>
    <cellStyle name="Normal 6 3 3 2 5" xfId="1522" xr:uid="{B39B9349-D3DB-4F88-9DAC-CC74864CB285}"/>
    <cellStyle name="Normal 6 3 3 2 6" xfId="3143" xr:uid="{4A9486C1-EBA0-4038-844F-6E48F87BAFD3}"/>
    <cellStyle name="Normal 6 3 3 3" xfId="326" xr:uid="{ABB1927E-9FB7-46AF-A000-A292C2DE5757}"/>
    <cellStyle name="Normal 6 3 3 3 2" xfId="623" xr:uid="{8EC6D3F3-7914-4C05-94E3-32E3B954538D}"/>
    <cellStyle name="Normal 6 3 3 3 2 2" xfId="624" xr:uid="{4AE6E1B1-4501-43E2-8834-DEC5718DB594}"/>
    <cellStyle name="Normal 6 3 3 3 2 2 2" xfId="1523" xr:uid="{4AE331EE-5AF8-4697-B0F9-18C517A653ED}"/>
    <cellStyle name="Normal 6 3 3 3 2 2 2 2" xfId="1524" xr:uid="{666C2DC1-3D9B-4D7A-A6F1-1B4E0E8CDDC4}"/>
    <cellStyle name="Normal 6 3 3 3 2 2 3" xfId="1525" xr:uid="{A75B38D4-0F6E-4BCE-A0BA-410B42F39428}"/>
    <cellStyle name="Normal 6 3 3 3 2 3" xfId="1526" xr:uid="{6B085B64-37AF-4813-BF98-3BD52489B9DE}"/>
    <cellStyle name="Normal 6 3 3 3 2 3 2" xfId="1527" xr:uid="{CC1D07B9-00C1-4EF4-99EC-71CA8DE69CCD}"/>
    <cellStyle name="Normal 6 3 3 3 2 4" xfId="1528" xr:uid="{6FCD9FB8-FA93-4D82-B993-BC42A165FA5D}"/>
    <cellStyle name="Normal 6 3 3 3 3" xfId="625" xr:uid="{D0D95713-7E2E-400F-82C4-38E930EE55F7}"/>
    <cellStyle name="Normal 6 3 3 3 3 2" xfId="1529" xr:uid="{6038A6F7-E2D5-4144-8D1D-1CEB8386A888}"/>
    <cellStyle name="Normal 6 3 3 3 3 2 2" xfId="1530" xr:uid="{20AA85B1-2A52-4E92-978B-7A74905017D2}"/>
    <cellStyle name="Normal 6 3 3 3 3 3" xfId="1531" xr:uid="{7F9AFE20-D517-43CF-9FDA-6AD0E48A4AEC}"/>
    <cellStyle name="Normal 6 3 3 3 4" xfId="1532" xr:uid="{00DFEA62-12F7-4F13-927E-64EDBF1C306B}"/>
    <cellStyle name="Normal 6 3 3 3 4 2" xfId="1533" xr:uid="{6BE2DE79-59ED-4667-B713-03E910E5C548}"/>
    <cellStyle name="Normal 6 3 3 3 5" xfId="1534" xr:uid="{A9E7E925-604E-4EA7-9A6F-13A37E90A28B}"/>
    <cellStyle name="Normal 6 3 3 4" xfId="327" xr:uid="{F10C17D1-C909-4BB3-8B60-EB2E6FD950C8}"/>
    <cellStyle name="Normal 6 3 3 4 2" xfId="626" xr:uid="{B9D4E153-B7D8-4926-A6F5-F97EC5205521}"/>
    <cellStyle name="Normal 6 3 3 4 2 2" xfId="1535" xr:uid="{7D15696F-E507-4A6D-82B5-76B4D57E1607}"/>
    <cellStyle name="Normal 6 3 3 4 2 2 2" xfId="1536" xr:uid="{BA42A749-885F-4B05-8C7A-339C7E3F9608}"/>
    <cellStyle name="Normal 6 3 3 4 2 3" xfId="1537" xr:uid="{14372810-C1B4-403A-B8ED-50F9113DD50F}"/>
    <cellStyle name="Normal 6 3 3 4 3" xfId="1538" xr:uid="{3756A781-B286-497E-A0FC-BB7B42CC0B50}"/>
    <cellStyle name="Normal 6 3 3 4 3 2" xfId="1539" xr:uid="{4C90CFAB-A747-40E8-B57A-40E307A2C772}"/>
    <cellStyle name="Normal 6 3 3 4 4" xfId="1540" xr:uid="{331EB4E9-252E-4159-BACE-9446FB9F83C9}"/>
    <cellStyle name="Normal 6 3 3 5" xfId="627" xr:uid="{305C4FA0-CADF-4FE3-B66B-600E0C4F0A40}"/>
    <cellStyle name="Normal 6 3 3 5 2" xfId="1541" xr:uid="{B9618BC0-9A02-41BA-9254-3138D8CCC106}"/>
    <cellStyle name="Normal 6 3 3 5 2 2" xfId="1542" xr:uid="{A6F2CFD8-D853-465D-B10E-74EEE0750E12}"/>
    <cellStyle name="Normal 6 3 3 5 3" xfId="1543" xr:uid="{C63A421E-7772-4CEB-866B-7BACE4D96096}"/>
    <cellStyle name="Normal 6 3 3 5 4" xfId="3144" xr:uid="{C8364A56-27EF-475B-9B3F-E18EF04DF637}"/>
    <cellStyle name="Normal 6 3 3 6" xfId="1544" xr:uid="{910C81EB-9F63-4C91-9822-07080EA70A17}"/>
    <cellStyle name="Normal 6 3 3 6 2" xfId="1545" xr:uid="{4E8EDAFF-88A8-443D-8B4A-45BF44C29C86}"/>
    <cellStyle name="Normal 6 3 3 7" xfId="1546" xr:uid="{459E8940-F3FB-4053-9ECD-1D50A7FADE83}"/>
    <cellStyle name="Normal 6 3 3 8" xfId="3145" xr:uid="{038B500D-E5EC-40EA-B834-BD9AB09ADBF6}"/>
    <cellStyle name="Normal 6 3 4" xfId="116" xr:uid="{D8191547-FE58-4D62-84F6-DE511568A46B}"/>
    <cellStyle name="Normal 6 3 4 2" xfId="447" xr:uid="{1B3A81C6-3B8B-404E-902B-3A49AB28DC8F}"/>
    <cellStyle name="Normal 6 3 4 2 2" xfId="628" xr:uid="{9388E82A-6452-4514-8236-0568D3EF15EB}"/>
    <cellStyle name="Normal 6 3 4 2 2 2" xfId="1547" xr:uid="{A119B4AA-E57D-4E1D-81BE-EC766CD0A520}"/>
    <cellStyle name="Normal 6 3 4 2 2 2 2" xfId="1548" xr:uid="{1BADE128-270D-4104-AD39-AA4AF6A84017}"/>
    <cellStyle name="Normal 6 3 4 2 2 3" xfId="1549" xr:uid="{7764216B-E6D3-49CB-9D02-ABAF2D105DC9}"/>
    <cellStyle name="Normal 6 3 4 2 2 4" xfId="3146" xr:uid="{132A2C37-DDF8-4983-A604-BD8A1884F707}"/>
    <cellStyle name="Normal 6 3 4 2 3" xfId="1550" xr:uid="{FBD6E47A-F086-437B-8BCE-31D8B121791E}"/>
    <cellStyle name="Normal 6 3 4 2 3 2" xfId="1551" xr:uid="{2F3156A1-45CC-41E5-9E57-DD2C37D2C6C5}"/>
    <cellStyle name="Normal 6 3 4 2 4" xfId="1552" xr:uid="{341CA15A-EE4F-4749-A609-409122D43408}"/>
    <cellStyle name="Normal 6 3 4 2 5" xfId="3147" xr:uid="{9810F6DD-33D5-4D2D-8816-4BEA55E7524A}"/>
    <cellStyle name="Normal 6 3 4 3" xfId="629" xr:uid="{C072235E-3686-46E3-B9E7-FC50BFC93905}"/>
    <cellStyle name="Normal 6 3 4 3 2" xfId="1553" xr:uid="{CAC75068-72A4-4BE4-BF33-A481ADB86E1C}"/>
    <cellStyle name="Normal 6 3 4 3 2 2" xfId="1554" xr:uid="{F56C194D-D118-4A12-9A09-50639B9A9B7D}"/>
    <cellStyle name="Normal 6 3 4 3 3" xfId="1555" xr:uid="{9D56B87D-EEBD-4D94-B266-9AED9EA6867D}"/>
    <cellStyle name="Normal 6 3 4 3 4" xfId="3148" xr:uid="{54591970-4926-478A-9B78-73EAFFDDA691}"/>
    <cellStyle name="Normal 6 3 4 4" xfId="1556" xr:uid="{8C318384-AC53-431F-949A-1EC297AD4980}"/>
    <cellStyle name="Normal 6 3 4 4 2" xfId="1557" xr:uid="{67302112-3C31-4FCF-8ACE-82B78BA63844}"/>
    <cellStyle name="Normal 6 3 4 4 3" xfId="3149" xr:uid="{7C389A42-1033-4BB8-BB61-1BBB10F88AB6}"/>
    <cellStyle name="Normal 6 3 4 4 4" xfId="3150" xr:uid="{D1E5F978-D570-4CF2-963C-7EFA191A060F}"/>
    <cellStyle name="Normal 6 3 4 5" xfId="1558" xr:uid="{E446AC55-5380-4758-B4EE-1632D9BCF8BE}"/>
    <cellStyle name="Normal 6 3 4 6" xfId="3151" xr:uid="{942A97BC-B4A2-4766-AEA9-468980733EEF}"/>
    <cellStyle name="Normal 6 3 4 7" xfId="3152" xr:uid="{6F6BA59E-B158-415F-956B-DCFE88FC3E63}"/>
    <cellStyle name="Normal 6 3 5" xfId="328" xr:uid="{AB59FA74-075E-43F5-9191-C254622C2D3F}"/>
    <cellStyle name="Normal 6 3 5 2" xfId="630" xr:uid="{FE8D5F66-21A0-4355-97D7-34EF49DD23B0}"/>
    <cellStyle name="Normal 6 3 5 2 2" xfId="631" xr:uid="{A4A48A48-C439-4985-AD80-5ECAA2A8202F}"/>
    <cellStyle name="Normal 6 3 5 2 2 2" xfId="1559" xr:uid="{E06248D7-E339-4F36-96A7-5057BC96A8BA}"/>
    <cellStyle name="Normal 6 3 5 2 2 2 2" xfId="1560" xr:uid="{6DECF389-B023-4084-A24B-9EF8517C5957}"/>
    <cellStyle name="Normal 6 3 5 2 2 3" xfId="1561" xr:uid="{4C9B0901-6BAD-4C3E-9352-7108C4084A7A}"/>
    <cellStyle name="Normal 6 3 5 2 3" xfId="1562" xr:uid="{EC65A43D-CA6B-46CF-8A38-DFD5D349953C}"/>
    <cellStyle name="Normal 6 3 5 2 3 2" xfId="1563" xr:uid="{4A48C281-B6CB-42D3-802A-B0AFF3D93D36}"/>
    <cellStyle name="Normal 6 3 5 2 4" xfId="1564" xr:uid="{8FBB316D-7ADD-4667-A3A5-EB40AB3105A1}"/>
    <cellStyle name="Normal 6 3 5 3" xfId="632" xr:uid="{8EEC85DE-860B-4B60-8CEE-41BF777767E1}"/>
    <cellStyle name="Normal 6 3 5 3 2" xfId="1565" xr:uid="{C25DB761-1201-4992-8786-E548B0B44EE6}"/>
    <cellStyle name="Normal 6 3 5 3 2 2" xfId="1566" xr:uid="{48EE2E86-B59C-472D-A97B-F5683BB6C79C}"/>
    <cellStyle name="Normal 6 3 5 3 3" xfId="1567" xr:uid="{7636D47F-EA22-49A1-9A95-2D0F7E99ADEC}"/>
    <cellStyle name="Normal 6 3 5 3 4" xfId="3153" xr:uid="{C346E48D-38F9-4CCE-BE18-1D1529CE3A16}"/>
    <cellStyle name="Normal 6 3 5 4" xfId="1568" xr:uid="{A39A994F-D54F-481E-9424-6375DB99A08D}"/>
    <cellStyle name="Normal 6 3 5 4 2" xfId="1569" xr:uid="{A22A81A5-7C43-4AF0-A77C-C22D987AE609}"/>
    <cellStyle name="Normal 6 3 5 5" xfId="1570" xr:uid="{251BEEB0-EB98-41C8-9BF9-D4F8F06EF5A1}"/>
    <cellStyle name="Normal 6 3 5 6" xfId="3154" xr:uid="{1D365C7C-475D-40A8-80C5-5601A095DE12}"/>
    <cellStyle name="Normal 6 3 6" xfId="329" xr:uid="{63EC53BC-561F-4316-8AF6-E2EFCDC68901}"/>
    <cellStyle name="Normal 6 3 6 2" xfId="633" xr:uid="{B777E2E4-1D75-4074-91AD-50D6737A89DD}"/>
    <cellStyle name="Normal 6 3 6 2 2" xfId="1571" xr:uid="{1D118B54-4E54-45DF-82AF-824FB49FB2E3}"/>
    <cellStyle name="Normal 6 3 6 2 2 2" xfId="1572" xr:uid="{E9FE55B0-45C9-476D-B392-9F656F9C83DD}"/>
    <cellStyle name="Normal 6 3 6 2 3" xfId="1573" xr:uid="{AAC702BA-173B-4592-8A8D-1D8E194F6B8B}"/>
    <cellStyle name="Normal 6 3 6 2 4" xfId="3155" xr:uid="{68760B10-93E4-49D7-B94B-B52B11DEA33D}"/>
    <cellStyle name="Normal 6 3 6 3" xfId="1574" xr:uid="{84A27C6E-CF49-451D-A114-6AD60A837384}"/>
    <cellStyle name="Normal 6 3 6 3 2" xfId="1575" xr:uid="{EEA03EFD-29BD-44C1-A1F2-D234FF2BEE5D}"/>
    <cellStyle name="Normal 6 3 6 4" xfId="1576" xr:uid="{4EBF9E3B-1BDA-4FF1-A4A2-2CC573892785}"/>
    <cellStyle name="Normal 6 3 6 5" xfId="3156" xr:uid="{75D5B37A-6F3C-45EA-8AE4-ACD3A1C5BAE9}"/>
    <cellStyle name="Normal 6 3 7" xfId="634" xr:uid="{5199A4C5-4033-44CE-8908-036CBA7F73CE}"/>
    <cellStyle name="Normal 6 3 7 2" xfId="1577" xr:uid="{77975A03-6C75-4FFC-9218-F56971190576}"/>
    <cellStyle name="Normal 6 3 7 2 2" xfId="1578" xr:uid="{15EF7CEB-FDFE-4B47-BCBE-B0E0AFAABB3B}"/>
    <cellStyle name="Normal 6 3 7 3" xfId="1579" xr:uid="{885C5432-E339-4DB2-A9CE-98FEB16C2E26}"/>
    <cellStyle name="Normal 6 3 7 4" xfId="3157" xr:uid="{431A530E-A40D-4523-8753-2421EB0B564D}"/>
    <cellStyle name="Normal 6 3 8" xfId="1580" xr:uid="{18FEC978-0310-4FED-948F-78FB7D629EC3}"/>
    <cellStyle name="Normal 6 3 8 2" xfId="1581" xr:uid="{9247E1AF-3F66-4BB5-9B48-CD53852B8F6E}"/>
    <cellStyle name="Normal 6 3 8 3" xfId="3158" xr:uid="{CF4F7092-8C8A-4DD5-9971-CD447F175A47}"/>
    <cellStyle name="Normal 6 3 8 4" xfId="3159" xr:uid="{D25C5F83-12D6-4572-92C2-E8D6809580EA}"/>
    <cellStyle name="Normal 6 3 9" xfId="1582" xr:uid="{E786BB74-515F-4BBA-BC7D-DB5C14141F20}"/>
    <cellStyle name="Normal 6 3 9 2" xfId="4718" xr:uid="{B991CF6A-5A32-4400-8717-67A83059204F}"/>
    <cellStyle name="Normal 6 4" xfId="117" xr:uid="{95F82E21-9473-43C8-AD5E-97F74BBE8DD6}"/>
    <cellStyle name="Normal 6 4 10" xfId="3160" xr:uid="{2D0D18AE-143C-436B-B2F3-C028B6690B97}"/>
    <cellStyle name="Normal 6 4 11" xfId="3161" xr:uid="{D952A742-5FD3-4FF6-B036-4A318638D851}"/>
    <cellStyle name="Normal 6 4 2" xfId="118" xr:uid="{64DE1837-891F-4A1E-9489-15E161631A74}"/>
    <cellStyle name="Normal 6 4 2 2" xfId="119" xr:uid="{4C66431E-E5FA-4494-BE68-DBECE398CF39}"/>
    <cellStyle name="Normal 6 4 2 2 2" xfId="330" xr:uid="{44EE45DD-F862-4C51-AE43-995CD1C9ED68}"/>
    <cellStyle name="Normal 6 4 2 2 2 2" xfId="635" xr:uid="{77271096-8DFA-470E-9B25-AC76D6063195}"/>
    <cellStyle name="Normal 6 4 2 2 2 2 2" xfId="1583" xr:uid="{2771DB70-4C23-4D7D-B3D5-3651F7810494}"/>
    <cellStyle name="Normal 6 4 2 2 2 2 2 2" xfId="1584" xr:uid="{BDFD1762-D266-4A5B-B79E-4850573034E4}"/>
    <cellStyle name="Normal 6 4 2 2 2 2 3" xfId="1585" xr:uid="{E8C6B8A8-65C3-498E-8A7B-F2D91BF71B3C}"/>
    <cellStyle name="Normal 6 4 2 2 2 2 4" xfId="3162" xr:uid="{3C428C6C-5BF0-4E53-8295-DC4EE07B6750}"/>
    <cellStyle name="Normal 6 4 2 2 2 3" xfId="1586" xr:uid="{0F23CB0B-D914-4EC1-B156-D3E7C41C9FB7}"/>
    <cellStyle name="Normal 6 4 2 2 2 3 2" xfId="1587" xr:uid="{7876F5FA-AE1A-48CA-86A0-1425407FEA01}"/>
    <cellStyle name="Normal 6 4 2 2 2 3 3" xfId="3163" xr:uid="{20A7BE4B-5B18-406B-94E3-3E15ACE953AC}"/>
    <cellStyle name="Normal 6 4 2 2 2 3 4" xfId="3164" xr:uid="{3A567941-E37C-4725-8FDE-DE03CA8BF524}"/>
    <cellStyle name="Normal 6 4 2 2 2 4" xfId="1588" xr:uid="{15FF8BEF-4971-45C7-9D5E-6690F6907B7C}"/>
    <cellStyle name="Normal 6 4 2 2 2 5" xfId="3165" xr:uid="{8BB9FF0F-274E-4D7E-A311-726D9FD3B5CD}"/>
    <cellStyle name="Normal 6 4 2 2 2 6" xfId="3166" xr:uid="{93FA0D80-9E30-409F-B430-DD1EA898E21C}"/>
    <cellStyle name="Normal 6 4 2 2 3" xfId="636" xr:uid="{691B9EBB-D7DF-4D4C-9095-36F5D79F2BD6}"/>
    <cellStyle name="Normal 6 4 2 2 3 2" xfId="1589" xr:uid="{21D6C942-238F-4728-A172-886A547F4F53}"/>
    <cellStyle name="Normal 6 4 2 2 3 2 2" xfId="1590" xr:uid="{09E5EB51-A6E0-4BFF-BF68-24A60B9CC992}"/>
    <cellStyle name="Normal 6 4 2 2 3 2 3" xfId="3167" xr:uid="{997508B7-D427-4AB2-8961-F202D316F815}"/>
    <cellStyle name="Normal 6 4 2 2 3 2 4" xfId="3168" xr:uid="{237CB6DD-18D6-4712-9997-7E96A70DE6C1}"/>
    <cellStyle name="Normal 6 4 2 2 3 3" xfId="1591" xr:uid="{301F8C67-EC3E-4A2B-A918-A33590D324AB}"/>
    <cellStyle name="Normal 6 4 2 2 3 4" xfId="3169" xr:uid="{EB1E72E9-ACDC-44EE-8213-4111D62C8C3D}"/>
    <cellStyle name="Normal 6 4 2 2 3 5" xfId="3170" xr:uid="{D10389BF-EF88-4CE7-874E-EBCA4058321B}"/>
    <cellStyle name="Normal 6 4 2 2 4" xfId="1592" xr:uid="{348F0912-2771-4618-AF85-CE0B8DF4B311}"/>
    <cellStyle name="Normal 6 4 2 2 4 2" xfId="1593" xr:uid="{76280D4B-3078-4994-BD5C-05F6BDEA2B80}"/>
    <cellStyle name="Normal 6 4 2 2 4 3" xfId="3171" xr:uid="{4F56928F-E77B-40F8-9321-448C070E918D}"/>
    <cellStyle name="Normal 6 4 2 2 4 4" xfId="3172" xr:uid="{9896679C-FEDB-46E9-97FF-86C190016B9F}"/>
    <cellStyle name="Normal 6 4 2 2 5" xfId="1594" xr:uid="{C0B61413-A867-41C4-A71E-D672EC9C66B8}"/>
    <cellStyle name="Normal 6 4 2 2 5 2" xfId="3173" xr:uid="{30BB4062-F3AB-452B-81A8-268B5B5D610A}"/>
    <cellStyle name="Normal 6 4 2 2 5 3" xfId="3174" xr:uid="{85CE6F5A-F463-4493-A05D-4196D2D6A50E}"/>
    <cellStyle name="Normal 6 4 2 2 5 4" xfId="3175" xr:uid="{BD198ADE-4686-4EF5-A612-D37ECEF2B1C3}"/>
    <cellStyle name="Normal 6 4 2 2 6" xfId="3176" xr:uid="{DC235192-41B8-4939-96EC-F0BD646326C5}"/>
    <cellStyle name="Normal 6 4 2 2 7" xfId="3177" xr:uid="{495212D3-D6D6-4D11-A2CB-125936BCABCF}"/>
    <cellStyle name="Normal 6 4 2 2 8" xfId="3178" xr:uid="{CFDFDA0E-52DC-451C-B09F-2AA5952E097F}"/>
    <cellStyle name="Normal 6 4 2 3" xfId="331" xr:uid="{15A253E5-36D8-44D3-8A7B-A46F283E6C03}"/>
    <cellStyle name="Normal 6 4 2 3 2" xfId="637" xr:uid="{A9CC812F-5907-4492-ACE4-1C9E013AC36C}"/>
    <cellStyle name="Normal 6 4 2 3 2 2" xfId="638" xr:uid="{EB49DC86-F882-4149-B484-4C4FB7F46104}"/>
    <cellStyle name="Normal 6 4 2 3 2 2 2" xfId="1595" xr:uid="{5902C0C0-05EC-4283-BA4B-7D61C285494B}"/>
    <cellStyle name="Normal 6 4 2 3 2 2 2 2" xfId="1596" xr:uid="{B3275FA5-75DD-4ABD-BCF9-F6EB89C594D8}"/>
    <cellStyle name="Normal 6 4 2 3 2 2 3" xfId="1597" xr:uid="{A5F7A2CB-8D47-4BF5-8F22-4A16E7C7A499}"/>
    <cellStyle name="Normal 6 4 2 3 2 3" xfId="1598" xr:uid="{08C84599-9E97-4C72-ABF6-B06256C8BBC7}"/>
    <cellStyle name="Normal 6 4 2 3 2 3 2" xfId="1599" xr:uid="{CB23F1B1-DCD3-4B19-BB2C-8280CFB53D66}"/>
    <cellStyle name="Normal 6 4 2 3 2 4" xfId="1600" xr:uid="{69F1B2BB-48C1-471E-A297-D71A2C52E90F}"/>
    <cellStyle name="Normal 6 4 2 3 3" xfId="639" xr:uid="{869B8848-9AE4-46FD-9B92-542A04F9FEB5}"/>
    <cellStyle name="Normal 6 4 2 3 3 2" xfId="1601" xr:uid="{53CA0642-1C12-4FF3-8848-DF5F53F50AEA}"/>
    <cellStyle name="Normal 6 4 2 3 3 2 2" xfId="1602" xr:uid="{BD4488F0-D53A-4D76-817A-092FD2FEF1D8}"/>
    <cellStyle name="Normal 6 4 2 3 3 3" xfId="1603" xr:uid="{FDD658B2-4C60-446A-9D71-42C66DDB8BD9}"/>
    <cellStyle name="Normal 6 4 2 3 3 4" xfId="3179" xr:uid="{3B85BE8D-0322-4D63-8184-500BE3F35766}"/>
    <cellStyle name="Normal 6 4 2 3 4" xfId="1604" xr:uid="{1701F26C-E98B-495A-9EFC-3E8D4A167B20}"/>
    <cellStyle name="Normal 6 4 2 3 4 2" xfId="1605" xr:uid="{A3E8B777-44FD-42B0-BF09-1B803B131284}"/>
    <cellStyle name="Normal 6 4 2 3 5" xfId="1606" xr:uid="{AAD52D44-9A7B-42AE-B8DF-A62D5B4AF77C}"/>
    <cellStyle name="Normal 6 4 2 3 6" xfId="3180" xr:uid="{A7A7533F-1B90-4120-A195-68639C2E38FF}"/>
    <cellStyle name="Normal 6 4 2 4" xfId="332" xr:uid="{433648C1-EEC3-4D6B-B332-100E298D5FCF}"/>
    <cellStyle name="Normal 6 4 2 4 2" xfId="640" xr:uid="{E1BD8CE8-07C1-413D-A4FD-4C3F93C1529F}"/>
    <cellStyle name="Normal 6 4 2 4 2 2" xfId="1607" xr:uid="{E50C52F9-77D0-4710-918F-C3A5E25A11C3}"/>
    <cellStyle name="Normal 6 4 2 4 2 2 2" xfId="1608" xr:uid="{229D5261-589B-4283-8FAF-2CC8AC174E55}"/>
    <cellStyle name="Normal 6 4 2 4 2 3" xfId="1609" xr:uid="{76D31E19-7E10-4ABE-90B3-903217E8F30E}"/>
    <cellStyle name="Normal 6 4 2 4 2 4" xfId="3181" xr:uid="{BED5F0DF-0394-4E8D-8574-E003EC30988F}"/>
    <cellStyle name="Normal 6 4 2 4 3" xfId="1610" xr:uid="{A896266E-CBEE-4F37-B3D0-F6565B8E51BF}"/>
    <cellStyle name="Normal 6 4 2 4 3 2" xfId="1611" xr:uid="{D35C8E86-65E2-4250-A9BE-0B6E6F23EAFF}"/>
    <cellStyle name="Normal 6 4 2 4 4" xfId="1612" xr:uid="{8B642BA1-CC62-4BD5-B070-A4EB4056260A}"/>
    <cellStyle name="Normal 6 4 2 4 5" xfId="3182" xr:uid="{1C9AB1A1-9B1C-4793-983A-61AF350C47FE}"/>
    <cellStyle name="Normal 6 4 2 5" xfId="333" xr:uid="{E4B5169E-B078-4047-9A7B-A31AA08CC93D}"/>
    <cellStyle name="Normal 6 4 2 5 2" xfId="1613" xr:uid="{A84B838F-3FAE-445F-BD00-ABCA4E46C66E}"/>
    <cellStyle name="Normal 6 4 2 5 2 2" xfId="1614" xr:uid="{D0A504ED-C9A6-4C14-9B48-3E8645F42C90}"/>
    <cellStyle name="Normal 6 4 2 5 3" xfId="1615" xr:uid="{AFBEF19E-AF48-49F8-AF91-CB2738FF7B6C}"/>
    <cellStyle name="Normal 6 4 2 5 4" xfId="3183" xr:uid="{A2026380-196B-43AA-AFA7-F0457591EB01}"/>
    <cellStyle name="Normal 6 4 2 6" xfId="1616" xr:uid="{93E8F5B9-E748-4920-9C24-40C81E77C3E3}"/>
    <cellStyle name="Normal 6 4 2 6 2" xfId="1617" xr:uid="{10BB33AD-F256-40C0-9A0B-65C45468590B}"/>
    <cellStyle name="Normal 6 4 2 6 3" xfId="3184" xr:uid="{178F7455-A36A-482E-B848-903A1B6FDC8C}"/>
    <cellStyle name="Normal 6 4 2 6 4" xfId="3185" xr:uid="{4BF56283-A103-4958-80B8-5ED2CB28787B}"/>
    <cellStyle name="Normal 6 4 2 7" xfId="1618" xr:uid="{1A5BD540-FF5B-4D04-9218-F8ED8D2ACE1D}"/>
    <cellStyle name="Normal 6 4 2 8" xfId="3186" xr:uid="{9658C0D9-1C09-42C4-B534-A12355EB9860}"/>
    <cellStyle name="Normal 6 4 2 9" xfId="3187" xr:uid="{EB79AFC6-FB13-4F0D-BEE9-100F9E7D35C4}"/>
    <cellStyle name="Normal 6 4 3" xfId="120" xr:uid="{8954EE13-1321-439C-B268-37DD7E70187A}"/>
    <cellStyle name="Normal 6 4 3 2" xfId="121" xr:uid="{A31D8006-F24B-4DAA-9509-70BA3F7AEFE5}"/>
    <cellStyle name="Normal 6 4 3 2 2" xfId="641" xr:uid="{EFD7DB21-7108-4CA6-B199-D304FBC1DFBF}"/>
    <cellStyle name="Normal 6 4 3 2 2 2" xfId="1619" xr:uid="{5BF91CC7-98BE-41B7-AC4C-E93A41DA4D32}"/>
    <cellStyle name="Normal 6 4 3 2 2 2 2" xfId="1620" xr:uid="{C95AFFF6-2BDF-4A7F-8E13-895480E6D675}"/>
    <cellStyle name="Normal 6 4 3 2 2 2 2 2" xfId="4476" xr:uid="{2AA85261-769D-45CD-A528-39957448FB10}"/>
    <cellStyle name="Normal 6 4 3 2 2 2 3" xfId="4477" xr:uid="{62C39E42-DDDB-4A5A-B378-05D1EAD91A7D}"/>
    <cellStyle name="Normal 6 4 3 2 2 3" xfId="1621" xr:uid="{D5051E2B-E8D1-4949-88DC-F16889E9F73F}"/>
    <cellStyle name="Normal 6 4 3 2 2 3 2" xfId="4478" xr:uid="{157B5806-C424-4908-9232-AD7A6E1897B6}"/>
    <cellStyle name="Normal 6 4 3 2 2 4" xfId="3188" xr:uid="{4BC737DB-1E41-4C7B-A91C-377218D0C3BC}"/>
    <cellStyle name="Normal 6 4 3 2 3" xfId="1622" xr:uid="{CDF42288-4142-4D82-8A53-BE7E5D487890}"/>
    <cellStyle name="Normal 6 4 3 2 3 2" xfId="1623" xr:uid="{0E8713F4-7EA6-4B03-80CF-519F75C39F31}"/>
    <cellStyle name="Normal 6 4 3 2 3 2 2" xfId="4479" xr:uid="{650DF9A7-1379-4C8B-852A-8A3ABC7C6D4A}"/>
    <cellStyle name="Normal 6 4 3 2 3 3" xfId="3189" xr:uid="{264B59CE-357E-427D-A168-A55FD5676F32}"/>
    <cellStyle name="Normal 6 4 3 2 3 4" xfId="3190" xr:uid="{A0D6C1A2-0EA3-43B8-9B45-FB22BF91ED17}"/>
    <cellStyle name="Normal 6 4 3 2 4" xfId="1624" xr:uid="{4297EBCE-B102-493C-8BBC-D657085DE21F}"/>
    <cellStyle name="Normal 6 4 3 2 4 2" xfId="4480" xr:uid="{39E40F01-20F4-47C5-81C3-580267E1E6A4}"/>
    <cellStyle name="Normal 6 4 3 2 5" xfId="3191" xr:uid="{FE374FD1-394E-4440-A8ED-0628C3CBF3A4}"/>
    <cellStyle name="Normal 6 4 3 2 6" xfId="3192" xr:uid="{15142535-5A8E-412F-9E90-5B6180ABC8A6}"/>
    <cellStyle name="Normal 6 4 3 3" xfId="334" xr:uid="{9E82CDEA-13BE-4FCD-81E0-CA428EDBBCB0}"/>
    <cellStyle name="Normal 6 4 3 3 2" xfId="1625" xr:uid="{E6C18454-9423-4BA1-A047-7DFEDBCF08C8}"/>
    <cellStyle name="Normal 6 4 3 3 2 2" xfId="1626" xr:uid="{B16D0E7F-A960-4CB7-ADC4-1A61153E2999}"/>
    <cellStyle name="Normal 6 4 3 3 2 2 2" xfId="4481" xr:uid="{4B8B4B31-9B10-4CF6-A3A0-EB2276EF3D88}"/>
    <cellStyle name="Normal 6 4 3 3 2 3" xfId="3193" xr:uid="{2CDDD535-05BC-41E3-8F18-630CCF423192}"/>
    <cellStyle name="Normal 6 4 3 3 2 4" xfId="3194" xr:uid="{D64AD5F2-7783-4487-B1B1-F630C8D55F09}"/>
    <cellStyle name="Normal 6 4 3 3 3" xfId="1627" xr:uid="{3F813562-917A-48EA-8299-655806E28EE0}"/>
    <cellStyle name="Normal 6 4 3 3 3 2" xfId="4482" xr:uid="{9375D916-CA05-469C-8732-C9BF05013562}"/>
    <cellStyle name="Normal 6 4 3 3 4" xfId="3195" xr:uid="{0E271D49-7641-4F35-BB05-F1E49123C3CF}"/>
    <cellStyle name="Normal 6 4 3 3 5" xfId="3196" xr:uid="{FED14FCA-7E27-4596-BF2B-94FA5D8C173E}"/>
    <cellStyle name="Normal 6 4 3 4" xfId="1628" xr:uid="{605F8EAC-6261-4FF0-80CD-9C006AB122E0}"/>
    <cellStyle name="Normal 6 4 3 4 2" xfId="1629" xr:uid="{1B484F08-4959-4086-895F-2DC986BB30DA}"/>
    <cellStyle name="Normal 6 4 3 4 2 2" xfId="4483" xr:uid="{62BAEA96-9D6D-42D5-8762-4FABE801779A}"/>
    <cellStyle name="Normal 6 4 3 4 3" xfId="3197" xr:uid="{93DE38F8-5CD6-46B5-AC4A-7FCBDD35BA53}"/>
    <cellStyle name="Normal 6 4 3 4 4" xfId="3198" xr:uid="{142D1727-D476-47B7-97C8-695EEDA3318A}"/>
    <cellStyle name="Normal 6 4 3 5" xfId="1630" xr:uid="{E4789821-45A6-4E6B-8193-23795201E729}"/>
    <cellStyle name="Normal 6 4 3 5 2" xfId="3199" xr:uid="{577711DE-3AA6-4A9F-B386-A33C2FA9F9E1}"/>
    <cellStyle name="Normal 6 4 3 5 3" xfId="3200" xr:uid="{F28E0D1D-AFE4-4EEC-93DE-D0DDCC0FDC63}"/>
    <cellStyle name="Normal 6 4 3 5 4" xfId="3201" xr:uid="{E2B1AC72-FC9C-4380-92AD-28EA61A75DAB}"/>
    <cellStyle name="Normal 6 4 3 6" xfId="3202" xr:uid="{784DF799-2B43-4C43-A45E-0E6098D0F2A2}"/>
    <cellStyle name="Normal 6 4 3 7" xfId="3203" xr:uid="{CA14A08C-56A4-4B22-A8B0-8F40204EEB58}"/>
    <cellStyle name="Normal 6 4 3 8" xfId="3204" xr:uid="{0C70F5AA-2549-44BA-8CC0-C64A6ABCC97C}"/>
    <cellStyle name="Normal 6 4 4" xfId="122" xr:uid="{52AD3ABF-4C35-44B7-9BE1-04A1E9EE0EA4}"/>
    <cellStyle name="Normal 6 4 4 2" xfId="642" xr:uid="{0B4F9F7A-66AE-4E7F-9744-0BF1BC6E811F}"/>
    <cellStyle name="Normal 6 4 4 2 2" xfId="643" xr:uid="{8BFCDDB1-6676-4D60-91FF-C983C6579B5E}"/>
    <cellStyle name="Normal 6 4 4 2 2 2" xfId="1631" xr:uid="{61EF86A4-5111-4912-9F05-2E30F550CF1D}"/>
    <cellStyle name="Normal 6 4 4 2 2 2 2" xfId="1632" xr:uid="{2F44BB73-3EAA-4ABB-B2C3-7CFAD52799A7}"/>
    <cellStyle name="Normal 6 4 4 2 2 3" xfId="1633" xr:uid="{98D79CC9-6F15-498F-AA64-210C8A2F9EC0}"/>
    <cellStyle name="Normal 6 4 4 2 2 4" xfId="3205" xr:uid="{1E1AF9E6-465B-4955-85AB-24A4EA8FB147}"/>
    <cellStyle name="Normal 6 4 4 2 3" xfId="1634" xr:uid="{7ABD967F-2E1C-4B16-A231-B2FC5A4B3E01}"/>
    <cellStyle name="Normal 6 4 4 2 3 2" xfId="1635" xr:uid="{19FA43C5-5035-4757-820A-1929EC04CCFA}"/>
    <cellStyle name="Normal 6 4 4 2 4" xfId="1636" xr:uid="{F8A37E55-41E7-4421-A536-F7ED3E08C728}"/>
    <cellStyle name="Normal 6 4 4 2 5" xfId="3206" xr:uid="{B1213657-A4BC-4B49-BFDE-B16B26466CC4}"/>
    <cellStyle name="Normal 6 4 4 3" xfId="644" xr:uid="{DC927ACB-B006-4059-B9B5-721BA1AD87ED}"/>
    <cellStyle name="Normal 6 4 4 3 2" xfId="1637" xr:uid="{7536A58E-574E-4975-A413-6F925CDCD473}"/>
    <cellStyle name="Normal 6 4 4 3 2 2" xfId="1638" xr:uid="{396A99CC-D9BF-4D3D-B602-EFCB5130BD9E}"/>
    <cellStyle name="Normal 6 4 4 3 3" xfId="1639" xr:uid="{5C811972-E1A4-46F1-9B4B-3CE85B7C8F68}"/>
    <cellStyle name="Normal 6 4 4 3 4" xfId="3207" xr:uid="{A25763D6-172A-44FB-A4AE-B3FD136D5110}"/>
    <cellStyle name="Normal 6 4 4 4" xfId="1640" xr:uid="{24C6516B-780A-4669-BA22-729CE1BB1598}"/>
    <cellStyle name="Normal 6 4 4 4 2" xfId="1641" xr:uid="{FD942C60-F159-4509-B40B-15848107E911}"/>
    <cellStyle name="Normal 6 4 4 4 3" xfId="3208" xr:uid="{93CFCCE7-4496-43F9-B4D9-9AE2E77A018A}"/>
    <cellStyle name="Normal 6 4 4 4 4" xfId="3209" xr:uid="{2451678D-83D5-4282-9E82-2A3C3F9116A2}"/>
    <cellStyle name="Normal 6 4 4 5" xfId="1642" xr:uid="{73D6C727-4637-4528-81BF-2946BBEEC5A7}"/>
    <cellStyle name="Normal 6 4 4 6" xfId="3210" xr:uid="{9139C8C9-6E35-4ADE-A028-365EAA242EBB}"/>
    <cellStyle name="Normal 6 4 4 7" xfId="3211" xr:uid="{CA8ED0D2-B5D1-40F6-8695-8F572103C6B5}"/>
    <cellStyle name="Normal 6 4 5" xfId="335" xr:uid="{12574B43-53FE-4C34-84D4-164754B7508E}"/>
    <cellStyle name="Normal 6 4 5 2" xfId="645" xr:uid="{B93D44A9-8809-456B-9AC3-D62535896CA0}"/>
    <cellStyle name="Normal 6 4 5 2 2" xfId="1643" xr:uid="{DAE7F190-9BB4-4CFC-A4D2-14EF796715B4}"/>
    <cellStyle name="Normal 6 4 5 2 2 2" xfId="1644" xr:uid="{CB42EF40-9D48-45EE-8D9A-2CA78FE6F313}"/>
    <cellStyle name="Normal 6 4 5 2 3" xfId="1645" xr:uid="{A4AA92E1-D612-499F-AED5-ED6D01E8E0D0}"/>
    <cellStyle name="Normal 6 4 5 2 4" xfId="3212" xr:uid="{A1F39B53-F682-46EF-9CF2-EC91982ECF2A}"/>
    <cellStyle name="Normal 6 4 5 3" xfId="1646" xr:uid="{211A7AEC-264C-4EBA-A73F-CA586FEC29E8}"/>
    <cellStyle name="Normal 6 4 5 3 2" xfId="1647" xr:uid="{00D79B6F-1ED7-418C-984B-3CF8FD41EFC2}"/>
    <cellStyle name="Normal 6 4 5 3 3" xfId="3213" xr:uid="{45A3379C-2578-48B7-AA6A-B539F9D776E0}"/>
    <cellStyle name="Normal 6 4 5 3 4" xfId="3214" xr:uid="{6494EAE2-340E-4642-B600-1155DB299832}"/>
    <cellStyle name="Normal 6 4 5 4" xfId="1648" xr:uid="{CAE16AA2-320B-46CC-8A9A-8756CDBFD8D4}"/>
    <cellStyle name="Normal 6 4 5 5" xfId="3215" xr:uid="{D63B22FB-7536-418C-913A-2E158FEEC45F}"/>
    <cellStyle name="Normal 6 4 5 6" xfId="3216" xr:uid="{9F02B358-809C-44C6-98B7-B4BF475B3683}"/>
    <cellStyle name="Normal 6 4 6" xfId="336" xr:uid="{9B6F37D0-D0E7-4F30-9499-EF96217B416C}"/>
    <cellStyle name="Normal 6 4 6 2" xfId="1649" xr:uid="{93A42883-A3EC-4FCA-8F24-E1B4814FB64B}"/>
    <cellStyle name="Normal 6 4 6 2 2" xfId="1650" xr:uid="{C9B4687E-4E65-45A1-B030-016F12377D63}"/>
    <cellStyle name="Normal 6 4 6 2 3" xfId="3217" xr:uid="{A8436AA0-759E-4A72-9F9D-5043C39F86CB}"/>
    <cellStyle name="Normal 6 4 6 2 4" xfId="3218" xr:uid="{0702EA1F-771A-4B65-8E52-CA604449920A}"/>
    <cellStyle name="Normal 6 4 6 3" xfId="1651" xr:uid="{E125BF74-AAD2-4D17-8559-AF6EDE70CDF4}"/>
    <cellStyle name="Normal 6 4 6 4" xfId="3219" xr:uid="{3093C9D4-DA10-4EBC-A23C-0772BB844B5B}"/>
    <cellStyle name="Normal 6 4 6 5" xfId="3220" xr:uid="{A2B6BFE5-05C5-42B7-95D7-0BB5CAB9D1D1}"/>
    <cellStyle name="Normal 6 4 7" xfId="1652" xr:uid="{4AD79701-DD06-4A00-8851-BF0FAB591CAA}"/>
    <cellStyle name="Normal 6 4 7 2" xfId="1653" xr:uid="{8FEAADC7-BD21-4822-9123-8DB1219EB858}"/>
    <cellStyle name="Normal 6 4 7 3" xfId="3221" xr:uid="{D71C543D-1C9D-4D91-B41B-4C7E25FEA965}"/>
    <cellStyle name="Normal 6 4 7 3 2" xfId="4407" xr:uid="{5E9316E5-C6AF-4698-ABA2-FA7583C70A0C}"/>
    <cellStyle name="Normal 6 4 7 3 3" xfId="4685" xr:uid="{C1418D97-B8C7-4982-B6E5-7A413EB2B5B7}"/>
    <cellStyle name="Normal 6 4 7 4" xfId="3222" xr:uid="{635FD0C7-D70E-4C9B-8BF7-55014775D0C8}"/>
    <cellStyle name="Normal 6 4 8" xfId="1654" xr:uid="{7F5942EE-6CFE-4C04-9049-62F68933712E}"/>
    <cellStyle name="Normal 6 4 8 2" xfId="3223" xr:uid="{33E9091B-71F2-4C13-8E28-50CD7F59EBED}"/>
    <cellStyle name="Normal 6 4 8 3" xfId="3224" xr:uid="{3F53AC17-6477-48F4-BD10-10C636D513F2}"/>
    <cellStyle name="Normal 6 4 8 4" xfId="3225" xr:uid="{43A78AB6-64D4-42C0-A761-99791472C845}"/>
    <cellStyle name="Normal 6 4 9" xfId="3226" xr:uid="{9ADFB8C5-8432-4A7E-B62B-AAAEC3B33D52}"/>
    <cellStyle name="Normal 6 5" xfId="123" xr:uid="{71171678-A21D-4543-B8BE-67FACF939B26}"/>
    <cellStyle name="Normal 6 5 10" xfId="3227" xr:uid="{E49FD915-A275-4D38-BB84-CB8CF07AD008}"/>
    <cellStyle name="Normal 6 5 11" xfId="3228" xr:uid="{FEF2CED9-B8F2-422E-B58D-60914AB60E3A}"/>
    <cellStyle name="Normal 6 5 2" xfId="124" xr:uid="{6EB140B0-82AC-4640-9B94-1EA261CD7AB3}"/>
    <cellStyle name="Normal 6 5 2 2" xfId="337" xr:uid="{1F63FF93-DD82-4049-A745-11D3D5E67A7C}"/>
    <cellStyle name="Normal 6 5 2 2 2" xfId="646" xr:uid="{F4384B9A-AE33-4ACD-9F70-59DC653B3545}"/>
    <cellStyle name="Normal 6 5 2 2 2 2" xfId="647" xr:uid="{A3A31CFD-16F7-4AB1-8219-E7B2DAADE657}"/>
    <cellStyle name="Normal 6 5 2 2 2 2 2" xfId="1655" xr:uid="{40E1C370-DF7B-4CED-8E1C-D70766FC0E22}"/>
    <cellStyle name="Normal 6 5 2 2 2 2 3" xfId="3229" xr:uid="{C4774442-10C7-4B17-8EE4-1579BDB96682}"/>
    <cellStyle name="Normal 6 5 2 2 2 2 4" xfId="3230" xr:uid="{828C1364-3FD3-45FC-B8FD-DD7467085C65}"/>
    <cellStyle name="Normal 6 5 2 2 2 3" xfId="1656" xr:uid="{ED88C37F-A23D-46B3-8681-AFC32D7BD470}"/>
    <cellStyle name="Normal 6 5 2 2 2 3 2" xfId="3231" xr:uid="{0537D27D-1DA6-4204-80CF-5F2CED89B073}"/>
    <cellStyle name="Normal 6 5 2 2 2 3 3" xfId="3232" xr:uid="{F0A6D5B8-6947-46C5-8418-9B8CF9861FC0}"/>
    <cellStyle name="Normal 6 5 2 2 2 3 4" xfId="3233" xr:uid="{F033E099-52EF-44C1-A2D8-D9B0FA588341}"/>
    <cellStyle name="Normal 6 5 2 2 2 4" xfId="3234" xr:uid="{0B645C91-991D-46F5-976C-DCB4CAE6B569}"/>
    <cellStyle name="Normal 6 5 2 2 2 5" xfId="3235" xr:uid="{A8457182-872D-4BC3-B24A-A7E09E4F5038}"/>
    <cellStyle name="Normal 6 5 2 2 2 6" xfId="3236" xr:uid="{C0F3003D-222F-4BA3-806A-9FCCA99B6C89}"/>
    <cellStyle name="Normal 6 5 2 2 3" xfId="648" xr:uid="{F00DC301-A3A8-40BA-8E88-FFF5EB510414}"/>
    <cellStyle name="Normal 6 5 2 2 3 2" xfId="1657" xr:uid="{952BDD35-BED1-452C-B442-12CB66970326}"/>
    <cellStyle name="Normal 6 5 2 2 3 2 2" xfId="3237" xr:uid="{6C808F93-5A7A-4915-970C-56D4D60B59D7}"/>
    <cellStyle name="Normal 6 5 2 2 3 2 3" xfId="3238" xr:uid="{702AC94D-56D4-45C2-9D11-03D89F145DE7}"/>
    <cellStyle name="Normal 6 5 2 2 3 2 4" xfId="3239" xr:uid="{4B784F52-81E4-4A19-888C-0580440F2E1C}"/>
    <cellStyle name="Normal 6 5 2 2 3 3" xfId="3240" xr:uid="{E25ACDF7-5ACF-4B40-B41B-10F579D11383}"/>
    <cellStyle name="Normal 6 5 2 2 3 4" xfId="3241" xr:uid="{FEF7BD17-C033-44EE-BA43-80477CF8AADD}"/>
    <cellStyle name="Normal 6 5 2 2 3 5" xfId="3242" xr:uid="{34BDC086-0A5F-4847-BF66-74C19BB2D4A5}"/>
    <cellStyle name="Normal 6 5 2 2 4" xfId="1658" xr:uid="{FACDE927-4890-4963-B0D7-7699A6B99A4B}"/>
    <cellStyle name="Normal 6 5 2 2 4 2" xfId="3243" xr:uid="{462EA6AA-F46A-46E4-B0DD-E8222DC3D712}"/>
    <cellStyle name="Normal 6 5 2 2 4 3" xfId="3244" xr:uid="{D3B0F9CD-E0A4-4EFA-8B03-3EB2FF96C54B}"/>
    <cellStyle name="Normal 6 5 2 2 4 4" xfId="3245" xr:uid="{B26E50CC-FA17-4E39-8EBC-69D1179D30D4}"/>
    <cellStyle name="Normal 6 5 2 2 5" xfId="3246" xr:uid="{63134C4A-1AE9-4698-A85C-A3B4B58C8E82}"/>
    <cellStyle name="Normal 6 5 2 2 5 2" xfId="3247" xr:uid="{77E9730F-2685-4315-A7B8-71690F34DE8A}"/>
    <cellStyle name="Normal 6 5 2 2 5 3" xfId="3248" xr:uid="{25022CA8-E129-453D-AD0A-6355289821A9}"/>
    <cellStyle name="Normal 6 5 2 2 5 4" xfId="3249" xr:uid="{99BB715D-F619-410A-B538-F1AFB33B1720}"/>
    <cellStyle name="Normal 6 5 2 2 6" xfId="3250" xr:uid="{EACC6B75-6E81-4824-9C53-774DB9774A16}"/>
    <cellStyle name="Normal 6 5 2 2 7" xfId="3251" xr:uid="{98EC7302-EC20-43CF-B7A7-729E84791F8C}"/>
    <cellStyle name="Normal 6 5 2 2 8" xfId="3252" xr:uid="{B1291B49-CDF3-4134-9742-F3DAF84FD064}"/>
    <cellStyle name="Normal 6 5 2 3" xfId="649" xr:uid="{180799B4-7A2C-449A-98A6-4C32B7A88EB0}"/>
    <cellStyle name="Normal 6 5 2 3 2" xfId="650" xr:uid="{0245A532-743B-403B-9BE6-9A3865324E0E}"/>
    <cellStyle name="Normal 6 5 2 3 2 2" xfId="651" xr:uid="{4E76EE50-826F-47C0-9499-BA7F7B3DC43E}"/>
    <cellStyle name="Normal 6 5 2 3 2 3" xfId="3253" xr:uid="{E1F23F52-99CE-474B-AD01-0A37C1391E32}"/>
    <cellStyle name="Normal 6 5 2 3 2 4" xfId="3254" xr:uid="{F5C709F0-5C6F-43D8-8AC0-82287013006C}"/>
    <cellStyle name="Normal 6 5 2 3 3" xfId="652" xr:uid="{1F0CF92B-FC9B-4CB4-8F7B-173A3C469D70}"/>
    <cellStyle name="Normal 6 5 2 3 3 2" xfId="3255" xr:uid="{E5555C5B-5806-442E-8829-22661F72A7DE}"/>
    <cellStyle name="Normal 6 5 2 3 3 3" xfId="3256" xr:uid="{03C90D72-040B-4788-AA93-6A8012E56F60}"/>
    <cellStyle name="Normal 6 5 2 3 3 4" xfId="3257" xr:uid="{76712E97-D4A1-499F-87A9-84220AB9EA07}"/>
    <cellStyle name="Normal 6 5 2 3 4" xfId="3258" xr:uid="{B850E048-96F4-40AD-A48D-6C904EA4E780}"/>
    <cellStyle name="Normal 6 5 2 3 5" xfId="3259" xr:uid="{D75BCB9D-0816-4EDC-A088-90945D33B538}"/>
    <cellStyle name="Normal 6 5 2 3 6" xfId="3260" xr:uid="{CFF5EAFF-2583-4AFF-8812-61C6B9482106}"/>
    <cellStyle name="Normal 6 5 2 4" xfId="653" xr:uid="{70EAF0C5-1B4A-45D8-B7B7-2FFD2436B770}"/>
    <cellStyle name="Normal 6 5 2 4 2" xfId="654" xr:uid="{61C69312-FA83-4DFB-BC57-884A938D2DD3}"/>
    <cellStyle name="Normal 6 5 2 4 2 2" xfId="3261" xr:uid="{B6D52DAE-2934-4145-B67F-AD896307632A}"/>
    <cellStyle name="Normal 6 5 2 4 2 3" xfId="3262" xr:uid="{13A8FAF3-86B6-4612-8C45-EF1349F7FD58}"/>
    <cellStyle name="Normal 6 5 2 4 2 4" xfId="3263" xr:uid="{F5E037FA-9428-47C3-8C47-941D6C2ED131}"/>
    <cellStyle name="Normal 6 5 2 4 3" xfId="3264" xr:uid="{C35E9E4D-55D1-413B-894F-CEF5AA414C05}"/>
    <cellStyle name="Normal 6 5 2 4 4" xfId="3265" xr:uid="{0C90580E-78E7-44CB-BF9F-D2A2B4E9595F}"/>
    <cellStyle name="Normal 6 5 2 4 5" xfId="3266" xr:uid="{BD162ABE-55F8-405B-9DD6-D1D1DEE2D8E3}"/>
    <cellStyle name="Normal 6 5 2 5" xfId="655" xr:uid="{179D520E-437D-4BB2-B449-62A02905DF31}"/>
    <cellStyle name="Normal 6 5 2 5 2" xfId="3267" xr:uid="{B5731880-F644-4FC9-A837-C3D3CEFB0973}"/>
    <cellStyle name="Normal 6 5 2 5 3" xfId="3268" xr:uid="{49910200-8EFC-4C70-BAF4-C8DFC5EFFEA2}"/>
    <cellStyle name="Normal 6 5 2 5 4" xfId="3269" xr:uid="{5F7BA3D2-E23C-4375-87A9-3BFF4D944141}"/>
    <cellStyle name="Normal 6 5 2 6" xfId="3270" xr:uid="{F22FE6B4-8E0C-4E7A-8AF1-E19A9547D904}"/>
    <cellStyle name="Normal 6 5 2 6 2" xfId="3271" xr:uid="{9E761125-26FB-4634-8D6C-5A8390209D27}"/>
    <cellStyle name="Normal 6 5 2 6 3" xfId="3272" xr:uid="{7D632959-1B76-42DB-8070-35F43542A0CE}"/>
    <cellStyle name="Normal 6 5 2 6 4" xfId="3273" xr:uid="{114EB9E4-83DD-43EB-889E-DDB720BECFB2}"/>
    <cellStyle name="Normal 6 5 2 7" xfId="3274" xr:uid="{45040E54-7760-43F7-BEC5-0852AEB4C1B9}"/>
    <cellStyle name="Normal 6 5 2 8" xfId="3275" xr:uid="{B24883E4-DC2D-4AFB-BF19-5D08A8DB39C6}"/>
    <cellStyle name="Normal 6 5 2 9" xfId="3276" xr:uid="{5C653997-0709-48B0-B5CA-353CF6B51513}"/>
    <cellStyle name="Normal 6 5 3" xfId="338" xr:uid="{324B4245-512A-42D8-AC6E-0A74C31F5311}"/>
    <cellStyle name="Normal 6 5 3 2" xfId="656" xr:uid="{20E14F00-F37E-459D-AB79-CEB12D3C3FCB}"/>
    <cellStyle name="Normal 6 5 3 2 2" xfId="657" xr:uid="{AE9F7052-A0BA-4ED2-8CDA-5916886801DA}"/>
    <cellStyle name="Normal 6 5 3 2 2 2" xfId="1659" xr:uid="{4EF57B71-8399-41BF-AF23-BC29AB754577}"/>
    <cellStyle name="Normal 6 5 3 2 2 2 2" xfId="1660" xr:uid="{248E17EB-61B9-4E2E-85A9-CA2795BB7E84}"/>
    <cellStyle name="Normal 6 5 3 2 2 3" xfId="1661" xr:uid="{8CAB03D5-1BDF-4AA9-B149-253B39FB8449}"/>
    <cellStyle name="Normal 6 5 3 2 2 4" xfId="3277" xr:uid="{5E3341AF-0365-4529-998E-CB5E4CBE6BAA}"/>
    <cellStyle name="Normal 6 5 3 2 3" xfId="1662" xr:uid="{69B28869-19AD-4360-8C68-5D3FE9880CC6}"/>
    <cellStyle name="Normal 6 5 3 2 3 2" xfId="1663" xr:uid="{EFE24B55-8FD3-42C4-9941-4CD9558B6116}"/>
    <cellStyle name="Normal 6 5 3 2 3 3" xfId="3278" xr:uid="{CB2FD6DE-560B-4161-8927-51635CA9C290}"/>
    <cellStyle name="Normal 6 5 3 2 3 4" xfId="3279" xr:uid="{E3A999DD-21F3-4EDE-B08E-CA93C9C7BF78}"/>
    <cellStyle name="Normal 6 5 3 2 4" xfId="1664" xr:uid="{859BC211-A5E5-4B7D-83D1-FEE4AB8F726E}"/>
    <cellStyle name="Normal 6 5 3 2 5" xfId="3280" xr:uid="{94C0401C-5ABF-49DD-968A-F55F510A6C28}"/>
    <cellStyle name="Normal 6 5 3 2 6" xfId="3281" xr:uid="{C360715C-7243-4787-A697-95DF99263866}"/>
    <cellStyle name="Normal 6 5 3 3" xfId="658" xr:uid="{2A1D33E3-1674-40A4-A80F-2574516C5CF7}"/>
    <cellStyle name="Normal 6 5 3 3 2" xfId="1665" xr:uid="{3BCE1218-5AEC-46B3-9BD9-26210700DAE9}"/>
    <cellStyle name="Normal 6 5 3 3 2 2" xfId="1666" xr:uid="{1E48C20C-07D0-4FC0-8E14-CCBBC87DFCA4}"/>
    <cellStyle name="Normal 6 5 3 3 2 3" xfId="3282" xr:uid="{D5B67A21-F44F-4425-B4E7-1E2C8AC8B7D9}"/>
    <cellStyle name="Normal 6 5 3 3 2 4" xfId="3283" xr:uid="{94647D99-5F9E-4FB9-9295-C79A0B3F2B0C}"/>
    <cellStyle name="Normal 6 5 3 3 3" xfId="1667" xr:uid="{D99C66A9-CA61-4E1D-BAE2-A63C986CAB6A}"/>
    <cellStyle name="Normal 6 5 3 3 4" xfId="3284" xr:uid="{1A96224A-FC1C-4184-944C-A947E20730A5}"/>
    <cellStyle name="Normal 6 5 3 3 5" xfId="3285" xr:uid="{40DB7B2F-C018-4074-99F4-7EDC23D039E1}"/>
    <cellStyle name="Normal 6 5 3 4" xfId="1668" xr:uid="{B8E2C481-8A4A-4DB7-8717-6BBA1C983037}"/>
    <cellStyle name="Normal 6 5 3 4 2" xfId="1669" xr:uid="{CF40463C-D6AF-400C-A889-D74E18A756EE}"/>
    <cellStyle name="Normal 6 5 3 4 3" xfId="3286" xr:uid="{DDF059BF-EA7E-451E-BBB2-B28F24EAD5D4}"/>
    <cellStyle name="Normal 6 5 3 4 4" xfId="3287" xr:uid="{0329A7D2-0A7D-4F6C-BE62-AB3ECBBAE5D6}"/>
    <cellStyle name="Normal 6 5 3 5" xfId="1670" xr:uid="{FE298CA7-3F83-4538-B1A2-0A9FA99145E1}"/>
    <cellStyle name="Normal 6 5 3 5 2" xfId="3288" xr:uid="{75D33802-BFE4-45C4-8595-C67263D8405C}"/>
    <cellStyle name="Normal 6 5 3 5 3" xfId="3289" xr:uid="{6768B23E-478C-476A-99C9-F56E7B019925}"/>
    <cellStyle name="Normal 6 5 3 5 4" xfId="3290" xr:uid="{89C64B7D-D43B-44A6-9FDB-868065D1C6F7}"/>
    <cellStyle name="Normal 6 5 3 6" xfId="3291" xr:uid="{BC3A3B5D-735F-4FAA-B6E9-30C30DDF7133}"/>
    <cellStyle name="Normal 6 5 3 7" xfId="3292" xr:uid="{015532C5-B7CA-433B-AD20-8D342C7C7A29}"/>
    <cellStyle name="Normal 6 5 3 8" xfId="3293" xr:uid="{968ACF67-C08F-4B93-95D1-629AFA50A5EA}"/>
    <cellStyle name="Normal 6 5 4" xfId="339" xr:uid="{1CB9E64A-B1EE-4244-B161-30CDAB0451D6}"/>
    <cellStyle name="Normal 6 5 4 2" xfId="659" xr:uid="{57BD81C6-1C0E-468A-9F46-FB472342A751}"/>
    <cellStyle name="Normal 6 5 4 2 2" xfId="660" xr:uid="{5A398411-25A9-4886-8D4D-A5E10EBABEF1}"/>
    <cellStyle name="Normal 6 5 4 2 2 2" xfId="1671" xr:uid="{76785BA7-7ED2-4DE2-8145-645639520583}"/>
    <cellStyle name="Normal 6 5 4 2 2 3" xfId="3294" xr:uid="{D9425A23-37F5-4E90-AD61-06F854C71CA7}"/>
    <cellStyle name="Normal 6 5 4 2 2 4" xfId="3295" xr:uid="{189FECDB-E7A4-4C05-921A-66B5A11D9C15}"/>
    <cellStyle name="Normal 6 5 4 2 3" xfId="1672" xr:uid="{1A2D0099-5584-4304-A879-0C3ED2238006}"/>
    <cellStyle name="Normal 6 5 4 2 4" xfId="3296" xr:uid="{4A8C1763-60B3-418F-B825-73122119482B}"/>
    <cellStyle name="Normal 6 5 4 2 5" xfId="3297" xr:uid="{50F7EFFA-3D60-40F5-8692-6FF83DD853FC}"/>
    <cellStyle name="Normal 6 5 4 3" xfId="661" xr:uid="{F32BB122-607D-4409-8E07-011E0655AEF8}"/>
    <cellStyle name="Normal 6 5 4 3 2" xfId="1673" xr:uid="{E8755B9E-2C0D-4818-B9F9-9684A5FE7295}"/>
    <cellStyle name="Normal 6 5 4 3 3" xfId="3298" xr:uid="{ECFA891D-FDE8-49EC-B0C2-33FA2C20FE34}"/>
    <cellStyle name="Normal 6 5 4 3 4" xfId="3299" xr:uid="{FD109547-867E-4426-B4A0-A87D01DD12B4}"/>
    <cellStyle name="Normal 6 5 4 4" xfId="1674" xr:uid="{E7894D34-289B-4CCC-A8DA-AB86C283BBF5}"/>
    <cellStyle name="Normal 6 5 4 4 2" xfId="3300" xr:uid="{C256E759-70F5-4609-99F9-BAA1FBC20ADC}"/>
    <cellStyle name="Normal 6 5 4 4 3" xfId="3301" xr:uid="{F7E0393A-C332-4F92-AF24-E495B36B086E}"/>
    <cellStyle name="Normal 6 5 4 4 4" xfId="3302" xr:uid="{8B930ED8-B5AE-49CC-ADB1-4D894E99D1AB}"/>
    <cellStyle name="Normal 6 5 4 5" xfId="3303" xr:uid="{578A73A8-4F8E-4881-BD74-BB391CFA8676}"/>
    <cellStyle name="Normal 6 5 4 6" xfId="3304" xr:uid="{9804DB13-3696-4099-8861-9E1CB9DBA0D9}"/>
    <cellStyle name="Normal 6 5 4 7" xfId="3305" xr:uid="{4BFD6A11-FE5A-4E77-A9FB-2B51EF3AC403}"/>
    <cellStyle name="Normal 6 5 5" xfId="340" xr:uid="{730E9A61-16C0-41E6-AD17-BED1E0532C89}"/>
    <cellStyle name="Normal 6 5 5 2" xfId="662" xr:uid="{E7F5E3CD-1707-4DE3-860D-AF482FF1E35D}"/>
    <cellStyle name="Normal 6 5 5 2 2" xfId="1675" xr:uid="{252784B7-A5C2-4252-A2CC-D4EE8348F8BA}"/>
    <cellStyle name="Normal 6 5 5 2 3" xfId="3306" xr:uid="{90963322-2E37-476D-A307-9D700D43369B}"/>
    <cellStyle name="Normal 6 5 5 2 4" xfId="3307" xr:uid="{345ACC67-47E0-490D-8424-82EB9693E7A9}"/>
    <cellStyle name="Normal 6 5 5 3" xfId="1676" xr:uid="{64BBC372-AB9F-4135-B676-4C1C523C2EEE}"/>
    <cellStyle name="Normal 6 5 5 3 2" xfId="3308" xr:uid="{8613309D-917A-4511-93D8-4A0D2773A9F8}"/>
    <cellStyle name="Normal 6 5 5 3 3" xfId="3309" xr:uid="{149A188F-0399-4BCA-9416-5405180B34EC}"/>
    <cellStyle name="Normal 6 5 5 3 4" xfId="3310" xr:uid="{D829CA98-4C6A-426F-8CED-8583F6C453BA}"/>
    <cellStyle name="Normal 6 5 5 4" xfId="3311" xr:uid="{A5A2E035-D2D7-4D30-8670-1821399A60C2}"/>
    <cellStyle name="Normal 6 5 5 5" xfId="3312" xr:uid="{1080639A-AA55-4E02-8293-A3C46DDB0704}"/>
    <cellStyle name="Normal 6 5 5 6" xfId="3313" xr:uid="{2BC0BCCC-315E-4475-8B0B-3568B481E5D7}"/>
    <cellStyle name="Normal 6 5 6" xfId="663" xr:uid="{6557FC35-BA15-49AB-AFD4-17AE645390EC}"/>
    <cellStyle name="Normal 6 5 6 2" xfId="1677" xr:uid="{E23437CA-4335-4548-AEBE-D9DF27565611}"/>
    <cellStyle name="Normal 6 5 6 2 2" xfId="3314" xr:uid="{9EE18770-5F33-4B80-8A78-FB4F9EE060D5}"/>
    <cellStyle name="Normal 6 5 6 2 3" xfId="3315" xr:uid="{DC7B479F-868D-4128-A938-93FBADD549AD}"/>
    <cellStyle name="Normal 6 5 6 2 4" xfId="3316" xr:uid="{F9A065CE-9752-48D0-AE99-CF3ECBE67472}"/>
    <cellStyle name="Normal 6 5 6 3" xfId="3317" xr:uid="{BB8B2AAC-F13C-45BF-8E76-1F32FED69B87}"/>
    <cellStyle name="Normal 6 5 6 4" xfId="3318" xr:uid="{2FAC9A9A-C758-4F55-80AD-D48BE8BA2674}"/>
    <cellStyle name="Normal 6 5 6 5" xfId="3319" xr:uid="{B5D26581-6010-4969-BEBC-FFE0132C71C0}"/>
    <cellStyle name="Normal 6 5 7" xfId="1678" xr:uid="{62E22894-FB0D-4D25-B926-4D9D0DA806EF}"/>
    <cellStyle name="Normal 6 5 7 2" xfId="3320" xr:uid="{9C2C309E-23DD-4508-85C1-C0141C55719A}"/>
    <cellStyle name="Normal 6 5 7 3" xfId="3321" xr:uid="{5ED23505-762F-4A15-9169-020F812C457C}"/>
    <cellStyle name="Normal 6 5 7 4" xfId="3322" xr:uid="{32FCC2ED-FB92-4DEA-B575-56326498BF4D}"/>
    <cellStyle name="Normal 6 5 8" xfId="3323" xr:uid="{C3785FC0-3FE2-420A-A990-DD2F29FDA6BB}"/>
    <cellStyle name="Normal 6 5 8 2" xfId="3324" xr:uid="{6C2784AC-E582-489A-A764-86CE8B85B0AC}"/>
    <cellStyle name="Normal 6 5 8 3" xfId="3325" xr:uid="{BE22BD8D-457D-43F3-805F-AFB1F466ED7A}"/>
    <cellStyle name="Normal 6 5 8 4" xfId="3326" xr:uid="{6E8CD133-CEE1-4966-B992-C17F29EBA99C}"/>
    <cellStyle name="Normal 6 5 9" xfId="3327" xr:uid="{0BC417B9-129E-4801-9897-0CF645A37620}"/>
    <cellStyle name="Normal 6 6" xfId="125" xr:uid="{7C44CAB8-F2A2-422A-9A9C-CFBFE6D0B0A8}"/>
    <cellStyle name="Normal 6 6 2" xfId="126" xr:uid="{3893E6B7-9027-4468-BFFE-5A4F2CB054BF}"/>
    <cellStyle name="Normal 6 6 2 2" xfId="341" xr:uid="{B5476DEA-26DD-4A09-A940-F0200274CA29}"/>
    <cellStyle name="Normal 6 6 2 2 2" xfId="664" xr:uid="{5BEF5BB8-BECE-4A48-850D-9592BBA22CE2}"/>
    <cellStyle name="Normal 6 6 2 2 2 2" xfId="1679" xr:uid="{0FD4053C-296C-406C-8E9F-D7C0F5276A2B}"/>
    <cellStyle name="Normal 6 6 2 2 2 3" xfId="3328" xr:uid="{C8AB6465-4F9C-4E88-9534-D2C3FD7B90D7}"/>
    <cellStyle name="Normal 6 6 2 2 2 4" xfId="3329" xr:uid="{E4387FF9-4114-4181-8270-B147A3AF524E}"/>
    <cellStyle name="Normal 6 6 2 2 3" xfId="1680" xr:uid="{0AEE51A1-FBD0-4D73-9C0A-35ED24EC21DD}"/>
    <cellStyle name="Normal 6 6 2 2 3 2" xfId="3330" xr:uid="{E3548DF9-6982-4CE2-A01C-04FFD4F0C042}"/>
    <cellStyle name="Normal 6 6 2 2 3 3" xfId="3331" xr:uid="{32D7DE99-8B25-474F-A138-E55601FAA7C0}"/>
    <cellStyle name="Normal 6 6 2 2 3 4" xfId="3332" xr:uid="{FBB58123-12B3-4DA2-A88C-21F7BBE7B6EC}"/>
    <cellStyle name="Normal 6 6 2 2 4" xfId="3333" xr:uid="{5F35637E-31FB-44CC-83EE-A9A0423DB79A}"/>
    <cellStyle name="Normal 6 6 2 2 5" xfId="3334" xr:uid="{7D3CBFA9-A173-4813-85CB-F02F5F77A572}"/>
    <cellStyle name="Normal 6 6 2 2 6" xfId="3335" xr:uid="{60B9C14C-2377-45F2-A9BD-8C15753EA0E0}"/>
    <cellStyle name="Normal 6 6 2 3" xfId="665" xr:uid="{F795A9B8-6BDF-43CC-9868-21E136328531}"/>
    <cellStyle name="Normal 6 6 2 3 2" xfId="1681" xr:uid="{F1CD4750-E597-4D89-824C-F4AB867B27EF}"/>
    <cellStyle name="Normal 6 6 2 3 2 2" xfId="3336" xr:uid="{429B190D-0B24-47D6-9B50-31B71E07B696}"/>
    <cellStyle name="Normal 6 6 2 3 2 3" xfId="3337" xr:uid="{0DF43E78-2757-4303-90A6-F6E213DBE41A}"/>
    <cellStyle name="Normal 6 6 2 3 2 4" xfId="3338" xr:uid="{7DE84746-00BC-487F-968B-C732B38424DD}"/>
    <cellStyle name="Normal 6 6 2 3 3" xfId="3339" xr:uid="{5A19167B-C757-46DA-A445-E8783D715763}"/>
    <cellStyle name="Normal 6 6 2 3 4" xfId="3340" xr:uid="{8A85F617-1ED6-491A-996C-4A39986260A6}"/>
    <cellStyle name="Normal 6 6 2 3 5" xfId="3341" xr:uid="{7CAB4F6D-9F53-47B3-84D8-EBFB38C4CCFF}"/>
    <cellStyle name="Normal 6 6 2 4" xfId="1682" xr:uid="{42CB747B-5ACD-486D-B53A-C2DD8B7D5235}"/>
    <cellStyle name="Normal 6 6 2 4 2" xfId="3342" xr:uid="{F44113B7-9665-4855-B49F-7B6B87BBAF6F}"/>
    <cellStyle name="Normal 6 6 2 4 3" xfId="3343" xr:uid="{E3D53879-B42A-46ED-95B5-7D6BFA9ABDC3}"/>
    <cellStyle name="Normal 6 6 2 4 4" xfId="3344" xr:uid="{D66449AD-56FA-43A9-A93F-103159BB0F86}"/>
    <cellStyle name="Normal 6 6 2 5" xfId="3345" xr:uid="{3E917F11-F422-4369-98EB-CD19057DAF16}"/>
    <cellStyle name="Normal 6 6 2 5 2" xfId="3346" xr:uid="{DF877671-43AB-4297-9E49-07A43C21BA02}"/>
    <cellStyle name="Normal 6 6 2 5 3" xfId="3347" xr:uid="{2CFE08CC-00B1-4604-A014-410A5633096D}"/>
    <cellStyle name="Normal 6 6 2 5 4" xfId="3348" xr:uid="{5B7B772F-92A9-4C16-B98C-9D9B4FC20348}"/>
    <cellStyle name="Normal 6 6 2 6" xfId="3349" xr:uid="{272B31C6-2089-42C5-855B-17EC466302C7}"/>
    <cellStyle name="Normal 6 6 2 7" xfId="3350" xr:uid="{F7DC96DC-D311-489A-8BF7-6BAF6DDD4CDC}"/>
    <cellStyle name="Normal 6 6 2 8" xfId="3351" xr:uid="{D3017EAD-E0C7-494C-9C4C-15565AB8CC0F}"/>
    <cellStyle name="Normal 6 6 3" xfId="342" xr:uid="{00A92391-C89A-4277-A14D-4EE68BE5D115}"/>
    <cellStyle name="Normal 6 6 3 2" xfId="666" xr:uid="{81BF7E4B-0727-4C65-A280-A459C375575E}"/>
    <cellStyle name="Normal 6 6 3 2 2" xfId="667" xr:uid="{2EF61A95-C68D-4B20-B1B0-F5F0F87A3AEE}"/>
    <cellStyle name="Normal 6 6 3 2 3" xfId="3352" xr:uid="{A19960DB-1E42-4351-8764-5EF1D419B609}"/>
    <cellStyle name="Normal 6 6 3 2 4" xfId="3353" xr:uid="{B2472934-B736-4C85-89B1-942D884A87A0}"/>
    <cellStyle name="Normal 6 6 3 3" xfId="668" xr:uid="{A9AD2CE8-F969-4A90-99F0-1E056C1035A7}"/>
    <cellStyle name="Normal 6 6 3 3 2" xfId="3354" xr:uid="{1E286293-EDF6-4BDF-AC23-A141B7EF9A4F}"/>
    <cellStyle name="Normal 6 6 3 3 3" xfId="3355" xr:uid="{46D3000E-11CC-425A-B8A9-71C38AF921E8}"/>
    <cellStyle name="Normal 6 6 3 3 4" xfId="3356" xr:uid="{7E51EB7A-D58C-4C68-8927-2140F258ACE8}"/>
    <cellStyle name="Normal 6 6 3 4" xfId="3357" xr:uid="{5DB41254-AAC6-4F72-9929-BCCBF76BBB4B}"/>
    <cellStyle name="Normal 6 6 3 5" xfId="3358" xr:uid="{DC6301D9-F20D-4E78-9392-509FDDF6B267}"/>
    <cellStyle name="Normal 6 6 3 6" xfId="3359" xr:uid="{CD3055B6-DA5C-4F5C-B700-272526377CEC}"/>
    <cellStyle name="Normal 6 6 4" xfId="343" xr:uid="{03F81B75-AE80-41B9-B98C-24DAFE872E6E}"/>
    <cellStyle name="Normal 6 6 4 2" xfId="669" xr:uid="{4EA7DE17-FF76-40DA-A642-53B24946D52D}"/>
    <cellStyle name="Normal 6 6 4 2 2" xfId="3360" xr:uid="{C4756D65-70B0-4170-94DA-5358BBC67D41}"/>
    <cellStyle name="Normal 6 6 4 2 3" xfId="3361" xr:uid="{922488FD-18C0-4E60-AA80-89536A8A31C3}"/>
    <cellStyle name="Normal 6 6 4 2 4" xfId="3362" xr:uid="{53BD48ED-11BB-40E5-B563-BDE3B93994FB}"/>
    <cellStyle name="Normal 6 6 4 3" xfId="3363" xr:uid="{C776305F-D27F-4230-8A7C-1C9D53CCAB68}"/>
    <cellStyle name="Normal 6 6 4 4" xfId="3364" xr:uid="{299C5B2F-59BF-4D4E-B850-3F5C309D5CAB}"/>
    <cellStyle name="Normal 6 6 4 5" xfId="3365" xr:uid="{5AC71A59-45E7-48F1-915A-FE1B8B12467F}"/>
    <cellStyle name="Normal 6 6 5" xfId="670" xr:uid="{D8FFA98B-30BD-41CF-9D12-62FA0EBF4435}"/>
    <cellStyle name="Normal 6 6 5 2" xfId="3366" xr:uid="{B71448DF-E715-4B7B-B00C-7141C0A8D5D8}"/>
    <cellStyle name="Normal 6 6 5 3" xfId="3367" xr:uid="{C20C3F8B-30ED-4CC9-AC48-68C26F0435B8}"/>
    <cellStyle name="Normal 6 6 5 4" xfId="3368" xr:uid="{B1E8F664-D760-4A14-916F-97C2852E5875}"/>
    <cellStyle name="Normal 6 6 6" xfId="3369" xr:uid="{ECE5A8B2-B190-47A2-A545-7AC5B3E755B0}"/>
    <cellStyle name="Normal 6 6 6 2" xfId="3370" xr:uid="{FBF79657-B121-4CF2-B958-FBA18E593CC5}"/>
    <cellStyle name="Normal 6 6 6 3" xfId="3371" xr:uid="{5790C11C-D251-4FF8-9AFA-27EC63D78D05}"/>
    <cellStyle name="Normal 6 6 6 4" xfId="3372" xr:uid="{1A5C8850-EE5D-4783-B8AC-DC7DE2171E89}"/>
    <cellStyle name="Normal 6 6 7" xfId="3373" xr:uid="{229AE5AA-E0EC-4D49-BC25-A4E75F881FC1}"/>
    <cellStyle name="Normal 6 6 8" xfId="3374" xr:uid="{68EA3A3A-5C3A-4189-917F-3693A403A234}"/>
    <cellStyle name="Normal 6 6 9" xfId="3375" xr:uid="{7A825F05-82F4-4F1A-8A95-9F22E270F1B5}"/>
    <cellStyle name="Normal 6 7" xfId="127" xr:uid="{4E7EF5CC-6DDE-488A-879E-90E0A1544714}"/>
    <cellStyle name="Normal 6 7 2" xfId="344" xr:uid="{360E7FFF-EB00-4D40-8A1E-FA11B1E558AC}"/>
    <cellStyle name="Normal 6 7 2 2" xfId="671" xr:uid="{8442BCA1-9224-4DC5-8EAB-B75194F7F5C2}"/>
    <cellStyle name="Normal 6 7 2 2 2" xfId="1683" xr:uid="{66BBBE81-ABC9-4A1B-9890-1AE25C4D30EB}"/>
    <cellStyle name="Normal 6 7 2 2 2 2" xfId="1684" xr:uid="{573E9219-CC8C-4965-8304-2BE5295CEFC7}"/>
    <cellStyle name="Normal 6 7 2 2 3" xfId="1685" xr:uid="{332506D6-5C47-4ABC-A647-27CC765CEDAA}"/>
    <cellStyle name="Normal 6 7 2 2 4" xfId="3376" xr:uid="{7A9EB173-3573-428D-A36C-D01CC4E764B0}"/>
    <cellStyle name="Normal 6 7 2 3" xfId="1686" xr:uid="{9A5BDBD5-5111-4FB4-9FCD-DC805507C693}"/>
    <cellStyle name="Normal 6 7 2 3 2" xfId="1687" xr:uid="{247E9B73-3092-4FD9-A33F-D4A60F1C82B5}"/>
    <cellStyle name="Normal 6 7 2 3 3" xfId="3377" xr:uid="{54B60F20-162F-4137-85C6-A972FB8B6CD2}"/>
    <cellStyle name="Normal 6 7 2 3 4" xfId="3378" xr:uid="{00A5A99F-635E-49E4-875A-2E965DBEAA77}"/>
    <cellStyle name="Normal 6 7 2 4" xfId="1688" xr:uid="{7C1E5CB8-E8B2-45ED-A72B-20E3597D2F7C}"/>
    <cellStyle name="Normal 6 7 2 5" xfId="3379" xr:uid="{1CE51D60-BE03-40F9-9301-B1092471F2C1}"/>
    <cellStyle name="Normal 6 7 2 6" xfId="3380" xr:uid="{B2B5304A-475E-415D-AF19-C8E47CB7392F}"/>
    <cellStyle name="Normal 6 7 3" xfId="672" xr:uid="{4725CA56-47BC-4C21-96C2-C61D394FECEC}"/>
    <cellStyle name="Normal 6 7 3 2" xfId="1689" xr:uid="{938C01FC-287F-42DD-8D32-241CBCB68617}"/>
    <cellStyle name="Normal 6 7 3 2 2" xfId="1690" xr:uid="{F8B26715-944D-498F-8511-784E903E6428}"/>
    <cellStyle name="Normal 6 7 3 2 3" xfId="3381" xr:uid="{F91A5900-1E54-4AB8-932E-507A2BCA6090}"/>
    <cellStyle name="Normal 6 7 3 2 4" xfId="3382" xr:uid="{B5187BF6-7AE5-4A54-8F96-0B8F7724AFA3}"/>
    <cellStyle name="Normal 6 7 3 3" xfId="1691" xr:uid="{1086492C-6D0F-46E5-9611-6C804FF3CA84}"/>
    <cellStyle name="Normal 6 7 3 4" xfId="3383" xr:uid="{393A3951-7BC3-429A-A980-9C209AECB0F1}"/>
    <cellStyle name="Normal 6 7 3 5" xfId="3384" xr:uid="{A837AB1F-6DC3-4332-BEDB-AD2C4127D7BF}"/>
    <cellStyle name="Normal 6 7 4" xfId="1692" xr:uid="{2BAA7F80-1B75-4347-9F9F-AE75FD29123D}"/>
    <cellStyle name="Normal 6 7 4 2" xfId="1693" xr:uid="{64FB6020-2CA1-4236-B6B5-046FE7BCF0B0}"/>
    <cellStyle name="Normal 6 7 4 3" xfId="3385" xr:uid="{F782FBAB-DF65-4099-A294-2CBE64AC4B88}"/>
    <cellStyle name="Normal 6 7 4 4" xfId="3386" xr:uid="{E74C283B-D34F-43F0-8F96-1F5283E8475E}"/>
    <cellStyle name="Normal 6 7 5" xfId="1694" xr:uid="{9E62640F-26A8-4D79-8379-82382BAB836B}"/>
    <cellStyle name="Normal 6 7 5 2" xfId="3387" xr:uid="{F71358F1-7861-4029-B54E-2DA5F03BB61F}"/>
    <cellStyle name="Normal 6 7 5 3" xfId="3388" xr:uid="{8B6E1B2F-CAAE-4870-8C6D-094E75255D80}"/>
    <cellStyle name="Normal 6 7 5 4" xfId="3389" xr:uid="{77E3F28E-1046-408C-941F-3EA71FE16B50}"/>
    <cellStyle name="Normal 6 7 6" xfId="3390" xr:uid="{657AD38D-7FE8-48D7-BEBF-9F7998BF2862}"/>
    <cellStyle name="Normal 6 7 7" xfId="3391" xr:uid="{7CC4C44B-9FE8-4DF1-9CA7-DF86C59DC578}"/>
    <cellStyle name="Normal 6 7 8" xfId="3392" xr:uid="{B63757BE-2652-4697-9D02-D938EEE046C0}"/>
    <cellStyle name="Normal 6 8" xfId="345" xr:uid="{67AFCC18-9372-4EFD-8D05-562E23AB86A8}"/>
    <cellStyle name="Normal 6 8 2" xfId="673" xr:uid="{367902F5-CFAF-4FE1-AAA1-AD933B281BD6}"/>
    <cellStyle name="Normal 6 8 2 2" xfId="674" xr:uid="{3A5752DF-F899-4977-AF02-A8CB7B6E91B8}"/>
    <cellStyle name="Normal 6 8 2 2 2" xfId="1695" xr:uid="{48F0E676-FC9F-4DEA-943F-DD7ECDB7CE22}"/>
    <cellStyle name="Normal 6 8 2 2 3" xfId="3393" xr:uid="{4B882374-7523-404C-B81F-2FBDD751BC2A}"/>
    <cellStyle name="Normal 6 8 2 2 4" xfId="3394" xr:uid="{5C57B3FF-BD20-4773-9A10-A97E30EA5C43}"/>
    <cellStyle name="Normal 6 8 2 3" xfId="1696" xr:uid="{16F7ACAB-6701-44C0-8F60-72A7653A6468}"/>
    <cellStyle name="Normal 6 8 2 4" xfId="3395" xr:uid="{5A6D3B3B-FD80-4094-9E7D-8D23EBAF0B40}"/>
    <cellStyle name="Normal 6 8 2 5" xfId="3396" xr:uid="{20F7A49E-21FD-4B99-83D9-F1E179DAF0A5}"/>
    <cellStyle name="Normal 6 8 3" xfId="675" xr:uid="{D069AA53-D3F9-4FF4-9478-B6262814400E}"/>
    <cellStyle name="Normal 6 8 3 2" xfId="1697" xr:uid="{EA329EC4-0A01-4CC0-9E49-8245E81C6337}"/>
    <cellStyle name="Normal 6 8 3 3" xfId="3397" xr:uid="{B48FF9C8-5210-40A5-A488-1088434A62AC}"/>
    <cellStyle name="Normal 6 8 3 4" xfId="3398" xr:uid="{A7042C9C-325A-4F71-88E2-497111676855}"/>
    <cellStyle name="Normal 6 8 4" xfId="1698" xr:uid="{3A418B3A-B532-4F80-A59A-C2C4074969F3}"/>
    <cellStyle name="Normal 6 8 4 2" xfId="3399" xr:uid="{F08E13B8-4762-4E54-93FE-B2781F7797EC}"/>
    <cellStyle name="Normal 6 8 4 3" xfId="3400" xr:uid="{C23AECFB-B6AE-44E4-A881-FAD2330AA799}"/>
    <cellStyle name="Normal 6 8 4 4" xfId="3401" xr:uid="{0B3E002C-2E72-411D-973A-7D4DFCF95C04}"/>
    <cellStyle name="Normal 6 8 5" xfId="3402" xr:uid="{8CFEE53A-3942-4645-A576-2DDC58C6F2D1}"/>
    <cellStyle name="Normal 6 8 6" xfId="3403" xr:uid="{4BBE46AA-DD85-4B0D-ABE8-7CB70B529B89}"/>
    <cellStyle name="Normal 6 8 7" xfId="3404" xr:uid="{5FA76A9D-E428-4210-8AC9-908C48C9539F}"/>
    <cellStyle name="Normal 6 9" xfId="346" xr:uid="{CF9A996B-F818-4588-BFCC-3BC480594D6C}"/>
    <cellStyle name="Normal 6 9 2" xfId="676" xr:uid="{AB7AD6DB-FED2-4AA3-8A71-DBAC9E5AB15F}"/>
    <cellStyle name="Normal 6 9 2 2" xfId="1699" xr:uid="{FAAA2B4E-D95E-4A83-BE2E-6D97CE669166}"/>
    <cellStyle name="Normal 6 9 2 3" xfId="3405" xr:uid="{F8B338AA-A569-4A77-AB4F-072513075891}"/>
    <cellStyle name="Normal 6 9 2 4" xfId="3406" xr:uid="{DC0A5FFB-CE64-49E7-9338-C1D603446577}"/>
    <cellStyle name="Normal 6 9 3" xfId="1700" xr:uid="{C0B4F19E-4E97-464A-BBC0-63A81ED14751}"/>
    <cellStyle name="Normal 6 9 3 2" xfId="3407" xr:uid="{D289F6C0-E69F-40E4-B32B-CAB40AE60FB1}"/>
    <cellStyle name="Normal 6 9 3 3" xfId="3408" xr:uid="{0C92E541-4F65-4224-8505-077E93D9023E}"/>
    <cellStyle name="Normal 6 9 3 4" xfId="3409" xr:uid="{8D99EE36-2661-4099-9A50-8CCD800B98C0}"/>
    <cellStyle name="Normal 6 9 4" xfId="3410" xr:uid="{D2B51E3B-2DDD-4E65-94F4-75C6C6CA5E20}"/>
    <cellStyle name="Normal 6 9 5" xfId="3411" xr:uid="{E242F093-2A5E-4BF3-8A22-B46C478A8F3C}"/>
    <cellStyle name="Normal 6 9 6" xfId="3412" xr:uid="{DE1AE150-C4F0-481F-AC89-BFB9A797370B}"/>
    <cellStyle name="Normal 7" xfId="128" xr:uid="{ACC708B9-69CF-4658-B92D-D9F69D3966B9}"/>
    <cellStyle name="Normal 7 10" xfId="1701" xr:uid="{940B951E-B2E4-4BDE-B217-D15DFBEB3D29}"/>
    <cellStyle name="Normal 7 10 2" xfId="3413" xr:uid="{4902ADBA-4BE2-4D90-B92D-05B2A9098780}"/>
    <cellStyle name="Normal 7 10 3" xfId="3414" xr:uid="{ABAC56D7-F838-404D-8AF1-B77D985E03F9}"/>
    <cellStyle name="Normal 7 10 4" xfId="3415" xr:uid="{8D716C27-5947-43E1-8F80-303D5A288DCB}"/>
    <cellStyle name="Normal 7 11" xfId="3416" xr:uid="{514C9429-3C91-41EB-A337-8FBDF995C35B}"/>
    <cellStyle name="Normal 7 11 2" xfId="3417" xr:uid="{DC3760AB-161D-4DBA-8EAF-F7AC4EEE3AC3}"/>
    <cellStyle name="Normal 7 11 3" xfId="3418" xr:uid="{6E234E8F-DF46-44EF-85D4-23785655BA8C}"/>
    <cellStyle name="Normal 7 11 4" xfId="3419" xr:uid="{2069BED3-6128-4B5B-9EB2-D54C8B2B9FE9}"/>
    <cellStyle name="Normal 7 12" xfId="3420" xr:uid="{C109CFC0-BD10-4F53-BCC7-03F8318F9155}"/>
    <cellStyle name="Normal 7 12 2" xfId="3421" xr:uid="{02756DD3-4313-4D48-B8D8-5BA1928BFAB2}"/>
    <cellStyle name="Normal 7 13" xfId="3422" xr:uid="{B41C9B97-2F64-43CA-B109-A1CA213413C7}"/>
    <cellStyle name="Normal 7 14" xfId="3423" xr:uid="{E4724AFE-AD0B-4CB2-B6EC-FC319E6DDFF2}"/>
    <cellStyle name="Normal 7 15" xfId="3424" xr:uid="{151FF9BD-70C7-4648-9C60-E9E171D55DB6}"/>
    <cellStyle name="Normal 7 2" xfId="129" xr:uid="{298EE800-06A9-4A2B-A4AD-23C07FAD502B}"/>
    <cellStyle name="Normal 7 2 10" xfId="3425" xr:uid="{B5EDA8B4-7356-48FB-94A6-05DEE2F4D3F5}"/>
    <cellStyle name="Normal 7 2 11" xfId="3426" xr:uid="{815D156C-D70F-4310-A032-C0DE9CB3D371}"/>
    <cellStyle name="Normal 7 2 2" xfId="130" xr:uid="{C19C6913-3B2A-4DA2-8996-52291BC414E2}"/>
    <cellStyle name="Normal 7 2 2 2" xfId="131" xr:uid="{E2866635-0732-44CB-9613-6A1C09B6EB59}"/>
    <cellStyle name="Normal 7 2 2 2 2" xfId="347" xr:uid="{B03FA3AF-0E49-4D3A-983D-7DB7B0058E89}"/>
    <cellStyle name="Normal 7 2 2 2 2 2" xfId="677" xr:uid="{ABF691AE-96C8-47CD-9D0D-D5669EDD1A78}"/>
    <cellStyle name="Normal 7 2 2 2 2 2 2" xfId="678" xr:uid="{E13C0745-D2AD-4250-B90B-77CAC3B36757}"/>
    <cellStyle name="Normal 7 2 2 2 2 2 2 2" xfId="1702" xr:uid="{475B0BBD-560E-41BE-9672-F1149FD817DF}"/>
    <cellStyle name="Normal 7 2 2 2 2 2 2 2 2" xfId="1703" xr:uid="{EB2E66AD-3F32-4DF2-A200-E29667583B07}"/>
    <cellStyle name="Normal 7 2 2 2 2 2 2 3" xfId="1704" xr:uid="{4067B451-9892-4E89-88CF-010D24CEA12B}"/>
    <cellStyle name="Normal 7 2 2 2 2 2 3" xfId="1705" xr:uid="{BE5B4104-FD60-43CE-850E-7D554CC778D0}"/>
    <cellStyle name="Normal 7 2 2 2 2 2 3 2" xfId="1706" xr:uid="{EA3245A7-9BE6-41B2-B583-27BB54D91A2D}"/>
    <cellStyle name="Normal 7 2 2 2 2 2 4" xfId="1707" xr:uid="{FD6C54D8-5746-491F-9712-C62B1342DE7F}"/>
    <cellStyle name="Normal 7 2 2 2 2 3" xfId="679" xr:uid="{9950B498-97DC-43D5-87B3-91A3B8E29A21}"/>
    <cellStyle name="Normal 7 2 2 2 2 3 2" xfId="1708" xr:uid="{9CF97353-E6D7-4B10-9715-426FD4F67291}"/>
    <cellStyle name="Normal 7 2 2 2 2 3 2 2" xfId="1709" xr:uid="{42ADA712-D99E-4986-A0DB-19145DBFAC8C}"/>
    <cellStyle name="Normal 7 2 2 2 2 3 3" xfId="1710" xr:uid="{B37CD34D-E89A-40AD-84AB-E53BD3231A1D}"/>
    <cellStyle name="Normal 7 2 2 2 2 3 4" xfId="3427" xr:uid="{DE64D6C2-4178-4758-A994-153F4030D281}"/>
    <cellStyle name="Normal 7 2 2 2 2 4" xfId="1711" xr:uid="{48F566EE-9E5A-45EB-8CF2-F7CF1503B31F}"/>
    <cellStyle name="Normal 7 2 2 2 2 4 2" xfId="1712" xr:uid="{6402EBCE-82BA-485A-A4C2-09730940CDB3}"/>
    <cellStyle name="Normal 7 2 2 2 2 5" xfId="1713" xr:uid="{09815671-7592-410E-A166-361D766329E9}"/>
    <cellStyle name="Normal 7 2 2 2 2 6" xfId="3428" xr:uid="{61D21339-6AD8-4904-96C4-09646DCD9B0B}"/>
    <cellStyle name="Normal 7 2 2 2 3" xfId="348" xr:uid="{FABEDF10-112F-4849-B080-76E3FAB804F0}"/>
    <cellStyle name="Normal 7 2 2 2 3 2" xfId="680" xr:uid="{23765E49-4366-4283-896C-67FFA0964AA4}"/>
    <cellStyle name="Normal 7 2 2 2 3 2 2" xfId="681" xr:uid="{1EA6F19A-0A2F-4823-9B0C-D16469861381}"/>
    <cellStyle name="Normal 7 2 2 2 3 2 2 2" xfId="1714" xr:uid="{49E552FC-FADC-45CD-8115-80D3C2F20B8A}"/>
    <cellStyle name="Normal 7 2 2 2 3 2 2 2 2" xfId="1715" xr:uid="{73FA3916-82D9-41E4-ACCC-5D43C86DAE50}"/>
    <cellStyle name="Normal 7 2 2 2 3 2 2 3" xfId="1716" xr:uid="{7525E053-F80A-4984-8F49-2D291A4938AE}"/>
    <cellStyle name="Normal 7 2 2 2 3 2 3" xfId="1717" xr:uid="{408791D9-32C3-4743-95B7-B52C6CE33219}"/>
    <cellStyle name="Normal 7 2 2 2 3 2 3 2" xfId="1718" xr:uid="{D82262BE-64A3-4A64-B7C3-BB0749BE353B}"/>
    <cellStyle name="Normal 7 2 2 2 3 2 4" xfId="1719" xr:uid="{CA342242-F62A-4355-A51C-366F8B923873}"/>
    <cellStyle name="Normal 7 2 2 2 3 3" xfId="682" xr:uid="{D178783D-5464-4F04-8694-A5690681D0F9}"/>
    <cellStyle name="Normal 7 2 2 2 3 3 2" xfId="1720" xr:uid="{20E44480-361F-4644-8550-11092F343DAE}"/>
    <cellStyle name="Normal 7 2 2 2 3 3 2 2" xfId="1721" xr:uid="{9CCC6741-E545-4CA7-9441-5BDEB81BA2DF}"/>
    <cellStyle name="Normal 7 2 2 2 3 3 3" xfId="1722" xr:uid="{87AA796F-1CD6-4AEB-A3BC-121CEFBF505F}"/>
    <cellStyle name="Normal 7 2 2 2 3 4" xfId="1723" xr:uid="{51F7795E-B9C4-4A3D-BB6D-B91B67BB2096}"/>
    <cellStyle name="Normal 7 2 2 2 3 4 2" xfId="1724" xr:uid="{90678871-CA07-4DBE-8DC6-8945BEDCB808}"/>
    <cellStyle name="Normal 7 2 2 2 3 5" xfId="1725" xr:uid="{510D39EA-AD04-4B63-AF4B-3836974BF1B3}"/>
    <cellStyle name="Normal 7 2 2 2 4" xfId="683" xr:uid="{2173E46F-13C7-4013-89E0-1B9F9BEC4B7C}"/>
    <cellStyle name="Normal 7 2 2 2 4 2" xfId="684" xr:uid="{94C988F0-70A8-46E5-9C4F-9387CAD57860}"/>
    <cellStyle name="Normal 7 2 2 2 4 2 2" xfId="1726" xr:uid="{CB40BA17-16B0-4FD9-B7EC-87924FEE1C59}"/>
    <cellStyle name="Normal 7 2 2 2 4 2 2 2" xfId="1727" xr:uid="{A882CABC-49F1-46E7-8CC4-09D2580F3064}"/>
    <cellStyle name="Normal 7 2 2 2 4 2 3" xfId="1728" xr:uid="{88595836-D131-4B5E-8425-68E26CDB9FCB}"/>
    <cellStyle name="Normal 7 2 2 2 4 3" xfId="1729" xr:uid="{F5DB1448-546E-4F41-835E-2BBF35DF929B}"/>
    <cellStyle name="Normal 7 2 2 2 4 3 2" xfId="1730" xr:uid="{E4A89B2A-D6A0-4D73-B5A2-58383AF64A07}"/>
    <cellStyle name="Normal 7 2 2 2 4 4" xfId="1731" xr:uid="{51B29FEF-998C-4379-ADA4-637E254E070E}"/>
    <cellStyle name="Normal 7 2 2 2 5" xfId="685" xr:uid="{F3694425-84D8-48B1-8513-6FE9A03C0CC0}"/>
    <cellStyle name="Normal 7 2 2 2 5 2" xfId="1732" xr:uid="{2B8A0056-E6E5-4A69-BFF1-6106A5E07F54}"/>
    <cellStyle name="Normal 7 2 2 2 5 2 2" xfId="1733" xr:uid="{2011AA56-DA5F-4C8A-8CD3-0673688873CF}"/>
    <cellStyle name="Normal 7 2 2 2 5 3" xfId="1734" xr:uid="{B9B8CC86-554D-4567-9F31-267E8D0FCF56}"/>
    <cellStyle name="Normal 7 2 2 2 5 4" xfId="3429" xr:uid="{1AA86FA9-FA51-45CB-ACBB-905385318B5B}"/>
    <cellStyle name="Normal 7 2 2 2 6" xfId="1735" xr:uid="{902C64F1-3CA2-46DC-8B0A-27D9890FA272}"/>
    <cellStyle name="Normal 7 2 2 2 6 2" xfId="1736" xr:uid="{6312C9D8-D7D7-43F0-BD37-581F206831F9}"/>
    <cellStyle name="Normal 7 2 2 2 7" xfId="1737" xr:uid="{6EC37A4F-1501-458C-A8EA-B9749C10904B}"/>
    <cellStyle name="Normal 7 2 2 2 8" xfId="3430" xr:uid="{45410ECF-88FD-4C5D-90A0-10C77B4DB1D3}"/>
    <cellStyle name="Normal 7 2 2 3" xfId="349" xr:uid="{A31847DF-F77E-4865-A3F9-7094B1811AA8}"/>
    <cellStyle name="Normal 7 2 2 3 2" xfId="686" xr:uid="{CC3C9530-FB0F-477D-ABC8-2809CE9658D4}"/>
    <cellStyle name="Normal 7 2 2 3 2 2" xfId="687" xr:uid="{83348A23-7EFB-4C47-9BB5-1DFE992B1F8C}"/>
    <cellStyle name="Normal 7 2 2 3 2 2 2" xfId="1738" xr:uid="{8BDC96FB-1536-455D-9DBB-EBBEB2F018DE}"/>
    <cellStyle name="Normal 7 2 2 3 2 2 2 2" xfId="1739" xr:uid="{077998AE-EE40-45EE-B092-B857320A5C7D}"/>
    <cellStyle name="Normal 7 2 2 3 2 2 3" xfId="1740" xr:uid="{BEB4DE08-7298-4DEF-B21B-82FECF009376}"/>
    <cellStyle name="Normal 7 2 2 3 2 3" xfId="1741" xr:uid="{DF7D8C13-DBB4-48A0-9C42-23217277EBFC}"/>
    <cellStyle name="Normal 7 2 2 3 2 3 2" xfId="1742" xr:uid="{3ABFB603-8DBA-4036-B998-AEAFD9753F09}"/>
    <cellStyle name="Normal 7 2 2 3 2 4" xfId="1743" xr:uid="{9EEC0D8B-3EF0-4A73-9BE7-DA82261F4BF3}"/>
    <cellStyle name="Normal 7 2 2 3 3" xfId="688" xr:uid="{EF6D7685-951A-496E-88F2-639359E7FF76}"/>
    <cellStyle name="Normal 7 2 2 3 3 2" xfId="1744" xr:uid="{862B5D23-8B98-4621-82BE-4E7E1FC723F9}"/>
    <cellStyle name="Normal 7 2 2 3 3 2 2" xfId="1745" xr:uid="{E14A2917-09C4-4654-B723-C65F1714347E}"/>
    <cellStyle name="Normal 7 2 2 3 3 3" xfId="1746" xr:uid="{CE85C4F8-1594-42BB-8DF5-5EB431818628}"/>
    <cellStyle name="Normal 7 2 2 3 3 4" xfId="3431" xr:uid="{95F8ED1C-EC37-4810-BF25-EF704DF8FFA5}"/>
    <cellStyle name="Normal 7 2 2 3 4" xfId="1747" xr:uid="{FCE389C1-60C7-452A-99E4-65018193D05F}"/>
    <cellStyle name="Normal 7 2 2 3 4 2" xfId="1748" xr:uid="{B45EBE30-3C30-4795-8BF5-A65943B6F475}"/>
    <cellStyle name="Normal 7 2 2 3 5" xfId="1749" xr:uid="{0A2D7532-A32C-4CB5-9B2A-4F45CFA93496}"/>
    <cellStyle name="Normal 7 2 2 3 6" xfId="3432" xr:uid="{CE0890F0-1A21-4D5E-BFF3-F8EF7194DFB2}"/>
    <cellStyle name="Normal 7 2 2 4" xfId="350" xr:uid="{334E0C92-F312-445F-B763-E6FE5C8272F7}"/>
    <cellStyle name="Normal 7 2 2 4 2" xfId="689" xr:uid="{6D0D59C9-8DC1-4D3C-A469-3682648D8B96}"/>
    <cellStyle name="Normal 7 2 2 4 2 2" xfId="690" xr:uid="{1A7DC0F2-DCCF-44FB-AAF9-3039E7FBA387}"/>
    <cellStyle name="Normal 7 2 2 4 2 2 2" xfId="1750" xr:uid="{99FEAF69-1B61-4BC1-9CEA-2F3798FDCA31}"/>
    <cellStyle name="Normal 7 2 2 4 2 2 2 2" xfId="1751" xr:uid="{6B4B1244-5E1F-4844-8C87-5320249C282D}"/>
    <cellStyle name="Normal 7 2 2 4 2 2 3" xfId="1752" xr:uid="{86524B98-0C5A-4F50-8BCB-280EB2F881AA}"/>
    <cellStyle name="Normal 7 2 2 4 2 3" xfId="1753" xr:uid="{F1A354BB-6A4B-47C0-9D6D-4DDB351BFF95}"/>
    <cellStyle name="Normal 7 2 2 4 2 3 2" xfId="1754" xr:uid="{8F2B13BA-F16B-4C23-BA0F-3583ACD910E3}"/>
    <cellStyle name="Normal 7 2 2 4 2 4" xfId="1755" xr:uid="{66AA8C97-43C1-44CE-87D7-5A41151889C4}"/>
    <cellStyle name="Normal 7 2 2 4 3" xfId="691" xr:uid="{67454432-BF30-407C-8ACB-A445A4C53AB8}"/>
    <cellStyle name="Normal 7 2 2 4 3 2" xfId="1756" xr:uid="{A3CD67DA-FB64-4B4A-A019-7494C34C7B2E}"/>
    <cellStyle name="Normal 7 2 2 4 3 2 2" xfId="1757" xr:uid="{FDD4F3E7-1A4A-4F00-A754-14C67F63B515}"/>
    <cellStyle name="Normal 7 2 2 4 3 3" xfId="1758" xr:uid="{4F1F798A-1B91-4558-B3C5-717F2EA43AFE}"/>
    <cellStyle name="Normal 7 2 2 4 4" xfId="1759" xr:uid="{9EBA695E-C726-4097-8D39-1668BD0D22EC}"/>
    <cellStyle name="Normal 7 2 2 4 4 2" xfId="1760" xr:uid="{BAFE1619-EB3A-4539-9EF7-7A42B9235287}"/>
    <cellStyle name="Normal 7 2 2 4 5" xfId="1761" xr:uid="{4CAE4E48-B7EB-42D5-8223-6FC6C80540AE}"/>
    <cellStyle name="Normal 7 2 2 5" xfId="351" xr:uid="{8DE2D12A-5F4D-4DDE-B444-4BAA82AA68A1}"/>
    <cellStyle name="Normal 7 2 2 5 2" xfId="692" xr:uid="{C70481F5-BCE4-46A5-B7A0-39996EB95871}"/>
    <cellStyle name="Normal 7 2 2 5 2 2" xfId="1762" xr:uid="{258DCF95-F0C2-4B8D-8BC5-EF15A01B7D65}"/>
    <cellStyle name="Normal 7 2 2 5 2 2 2" xfId="1763" xr:uid="{3B6B6E80-963F-4871-92A4-C77D2469207F}"/>
    <cellStyle name="Normal 7 2 2 5 2 3" xfId="1764" xr:uid="{3C3B175B-8A92-4803-A154-31801595CB38}"/>
    <cellStyle name="Normal 7 2 2 5 3" xfId="1765" xr:uid="{7AC9E485-E977-4624-BF96-EA19BFC17A7D}"/>
    <cellStyle name="Normal 7 2 2 5 3 2" xfId="1766" xr:uid="{C1C502EF-D9BD-487B-9355-8706218E6CFB}"/>
    <cellStyle name="Normal 7 2 2 5 4" xfId="1767" xr:uid="{2B7F6558-6164-495D-A06D-CF081A44C647}"/>
    <cellStyle name="Normal 7 2 2 6" xfId="693" xr:uid="{3C7EC95E-BC42-4192-AFDB-0D0487D22F53}"/>
    <cellStyle name="Normal 7 2 2 6 2" xfId="1768" xr:uid="{A2918936-7618-4C48-AE46-D98FBDCD7442}"/>
    <cellStyle name="Normal 7 2 2 6 2 2" xfId="1769" xr:uid="{FC244812-611D-461C-A640-8DF17F62AB8D}"/>
    <cellStyle name="Normal 7 2 2 6 3" xfId="1770" xr:uid="{858A02E7-2FE3-4F5B-B11B-EF51A1951CE5}"/>
    <cellStyle name="Normal 7 2 2 6 4" xfId="3433" xr:uid="{0859B83B-436A-4F6D-9F5E-2D45C31B5945}"/>
    <cellStyle name="Normal 7 2 2 7" xfId="1771" xr:uid="{7BBD3AB8-0997-4726-BD4F-C5E0F3B84137}"/>
    <cellStyle name="Normal 7 2 2 7 2" xfId="1772" xr:uid="{379B3877-9D98-4240-BE44-EBA2D2D97D55}"/>
    <cellStyle name="Normal 7 2 2 8" xfId="1773" xr:uid="{6D2428C1-D737-4665-9540-A99456BAA17B}"/>
    <cellStyle name="Normal 7 2 2 9" xfId="3434" xr:uid="{9CD97399-99C0-425F-8727-7E7BFE129DBB}"/>
    <cellStyle name="Normal 7 2 3" xfId="132" xr:uid="{37F44232-7C2C-48BA-A381-9EA0CBAEF484}"/>
    <cellStyle name="Normal 7 2 3 2" xfId="133" xr:uid="{A53796EE-A812-4C1D-AA95-60AAADEB15B7}"/>
    <cellStyle name="Normal 7 2 3 2 2" xfId="694" xr:uid="{B1E046CB-4B35-41AC-91E1-33E34AC33F8E}"/>
    <cellStyle name="Normal 7 2 3 2 2 2" xfId="695" xr:uid="{510A1FC1-2C2A-46E9-949A-BC9C441D8724}"/>
    <cellStyle name="Normal 7 2 3 2 2 2 2" xfId="1774" xr:uid="{5759418F-BAE7-4F5C-BF70-9B5B667E8BCD}"/>
    <cellStyle name="Normal 7 2 3 2 2 2 2 2" xfId="1775" xr:uid="{7CF57BC5-C4E4-446E-8E05-9F8ABDB740A5}"/>
    <cellStyle name="Normal 7 2 3 2 2 2 3" xfId="1776" xr:uid="{FF36D87F-56EC-4D39-9568-0E13D8A57AC7}"/>
    <cellStyle name="Normal 7 2 3 2 2 3" xfId="1777" xr:uid="{EC176086-A221-4A90-8097-00D63A8742C4}"/>
    <cellStyle name="Normal 7 2 3 2 2 3 2" xfId="1778" xr:uid="{84B6E3D4-CE34-4F82-8DBE-B5F9D081A9B9}"/>
    <cellStyle name="Normal 7 2 3 2 2 4" xfId="1779" xr:uid="{CF1E4712-5A10-4CF7-AD98-C29F339EBDA1}"/>
    <cellStyle name="Normal 7 2 3 2 3" xfId="696" xr:uid="{C7300A3F-73C0-4BC8-8B5B-43DAEEB18577}"/>
    <cellStyle name="Normal 7 2 3 2 3 2" xfId="1780" xr:uid="{57884255-16E4-409A-A3B6-7CE8F99CFB7E}"/>
    <cellStyle name="Normal 7 2 3 2 3 2 2" xfId="1781" xr:uid="{32E4AED6-4B07-4A07-9D17-1128CF3DFCB8}"/>
    <cellStyle name="Normal 7 2 3 2 3 3" xfId="1782" xr:uid="{A90D4043-3FEE-4871-83A5-3773951FAF47}"/>
    <cellStyle name="Normal 7 2 3 2 3 4" xfId="3435" xr:uid="{4FC5758F-C95D-45EA-9579-573F57D2BE2A}"/>
    <cellStyle name="Normal 7 2 3 2 4" xfId="1783" xr:uid="{ABF0A1AC-2EC4-42D9-BF07-AECDBCDF0A63}"/>
    <cellStyle name="Normal 7 2 3 2 4 2" xfId="1784" xr:uid="{45EC31D2-26A3-4D1B-9864-2AC1D0A91F5F}"/>
    <cellStyle name="Normal 7 2 3 2 5" xfId="1785" xr:uid="{BB222A09-E26D-4EF1-81D1-5EA18F17A483}"/>
    <cellStyle name="Normal 7 2 3 2 6" xfId="3436" xr:uid="{B9245A3A-783A-4216-80DF-57912D585CB3}"/>
    <cellStyle name="Normal 7 2 3 3" xfId="352" xr:uid="{3F72E958-D802-43D2-8571-80E6F3BFE2B5}"/>
    <cellStyle name="Normal 7 2 3 3 2" xfId="697" xr:uid="{86AD5C9D-358A-4A59-9D48-BC222613F9AB}"/>
    <cellStyle name="Normal 7 2 3 3 2 2" xfId="698" xr:uid="{3685934D-E22C-4A57-915F-1B30733D40B4}"/>
    <cellStyle name="Normal 7 2 3 3 2 2 2" xfId="1786" xr:uid="{F63A8344-31F5-4BFD-95F9-8144588AFE82}"/>
    <cellStyle name="Normal 7 2 3 3 2 2 2 2" xfId="1787" xr:uid="{4C119E96-68EC-40A2-BB9E-2C08C2E03CA2}"/>
    <cellStyle name="Normal 7 2 3 3 2 2 3" xfId="1788" xr:uid="{DA3EDD12-D75E-4917-B38C-D91275CB1ACA}"/>
    <cellStyle name="Normal 7 2 3 3 2 3" xfId="1789" xr:uid="{F48B8B3D-2E01-4E83-A1EC-9901E178725D}"/>
    <cellStyle name="Normal 7 2 3 3 2 3 2" xfId="1790" xr:uid="{28AE7A00-8B61-483E-B29A-D62C0CA4C4F2}"/>
    <cellStyle name="Normal 7 2 3 3 2 4" xfId="1791" xr:uid="{EF03D91B-07CA-4E8D-8670-C94543A17E69}"/>
    <cellStyle name="Normal 7 2 3 3 3" xfId="699" xr:uid="{FF94EE04-FE11-4D85-8063-AB4646189214}"/>
    <cellStyle name="Normal 7 2 3 3 3 2" xfId="1792" xr:uid="{6D3891DB-8352-408B-8EEE-ED93B6C78A9C}"/>
    <cellStyle name="Normal 7 2 3 3 3 2 2" xfId="1793" xr:uid="{48E9162F-686D-4A74-B4CE-1B740C33C188}"/>
    <cellStyle name="Normal 7 2 3 3 3 3" xfId="1794" xr:uid="{748D1440-1309-4224-B551-514630B38EA9}"/>
    <cellStyle name="Normal 7 2 3 3 4" xfId="1795" xr:uid="{509C833B-47AC-4F98-B5B5-55E47C3A4020}"/>
    <cellStyle name="Normal 7 2 3 3 4 2" xfId="1796" xr:uid="{66338A16-EF45-467B-89BB-8712E24DC6D1}"/>
    <cellStyle name="Normal 7 2 3 3 5" xfId="1797" xr:uid="{18A29CCD-5581-4EA8-A891-301D4B41782F}"/>
    <cellStyle name="Normal 7 2 3 4" xfId="353" xr:uid="{BD88587D-0885-42B9-AB56-DAE0B36DE22E}"/>
    <cellStyle name="Normal 7 2 3 4 2" xfId="700" xr:uid="{616D6021-9939-47C4-820B-FD75F5D2612F}"/>
    <cellStyle name="Normal 7 2 3 4 2 2" xfId="1798" xr:uid="{D80B72E4-4F3E-48C5-89F2-A7B5A11644FE}"/>
    <cellStyle name="Normal 7 2 3 4 2 2 2" xfId="1799" xr:uid="{1461A739-22E0-4F7B-B80F-4A8136262D25}"/>
    <cellStyle name="Normal 7 2 3 4 2 3" xfId="1800" xr:uid="{660447DD-D478-4F51-A934-96FE5AD5491A}"/>
    <cellStyle name="Normal 7 2 3 4 3" xfId="1801" xr:uid="{E4AA881F-2CB5-4DED-8EE6-55A80100F56B}"/>
    <cellStyle name="Normal 7 2 3 4 3 2" xfId="1802" xr:uid="{83BF1879-DF44-4711-8B5F-111172CCB72B}"/>
    <cellStyle name="Normal 7 2 3 4 4" xfId="1803" xr:uid="{1687DD16-DF36-4648-9B84-D13E83EB1363}"/>
    <cellStyle name="Normal 7 2 3 5" xfId="701" xr:uid="{039D4C39-5A4B-477B-A9A0-7E845C2921FE}"/>
    <cellStyle name="Normal 7 2 3 5 2" xfId="1804" xr:uid="{B5119446-ED3D-4811-B989-5779F2A9F1E5}"/>
    <cellStyle name="Normal 7 2 3 5 2 2" xfId="1805" xr:uid="{9F14B981-37F6-4B82-820C-D7C32EC5C628}"/>
    <cellStyle name="Normal 7 2 3 5 3" xfId="1806" xr:uid="{41B1A4F8-2A1E-4AB1-A6DF-D357026BC4EA}"/>
    <cellStyle name="Normal 7 2 3 5 4" xfId="3437" xr:uid="{AC82E136-C472-46D5-956D-0F4E7FA6D77D}"/>
    <cellStyle name="Normal 7 2 3 6" xfId="1807" xr:uid="{A1747D32-E44A-4E5F-8F79-3F9C4D003802}"/>
    <cellStyle name="Normal 7 2 3 6 2" xfId="1808" xr:uid="{48F2D123-181A-4D78-8BC5-54E9122E2E54}"/>
    <cellStyle name="Normal 7 2 3 7" xfId="1809" xr:uid="{085635FC-5652-469A-9C81-2361929776A2}"/>
    <cellStyle name="Normal 7 2 3 8" xfId="3438" xr:uid="{A65DFCDD-7AF9-4028-A872-5E8F127E58C5}"/>
    <cellStyle name="Normal 7 2 4" xfId="134" xr:uid="{0CCCDB4A-3100-4F1E-A7FD-2B4DF5D17C47}"/>
    <cellStyle name="Normal 7 2 4 2" xfId="448" xr:uid="{DAFAC940-B698-4DD4-86C1-E0C465BDD10E}"/>
    <cellStyle name="Normal 7 2 4 2 2" xfId="702" xr:uid="{68394857-02D8-4AFB-ABCE-9B9FC9DD1B81}"/>
    <cellStyle name="Normal 7 2 4 2 2 2" xfId="1810" xr:uid="{8FAEFEE7-B0A5-4537-AC9B-19ABE213C370}"/>
    <cellStyle name="Normal 7 2 4 2 2 2 2" xfId="1811" xr:uid="{D8BFF42A-2D14-4BC7-B710-9774DB81FF5A}"/>
    <cellStyle name="Normal 7 2 4 2 2 3" xfId="1812" xr:uid="{16FBD24D-2596-4688-B172-7716C898297D}"/>
    <cellStyle name="Normal 7 2 4 2 2 4" xfId="3439" xr:uid="{E90E7ED1-44F1-4216-BD23-B4EA7E9002F5}"/>
    <cellStyle name="Normal 7 2 4 2 3" xfId="1813" xr:uid="{B2177712-5EA9-4671-B629-550E76F6EAD8}"/>
    <cellStyle name="Normal 7 2 4 2 3 2" xfId="1814" xr:uid="{3FD9D712-85C4-48D0-8614-2D53E12A65A1}"/>
    <cellStyle name="Normal 7 2 4 2 4" xfId="1815" xr:uid="{49E64F1E-B179-4557-8374-17FB58635332}"/>
    <cellStyle name="Normal 7 2 4 2 5" xfId="3440" xr:uid="{9BD248F0-F28E-44DA-9CB9-62F81AFB9716}"/>
    <cellStyle name="Normal 7 2 4 3" xfId="703" xr:uid="{7712FD6B-124E-453B-ADFE-47F7867994A7}"/>
    <cellStyle name="Normal 7 2 4 3 2" xfId="1816" xr:uid="{C11DEB45-A441-4751-869B-E62FE2A1A3D0}"/>
    <cellStyle name="Normal 7 2 4 3 2 2" xfId="1817" xr:uid="{9C6E126F-72EF-4852-B8D9-7A0A0B92AE90}"/>
    <cellStyle name="Normal 7 2 4 3 3" xfId="1818" xr:uid="{A08D095D-C06C-4B12-8A5C-17B2F7C8E2C7}"/>
    <cellStyle name="Normal 7 2 4 3 4" xfId="3441" xr:uid="{26D6DE09-9B54-4086-83DD-D5AB27431B5B}"/>
    <cellStyle name="Normal 7 2 4 4" xfId="1819" xr:uid="{8C4CB003-3924-4913-AA6B-C9796D3ABE6C}"/>
    <cellStyle name="Normal 7 2 4 4 2" xfId="1820" xr:uid="{C4BF4177-5321-49EB-B9A3-D43F2C705B1C}"/>
    <cellStyle name="Normal 7 2 4 4 3" xfId="3442" xr:uid="{1696CE59-1535-446D-9D2B-FB9A0CD0D23E}"/>
    <cellStyle name="Normal 7 2 4 4 4" xfId="3443" xr:uid="{F4B90F56-560D-48D4-A81F-970AC9878868}"/>
    <cellStyle name="Normal 7 2 4 5" xfId="1821" xr:uid="{FAC60109-0BCE-4FEB-9132-430BCBEAC754}"/>
    <cellStyle name="Normal 7 2 4 6" xfId="3444" xr:uid="{888368E9-7603-49F1-8CD0-6924B0CAC2F4}"/>
    <cellStyle name="Normal 7 2 4 7" xfId="3445" xr:uid="{71716415-1BEE-4D94-A513-432BB9DAA461}"/>
    <cellStyle name="Normal 7 2 5" xfId="354" xr:uid="{17018CBE-0A5E-426B-8E9C-46DFB00336D3}"/>
    <cellStyle name="Normal 7 2 5 2" xfId="704" xr:uid="{2975CDA7-CD49-4774-8DE2-538832B02409}"/>
    <cellStyle name="Normal 7 2 5 2 2" xfId="705" xr:uid="{3D0EFC3B-AED0-413F-B194-9EC1040205F6}"/>
    <cellStyle name="Normal 7 2 5 2 2 2" xfId="1822" xr:uid="{0B20F4B8-08CD-417D-A95E-13CCE13F79A9}"/>
    <cellStyle name="Normal 7 2 5 2 2 2 2" xfId="1823" xr:uid="{3E643AFC-5A24-4BF2-B2F5-1E0289198178}"/>
    <cellStyle name="Normal 7 2 5 2 2 3" xfId="1824" xr:uid="{01BA8D7A-4618-4B3D-9D99-814C076D360D}"/>
    <cellStyle name="Normal 7 2 5 2 3" xfId="1825" xr:uid="{EB2B58D5-AE5B-4C4D-ACD8-FC2B0FD9047F}"/>
    <cellStyle name="Normal 7 2 5 2 3 2" xfId="1826" xr:uid="{4B927000-EDC3-4292-AA4B-3BD09FCC54D8}"/>
    <cellStyle name="Normal 7 2 5 2 4" xfId="1827" xr:uid="{6F759BB3-6AF1-4701-B1F8-CC0CB174B051}"/>
    <cellStyle name="Normal 7 2 5 3" xfId="706" xr:uid="{788CB1EC-0DBC-4F9D-8659-340048321427}"/>
    <cellStyle name="Normal 7 2 5 3 2" xfId="1828" xr:uid="{2AFD467A-D144-41C4-A9EF-D6591FAE581E}"/>
    <cellStyle name="Normal 7 2 5 3 2 2" xfId="1829" xr:uid="{A48404DE-E480-4082-B5E5-B3D349BBAFEF}"/>
    <cellStyle name="Normal 7 2 5 3 3" xfId="1830" xr:uid="{D42D6E9F-AF55-4548-B660-9689B1ADDCC7}"/>
    <cellStyle name="Normal 7 2 5 3 4" xfId="3446" xr:uid="{A135BE4D-8A88-4670-A9F3-56C4F7ECAB65}"/>
    <cellStyle name="Normal 7 2 5 4" xfId="1831" xr:uid="{7F405A1D-A19A-4284-B0A1-CE2D7B468C63}"/>
    <cellStyle name="Normal 7 2 5 4 2" xfId="1832" xr:uid="{E54B54F7-BF64-418E-9A16-0F82DEC32915}"/>
    <cellStyle name="Normal 7 2 5 5" xfId="1833" xr:uid="{2D40CEC1-39DE-43C0-89FC-C33B12B27555}"/>
    <cellStyle name="Normal 7 2 5 6" xfId="3447" xr:uid="{D6B4764C-D38A-4D45-A108-7BF4184F8E4C}"/>
    <cellStyle name="Normal 7 2 6" xfId="355" xr:uid="{CB2B9C94-7BF7-452A-B4A0-B49B57AB9D0B}"/>
    <cellStyle name="Normal 7 2 6 2" xfId="707" xr:uid="{C19F2CA4-B24C-41BC-91A5-ADB85A077A37}"/>
    <cellStyle name="Normal 7 2 6 2 2" xfId="1834" xr:uid="{3A5C3A1A-6C9B-4056-B7C8-A2EFB10998C0}"/>
    <cellStyle name="Normal 7 2 6 2 2 2" xfId="1835" xr:uid="{0D33163B-1604-42A6-B5C3-BA4FE2816413}"/>
    <cellStyle name="Normal 7 2 6 2 3" xfId="1836" xr:uid="{79402203-ACA8-490E-B821-B99AEBDA7213}"/>
    <cellStyle name="Normal 7 2 6 2 4" xfId="3448" xr:uid="{73BC9324-1575-45FC-BF63-76654EBDD252}"/>
    <cellStyle name="Normal 7 2 6 3" xfId="1837" xr:uid="{9DA921FF-BD1D-4F30-BB46-746D23EC7B87}"/>
    <cellStyle name="Normal 7 2 6 3 2" xfId="1838" xr:uid="{DB015F3D-1A1B-43D1-9E1E-A500C6BF1738}"/>
    <cellStyle name="Normal 7 2 6 4" xfId="1839" xr:uid="{2FAC1457-EF41-4BA2-A501-7DA4648733E0}"/>
    <cellStyle name="Normal 7 2 6 5" xfId="3449" xr:uid="{A7BE90F0-DBC6-42C0-A8A7-F251AA76B6E7}"/>
    <cellStyle name="Normal 7 2 7" xfId="708" xr:uid="{1D76C5DB-2088-425B-89FF-4117D86C735C}"/>
    <cellStyle name="Normal 7 2 7 2" xfId="1840" xr:uid="{A36A9DB0-2E41-486B-9DE5-9A2CDC0755D7}"/>
    <cellStyle name="Normal 7 2 7 2 2" xfId="1841" xr:uid="{8C713D50-EE7E-43F4-A6FA-4AB1D7B85DCD}"/>
    <cellStyle name="Normal 7 2 7 2 3" xfId="4409" xr:uid="{CA1E4438-2F1B-4F9B-A6C7-641FC8F631F8}"/>
    <cellStyle name="Normal 7 2 7 3" xfId="1842" xr:uid="{0204D42E-2C3D-4486-B281-B6865239D072}"/>
    <cellStyle name="Normal 7 2 7 4" xfId="3450" xr:uid="{05C67A54-E77B-4935-B3F2-60643C30CAC0}"/>
    <cellStyle name="Normal 7 2 7 4 2" xfId="4579" xr:uid="{49021810-DC6D-4880-BF79-FE9071DDB89C}"/>
    <cellStyle name="Normal 7 2 7 4 3" xfId="4686" xr:uid="{98B91613-EF02-4DD9-9A18-DD230DE99613}"/>
    <cellStyle name="Normal 7 2 7 4 4" xfId="4608" xr:uid="{96E54FCC-6EB0-4ADF-89AC-95E7D939B014}"/>
    <cellStyle name="Normal 7 2 8" xfId="1843" xr:uid="{6B9EFB2C-1C80-44B7-A0C8-1C70FD9B7FAB}"/>
    <cellStyle name="Normal 7 2 8 2" xfId="1844" xr:uid="{CAED1D81-E259-428A-BB58-7A9F5E1EAF58}"/>
    <cellStyle name="Normal 7 2 8 3" xfId="3451" xr:uid="{B0403EC8-A5E5-47CF-A9AC-42FD2C9AB5EB}"/>
    <cellStyle name="Normal 7 2 8 4" xfId="3452" xr:uid="{B32CC195-49A3-4136-9A0D-D211005249ED}"/>
    <cellStyle name="Normal 7 2 9" xfId="1845" xr:uid="{7E34D36B-5BA0-40C5-A4E1-84528562A86C}"/>
    <cellStyle name="Normal 7 3" xfId="135" xr:uid="{BE0DC9FD-8345-4937-849E-B672B4D27621}"/>
    <cellStyle name="Normal 7 3 10" xfId="3453" xr:uid="{01BD4BAE-06A7-40A4-978C-5272C13A0869}"/>
    <cellStyle name="Normal 7 3 11" xfId="3454" xr:uid="{E9663717-D147-45CC-9B2F-875B940866F5}"/>
    <cellStyle name="Normal 7 3 2" xfId="136" xr:uid="{AFC77FB7-F2D8-4178-BBEF-573940879FE7}"/>
    <cellStyle name="Normal 7 3 2 2" xfId="137" xr:uid="{A3B51C79-95C1-49A9-BE0B-2DAE13978D40}"/>
    <cellStyle name="Normal 7 3 2 2 2" xfId="356" xr:uid="{B9976523-E905-4FF3-BF7E-ECD39DB3AF20}"/>
    <cellStyle name="Normal 7 3 2 2 2 2" xfId="709" xr:uid="{5B081050-AED8-432B-B82E-54EB8B3E0ABC}"/>
    <cellStyle name="Normal 7 3 2 2 2 2 2" xfId="1846" xr:uid="{EC9CE216-3404-46E5-B011-E775DF5988E1}"/>
    <cellStyle name="Normal 7 3 2 2 2 2 2 2" xfId="1847" xr:uid="{6701F65A-5FDB-4D6F-ADB4-FA056EFA803D}"/>
    <cellStyle name="Normal 7 3 2 2 2 2 3" xfId="1848" xr:uid="{4449E573-A562-497B-AC93-5BC3D6523C79}"/>
    <cellStyle name="Normal 7 3 2 2 2 2 4" xfId="3455" xr:uid="{0CF172D7-2893-4B7D-9E29-96CFA4A9671B}"/>
    <cellStyle name="Normal 7 3 2 2 2 3" xfId="1849" xr:uid="{6E3B5BFD-223C-4CCA-B720-FB107584823E}"/>
    <cellStyle name="Normal 7 3 2 2 2 3 2" xfId="1850" xr:uid="{2B75D103-401B-41B5-BCB4-6FB1AB4E6513}"/>
    <cellStyle name="Normal 7 3 2 2 2 3 3" xfId="3456" xr:uid="{E87CF167-91A4-4819-B999-35ADC6222D26}"/>
    <cellStyle name="Normal 7 3 2 2 2 3 4" xfId="3457" xr:uid="{4D7A0DEB-9309-4BB9-95F6-9CC1A9CE1027}"/>
    <cellStyle name="Normal 7 3 2 2 2 4" xfId="1851" xr:uid="{832BCC22-2B4F-46EC-AD01-16E15610F5DC}"/>
    <cellStyle name="Normal 7 3 2 2 2 5" xfId="3458" xr:uid="{1016BC6E-692F-4709-BC2C-93D8C32DD619}"/>
    <cellStyle name="Normal 7 3 2 2 2 6" xfId="3459" xr:uid="{036686BA-31ED-4B3E-A889-B2002AFBC941}"/>
    <cellStyle name="Normal 7 3 2 2 3" xfId="710" xr:uid="{83C3ABF5-1405-41C9-B865-98C78ED94F32}"/>
    <cellStyle name="Normal 7 3 2 2 3 2" xfId="1852" xr:uid="{BD67D3A8-0EC4-4914-9ED4-14E21C00BA8C}"/>
    <cellStyle name="Normal 7 3 2 2 3 2 2" xfId="1853" xr:uid="{EBB66CF5-942F-4B0E-8191-492009A1A557}"/>
    <cellStyle name="Normal 7 3 2 2 3 2 3" xfId="3460" xr:uid="{691D78E1-E861-4C6C-AA7B-688D2A41BEF6}"/>
    <cellStyle name="Normal 7 3 2 2 3 2 4" xfId="3461" xr:uid="{B14617A8-C26C-490F-978A-31198FC2FCB3}"/>
    <cellStyle name="Normal 7 3 2 2 3 3" xfId="1854" xr:uid="{F8A51DB5-FFE8-445E-B187-FB625D560D90}"/>
    <cellStyle name="Normal 7 3 2 2 3 4" xfId="3462" xr:uid="{69A2F14B-0DF8-4BE8-9535-FA0928465F9B}"/>
    <cellStyle name="Normal 7 3 2 2 3 5" xfId="3463" xr:uid="{72FC07B0-FEC5-40C8-99B3-CF0CA8E32116}"/>
    <cellStyle name="Normal 7 3 2 2 4" xfId="1855" xr:uid="{1EFA0CF2-8C7F-4640-9857-7B5849F9D475}"/>
    <cellStyle name="Normal 7 3 2 2 4 2" xfId="1856" xr:uid="{1F587A45-A7D7-484E-BBF4-AD8ED6153D33}"/>
    <cellStyle name="Normal 7 3 2 2 4 3" xfId="3464" xr:uid="{91B3200A-5A45-4BDD-85F2-827F222244F1}"/>
    <cellStyle name="Normal 7 3 2 2 4 4" xfId="3465" xr:uid="{756818E5-F34A-4255-B1BB-3131554A25AE}"/>
    <cellStyle name="Normal 7 3 2 2 5" xfId="1857" xr:uid="{8345A1BC-ADF5-41B2-906D-C3A5476C4F01}"/>
    <cellStyle name="Normal 7 3 2 2 5 2" xfId="3466" xr:uid="{81376AB5-D1EF-4ACA-B5BA-F2A8E7C27B57}"/>
    <cellStyle name="Normal 7 3 2 2 5 3" xfId="3467" xr:uid="{8234E1CA-04E7-4CEA-90D4-460FC0A290F2}"/>
    <cellStyle name="Normal 7 3 2 2 5 4" xfId="3468" xr:uid="{E929D40F-3FD5-40C1-9F41-B5FAB16564C8}"/>
    <cellStyle name="Normal 7 3 2 2 6" xfId="3469" xr:uid="{0A974DEF-5166-41DC-A333-C49568748FD1}"/>
    <cellStyle name="Normal 7 3 2 2 7" xfId="3470" xr:uid="{56AA7148-C80C-405F-AEED-A95ECE15CF20}"/>
    <cellStyle name="Normal 7 3 2 2 8" xfId="3471" xr:uid="{46469A29-CB03-4153-8AB8-B18CA371EABF}"/>
    <cellStyle name="Normal 7 3 2 3" xfId="357" xr:uid="{56EE305F-38A1-4850-A0A2-F558EA576361}"/>
    <cellStyle name="Normal 7 3 2 3 2" xfId="711" xr:uid="{F518E549-5625-4C79-95FC-8BC44EDCE342}"/>
    <cellStyle name="Normal 7 3 2 3 2 2" xfId="712" xr:uid="{CBBCA753-41AA-4D20-89F7-A6DE18DEB814}"/>
    <cellStyle name="Normal 7 3 2 3 2 2 2" xfId="1858" xr:uid="{E546C14A-70C2-42C7-913B-76B25F1DEBE9}"/>
    <cellStyle name="Normal 7 3 2 3 2 2 2 2" xfId="1859" xr:uid="{AFF3B21B-A311-4A1E-9B97-4CE3E23E661A}"/>
    <cellStyle name="Normal 7 3 2 3 2 2 3" xfId="1860" xr:uid="{615B3A4A-4B8E-404F-8C6F-30045B558F7E}"/>
    <cellStyle name="Normal 7 3 2 3 2 3" xfId="1861" xr:uid="{9B4D81C0-5C7F-422E-98E1-82711C7F3007}"/>
    <cellStyle name="Normal 7 3 2 3 2 3 2" xfId="1862" xr:uid="{ECB0EA6E-87F3-4EFE-8EE1-8B3D56E257CE}"/>
    <cellStyle name="Normal 7 3 2 3 2 4" xfId="1863" xr:uid="{CF628683-D8ED-4373-A8C5-A285C614111B}"/>
    <cellStyle name="Normal 7 3 2 3 3" xfId="713" xr:uid="{374F3F70-E862-47D9-87CB-3E2C37CF8D91}"/>
    <cellStyle name="Normal 7 3 2 3 3 2" xfId="1864" xr:uid="{F0199022-B0EC-4A16-BBC2-64CD0BD5CE67}"/>
    <cellStyle name="Normal 7 3 2 3 3 2 2" xfId="1865" xr:uid="{059B363B-9D4D-451B-8752-A0DF1430C3B0}"/>
    <cellStyle name="Normal 7 3 2 3 3 3" xfId="1866" xr:uid="{B843A2B7-3FD4-405E-823F-169A2C7A281E}"/>
    <cellStyle name="Normal 7 3 2 3 3 4" xfId="3472" xr:uid="{F88DE461-BC97-411E-859F-DB8310F290CC}"/>
    <cellStyle name="Normal 7 3 2 3 4" xfId="1867" xr:uid="{50798404-2F46-4DAE-B111-8050DAAB3BA3}"/>
    <cellStyle name="Normal 7 3 2 3 4 2" xfId="1868" xr:uid="{B383B3D1-A6A2-4A06-862C-F6E7D10BBE22}"/>
    <cellStyle name="Normal 7 3 2 3 5" xfId="1869" xr:uid="{755F8D58-8D5B-4C9C-8FE1-19F674CFA177}"/>
    <cellStyle name="Normal 7 3 2 3 6" xfId="3473" xr:uid="{9D6265C5-678C-4913-B67F-024C99D21BE3}"/>
    <cellStyle name="Normal 7 3 2 4" xfId="358" xr:uid="{F07905AE-DFC9-4F2D-AABC-6F41FD09BA40}"/>
    <cellStyle name="Normal 7 3 2 4 2" xfId="714" xr:uid="{25459A7D-4F3C-4B96-A9D4-C1C86406C9FA}"/>
    <cellStyle name="Normal 7 3 2 4 2 2" xfId="1870" xr:uid="{9A3D6ED1-7D2E-4284-8B7A-51B012F9739D}"/>
    <cellStyle name="Normal 7 3 2 4 2 2 2" xfId="1871" xr:uid="{D0D6BE6D-2777-4998-8D3D-B2410DBFD7BE}"/>
    <cellStyle name="Normal 7 3 2 4 2 3" xfId="1872" xr:uid="{03FEC94B-2087-48FC-AF57-251D922FFF36}"/>
    <cellStyle name="Normal 7 3 2 4 2 4" xfId="3474" xr:uid="{BEAB082C-6AA9-4EDC-A419-B3404F25BBFC}"/>
    <cellStyle name="Normal 7 3 2 4 3" xfId="1873" xr:uid="{3979594C-4A12-4D11-A460-F1C61D20D454}"/>
    <cellStyle name="Normal 7 3 2 4 3 2" xfId="1874" xr:uid="{6711417B-8E45-4E0F-96BB-C97C58E4B363}"/>
    <cellStyle name="Normal 7 3 2 4 4" xfId="1875" xr:uid="{090B4439-E014-41B8-8767-728D8E135631}"/>
    <cellStyle name="Normal 7 3 2 4 5" xfId="3475" xr:uid="{00DB113B-D2AC-4841-9216-7F9934840A5A}"/>
    <cellStyle name="Normal 7 3 2 5" xfId="359" xr:uid="{88CA7060-F3B5-4F70-9252-0EABCAB866D0}"/>
    <cellStyle name="Normal 7 3 2 5 2" xfId="1876" xr:uid="{F41F98EF-AE16-45A6-9849-6251FBE1F493}"/>
    <cellStyle name="Normal 7 3 2 5 2 2" xfId="1877" xr:uid="{8320683A-5DA0-460F-ABA2-80B0CAE4EE5D}"/>
    <cellStyle name="Normal 7 3 2 5 3" xfId="1878" xr:uid="{99009558-04DC-4CD9-9C4A-F379035B7242}"/>
    <cellStyle name="Normal 7 3 2 5 4" xfId="3476" xr:uid="{896EAD8B-4FC3-42FB-A3EB-5154A8C8D65A}"/>
    <cellStyle name="Normal 7 3 2 6" xfId="1879" xr:uid="{9480E3EB-9F51-4945-BC48-77511A2ED8FE}"/>
    <cellStyle name="Normal 7 3 2 6 2" xfId="1880" xr:uid="{90F54382-ACB5-4A17-A7D3-46B784F69566}"/>
    <cellStyle name="Normal 7 3 2 6 3" xfId="3477" xr:uid="{B5D4B5CC-077C-43A9-B64B-97684070FB75}"/>
    <cellStyle name="Normal 7 3 2 6 4" xfId="3478" xr:uid="{2F74A9B8-6E10-493D-BB37-AC7C372B2ABB}"/>
    <cellStyle name="Normal 7 3 2 7" xfId="1881" xr:uid="{27DC5056-D778-452C-83D7-664140AC8C52}"/>
    <cellStyle name="Normal 7 3 2 8" xfId="3479" xr:uid="{33B1C435-6866-4D87-A55B-B5F3158D5299}"/>
    <cellStyle name="Normal 7 3 2 9" xfId="3480" xr:uid="{8E706D47-4D25-4BC3-98B8-D224DFF99A21}"/>
    <cellStyle name="Normal 7 3 3" xfId="138" xr:uid="{EB9A8EE1-FD77-4600-AC48-0185E439AE97}"/>
    <cellStyle name="Normal 7 3 3 2" xfId="139" xr:uid="{3E48D2B5-A991-4C15-BCAD-7BBD5E5532E0}"/>
    <cellStyle name="Normal 7 3 3 2 2" xfId="715" xr:uid="{8B53F415-771B-4FD3-86C2-453938EBD093}"/>
    <cellStyle name="Normal 7 3 3 2 2 2" xfId="1882" xr:uid="{C8FA9653-4E65-4204-9794-AA5C8D142187}"/>
    <cellStyle name="Normal 7 3 3 2 2 2 2" xfId="1883" xr:uid="{B3C10698-576B-416D-A38C-82C6FC9F0D3E}"/>
    <cellStyle name="Normal 7 3 3 2 2 2 2 2" xfId="4484" xr:uid="{8CCBF641-5C20-40F8-8985-7AE62E40101D}"/>
    <cellStyle name="Normal 7 3 3 2 2 2 3" xfId="4485" xr:uid="{6B7BCADD-2B89-4545-9EE6-FB53ACBD7352}"/>
    <cellStyle name="Normal 7 3 3 2 2 3" xfId="1884" xr:uid="{CD276FAA-6A05-4C86-9D98-721120086AB3}"/>
    <cellStyle name="Normal 7 3 3 2 2 3 2" xfId="4486" xr:uid="{C4377D7D-8C1F-47BD-B7D4-0DEE92508EA7}"/>
    <cellStyle name="Normal 7 3 3 2 2 4" xfId="3481" xr:uid="{59CB224C-F9DC-4FB1-93E9-53EE6D1055DA}"/>
    <cellStyle name="Normal 7 3 3 2 3" xfId="1885" xr:uid="{F8A41384-F955-4F0F-8CB4-5719905668B6}"/>
    <cellStyle name="Normal 7 3 3 2 3 2" xfId="1886" xr:uid="{FAC7EC6B-205B-44E0-AE6D-F720BA9379A8}"/>
    <cellStyle name="Normal 7 3 3 2 3 2 2" xfId="4487" xr:uid="{CFE470FA-9DDC-4962-8834-88F2A5B12FBF}"/>
    <cellStyle name="Normal 7 3 3 2 3 3" xfId="3482" xr:uid="{89CD8EB0-3880-40CA-8F80-7EC868005CE8}"/>
    <cellStyle name="Normal 7 3 3 2 3 4" xfId="3483" xr:uid="{74ADDDF5-D255-4DB8-B90A-554770176094}"/>
    <cellStyle name="Normal 7 3 3 2 4" xfId="1887" xr:uid="{18490EED-DA75-4ABE-80BF-5D68235AC106}"/>
    <cellStyle name="Normal 7 3 3 2 4 2" xfId="4488" xr:uid="{2B64919B-E80A-4A08-B1C0-17C312373175}"/>
    <cellStyle name="Normal 7 3 3 2 5" xfId="3484" xr:uid="{49D99966-762F-4E6D-9E24-3CA6F7A5E68B}"/>
    <cellStyle name="Normal 7 3 3 2 6" xfId="3485" xr:uid="{048F5574-9D65-4169-9892-794D8DB34EF2}"/>
    <cellStyle name="Normal 7 3 3 3" xfId="360" xr:uid="{39F07C24-769B-4538-BB12-3E5064DA3077}"/>
    <cellStyle name="Normal 7 3 3 3 2" xfId="1888" xr:uid="{3B4D585E-E5A1-4107-A55F-1B59EF91C40F}"/>
    <cellStyle name="Normal 7 3 3 3 2 2" xfId="1889" xr:uid="{BD9AB1AA-31F1-47A6-9F99-5130DF9ED717}"/>
    <cellStyle name="Normal 7 3 3 3 2 2 2" xfId="4489" xr:uid="{D9419CB1-524A-44AF-B2EE-B525C66B97C0}"/>
    <cellStyle name="Normal 7 3 3 3 2 3" xfId="3486" xr:uid="{85E6B003-B53F-4DD6-B687-EF89FCD0C2DD}"/>
    <cellStyle name="Normal 7 3 3 3 2 4" xfId="3487" xr:uid="{296E079A-7C1C-4A87-A9D6-86A7D065EFA7}"/>
    <cellStyle name="Normal 7 3 3 3 3" xfId="1890" xr:uid="{2D89662E-7470-4ABA-B5CF-954A9C31B975}"/>
    <cellStyle name="Normal 7 3 3 3 3 2" xfId="4490" xr:uid="{22B320BD-11DF-409D-B901-3D2E941AD252}"/>
    <cellStyle name="Normal 7 3 3 3 4" xfId="3488" xr:uid="{F85E28A5-8259-4376-8B0C-7406D6FDFD7B}"/>
    <cellStyle name="Normal 7 3 3 3 5" xfId="3489" xr:uid="{B4AD30F8-5842-40D9-9F36-DA7FC6D5E962}"/>
    <cellStyle name="Normal 7 3 3 4" xfId="1891" xr:uid="{94894C1E-AD63-4078-90F3-DF4829124E52}"/>
    <cellStyle name="Normal 7 3 3 4 2" xfId="1892" xr:uid="{6AE8DBA7-8EB3-47B9-84B6-501D400FB7C3}"/>
    <cellStyle name="Normal 7 3 3 4 2 2" xfId="4491" xr:uid="{D31344F6-ACAD-4977-8F3C-608E45D42555}"/>
    <cellStyle name="Normal 7 3 3 4 3" xfId="3490" xr:uid="{7EB1F946-4276-4108-A03E-C10E12D16D18}"/>
    <cellStyle name="Normal 7 3 3 4 4" xfId="3491" xr:uid="{ECEEBBC3-D3C8-4083-BFA0-93491E8333E4}"/>
    <cellStyle name="Normal 7 3 3 5" xfId="1893" xr:uid="{8EF5EB43-2E0B-44AB-AEA7-DC075E154E5C}"/>
    <cellStyle name="Normal 7 3 3 5 2" xfId="3492" xr:uid="{65B19005-BB1A-4E9A-89C8-94EBAA1C06D1}"/>
    <cellStyle name="Normal 7 3 3 5 3" xfId="3493" xr:uid="{10F230B3-AB0A-41F9-AED2-B27939771DB4}"/>
    <cellStyle name="Normal 7 3 3 5 4" xfId="3494" xr:uid="{F44303D6-52B5-471D-B179-8A23270C863E}"/>
    <cellStyle name="Normal 7 3 3 6" xfId="3495" xr:uid="{CE30345A-B1DB-477E-983C-C43EC6C11057}"/>
    <cellStyle name="Normal 7 3 3 7" xfId="3496" xr:uid="{41C32ACA-7AEE-4BA1-AD3E-B9E6973AE3DF}"/>
    <cellStyle name="Normal 7 3 3 8" xfId="3497" xr:uid="{15D68F2F-DB3C-4393-9960-C6C47E63A8E0}"/>
    <cellStyle name="Normal 7 3 4" xfId="140" xr:uid="{83148CA6-4EF1-41FF-9E5A-083AE98B92FD}"/>
    <cellStyle name="Normal 7 3 4 2" xfId="716" xr:uid="{0485C876-653D-4CF0-BE1B-3053772D8B0D}"/>
    <cellStyle name="Normal 7 3 4 2 2" xfId="717" xr:uid="{183B12EB-4F8A-46A2-ADFD-089B69EC5B1B}"/>
    <cellStyle name="Normal 7 3 4 2 2 2" xfId="1894" xr:uid="{EFF7413F-C886-4C3A-9D2E-BA2E2AAEAD40}"/>
    <cellStyle name="Normal 7 3 4 2 2 2 2" xfId="1895" xr:uid="{8D608619-E194-4AB9-87D4-B0311518611D}"/>
    <cellStyle name="Normal 7 3 4 2 2 3" xfId="1896" xr:uid="{B0242408-9769-40E3-8EF6-0FBE74387DC2}"/>
    <cellStyle name="Normal 7 3 4 2 2 4" xfId="3498" xr:uid="{48AD0292-FB37-4CAC-8CBC-5FF6B35738C3}"/>
    <cellStyle name="Normal 7 3 4 2 3" xfId="1897" xr:uid="{11C3FEB9-2523-4E62-B96E-2E7DD8E2719D}"/>
    <cellStyle name="Normal 7 3 4 2 3 2" xfId="1898" xr:uid="{AD7C91BB-A5D0-4AEF-A1AA-87DA8297BAC6}"/>
    <cellStyle name="Normal 7 3 4 2 4" xfId="1899" xr:uid="{5FB6C393-56F6-45AF-BBB2-92558ACB5694}"/>
    <cellStyle name="Normal 7 3 4 2 5" xfId="3499" xr:uid="{8F294BA7-AF1E-43A2-A659-20C4A623BC82}"/>
    <cellStyle name="Normal 7 3 4 3" xfId="718" xr:uid="{E7D66A9B-9C86-4F38-8501-D2A06EE717A1}"/>
    <cellStyle name="Normal 7 3 4 3 2" xfId="1900" xr:uid="{614C73A3-EE44-49DF-ACC7-854610B49201}"/>
    <cellStyle name="Normal 7 3 4 3 2 2" xfId="1901" xr:uid="{7CEDFED5-9A43-44AA-BF11-D1B5934D4B63}"/>
    <cellStyle name="Normal 7 3 4 3 3" xfId="1902" xr:uid="{66947BF7-4C2A-48AE-98AF-744CB65BB94A}"/>
    <cellStyle name="Normal 7 3 4 3 4" xfId="3500" xr:uid="{65013BA4-28A6-4DD4-8827-630C19B8DBD6}"/>
    <cellStyle name="Normal 7 3 4 4" xfId="1903" xr:uid="{23821991-AAD1-403D-AB83-3E14B3A8E2A6}"/>
    <cellStyle name="Normal 7 3 4 4 2" xfId="1904" xr:uid="{E455292E-EEC0-4671-B7C3-71A45AE04AAF}"/>
    <cellStyle name="Normal 7 3 4 4 3" xfId="3501" xr:uid="{471FFD99-B42B-4EE3-8DC9-274B70C44E08}"/>
    <cellStyle name="Normal 7 3 4 4 4" xfId="3502" xr:uid="{6BA8AD4D-31B1-42F5-8151-294215DAF106}"/>
    <cellStyle name="Normal 7 3 4 5" xfId="1905" xr:uid="{5CC80D2A-DDC3-4294-A654-A8CA643CEC1A}"/>
    <cellStyle name="Normal 7 3 4 6" xfId="3503" xr:uid="{1CBA0B68-7410-47C5-876A-012BF82FBC62}"/>
    <cellStyle name="Normal 7 3 4 7" xfId="3504" xr:uid="{F2E60FFC-A236-4803-8B17-DFB5460A31C1}"/>
    <cellStyle name="Normal 7 3 5" xfId="361" xr:uid="{A1B7E571-D52E-4AB9-96BD-6CA3640F4E24}"/>
    <cellStyle name="Normal 7 3 5 2" xfId="719" xr:uid="{CBC923E1-70AF-40A2-BAD2-0EB4F1A0861B}"/>
    <cellStyle name="Normal 7 3 5 2 2" xfId="1906" xr:uid="{7AD30795-FCFD-41CA-A547-1F5A2C6171E9}"/>
    <cellStyle name="Normal 7 3 5 2 2 2" xfId="1907" xr:uid="{7354CFC5-2C18-46DF-8E6B-42571EE591DA}"/>
    <cellStyle name="Normal 7 3 5 2 3" xfId="1908" xr:uid="{81C12C17-68FB-4B02-B1CE-B5AEE5EE36AB}"/>
    <cellStyle name="Normal 7 3 5 2 4" xfId="3505" xr:uid="{A49F9752-8702-4E0C-8D23-9448E732323F}"/>
    <cellStyle name="Normal 7 3 5 3" xfId="1909" xr:uid="{B28B76F4-88ED-4EE3-8AB0-02BF5612A143}"/>
    <cellStyle name="Normal 7 3 5 3 2" xfId="1910" xr:uid="{BC3A032F-7F25-488D-926F-FE8940D89698}"/>
    <cellStyle name="Normal 7 3 5 3 3" xfId="3506" xr:uid="{CDB8F0EF-226C-4888-9F55-B09FD2FE6945}"/>
    <cellStyle name="Normal 7 3 5 3 4" xfId="3507" xr:uid="{5D85DFC0-F281-4F19-A090-AFCC7267AB5A}"/>
    <cellStyle name="Normal 7 3 5 4" xfId="1911" xr:uid="{63653DF5-0010-4FF6-A0D5-EC26661B1360}"/>
    <cellStyle name="Normal 7 3 5 5" xfId="3508" xr:uid="{2BC93103-F86C-47D2-979F-92BF346B8C6E}"/>
    <cellStyle name="Normal 7 3 5 6" xfId="3509" xr:uid="{9B164BE1-4C8F-429C-8EEC-1831AE994F1E}"/>
    <cellStyle name="Normal 7 3 6" xfId="362" xr:uid="{7DE3F793-EE61-4FB1-A19F-34C4D527B5A9}"/>
    <cellStyle name="Normal 7 3 6 2" xfId="1912" xr:uid="{67CB510C-579E-4FE2-B610-9DE48F939B92}"/>
    <cellStyle name="Normal 7 3 6 2 2" xfId="1913" xr:uid="{8CBE7564-DBD8-4944-AC49-75E5F5EF347F}"/>
    <cellStyle name="Normal 7 3 6 2 3" xfId="3510" xr:uid="{874C0201-2B4E-4C11-976F-64678956993A}"/>
    <cellStyle name="Normal 7 3 6 2 4" xfId="3511" xr:uid="{D55C42E4-9D86-4498-85FB-28D943D65549}"/>
    <cellStyle name="Normal 7 3 6 3" xfId="1914" xr:uid="{436AAB97-F160-4FD6-AF78-020B0FC4ABE8}"/>
    <cellStyle name="Normal 7 3 6 4" xfId="3512" xr:uid="{D418E7C2-EFFB-40F4-A8F5-2350E0F81B4A}"/>
    <cellStyle name="Normal 7 3 6 5" xfId="3513" xr:uid="{F5BB903A-3070-40C2-A39E-0854FD3C5131}"/>
    <cellStyle name="Normal 7 3 7" xfId="1915" xr:uid="{51F24A19-ABB4-4925-BD5A-9A26CCF9819B}"/>
    <cellStyle name="Normal 7 3 7 2" xfId="1916" xr:uid="{B5964544-2CEA-4680-8C12-9DF6D59133D5}"/>
    <cellStyle name="Normal 7 3 7 3" xfId="3514" xr:uid="{8B1F36AB-A64B-44CF-BEBA-53F5B40B77D9}"/>
    <cellStyle name="Normal 7 3 7 4" xfId="3515" xr:uid="{4A690008-C10A-45F6-A25E-565520EFCE68}"/>
    <cellStyle name="Normal 7 3 8" xfId="1917" xr:uid="{FDF7DFF1-613B-4402-9C81-D2D2D0B71479}"/>
    <cellStyle name="Normal 7 3 8 2" xfId="3516" xr:uid="{F35EA585-D616-4576-8C76-FCE2AF1705B1}"/>
    <cellStyle name="Normal 7 3 8 3" xfId="3517" xr:uid="{0575AD09-8FAE-45E8-8ADB-DBDF990A96AA}"/>
    <cellStyle name="Normal 7 3 8 4" xfId="3518" xr:uid="{5D488F7E-8FCB-4727-9E5A-8D2DFD626B05}"/>
    <cellStyle name="Normal 7 3 9" xfId="3519" xr:uid="{A061578A-C58E-475B-A9D7-7DC0FA5D445E}"/>
    <cellStyle name="Normal 7 4" xfId="141" xr:uid="{4E7976FD-21C9-4716-B38B-AAA12B90C829}"/>
    <cellStyle name="Normal 7 4 10" xfId="3520" xr:uid="{08FC04F0-C270-42B6-80E8-39AA1BFFED4B}"/>
    <cellStyle name="Normal 7 4 11" xfId="3521" xr:uid="{CD43C925-D987-4900-A7B3-A7FF5537188D}"/>
    <cellStyle name="Normal 7 4 2" xfId="142" xr:uid="{89253DD1-C69F-4264-B377-0835095C944F}"/>
    <cellStyle name="Normal 7 4 2 2" xfId="363" xr:uid="{0F37A1BC-6235-4C8A-8A06-071B7C735FD7}"/>
    <cellStyle name="Normal 7 4 2 2 2" xfId="720" xr:uid="{E1DBDA28-E7D5-42F9-8AB6-C1D86633758C}"/>
    <cellStyle name="Normal 7 4 2 2 2 2" xfId="721" xr:uid="{A92D971B-194B-4B81-9438-CE161A2399EC}"/>
    <cellStyle name="Normal 7 4 2 2 2 2 2" xfId="1918" xr:uid="{E13B5197-1AAF-45D5-A647-32445ED83D03}"/>
    <cellStyle name="Normal 7 4 2 2 2 2 3" xfId="3522" xr:uid="{E4E552FD-6A28-4DC6-A2B3-580D9800FD22}"/>
    <cellStyle name="Normal 7 4 2 2 2 2 4" xfId="3523" xr:uid="{62DEE2CB-4046-4A26-8EBB-DB37BA5A646F}"/>
    <cellStyle name="Normal 7 4 2 2 2 3" xfId="1919" xr:uid="{D73672BF-55B3-43C7-ABF5-3CFFBB00E258}"/>
    <cellStyle name="Normal 7 4 2 2 2 3 2" xfId="3524" xr:uid="{4B078708-B338-4E5A-A5C5-F170ABDEADBF}"/>
    <cellStyle name="Normal 7 4 2 2 2 3 3" xfId="3525" xr:uid="{FDA33F01-33DF-43D6-915C-F4433BA7E7D3}"/>
    <cellStyle name="Normal 7 4 2 2 2 3 4" xfId="3526" xr:uid="{77C9707C-CF09-46FA-A45A-650DF0653680}"/>
    <cellStyle name="Normal 7 4 2 2 2 4" xfId="3527" xr:uid="{158B9959-EF1C-4F67-B0CC-F80921688017}"/>
    <cellStyle name="Normal 7 4 2 2 2 5" xfId="3528" xr:uid="{3A9541A8-0E61-42B8-AEC4-7A0ABF8D8844}"/>
    <cellStyle name="Normal 7 4 2 2 2 6" xfId="3529" xr:uid="{78905244-68AE-4A5B-9900-1065DE00D39E}"/>
    <cellStyle name="Normal 7 4 2 2 3" xfId="722" xr:uid="{D47A5965-B4DD-49E8-BDBC-5A80ABDA36CE}"/>
    <cellStyle name="Normal 7 4 2 2 3 2" xfId="1920" xr:uid="{E35A8A33-6DDE-429A-A9E0-2EA1BDBE93A5}"/>
    <cellStyle name="Normal 7 4 2 2 3 2 2" xfId="3530" xr:uid="{6153AFE5-A05C-4118-AF3D-A6B7681586C3}"/>
    <cellStyle name="Normal 7 4 2 2 3 2 3" xfId="3531" xr:uid="{34F61B85-9D49-48E3-9A14-6E68FF77ED93}"/>
    <cellStyle name="Normal 7 4 2 2 3 2 4" xfId="3532" xr:uid="{EF0C423D-D899-42C8-89A1-1C50EC352952}"/>
    <cellStyle name="Normal 7 4 2 2 3 3" xfId="3533" xr:uid="{4608E795-AEBF-4BEB-AAE0-7279C9BA9D5C}"/>
    <cellStyle name="Normal 7 4 2 2 3 4" xfId="3534" xr:uid="{FE600F7B-A3D9-4422-BBFE-687F22776572}"/>
    <cellStyle name="Normal 7 4 2 2 3 5" xfId="3535" xr:uid="{EE533792-B94D-4752-AC39-38874AD2D7D3}"/>
    <cellStyle name="Normal 7 4 2 2 4" xfId="1921" xr:uid="{17DB70B5-C36F-4D3B-9110-4FA0B73C4422}"/>
    <cellStyle name="Normal 7 4 2 2 4 2" xfId="3536" xr:uid="{B5E9162F-CB57-428B-93D3-5AC8D8E964FB}"/>
    <cellStyle name="Normal 7 4 2 2 4 3" xfId="3537" xr:uid="{88CAF11A-357E-4B71-BB7D-944E37FB1268}"/>
    <cellStyle name="Normal 7 4 2 2 4 4" xfId="3538" xr:uid="{4B51D79F-3EB3-4DDF-A4CF-0A51C850EF8D}"/>
    <cellStyle name="Normal 7 4 2 2 5" xfId="3539" xr:uid="{EE517EFB-9938-4D69-A901-D95D4C932986}"/>
    <cellStyle name="Normal 7 4 2 2 5 2" xfId="3540" xr:uid="{C642F4F2-4F1E-42A3-ADAA-3D1E6E14763C}"/>
    <cellStyle name="Normal 7 4 2 2 5 3" xfId="3541" xr:uid="{EFEC798A-1DDC-4B0A-AC16-575BC8DB15F2}"/>
    <cellStyle name="Normal 7 4 2 2 5 4" xfId="3542" xr:uid="{596D869B-0335-4373-BCE6-197670F94255}"/>
    <cellStyle name="Normal 7 4 2 2 6" xfId="3543" xr:uid="{5454FBFB-B005-4159-8C32-8B9477B47826}"/>
    <cellStyle name="Normal 7 4 2 2 7" xfId="3544" xr:uid="{9F31FFFE-3DA9-4608-BD7A-94541FAE3087}"/>
    <cellStyle name="Normal 7 4 2 2 8" xfId="3545" xr:uid="{D37D6668-C0F9-46A3-BE54-EB1CD32013F2}"/>
    <cellStyle name="Normal 7 4 2 3" xfId="723" xr:uid="{76CC6D2D-35DB-44CA-942A-B287C8B77AEC}"/>
    <cellStyle name="Normal 7 4 2 3 2" xfId="724" xr:uid="{C78662E0-B4E9-4C8C-8267-DC1E82E6E702}"/>
    <cellStyle name="Normal 7 4 2 3 2 2" xfId="725" xr:uid="{FC19B7C7-F7B2-4B65-A544-FC89D508FB77}"/>
    <cellStyle name="Normal 7 4 2 3 2 3" xfId="3546" xr:uid="{658BB45B-E1F7-4196-8F0A-78685B53A8F3}"/>
    <cellStyle name="Normal 7 4 2 3 2 4" xfId="3547" xr:uid="{6CC6497C-4345-4CB3-B14E-8F653E69BF1F}"/>
    <cellStyle name="Normal 7 4 2 3 3" xfId="726" xr:uid="{69FF4BDE-6FA4-4C74-B7CE-B50B821FECD4}"/>
    <cellStyle name="Normal 7 4 2 3 3 2" xfId="3548" xr:uid="{A87E57F4-14A5-4488-B71B-8059D4145C91}"/>
    <cellStyle name="Normal 7 4 2 3 3 3" xfId="3549" xr:uid="{4336D509-F76A-437F-9856-110D7301F4E6}"/>
    <cellStyle name="Normal 7 4 2 3 3 4" xfId="3550" xr:uid="{E73192CE-4E97-4B97-BEF8-FD301DF3D418}"/>
    <cellStyle name="Normal 7 4 2 3 4" xfId="3551" xr:uid="{ECF69133-ACB1-425F-9484-E9E385C05879}"/>
    <cellStyle name="Normal 7 4 2 3 5" xfId="3552" xr:uid="{082CA5A4-F53E-4E2E-B83A-735394A9EBC9}"/>
    <cellStyle name="Normal 7 4 2 3 6" xfId="3553" xr:uid="{817F5F72-CEBD-41BD-A440-0E25AC0ECBC4}"/>
    <cellStyle name="Normal 7 4 2 4" xfId="727" xr:uid="{CB63155D-8CCF-4038-9C5D-BFC2C37407EA}"/>
    <cellStyle name="Normal 7 4 2 4 2" xfId="728" xr:uid="{D60FF2A8-BF98-4893-90EF-B5D12E433338}"/>
    <cellStyle name="Normal 7 4 2 4 2 2" xfId="3554" xr:uid="{2BE79198-A88E-4322-BBA6-955BA3D795BB}"/>
    <cellStyle name="Normal 7 4 2 4 2 3" xfId="3555" xr:uid="{438EC75B-6001-4D25-AA63-FFE3E46B81DF}"/>
    <cellStyle name="Normal 7 4 2 4 2 4" xfId="3556" xr:uid="{6EC55B6D-6994-4737-8A35-7B9E5886A759}"/>
    <cellStyle name="Normal 7 4 2 4 3" xfId="3557" xr:uid="{15390612-CAD5-49BF-9301-25FFD5D43AF5}"/>
    <cellStyle name="Normal 7 4 2 4 4" xfId="3558" xr:uid="{1E33E205-D758-49C6-A265-FFDEECBB8D78}"/>
    <cellStyle name="Normal 7 4 2 4 5" xfId="3559" xr:uid="{7B36C147-798C-4154-8946-B3EDB1B33687}"/>
    <cellStyle name="Normal 7 4 2 5" xfId="729" xr:uid="{379D3634-F396-4BCD-826A-AE3B74AABC98}"/>
    <cellStyle name="Normal 7 4 2 5 2" xfId="3560" xr:uid="{7A794766-8CB4-4411-9185-A2A434386C7A}"/>
    <cellStyle name="Normal 7 4 2 5 3" xfId="3561" xr:uid="{5A6FCFEA-41A2-4D02-BD81-1B4D56594416}"/>
    <cellStyle name="Normal 7 4 2 5 4" xfId="3562" xr:uid="{6C059DA7-A79E-4725-B492-DD91F577ACD6}"/>
    <cellStyle name="Normal 7 4 2 6" xfId="3563" xr:uid="{CA2B7B92-4F85-4875-9B23-43CD0E50EFD8}"/>
    <cellStyle name="Normal 7 4 2 6 2" xfId="3564" xr:uid="{5D778221-331F-479D-B040-B3395E7113A5}"/>
    <cellStyle name="Normal 7 4 2 6 3" xfId="3565" xr:uid="{931B6F03-3DB6-4BEA-A0B3-A6912AAD11B4}"/>
    <cellStyle name="Normal 7 4 2 6 4" xfId="3566" xr:uid="{B6A63A16-2A08-4276-9CA4-1462D5DA2137}"/>
    <cellStyle name="Normal 7 4 2 7" xfId="3567" xr:uid="{AF157514-1E30-4A2C-9B07-E632894772B3}"/>
    <cellStyle name="Normal 7 4 2 8" xfId="3568" xr:uid="{B4A58556-C6F7-45D9-AF94-61DA8E876347}"/>
    <cellStyle name="Normal 7 4 2 9" xfId="3569" xr:uid="{5E7F2525-E276-45F9-97CF-44D1A2913090}"/>
    <cellStyle name="Normal 7 4 3" xfId="364" xr:uid="{A2B0C7C7-2FB2-47B7-8010-3FDD0C23F567}"/>
    <cellStyle name="Normal 7 4 3 2" xfId="730" xr:uid="{2BE074EC-8632-4B91-928F-AED91A87D954}"/>
    <cellStyle name="Normal 7 4 3 2 2" xfId="731" xr:uid="{2D1F0606-2511-4525-80F3-8D049445E91D}"/>
    <cellStyle name="Normal 7 4 3 2 2 2" xfId="1922" xr:uid="{ADF154A5-43A7-49B3-A6EA-AD7D1E8959C5}"/>
    <cellStyle name="Normal 7 4 3 2 2 2 2" xfId="1923" xr:uid="{977AD4B1-E0F9-4C4D-80DD-4AB9ACD07B21}"/>
    <cellStyle name="Normal 7 4 3 2 2 3" xfId="1924" xr:uid="{6CFAC2E2-C06E-4BCB-9233-9132B2A95E74}"/>
    <cellStyle name="Normal 7 4 3 2 2 4" xfId="3570" xr:uid="{C2AB117F-846C-4F53-9732-17F796B41604}"/>
    <cellStyle name="Normal 7 4 3 2 3" xfId="1925" xr:uid="{54694F65-1C52-4662-ACD4-1879F3DA7099}"/>
    <cellStyle name="Normal 7 4 3 2 3 2" xfId="1926" xr:uid="{485AEE05-D7E4-4F49-938B-ECB3F9735E97}"/>
    <cellStyle name="Normal 7 4 3 2 3 3" xfId="3571" xr:uid="{06960841-0795-4E8D-9390-F488076BF511}"/>
    <cellStyle name="Normal 7 4 3 2 3 4" xfId="3572" xr:uid="{574E1375-5E40-402B-9BD8-14AEEC63B4D4}"/>
    <cellStyle name="Normal 7 4 3 2 4" xfId="1927" xr:uid="{170F2E55-096E-4FC0-95A4-B933C782150C}"/>
    <cellStyle name="Normal 7 4 3 2 5" xfId="3573" xr:uid="{07B0D1F4-E5BC-4569-A6A3-2B564452F645}"/>
    <cellStyle name="Normal 7 4 3 2 6" xfId="3574" xr:uid="{916C822A-DFB6-47F3-AEA1-1B3563F97F5F}"/>
    <cellStyle name="Normal 7 4 3 3" xfId="732" xr:uid="{DD76D0A7-304E-4551-8130-4441DD7DD892}"/>
    <cellStyle name="Normal 7 4 3 3 2" xfId="1928" xr:uid="{714B3225-BBCF-48EF-BEE4-54DB80FD3025}"/>
    <cellStyle name="Normal 7 4 3 3 2 2" xfId="1929" xr:uid="{5585E2B7-297F-4B34-A2C5-8CC4CBBD3515}"/>
    <cellStyle name="Normal 7 4 3 3 2 3" xfId="3575" xr:uid="{447ADA0C-F10B-48F7-8167-5F34FD695C1A}"/>
    <cellStyle name="Normal 7 4 3 3 2 4" xfId="3576" xr:uid="{76B57F27-2D80-46A9-BDEE-827EBA87867A}"/>
    <cellStyle name="Normal 7 4 3 3 3" xfId="1930" xr:uid="{986230D4-0ED2-4B2A-A1B7-1E8BE30A5C9D}"/>
    <cellStyle name="Normal 7 4 3 3 4" xfId="3577" xr:uid="{B50D1B43-422B-4864-A426-92EC58AEB010}"/>
    <cellStyle name="Normal 7 4 3 3 5" xfId="3578" xr:uid="{B626909E-B7D2-4D30-87C8-F32E966D4994}"/>
    <cellStyle name="Normal 7 4 3 4" xfId="1931" xr:uid="{F4FE9420-AD3D-4FA7-B800-6CA8AD831A4B}"/>
    <cellStyle name="Normal 7 4 3 4 2" xfId="1932" xr:uid="{6B3DB78E-9398-4D58-ADCF-F0922CFECA86}"/>
    <cellStyle name="Normal 7 4 3 4 3" xfId="3579" xr:uid="{966103AD-DFD4-4129-A5C7-6CE4DAEDCB2F}"/>
    <cellStyle name="Normal 7 4 3 4 4" xfId="3580" xr:uid="{CB4CDD7E-26BE-43EE-814E-6462DD04D90A}"/>
    <cellStyle name="Normal 7 4 3 5" xfId="1933" xr:uid="{85C04849-DDD3-4789-88CD-FC796DE5E744}"/>
    <cellStyle name="Normal 7 4 3 5 2" xfId="3581" xr:uid="{814F0CC4-5D22-4DA3-9E46-3B3D0EE2B23A}"/>
    <cellStyle name="Normal 7 4 3 5 3" xfId="3582" xr:uid="{8FAC3558-166E-4048-BA45-71C35ABD0D79}"/>
    <cellStyle name="Normal 7 4 3 5 4" xfId="3583" xr:uid="{9FBA411C-F86A-4378-80B6-6E909E4D6150}"/>
    <cellStyle name="Normal 7 4 3 6" xfId="3584" xr:uid="{3C2BE8B0-AD25-4479-A1C4-FB86D2729002}"/>
    <cellStyle name="Normal 7 4 3 7" xfId="3585" xr:uid="{6A5BF37A-A877-4D0A-9C1D-B489C43220C1}"/>
    <cellStyle name="Normal 7 4 3 8" xfId="3586" xr:uid="{2B82D661-1343-4F1B-9230-2B1DB2E7BA9A}"/>
    <cellStyle name="Normal 7 4 4" xfId="365" xr:uid="{C76D0C39-4AEE-4803-86FC-5893A718C7B9}"/>
    <cellStyle name="Normal 7 4 4 2" xfId="733" xr:uid="{D1E060BD-ABA2-413D-AC4D-1212CA8EAEF8}"/>
    <cellStyle name="Normal 7 4 4 2 2" xfId="734" xr:uid="{94FC1248-6096-40F2-8CE5-4D05D2261602}"/>
    <cellStyle name="Normal 7 4 4 2 2 2" xfId="1934" xr:uid="{73D16F4D-C125-422A-81D4-01B7062CF4D8}"/>
    <cellStyle name="Normal 7 4 4 2 2 3" xfId="3587" xr:uid="{E36126C9-DCA2-4171-99B8-E388D043E64B}"/>
    <cellStyle name="Normal 7 4 4 2 2 4" xfId="3588" xr:uid="{A7208AA6-9F5D-41B1-B93B-894FFD53C24E}"/>
    <cellStyle name="Normal 7 4 4 2 3" xfId="1935" xr:uid="{F0D9907D-971B-4E84-86B8-54A6A44BA792}"/>
    <cellStyle name="Normal 7 4 4 2 4" xfId="3589" xr:uid="{52E79D94-F015-4D70-B4F6-F41AF7ABE8DF}"/>
    <cellStyle name="Normal 7 4 4 2 5" xfId="3590" xr:uid="{075368DB-94B1-4143-9C3B-42E650C2DC14}"/>
    <cellStyle name="Normal 7 4 4 3" xfId="735" xr:uid="{97A780E5-74C4-4D14-AE52-F11EA717B795}"/>
    <cellStyle name="Normal 7 4 4 3 2" xfId="1936" xr:uid="{776E14A5-7328-4FEA-B609-3E24D43E81DB}"/>
    <cellStyle name="Normal 7 4 4 3 3" xfId="3591" xr:uid="{756F0F1D-2FDB-4039-990B-6859C12EF834}"/>
    <cellStyle name="Normal 7 4 4 3 4" xfId="3592" xr:uid="{8C1C8A94-89B5-4674-AB0B-0E6CCC349EF8}"/>
    <cellStyle name="Normal 7 4 4 4" xfId="1937" xr:uid="{77ED2C26-024E-4C6E-9232-A294ED386C1A}"/>
    <cellStyle name="Normal 7 4 4 4 2" xfId="3593" xr:uid="{5C5957C7-CD86-45A9-A03F-75AA9D9D8600}"/>
    <cellStyle name="Normal 7 4 4 4 3" xfId="3594" xr:uid="{E1BA600D-51D8-4FA5-8683-452534AD747E}"/>
    <cellStyle name="Normal 7 4 4 4 4" xfId="3595" xr:uid="{E54E410F-85FD-4C4A-A05D-60BD8AD90031}"/>
    <cellStyle name="Normal 7 4 4 5" xfId="3596" xr:uid="{F48DE73A-F81F-4AC6-8D77-016E1E59ED84}"/>
    <cellStyle name="Normal 7 4 4 6" xfId="3597" xr:uid="{A596E0DC-4026-4771-B01F-86E7A25CB3C3}"/>
    <cellStyle name="Normal 7 4 4 7" xfId="3598" xr:uid="{65E71833-292E-40F4-BED8-82D1A333B78B}"/>
    <cellStyle name="Normal 7 4 5" xfId="366" xr:uid="{82602C30-302B-4424-9EBE-EACEABAB5DF3}"/>
    <cellStyle name="Normal 7 4 5 2" xfId="736" xr:uid="{4F140442-8297-48F5-8EDD-182A03765AAA}"/>
    <cellStyle name="Normal 7 4 5 2 2" xfId="1938" xr:uid="{A7B99E7E-AB65-4C03-A40F-4BBFF97381A5}"/>
    <cellStyle name="Normal 7 4 5 2 3" xfId="3599" xr:uid="{591C01B9-DE8D-430B-871D-676D2B1C59DA}"/>
    <cellStyle name="Normal 7 4 5 2 4" xfId="3600" xr:uid="{3F83FE04-48CC-4013-ADCF-4305F7DA828F}"/>
    <cellStyle name="Normal 7 4 5 3" xfId="1939" xr:uid="{E245BE77-950B-4633-BCB6-897A8908078C}"/>
    <cellStyle name="Normal 7 4 5 3 2" xfId="3601" xr:uid="{CF0108AD-62C9-4620-82F8-B2428F075CCF}"/>
    <cellStyle name="Normal 7 4 5 3 3" xfId="3602" xr:uid="{A5B246F3-F98F-4780-AE68-ED48B3B626AB}"/>
    <cellStyle name="Normal 7 4 5 3 4" xfId="3603" xr:uid="{32077AA4-A888-46ED-9F28-C9C3DF270FB8}"/>
    <cellStyle name="Normal 7 4 5 4" xfId="3604" xr:uid="{A3405284-35C9-4385-9285-11DD5D147457}"/>
    <cellStyle name="Normal 7 4 5 5" xfId="3605" xr:uid="{62869FA1-DDDE-4F02-AE36-090FE627DAD9}"/>
    <cellStyle name="Normal 7 4 5 6" xfId="3606" xr:uid="{05351FC9-A11F-4867-927B-A5B3F3A3EA57}"/>
    <cellStyle name="Normal 7 4 6" xfId="737" xr:uid="{A1C79203-4803-4B25-8F20-60DDD0EED56B}"/>
    <cellStyle name="Normal 7 4 6 2" xfId="1940" xr:uid="{424E01F5-2FF9-47BF-B19B-9A3A0CE9AD3F}"/>
    <cellStyle name="Normal 7 4 6 2 2" xfId="3607" xr:uid="{DF673A2C-9E09-4ADE-9CD7-5E3F25A9944F}"/>
    <cellStyle name="Normal 7 4 6 2 3" xfId="3608" xr:uid="{0AC3B6DB-F2D3-4ACC-8DC4-4B2E2BF9BDF0}"/>
    <cellStyle name="Normal 7 4 6 2 4" xfId="3609" xr:uid="{894994AD-E6EA-4477-AD7A-CAE904A7CE6A}"/>
    <cellStyle name="Normal 7 4 6 3" xfId="3610" xr:uid="{63149552-7797-48A4-973F-A7649741671E}"/>
    <cellStyle name="Normal 7 4 6 4" xfId="3611" xr:uid="{206C2CF3-25F9-4562-ACC4-4A02BDDF0832}"/>
    <cellStyle name="Normal 7 4 6 5" xfId="3612" xr:uid="{2029952E-58B3-4E3D-99E1-29B49A9BF910}"/>
    <cellStyle name="Normal 7 4 7" xfId="1941" xr:uid="{BCF41CA4-C8BC-4398-88DA-A4C950524330}"/>
    <cellStyle name="Normal 7 4 7 2" xfId="3613" xr:uid="{4E80C626-C593-4886-9F3D-E4E11FBEBE06}"/>
    <cellStyle name="Normal 7 4 7 3" xfId="3614" xr:uid="{20E7F87F-B1A9-4F6D-98B0-7E8D7A5CE755}"/>
    <cellStyle name="Normal 7 4 7 4" xfId="3615" xr:uid="{F3B0EFB4-D33C-4F14-B4C7-743AC5409FA9}"/>
    <cellStyle name="Normal 7 4 8" xfId="3616" xr:uid="{56691EE7-1485-413C-A968-B98B4ACDC81C}"/>
    <cellStyle name="Normal 7 4 8 2" xfId="3617" xr:uid="{D378556D-358B-4DB0-AC22-4871BF8001ED}"/>
    <cellStyle name="Normal 7 4 8 3" xfId="3618" xr:uid="{92D9FD3D-0A95-4618-B8E4-7263B9939735}"/>
    <cellStyle name="Normal 7 4 8 4" xfId="3619" xr:uid="{6B87C05C-1578-4CD4-9116-02AEBC937121}"/>
    <cellStyle name="Normal 7 4 9" xfId="3620" xr:uid="{457D5222-DAB6-4DA4-BE5F-25D3120B3B46}"/>
    <cellStyle name="Normal 7 5" xfId="143" xr:uid="{E1FB428B-D601-454D-8C76-CF97F9122CF6}"/>
    <cellStyle name="Normal 7 5 2" xfId="144" xr:uid="{02F82FAA-0DDB-45E2-82DB-1048EB1E84CD}"/>
    <cellStyle name="Normal 7 5 2 2" xfId="367" xr:uid="{61773490-6F17-494C-A51E-CC6E1EAC98AF}"/>
    <cellStyle name="Normal 7 5 2 2 2" xfId="738" xr:uid="{417FE2C3-6850-4B00-9ED5-54FCBEC45055}"/>
    <cellStyle name="Normal 7 5 2 2 2 2" xfId="1942" xr:uid="{23C6B43D-2A9B-4EB4-BCEB-77DF80635FB7}"/>
    <cellStyle name="Normal 7 5 2 2 2 3" xfId="3621" xr:uid="{A658362C-14D6-4EF9-9BE1-C9A9588D99F8}"/>
    <cellStyle name="Normal 7 5 2 2 2 4" xfId="3622" xr:uid="{66FD17D3-1523-47A8-9A42-090535A5D543}"/>
    <cellStyle name="Normal 7 5 2 2 3" xfId="1943" xr:uid="{EECDADEC-91C3-4597-BD72-55D80B0CBF5A}"/>
    <cellStyle name="Normal 7 5 2 2 3 2" xfId="3623" xr:uid="{95C0E47B-D28D-4829-8419-FAECD9C4E574}"/>
    <cellStyle name="Normal 7 5 2 2 3 3" xfId="3624" xr:uid="{04C69325-96FB-4C43-87D1-DEDADB242537}"/>
    <cellStyle name="Normal 7 5 2 2 3 4" xfId="3625" xr:uid="{186BC3D6-8DC4-44FB-8C21-1CF75FECB6D2}"/>
    <cellStyle name="Normal 7 5 2 2 4" xfId="3626" xr:uid="{438AFFA8-79AB-41B5-B0A9-6BC72B6995CC}"/>
    <cellStyle name="Normal 7 5 2 2 5" xfId="3627" xr:uid="{05793AC6-3700-41F3-BC7E-1AB87F2B2681}"/>
    <cellStyle name="Normal 7 5 2 2 6" xfId="3628" xr:uid="{FFDBA109-8E1F-4823-8546-89AD04495868}"/>
    <cellStyle name="Normal 7 5 2 3" xfId="739" xr:uid="{8E4DF4DC-4474-484E-AC25-913C175FFFF8}"/>
    <cellStyle name="Normal 7 5 2 3 2" xfId="1944" xr:uid="{A6AB37F8-C61E-4A6F-9667-0064BDB44B92}"/>
    <cellStyle name="Normal 7 5 2 3 2 2" xfId="3629" xr:uid="{D7B336F2-6BE8-4C02-8676-E0A52D8EBCF5}"/>
    <cellStyle name="Normal 7 5 2 3 2 3" xfId="3630" xr:uid="{63A95EA2-8030-4D33-91C7-A6D4B9B1A841}"/>
    <cellStyle name="Normal 7 5 2 3 2 4" xfId="3631" xr:uid="{C430DFC1-7CA0-4FC2-BB23-2C26F4655223}"/>
    <cellStyle name="Normal 7 5 2 3 3" xfId="3632" xr:uid="{8CC97707-7502-4C40-BDB2-F36BD24B8850}"/>
    <cellStyle name="Normal 7 5 2 3 4" xfId="3633" xr:uid="{2BB23BD6-CC03-4BD6-9A76-DDC3A0ECB78E}"/>
    <cellStyle name="Normal 7 5 2 3 5" xfId="3634" xr:uid="{0FDA6650-C502-45C6-9D81-9FAEFE0EBEDE}"/>
    <cellStyle name="Normal 7 5 2 4" xfId="1945" xr:uid="{ED59858D-0DF7-4DFD-BC1C-3C5911F942C7}"/>
    <cellStyle name="Normal 7 5 2 4 2" xfId="3635" xr:uid="{DBB71F55-BFD3-47EF-8726-DC010B4D32F6}"/>
    <cellStyle name="Normal 7 5 2 4 3" xfId="3636" xr:uid="{76A8AAA0-C4B9-43AB-9DA1-44F18540C63E}"/>
    <cellStyle name="Normal 7 5 2 4 4" xfId="3637" xr:uid="{B597ACD3-4189-42E3-9E43-089DF85525FC}"/>
    <cellStyle name="Normal 7 5 2 5" xfId="3638" xr:uid="{F2640A81-81FF-4371-8E33-6D9E44E8B381}"/>
    <cellStyle name="Normal 7 5 2 5 2" xfId="3639" xr:uid="{B8CB346C-A638-4410-9CD3-540D8647E9BF}"/>
    <cellStyle name="Normal 7 5 2 5 3" xfId="3640" xr:uid="{602AD3FC-0F5D-49C1-9AFC-D4191A0AACAB}"/>
    <cellStyle name="Normal 7 5 2 5 4" xfId="3641" xr:uid="{A76A2143-B7A3-4269-87CF-1A4DDA8C5FD3}"/>
    <cellStyle name="Normal 7 5 2 6" xfId="3642" xr:uid="{E7750E6A-8C34-4C5A-8AAB-B329854FF5C6}"/>
    <cellStyle name="Normal 7 5 2 7" xfId="3643" xr:uid="{77EF70AC-6CC3-43EF-8599-A5D5CED710EB}"/>
    <cellStyle name="Normal 7 5 2 8" xfId="3644" xr:uid="{45A1EE10-3370-4930-B619-48E1802C01B5}"/>
    <cellStyle name="Normal 7 5 3" xfId="368" xr:uid="{7BA5F6C0-9F32-40F0-91BA-699379E43033}"/>
    <cellStyle name="Normal 7 5 3 2" xfId="740" xr:uid="{71CD9420-63F0-4F33-88D2-AF8FB3AF3A3E}"/>
    <cellStyle name="Normal 7 5 3 2 2" xfId="741" xr:uid="{57CEB1A6-955B-43D8-BF64-FF90BF5C6ADA}"/>
    <cellStyle name="Normal 7 5 3 2 3" xfId="3645" xr:uid="{C88282A4-86B0-4676-92D1-6AB583947E0E}"/>
    <cellStyle name="Normal 7 5 3 2 4" xfId="3646" xr:uid="{AA01216F-D489-4F35-AA9D-69DEE9A3EC32}"/>
    <cellStyle name="Normal 7 5 3 3" xfId="742" xr:uid="{3C847FDD-5882-4F99-9E99-3FE481277E1E}"/>
    <cellStyle name="Normal 7 5 3 3 2" xfId="3647" xr:uid="{B5F62F53-7683-4533-B3E1-C247ADACC285}"/>
    <cellStyle name="Normal 7 5 3 3 3" xfId="3648" xr:uid="{F8FE67F9-AE77-4555-B9FA-6C3C9A803885}"/>
    <cellStyle name="Normal 7 5 3 3 4" xfId="3649" xr:uid="{9AAA80D1-DACF-4B43-B119-72B41D7F4B75}"/>
    <cellStyle name="Normal 7 5 3 4" xfId="3650" xr:uid="{0EC42BE2-B63E-4EF9-82BE-A8E9902D88B7}"/>
    <cellStyle name="Normal 7 5 3 5" xfId="3651" xr:uid="{8BCE1867-6302-4833-B877-84D32E359B64}"/>
    <cellStyle name="Normal 7 5 3 6" xfId="3652" xr:uid="{5C6BDEBF-A136-4853-903D-E1132F0D9006}"/>
    <cellStyle name="Normal 7 5 4" xfId="369" xr:uid="{A8C1362B-3EC7-4F99-BDC5-D966406A692F}"/>
    <cellStyle name="Normal 7 5 4 2" xfId="743" xr:uid="{8500FECD-2702-433E-B4FE-C484928CBC8A}"/>
    <cellStyle name="Normal 7 5 4 2 2" xfId="3653" xr:uid="{F48CF1DB-242D-48AE-923F-3D2F7EF1007D}"/>
    <cellStyle name="Normal 7 5 4 2 3" xfId="3654" xr:uid="{6D228EC2-7D4E-4707-B451-C5AF1291198C}"/>
    <cellStyle name="Normal 7 5 4 2 4" xfId="3655" xr:uid="{07EC15C7-6577-4355-B3B6-734B41A236E0}"/>
    <cellStyle name="Normal 7 5 4 3" xfId="3656" xr:uid="{134DBA12-4C91-47EC-BF4C-509BA1585006}"/>
    <cellStyle name="Normal 7 5 4 4" xfId="3657" xr:uid="{B8FFF708-D6A8-4179-8219-DD9E3C159545}"/>
    <cellStyle name="Normal 7 5 4 5" xfId="3658" xr:uid="{59BAB970-1F2A-4A03-AE82-8165FB84C9CB}"/>
    <cellStyle name="Normal 7 5 5" xfId="744" xr:uid="{B92CFB3B-BA9E-45B6-AA2D-6DAA4291B4ED}"/>
    <cellStyle name="Normal 7 5 5 2" xfId="3659" xr:uid="{D4E52355-AE71-4188-A0E7-D43E8A701D2D}"/>
    <cellStyle name="Normal 7 5 5 3" xfId="3660" xr:uid="{B7678AC9-377D-49CD-A5BA-A19CDC6E24DC}"/>
    <cellStyle name="Normal 7 5 5 4" xfId="3661" xr:uid="{0FB37C7F-F54E-4649-978F-E401D9E80E6C}"/>
    <cellStyle name="Normal 7 5 6" xfId="3662" xr:uid="{294B332D-5A5C-409B-BC99-C043D44B1DD1}"/>
    <cellStyle name="Normal 7 5 6 2" xfId="3663" xr:uid="{6C205C91-0AA5-4971-9C73-090A02A44C5B}"/>
    <cellStyle name="Normal 7 5 6 3" xfId="3664" xr:uid="{37636AD3-554E-432A-BAD5-BF4BA81035E7}"/>
    <cellStyle name="Normal 7 5 6 4" xfId="3665" xr:uid="{F8CA3DC4-E40D-4ABE-8C3E-C9B896CC1D25}"/>
    <cellStyle name="Normal 7 5 7" xfId="3666" xr:uid="{A136489A-C457-4257-8C99-6FB17B1F783C}"/>
    <cellStyle name="Normal 7 5 8" xfId="3667" xr:uid="{AC05145C-03A3-4B69-8216-71477AD3DEAA}"/>
    <cellStyle name="Normal 7 5 9" xfId="3668" xr:uid="{98657B0B-1B91-42CE-B1FC-71AF711E3704}"/>
    <cellStyle name="Normal 7 6" xfId="145" xr:uid="{47FE28FB-7772-429F-B4BD-B9F8BB05B7E2}"/>
    <cellStyle name="Normal 7 6 2" xfId="370" xr:uid="{A38711A6-9525-4738-94D3-785A6EB5BD04}"/>
    <cellStyle name="Normal 7 6 2 2" xfId="745" xr:uid="{D0766876-6AA5-4DF8-99C0-5E6E1A2D6E94}"/>
    <cellStyle name="Normal 7 6 2 2 2" xfId="1946" xr:uid="{E07397DD-5FDD-45D9-A738-0041AB7F48EB}"/>
    <cellStyle name="Normal 7 6 2 2 2 2" xfId="1947" xr:uid="{A77EBCF6-613F-4248-A8B5-54E68ED1C3A0}"/>
    <cellStyle name="Normal 7 6 2 2 3" xfId="1948" xr:uid="{721205FA-7772-411E-B94B-28859C8010CA}"/>
    <cellStyle name="Normal 7 6 2 2 4" xfId="3669" xr:uid="{BEE73E2A-966C-4D33-895B-0D6F890D7611}"/>
    <cellStyle name="Normal 7 6 2 3" xfId="1949" xr:uid="{D2549D3A-3D96-405F-9CB0-9415691B13C2}"/>
    <cellStyle name="Normal 7 6 2 3 2" xfId="1950" xr:uid="{49DB8583-8F5A-4135-9C09-2F79B34B35FA}"/>
    <cellStyle name="Normal 7 6 2 3 3" xfId="3670" xr:uid="{A6E06092-A9EB-4DD2-A10A-7DFB046270F1}"/>
    <cellStyle name="Normal 7 6 2 3 4" xfId="3671" xr:uid="{447C4129-03C9-467C-9CB7-8C7CD8B1368B}"/>
    <cellStyle name="Normal 7 6 2 4" xfId="1951" xr:uid="{20C5E00F-7368-4579-85BF-3941D745975B}"/>
    <cellStyle name="Normal 7 6 2 5" xfId="3672" xr:uid="{AFA3713A-B128-409A-9D8F-AD1774E4D2E6}"/>
    <cellStyle name="Normal 7 6 2 6" xfId="3673" xr:uid="{12D3CF28-DDB1-4057-AFE8-F6C3FB4737F7}"/>
    <cellStyle name="Normal 7 6 3" xfId="746" xr:uid="{7DEB2043-3C5A-420B-9119-5E7AE81A4055}"/>
    <cellStyle name="Normal 7 6 3 2" xfId="1952" xr:uid="{6F4B3BE0-717F-465E-838F-4E4CEB2B02B0}"/>
    <cellStyle name="Normal 7 6 3 2 2" xfId="1953" xr:uid="{9EED56F4-AC73-41B0-938B-076BC6A93E0D}"/>
    <cellStyle name="Normal 7 6 3 2 3" xfId="3674" xr:uid="{43200A14-BCA7-4DAF-A6FA-D329C4517C60}"/>
    <cellStyle name="Normal 7 6 3 2 4" xfId="3675" xr:uid="{B7BBC5EC-FE5B-4EDC-8DCA-3D43D7D6B63D}"/>
    <cellStyle name="Normal 7 6 3 3" xfId="1954" xr:uid="{7070E173-611C-4555-9714-88C4D32FE1F1}"/>
    <cellStyle name="Normal 7 6 3 4" xfId="3676" xr:uid="{B3DEFC0B-9B55-4F36-83AF-F3B72D5EAB70}"/>
    <cellStyle name="Normal 7 6 3 5" xfId="3677" xr:uid="{D2D79F66-1F35-43BE-BB4A-DACD53E4ECFF}"/>
    <cellStyle name="Normal 7 6 4" xfId="1955" xr:uid="{A20CDBFA-55EB-4085-B326-954E69BF1945}"/>
    <cellStyle name="Normal 7 6 4 2" xfId="1956" xr:uid="{2E6F282E-2BF1-4915-9E7A-4B1FC127ABA6}"/>
    <cellStyle name="Normal 7 6 4 3" xfId="3678" xr:uid="{D6896EBD-4964-4536-87D1-23EC5DA332F8}"/>
    <cellStyle name="Normal 7 6 4 4" xfId="3679" xr:uid="{9C2F5442-B131-4BFA-AC61-ECDCC0065911}"/>
    <cellStyle name="Normal 7 6 5" xfId="1957" xr:uid="{27F62FD3-E847-4779-935C-C62F79FE8E98}"/>
    <cellStyle name="Normal 7 6 5 2" xfId="3680" xr:uid="{C5F96021-26ED-4D3F-9416-303C0FF89CE7}"/>
    <cellStyle name="Normal 7 6 5 3" xfId="3681" xr:uid="{061A35C5-1503-4FFC-A435-7784D55D95D3}"/>
    <cellStyle name="Normal 7 6 5 4" xfId="3682" xr:uid="{E9F7FF6E-FAE7-441E-A66E-A076EB3E89C5}"/>
    <cellStyle name="Normal 7 6 6" xfId="3683" xr:uid="{858AD9BD-F207-467B-BC8F-6FB8B2E24E8F}"/>
    <cellStyle name="Normal 7 6 7" xfId="3684" xr:uid="{A9BEFD2D-A0E9-4E26-AC31-EF8EC8023D00}"/>
    <cellStyle name="Normal 7 6 8" xfId="3685" xr:uid="{C70AEB95-0F46-4510-84A9-797D4080A5A2}"/>
    <cellStyle name="Normal 7 7" xfId="371" xr:uid="{85F862A0-2ED6-43E9-BCB1-91C1E714BAD8}"/>
    <cellStyle name="Normal 7 7 2" xfId="747" xr:uid="{9AACCC05-BF8D-451C-B424-05901338B5A2}"/>
    <cellStyle name="Normal 7 7 2 2" xfId="748" xr:uid="{03733BEA-A3D9-4FF7-87E6-9030751A6541}"/>
    <cellStyle name="Normal 7 7 2 2 2" xfId="1958" xr:uid="{66234B3F-E9E2-439B-AC2D-EE74481FAE28}"/>
    <cellStyle name="Normal 7 7 2 2 3" xfId="3686" xr:uid="{FECF942D-A9F0-4D55-B77F-B3A9A064AFC8}"/>
    <cellStyle name="Normal 7 7 2 2 4" xfId="3687" xr:uid="{B118CBB8-3587-42AC-B079-315C7772B4B5}"/>
    <cellStyle name="Normal 7 7 2 3" xfId="1959" xr:uid="{9039AAB3-684A-4C53-AE9D-F95794DE2450}"/>
    <cellStyle name="Normal 7 7 2 4" xfId="3688" xr:uid="{6A6B0AA4-3878-4053-82C0-85AD8D0B231A}"/>
    <cellStyle name="Normal 7 7 2 5" xfId="3689" xr:uid="{D9D43F4F-84D9-4E61-8D4F-E949409B2A45}"/>
    <cellStyle name="Normal 7 7 3" xfId="749" xr:uid="{3BFAC2A0-0B47-4EDB-949E-F30903ED5AC6}"/>
    <cellStyle name="Normal 7 7 3 2" xfId="1960" xr:uid="{17CE731B-3663-453A-818D-52634CC91DBE}"/>
    <cellStyle name="Normal 7 7 3 3" xfId="3690" xr:uid="{ABE6D94D-C2E7-426D-962E-B567D64F6796}"/>
    <cellStyle name="Normal 7 7 3 4" xfId="3691" xr:uid="{4EB46E40-94E5-47BC-8D49-DEE6EAB1A59F}"/>
    <cellStyle name="Normal 7 7 4" xfId="1961" xr:uid="{0694DE29-495D-4758-9288-88EB7C8C1988}"/>
    <cellStyle name="Normal 7 7 4 2" xfId="3692" xr:uid="{1D7605FD-58F4-4B70-8997-DDE1FD53DB85}"/>
    <cellStyle name="Normal 7 7 4 3" xfId="3693" xr:uid="{4C159605-FEB5-4CE2-94E0-E99C507A1992}"/>
    <cellStyle name="Normal 7 7 4 4" xfId="3694" xr:uid="{4EC35731-2453-43A4-8FD7-65E4D2E112FE}"/>
    <cellStyle name="Normal 7 7 5" xfId="3695" xr:uid="{040D629B-8F6A-4908-838D-4BB768C0F5DD}"/>
    <cellStyle name="Normal 7 7 6" xfId="3696" xr:uid="{58F5B597-E8E5-4F73-A31E-692F4605850C}"/>
    <cellStyle name="Normal 7 7 7" xfId="3697" xr:uid="{2FFC7DC9-26AD-4313-826B-BF6337A7B13D}"/>
    <cellStyle name="Normal 7 8" xfId="372" xr:uid="{0480F541-5858-4A90-972D-6436B0DC1016}"/>
    <cellStyle name="Normal 7 8 2" xfId="750" xr:uid="{6BD3C3B7-E6A6-46AD-A6EE-4FD6F2A6F7D3}"/>
    <cellStyle name="Normal 7 8 2 2" xfId="1962" xr:uid="{D24F8490-E00D-4FA8-A167-668D71B93D97}"/>
    <cellStyle name="Normal 7 8 2 3" xfId="3698" xr:uid="{666CF9EA-9DF1-4494-83AB-52611DE82414}"/>
    <cellStyle name="Normal 7 8 2 4" xfId="3699" xr:uid="{38727B30-0BAE-4AC8-A8AD-7157C8B2FF83}"/>
    <cellStyle name="Normal 7 8 3" xfId="1963" xr:uid="{5390D921-7583-4F72-9646-EE0F4D7B1AC8}"/>
    <cellStyle name="Normal 7 8 3 2" xfId="3700" xr:uid="{BEBE5F67-F76E-4016-8386-E9BAB506DEB8}"/>
    <cellStyle name="Normal 7 8 3 3" xfId="3701" xr:uid="{1C101D09-AAB9-46C4-AA58-18FFBFC18D0D}"/>
    <cellStyle name="Normal 7 8 3 4" xfId="3702" xr:uid="{0CCE035B-D8C2-47A0-9892-EB2AD4085E8C}"/>
    <cellStyle name="Normal 7 8 4" xfId="3703" xr:uid="{17BFCAE7-38EF-4830-8F59-5DA6B523C7E8}"/>
    <cellStyle name="Normal 7 8 5" xfId="3704" xr:uid="{A79D7B30-928B-41FD-8436-6B4F7E99462E}"/>
    <cellStyle name="Normal 7 8 6" xfId="3705" xr:uid="{D73F5127-064C-453D-A46B-E6D19E96F0DA}"/>
    <cellStyle name="Normal 7 9" xfId="373" xr:uid="{68DF9288-56FE-48F2-805B-8A76D4DA2A41}"/>
    <cellStyle name="Normal 7 9 2" xfId="1964" xr:uid="{F5872E33-0342-4EB7-8166-941BC62BFACB}"/>
    <cellStyle name="Normal 7 9 2 2" xfId="3706" xr:uid="{81E0BDB4-1482-48B4-B673-E4F6AB69F397}"/>
    <cellStyle name="Normal 7 9 2 2 2" xfId="4408" xr:uid="{3B7B5260-353A-421F-B2F8-FD30F34A8546}"/>
    <cellStyle name="Normal 7 9 2 2 3" xfId="4687" xr:uid="{6496894B-F05D-419D-9CC9-F3C7AD1E7189}"/>
    <cellStyle name="Normal 7 9 2 3" xfId="3707" xr:uid="{A3882219-4614-4B65-B54F-826D51F8B6BC}"/>
    <cellStyle name="Normal 7 9 2 4" xfId="3708" xr:uid="{04B4A853-6CF8-4883-9D57-5A246BEE367B}"/>
    <cellStyle name="Normal 7 9 3" xfId="3709" xr:uid="{63AD2105-111E-43C5-915E-C1F0520BECF5}"/>
    <cellStyle name="Normal 7 9 4" xfId="3710" xr:uid="{C29C6BFB-B02C-4FC0-9E0D-6D760233BB8B}"/>
    <cellStyle name="Normal 7 9 4 2" xfId="4578" xr:uid="{76D982B1-5B09-4CB2-A4A1-AF2589695C82}"/>
    <cellStyle name="Normal 7 9 4 3" xfId="4688" xr:uid="{AC6799B0-1F37-4994-A30E-4AD0D4DDFA12}"/>
    <cellStyle name="Normal 7 9 4 4" xfId="4607" xr:uid="{F31A307E-4EC1-4CC3-9E79-3720676104D4}"/>
    <cellStyle name="Normal 7 9 5" xfId="3711" xr:uid="{9CCFFC43-0331-4008-B096-B0468DFCA66B}"/>
    <cellStyle name="Normal 8" xfId="146" xr:uid="{27D3AE36-6F20-4D3E-B720-7B86CC0FEA40}"/>
    <cellStyle name="Normal 8 10" xfId="1965" xr:uid="{30AE7E96-5E2A-4B0E-8D12-B812F82A327D}"/>
    <cellStyle name="Normal 8 10 2" xfId="3712" xr:uid="{FFF3B01C-5286-456E-A0CB-AA2A0BBC808E}"/>
    <cellStyle name="Normal 8 10 3" xfId="3713" xr:uid="{9DFB7DB3-4598-4049-A86F-E44A3E275DAF}"/>
    <cellStyle name="Normal 8 10 4" xfId="3714" xr:uid="{EB06423F-BCBB-4ECE-9155-2B8EF97444AB}"/>
    <cellStyle name="Normal 8 11" xfId="3715" xr:uid="{98123DB1-D2C0-4235-8FCD-482695B7459A}"/>
    <cellStyle name="Normal 8 11 2" xfId="3716" xr:uid="{AB417B44-1C35-4468-B72C-9499D5FDA908}"/>
    <cellStyle name="Normal 8 11 3" xfId="3717" xr:uid="{96C4C67F-A141-4E8C-ACE9-C857881B9938}"/>
    <cellStyle name="Normal 8 11 4" xfId="3718" xr:uid="{6CDDB7EE-34CD-4775-B8FC-B698DC7400C9}"/>
    <cellStyle name="Normal 8 12" xfId="3719" xr:uid="{2CC25876-4479-4D30-961C-CCE0D6434F29}"/>
    <cellStyle name="Normal 8 12 2" xfId="3720" xr:uid="{4876325E-00F9-4D64-A663-D21C0118C1E0}"/>
    <cellStyle name="Normal 8 13" xfId="3721" xr:uid="{12BE7DBE-ECF1-4DC0-B6DD-C9D36E671FC9}"/>
    <cellStyle name="Normal 8 14" xfId="3722" xr:uid="{6FF64DEF-60AC-4131-9834-25F11DD72AED}"/>
    <cellStyle name="Normal 8 15" xfId="3723" xr:uid="{904994D1-3BAC-40C3-A5D1-7E72C91DE3F0}"/>
    <cellStyle name="Normal 8 2" xfId="147" xr:uid="{9C1B8DD0-2043-43FE-BFB3-5E150249C3A4}"/>
    <cellStyle name="Normal 8 2 10" xfId="3724" xr:uid="{ED60F8D5-BB61-4CF8-BF5B-68E4966EBE5E}"/>
    <cellStyle name="Normal 8 2 11" xfId="3725" xr:uid="{E6154AC7-F16A-4129-AC73-A4D68F991F95}"/>
    <cellStyle name="Normal 8 2 2" xfId="148" xr:uid="{672EFEEF-6EB8-445D-93B7-42B45501183C}"/>
    <cellStyle name="Normal 8 2 2 2" xfId="149" xr:uid="{12369AEB-8FFB-4249-A741-7572ECFFFC8D}"/>
    <cellStyle name="Normal 8 2 2 2 2" xfId="374" xr:uid="{DD047A1D-996A-409B-AD61-6D9566065C9B}"/>
    <cellStyle name="Normal 8 2 2 2 2 2" xfId="751" xr:uid="{9064218F-D3CA-4498-A807-869B22F25E6F}"/>
    <cellStyle name="Normal 8 2 2 2 2 2 2" xfId="752" xr:uid="{1FBA1B90-DD5D-481B-B914-10A7E1F19AA5}"/>
    <cellStyle name="Normal 8 2 2 2 2 2 2 2" xfId="1966" xr:uid="{7FBED20D-EC77-42AB-B5FE-7EC8BFF0BA6B}"/>
    <cellStyle name="Normal 8 2 2 2 2 2 2 2 2" xfId="1967" xr:uid="{0B9A4B7D-272F-432C-A47B-03FC208C2522}"/>
    <cellStyle name="Normal 8 2 2 2 2 2 2 3" xfId="1968" xr:uid="{1CD07ECF-0CA7-4DD1-B318-CCE2DA99A7BC}"/>
    <cellStyle name="Normal 8 2 2 2 2 2 3" xfId="1969" xr:uid="{45B8AE66-66D4-48FF-A42C-7E48CD2C35D0}"/>
    <cellStyle name="Normal 8 2 2 2 2 2 3 2" xfId="1970" xr:uid="{8B02EFBE-AB6B-4980-A016-9FFBEF7AE343}"/>
    <cellStyle name="Normal 8 2 2 2 2 2 4" xfId="1971" xr:uid="{6E05A680-C6FB-47F4-BFF5-287916BFDC21}"/>
    <cellStyle name="Normal 8 2 2 2 2 3" xfId="753" xr:uid="{750B645D-5E29-4733-AD2F-2689061A13C1}"/>
    <cellStyle name="Normal 8 2 2 2 2 3 2" xfId="1972" xr:uid="{0623FF8B-D301-40C2-80A0-053C7F1B54B8}"/>
    <cellStyle name="Normal 8 2 2 2 2 3 2 2" xfId="1973" xr:uid="{57B061EE-D460-4D3A-9F80-A3FCF057C891}"/>
    <cellStyle name="Normal 8 2 2 2 2 3 3" xfId="1974" xr:uid="{F5BB1A85-2CFA-4338-8C8C-60936072C517}"/>
    <cellStyle name="Normal 8 2 2 2 2 3 4" xfId="3726" xr:uid="{F6D54D58-862C-44E6-89F6-A9B6495ED39D}"/>
    <cellStyle name="Normal 8 2 2 2 2 4" xfId="1975" xr:uid="{0EF7008E-4582-4E67-8BEC-843C62FE1C25}"/>
    <cellStyle name="Normal 8 2 2 2 2 4 2" xfId="1976" xr:uid="{C131691C-5A16-4845-B18B-4963651E5267}"/>
    <cellStyle name="Normal 8 2 2 2 2 5" xfId="1977" xr:uid="{0A2CEAB0-6126-4833-B19F-DB8F31ED797F}"/>
    <cellStyle name="Normal 8 2 2 2 2 6" xfId="3727" xr:uid="{B95BCB86-AF91-4CEC-BE57-C261199BCB70}"/>
    <cellStyle name="Normal 8 2 2 2 3" xfId="375" xr:uid="{D41D482D-C85F-4E94-85B3-590125AFAC09}"/>
    <cellStyle name="Normal 8 2 2 2 3 2" xfId="754" xr:uid="{97418CFF-0D5C-44DD-BA2F-60146CB04527}"/>
    <cellStyle name="Normal 8 2 2 2 3 2 2" xfId="755" xr:uid="{F75AF1FB-1F00-4944-A8CE-9E968604B93C}"/>
    <cellStyle name="Normal 8 2 2 2 3 2 2 2" xfId="1978" xr:uid="{B4255132-8A5F-4FD3-8DB7-FCBE743E52A9}"/>
    <cellStyle name="Normal 8 2 2 2 3 2 2 2 2" xfId="1979" xr:uid="{62731EA4-5446-481F-A62C-BFDC3A00A0A9}"/>
    <cellStyle name="Normal 8 2 2 2 3 2 2 3" xfId="1980" xr:uid="{B49C2667-411E-4D7E-912A-F42E059A18E3}"/>
    <cellStyle name="Normal 8 2 2 2 3 2 3" xfId="1981" xr:uid="{2B3A9F6F-E7EC-48D6-8759-772C1BCB75D4}"/>
    <cellStyle name="Normal 8 2 2 2 3 2 3 2" xfId="1982" xr:uid="{565F6C65-2851-45DF-AE7C-C3DAFF88065F}"/>
    <cellStyle name="Normal 8 2 2 2 3 2 4" xfId="1983" xr:uid="{9F6EE599-36F1-448C-B862-3DD48EA39677}"/>
    <cellStyle name="Normal 8 2 2 2 3 3" xfId="756" xr:uid="{52711337-D6E5-4877-A501-82B1395E12E0}"/>
    <cellStyle name="Normal 8 2 2 2 3 3 2" xfId="1984" xr:uid="{00612E1C-BE0F-4425-BDF3-884527A5DC70}"/>
    <cellStyle name="Normal 8 2 2 2 3 3 2 2" xfId="1985" xr:uid="{374B4130-5AC8-4D0E-8232-09B221F743BA}"/>
    <cellStyle name="Normal 8 2 2 2 3 3 3" xfId="1986" xr:uid="{02A39121-86DF-4D03-A9BF-1B81E83AD367}"/>
    <cellStyle name="Normal 8 2 2 2 3 4" xfId="1987" xr:uid="{E8076207-5052-4417-91D9-1107F0B66BB6}"/>
    <cellStyle name="Normal 8 2 2 2 3 4 2" xfId="1988" xr:uid="{BCC0F794-DB57-4AA2-BB12-759A2BAC7EFD}"/>
    <cellStyle name="Normal 8 2 2 2 3 5" xfId="1989" xr:uid="{57325D8E-04B3-413F-9A93-A426D8C6CF94}"/>
    <cellStyle name="Normal 8 2 2 2 4" xfId="757" xr:uid="{5425B023-0AFD-4FC2-8860-CD194855468E}"/>
    <cellStyle name="Normal 8 2 2 2 4 2" xfId="758" xr:uid="{25F1B9D2-E008-44D7-8751-068021CD3592}"/>
    <cellStyle name="Normal 8 2 2 2 4 2 2" xfId="1990" xr:uid="{82E725C2-DD27-4D67-81F2-6B1B32C3E3A0}"/>
    <cellStyle name="Normal 8 2 2 2 4 2 2 2" xfId="1991" xr:uid="{1E4EE7BA-24C8-4AFC-8B6A-8234CE13B6BD}"/>
    <cellStyle name="Normal 8 2 2 2 4 2 3" xfId="1992" xr:uid="{E0D868A2-9669-45F8-942F-4B8FF3A87F3A}"/>
    <cellStyle name="Normal 8 2 2 2 4 3" xfId="1993" xr:uid="{532E8E4C-61C9-43AA-AF1B-16C5A4806F7C}"/>
    <cellStyle name="Normal 8 2 2 2 4 3 2" xfId="1994" xr:uid="{CC842F23-D860-4512-9CD9-AF9256E11A66}"/>
    <cellStyle name="Normal 8 2 2 2 4 4" xfId="1995" xr:uid="{73FFC305-D964-443E-B429-D5AD8A01C679}"/>
    <cellStyle name="Normal 8 2 2 2 5" xfId="759" xr:uid="{306AF121-B610-40A5-B4FE-5D522EF20FCB}"/>
    <cellStyle name="Normal 8 2 2 2 5 2" xfId="1996" xr:uid="{FB3FCEAD-5EEA-48CE-B9DD-9761D0075C22}"/>
    <cellStyle name="Normal 8 2 2 2 5 2 2" xfId="1997" xr:uid="{A99A3C96-CCD2-4D13-9C1D-4CC216EA348C}"/>
    <cellStyle name="Normal 8 2 2 2 5 3" xfId="1998" xr:uid="{0F4C8888-AE9F-4F0A-8ECB-8879E7D85784}"/>
    <cellStyle name="Normal 8 2 2 2 5 4" xfId="3728" xr:uid="{1E287797-AB7E-445B-B14E-8289CC47626D}"/>
    <cellStyle name="Normal 8 2 2 2 6" xfId="1999" xr:uid="{7F54FC1D-D099-48CB-B855-8228F306D2F9}"/>
    <cellStyle name="Normal 8 2 2 2 6 2" xfId="2000" xr:uid="{1C7BA5B0-A14A-4442-B058-525E8DFB8AAF}"/>
    <cellStyle name="Normal 8 2 2 2 7" xfId="2001" xr:uid="{7AD40F9E-8B7E-42C3-B377-4CAF95FEF8AD}"/>
    <cellStyle name="Normal 8 2 2 2 8" xfId="3729" xr:uid="{0C8A5CE9-0071-4D1A-9D0C-66AF82F6555A}"/>
    <cellStyle name="Normal 8 2 2 3" xfId="376" xr:uid="{35060D11-8014-459C-B90F-DA88321D7C5F}"/>
    <cellStyle name="Normal 8 2 2 3 2" xfId="760" xr:uid="{ECAE2667-7722-4ECE-A9C7-960A4C98DAED}"/>
    <cellStyle name="Normal 8 2 2 3 2 2" xfId="761" xr:uid="{EED511FF-D85F-4EDB-8842-E8BCFD396A4A}"/>
    <cellStyle name="Normal 8 2 2 3 2 2 2" xfId="2002" xr:uid="{F2E9A912-B3FB-458E-9C88-9F6CF07A780F}"/>
    <cellStyle name="Normal 8 2 2 3 2 2 2 2" xfId="2003" xr:uid="{8594C919-C540-4DCF-829D-3966EF853455}"/>
    <cellStyle name="Normal 8 2 2 3 2 2 3" xfId="2004" xr:uid="{132EEBE4-3C0B-4535-B5F3-CC2D284C6F04}"/>
    <cellStyle name="Normal 8 2 2 3 2 3" xfId="2005" xr:uid="{09D0BDE6-4894-468A-AA62-A7054A8AF4C6}"/>
    <cellStyle name="Normal 8 2 2 3 2 3 2" xfId="2006" xr:uid="{9C9A90F6-8EC9-449A-9330-710B05391D02}"/>
    <cellStyle name="Normal 8 2 2 3 2 4" xfId="2007" xr:uid="{A86D7067-4001-40FE-8F7C-C9CE008D8D1C}"/>
    <cellStyle name="Normal 8 2 2 3 3" xfId="762" xr:uid="{63E4F69E-C907-446A-9C79-AB38AF53B3CA}"/>
    <cellStyle name="Normal 8 2 2 3 3 2" xfId="2008" xr:uid="{73495AB1-EDCE-40BA-805E-C53E6C521B9A}"/>
    <cellStyle name="Normal 8 2 2 3 3 2 2" xfId="2009" xr:uid="{ECCEF0BC-FA6F-4F6A-8A51-CBF8DCBDD8C8}"/>
    <cellStyle name="Normal 8 2 2 3 3 3" xfId="2010" xr:uid="{05A05A41-2EC9-4107-9EC1-80B39CC67D73}"/>
    <cellStyle name="Normal 8 2 2 3 3 4" xfId="3730" xr:uid="{88D50C9A-7999-4981-B08B-997F6121CB07}"/>
    <cellStyle name="Normal 8 2 2 3 4" xfId="2011" xr:uid="{67C50FCE-9A1C-4F15-9158-4F9F733CF991}"/>
    <cellStyle name="Normal 8 2 2 3 4 2" xfId="2012" xr:uid="{4FBA3E50-3DF2-4E1F-9633-BF9AE4072060}"/>
    <cellStyle name="Normal 8 2 2 3 5" xfId="2013" xr:uid="{A4203790-A032-4209-81B1-EF9EA58C1EBD}"/>
    <cellStyle name="Normal 8 2 2 3 6" xfId="3731" xr:uid="{C8C525DF-3B3D-4781-AEF1-D1E9C0CF176B}"/>
    <cellStyle name="Normal 8 2 2 4" xfId="377" xr:uid="{23745DC5-4A1E-4394-8F79-BBABB242FD68}"/>
    <cellStyle name="Normal 8 2 2 4 2" xfId="763" xr:uid="{720FE57B-961E-4DED-918A-292AEB411000}"/>
    <cellStyle name="Normal 8 2 2 4 2 2" xfId="764" xr:uid="{87551E3E-4360-48F2-91BA-823F91EC5854}"/>
    <cellStyle name="Normal 8 2 2 4 2 2 2" xfId="2014" xr:uid="{B7DA2EB4-FAB0-4BF0-ACCE-8C4EABA62489}"/>
    <cellStyle name="Normal 8 2 2 4 2 2 2 2" xfId="2015" xr:uid="{2F7222F7-963F-4E31-B479-983336D5CF46}"/>
    <cellStyle name="Normal 8 2 2 4 2 2 3" xfId="2016" xr:uid="{974BAB81-EC3A-4742-ACD2-41FF01DE1C00}"/>
    <cellStyle name="Normal 8 2 2 4 2 3" xfId="2017" xr:uid="{66B00AC4-BD17-4903-81D9-9900D6276069}"/>
    <cellStyle name="Normal 8 2 2 4 2 3 2" xfId="2018" xr:uid="{21098837-632F-436A-92DF-6A95FC4E45FF}"/>
    <cellStyle name="Normal 8 2 2 4 2 4" xfId="2019" xr:uid="{5D952ED5-1FC6-419B-8691-12AED4E40E0C}"/>
    <cellStyle name="Normal 8 2 2 4 3" xfId="765" xr:uid="{F77E8DFE-4D15-4C87-887E-C1922D92F962}"/>
    <cellStyle name="Normal 8 2 2 4 3 2" xfId="2020" xr:uid="{B9EB26D6-D2C4-42E1-98F7-7561FAF10F94}"/>
    <cellStyle name="Normal 8 2 2 4 3 2 2" xfId="2021" xr:uid="{9B6B1A70-5C5C-4F49-981E-35AC09E3221E}"/>
    <cellStyle name="Normal 8 2 2 4 3 3" xfId="2022" xr:uid="{BEAA20FF-0DCD-463B-93E6-DA9C863EA7DA}"/>
    <cellStyle name="Normal 8 2 2 4 4" xfId="2023" xr:uid="{BE1C15E4-58EB-4075-B1F6-34633EA7BCFD}"/>
    <cellStyle name="Normal 8 2 2 4 4 2" xfId="2024" xr:uid="{A28C6DBF-DAD2-4D3A-A4A4-727F1633D2E0}"/>
    <cellStyle name="Normal 8 2 2 4 5" xfId="2025" xr:uid="{D4DDD187-1A30-4EF2-A1AD-522887FE386B}"/>
    <cellStyle name="Normal 8 2 2 5" xfId="378" xr:uid="{9D4D1E6F-8093-4760-AA04-AD186991C704}"/>
    <cellStyle name="Normal 8 2 2 5 2" xfId="766" xr:uid="{FD9C1940-63DE-41F4-85CC-1013646FBC6D}"/>
    <cellStyle name="Normal 8 2 2 5 2 2" xfId="2026" xr:uid="{42A4E8EF-D09F-4A00-A5A8-17EC944E4A22}"/>
    <cellStyle name="Normal 8 2 2 5 2 2 2" xfId="2027" xr:uid="{8CF0D0B9-B2E9-49D8-9993-A08AFA00A263}"/>
    <cellStyle name="Normal 8 2 2 5 2 3" xfId="2028" xr:uid="{67C24314-98CE-49C5-8290-21E7E0761E6B}"/>
    <cellStyle name="Normal 8 2 2 5 3" xfId="2029" xr:uid="{10DE1D95-68AC-41CA-BB55-8D1FEAC2DC04}"/>
    <cellStyle name="Normal 8 2 2 5 3 2" xfId="2030" xr:uid="{71F0CA21-1F43-4521-82F9-06DD65A767AE}"/>
    <cellStyle name="Normal 8 2 2 5 4" xfId="2031" xr:uid="{D440BF57-1853-4498-B778-B2431A43527C}"/>
    <cellStyle name="Normal 8 2 2 6" xfId="767" xr:uid="{EB6DDB4F-2963-418A-A2FA-CE09750DBF2D}"/>
    <cellStyle name="Normal 8 2 2 6 2" xfId="2032" xr:uid="{171AD3C9-6692-45E3-852C-01DC5A65EF1E}"/>
    <cellStyle name="Normal 8 2 2 6 2 2" xfId="2033" xr:uid="{6E970CC6-3D4C-4C98-9C42-2E7E19F72902}"/>
    <cellStyle name="Normal 8 2 2 6 3" xfId="2034" xr:uid="{FE7A5499-5473-450E-A573-A7E96E397C0E}"/>
    <cellStyle name="Normal 8 2 2 6 4" xfId="3732" xr:uid="{E25F2F32-AA25-4EF2-8C11-0C78BE13A706}"/>
    <cellStyle name="Normal 8 2 2 7" xfId="2035" xr:uid="{D1A11E82-253A-4DC3-BAAD-43955F833097}"/>
    <cellStyle name="Normal 8 2 2 7 2" xfId="2036" xr:uid="{57E284D7-9C0F-4C34-B995-D071D46E9D3C}"/>
    <cellStyle name="Normal 8 2 2 8" xfId="2037" xr:uid="{7F86C43A-08E5-4599-A8DD-1A38A8836DE0}"/>
    <cellStyle name="Normal 8 2 2 9" xfId="3733" xr:uid="{CA9584D4-6A76-4D4C-BAFD-F07DEE04BC14}"/>
    <cellStyle name="Normal 8 2 3" xfId="150" xr:uid="{45FA267B-BC9F-45D2-A0E0-29439063F3F9}"/>
    <cellStyle name="Normal 8 2 3 2" xfId="151" xr:uid="{BF47AC8F-010C-4677-9690-BC6425265C7A}"/>
    <cellStyle name="Normal 8 2 3 2 2" xfId="768" xr:uid="{563DEC47-ECD6-4892-8B8E-103B4EEFB35E}"/>
    <cellStyle name="Normal 8 2 3 2 2 2" xfId="769" xr:uid="{5A95C54C-D1E8-4407-897D-2244A06FA792}"/>
    <cellStyle name="Normal 8 2 3 2 2 2 2" xfId="2038" xr:uid="{14120BAB-28F9-4D31-A859-AD7CB76BC934}"/>
    <cellStyle name="Normal 8 2 3 2 2 2 2 2" xfId="2039" xr:uid="{AC441AA0-EA68-4D8B-9930-81474368EE24}"/>
    <cellStyle name="Normal 8 2 3 2 2 2 3" xfId="2040" xr:uid="{BBB27BBE-5CA6-4905-B58E-042B009D28E2}"/>
    <cellStyle name="Normal 8 2 3 2 2 3" xfId="2041" xr:uid="{7457DD1F-9D03-452D-8A85-914E983F99D2}"/>
    <cellStyle name="Normal 8 2 3 2 2 3 2" xfId="2042" xr:uid="{584E0629-6B1A-4A1D-94B3-E246AD354F34}"/>
    <cellStyle name="Normal 8 2 3 2 2 4" xfId="2043" xr:uid="{37088F2D-731E-4FD8-8DB1-AF16C33C491D}"/>
    <cellStyle name="Normal 8 2 3 2 3" xfId="770" xr:uid="{3D0CFDDC-B0A6-4860-803E-CCE566139BBC}"/>
    <cellStyle name="Normal 8 2 3 2 3 2" xfId="2044" xr:uid="{E7D90DEE-7E71-4EF4-A387-35E76778F600}"/>
    <cellStyle name="Normal 8 2 3 2 3 2 2" xfId="2045" xr:uid="{ABD5B6C1-F140-4172-B0CD-9546A99C69C7}"/>
    <cellStyle name="Normal 8 2 3 2 3 3" xfId="2046" xr:uid="{8FD7AC90-F6A5-4855-8BF1-AAA085DF3318}"/>
    <cellStyle name="Normal 8 2 3 2 3 4" xfId="3734" xr:uid="{41401936-E1F8-4942-9977-6D0ABBD99AFC}"/>
    <cellStyle name="Normal 8 2 3 2 4" xfId="2047" xr:uid="{6141400C-B1FA-4BB1-87B0-967282D252DF}"/>
    <cellStyle name="Normal 8 2 3 2 4 2" xfId="2048" xr:uid="{3FE90250-93EF-403B-B409-F8723E790F65}"/>
    <cellStyle name="Normal 8 2 3 2 5" xfId="2049" xr:uid="{994FAE1B-F487-4FCA-8F5D-A01AEBBC7682}"/>
    <cellStyle name="Normal 8 2 3 2 6" xfId="3735" xr:uid="{EFACC18D-A884-4334-8D60-38A986541F15}"/>
    <cellStyle name="Normal 8 2 3 3" xfId="379" xr:uid="{BA084009-61D8-459A-808C-CD6BEDE69C6B}"/>
    <cellStyle name="Normal 8 2 3 3 2" xfId="771" xr:uid="{8BF34111-E619-4849-BF1B-0021D860CA16}"/>
    <cellStyle name="Normal 8 2 3 3 2 2" xfId="772" xr:uid="{CAD873CC-3482-4888-8057-18A677D1E259}"/>
    <cellStyle name="Normal 8 2 3 3 2 2 2" xfId="2050" xr:uid="{073E8EA3-F4E4-41C8-A4C9-0EF019865958}"/>
    <cellStyle name="Normal 8 2 3 3 2 2 2 2" xfId="2051" xr:uid="{856BE3E5-AAAB-489E-89A9-EFA806D365A2}"/>
    <cellStyle name="Normal 8 2 3 3 2 2 3" xfId="2052" xr:uid="{3ED358FD-A7ED-4C6A-B7B1-44B483ACC0DD}"/>
    <cellStyle name="Normal 8 2 3 3 2 3" xfId="2053" xr:uid="{DB131A49-AE01-4800-8EC4-B13A9FFCE41C}"/>
    <cellStyle name="Normal 8 2 3 3 2 3 2" xfId="2054" xr:uid="{5A949F5A-5617-4DD5-A901-212B994978A8}"/>
    <cellStyle name="Normal 8 2 3 3 2 4" xfId="2055" xr:uid="{C9F00D59-2E89-44C1-8526-FE4230912FB5}"/>
    <cellStyle name="Normal 8 2 3 3 3" xfId="773" xr:uid="{C38FF989-E949-405F-905D-30816AD0102C}"/>
    <cellStyle name="Normal 8 2 3 3 3 2" xfId="2056" xr:uid="{0CEFC559-8236-40FB-BABF-470ABAE8CC79}"/>
    <cellStyle name="Normal 8 2 3 3 3 2 2" xfId="2057" xr:uid="{F1C922F7-60C8-4B66-B14F-474AC3563C50}"/>
    <cellStyle name="Normal 8 2 3 3 3 3" xfId="2058" xr:uid="{223CEA99-DB42-4806-BD7B-24F706E4CE4B}"/>
    <cellStyle name="Normal 8 2 3 3 4" xfId="2059" xr:uid="{C2CE2DF3-A7DE-47E0-B60B-0CA7863B1D42}"/>
    <cellStyle name="Normal 8 2 3 3 4 2" xfId="2060" xr:uid="{E9B88FCC-C087-4D3B-9897-353358D2A705}"/>
    <cellStyle name="Normal 8 2 3 3 5" xfId="2061" xr:uid="{5CB673CA-219B-4736-B248-C88645364A17}"/>
    <cellStyle name="Normal 8 2 3 4" xfId="380" xr:uid="{974864D2-AEDD-4BA4-A406-99A3B064E502}"/>
    <cellStyle name="Normal 8 2 3 4 2" xfId="774" xr:uid="{9D7F725F-D4D0-4A88-A5C9-4FDC89E3A145}"/>
    <cellStyle name="Normal 8 2 3 4 2 2" xfId="2062" xr:uid="{D001FE20-B09E-4037-88B1-F23FD370F70B}"/>
    <cellStyle name="Normal 8 2 3 4 2 2 2" xfId="2063" xr:uid="{624C7495-B69A-4847-AC88-28985D1B1C9B}"/>
    <cellStyle name="Normal 8 2 3 4 2 3" xfId="2064" xr:uid="{3DCB1B82-569B-452D-BE34-E25F3FF5A12C}"/>
    <cellStyle name="Normal 8 2 3 4 3" xfId="2065" xr:uid="{F05A4D1D-527C-4845-91DF-54E100E69172}"/>
    <cellStyle name="Normal 8 2 3 4 3 2" xfId="2066" xr:uid="{586C2BD7-0133-4D7A-B6D8-52A1FD8BA122}"/>
    <cellStyle name="Normal 8 2 3 4 4" xfId="2067" xr:uid="{0DF97E9E-C58F-44B3-A810-539EF4543380}"/>
    <cellStyle name="Normal 8 2 3 5" xfId="775" xr:uid="{F727B071-B3B3-47BD-9CA4-D6CE1BAD16FE}"/>
    <cellStyle name="Normal 8 2 3 5 2" xfId="2068" xr:uid="{6C06AEF9-0607-44E2-B3CB-4BC18E80B475}"/>
    <cellStyle name="Normal 8 2 3 5 2 2" xfId="2069" xr:uid="{97706D3C-4AC0-4FC9-BC69-74E6D67A2145}"/>
    <cellStyle name="Normal 8 2 3 5 3" xfId="2070" xr:uid="{E06765C6-4DCC-4D6E-8AC3-252E753C7D18}"/>
    <cellStyle name="Normal 8 2 3 5 4" xfId="3736" xr:uid="{77526062-2943-4236-9A1D-912C3A5EDDB0}"/>
    <cellStyle name="Normal 8 2 3 6" xfId="2071" xr:uid="{1549A17E-E575-4895-A589-3D7676C91127}"/>
    <cellStyle name="Normal 8 2 3 6 2" xfId="2072" xr:uid="{2C543345-2160-47BB-B809-54C4824E46AE}"/>
    <cellStyle name="Normal 8 2 3 7" xfId="2073" xr:uid="{F510FF30-BA12-40DE-9E3D-1F6AAA1D48CE}"/>
    <cellStyle name="Normal 8 2 3 8" xfId="3737" xr:uid="{E7B72E2C-042C-498A-8914-221EB4096C39}"/>
    <cellStyle name="Normal 8 2 4" xfId="152" xr:uid="{B59CC17A-CE98-4EE3-BDA6-C1A3A568AB7C}"/>
    <cellStyle name="Normal 8 2 4 2" xfId="449" xr:uid="{B9A3505E-5A19-4E03-82DF-0AEAD60B9948}"/>
    <cellStyle name="Normal 8 2 4 2 2" xfId="776" xr:uid="{B06A61EB-4204-4655-8E8E-B4FC93FD59A8}"/>
    <cellStyle name="Normal 8 2 4 2 2 2" xfId="2074" xr:uid="{D810082F-8FC1-40B0-9B1C-04552D262DC1}"/>
    <cellStyle name="Normal 8 2 4 2 2 2 2" xfId="2075" xr:uid="{D37C065C-6C2F-459C-A966-76200FCA06D2}"/>
    <cellStyle name="Normal 8 2 4 2 2 3" xfId="2076" xr:uid="{5F980579-C7AB-4F3F-934F-A0034CDDF0E8}"/>
    <cellStyle name="Normal 8 2 4 2 2 4" xfId="3738" xr:uid="{E1898A02-2942-4C44-9428-55375B177357}"/>
    <cellStyle name="Normal 8 2 4 2 3" xfId="2077" xr:uid="{074B4F22-F3B4-462B-8A4F-C2197C4F05C2}"/>
    <cellStyle name="Normal 8 2 4 2 3 2" xfId="2078" xr:uid="{BB6797AE-A32E-4C4A-AFDB-9B59E37EC6BC}"/>
    <cellStyle name="Normal 8 2 4 2 4" xfId="2079" xr:uid="{91C080B3-BF13-45F8-9654-A166CDEC32BE}"/>
    <cellStyle name="Normal 8 2 4 2 5" xfId="3739" xr:uid="{0C151747-8292-4B36-A5A4-1B8DA390F9EA}"/>
    <cellStyle name="Normal 8 2 4 3" xfId="777" xr:uid="{9AD9AB14-67D0-4C47-ABD1-1CE05339DC6C}"/>
    <cellStyle name="Normal 8 2 4 3 2" xfId="2080" xr:uid="{76223FD6-B08B-4E0E-A32C-C2F4974ECAA0}"/>
    <cellStyle name="Normal 8 2 4 3 2 2" xfId="2081" xr:uid="{4D212708-3E7B-4BF8-8456-0C11A8843FE9}"/>
    <cellStyle name="Normal 8 2 4 3 3" xfId="2082" xr:uid="{9406B739-B516-41C1-99F4-89EC0F215605}"/>
    <cellStyle name="Normal 8 2 4 3 4" xfId="3740" xr:uid="{F8F5737C-AA6E-4369-AFE5-4458EF3BB3E9}"/>
    <cellStyle name="Normal 8 2 4 4" xfId="2083" xr:uid="{CE2E2684-109D-4C75-AA7C-FCB97538905C}"/>
    <cellStyle name="Normal 8 2 4 4 2" xfId="2084" xr:uid="{80FEA7D0-1FB5-4A8E-909F-C84B4EB2E657}"/>
    <cellStyle name="Normal 8 2 4 4 3" xfId="3741" xr:uid="{F20C6AAC-8F53-450A-88D2-B9406F11ADAD}"/>
    <cellStyle name="Normal 8 2 4 4 4" xfId="3742" xr:uid="{F671C0B5-6E2B-4D01-ABA8-3054DD417893}"/>
    <cellStyle name="Normal 8 2 4 5" xfId="2085" xr:uid="{56CC230B-B8B2-46AC-B222-9B299D1C10C7}"/>
    <cellStyle name="Normal 8 2 4 6" xfId="3743" xr:uid="{82E0B2C0-D1AF-47CF-9AAF-7A728488F742}"/>
    <cellStyle name="Normal 8 2 4 7" xfId="3744" xr:uid="{09C8B6DD-E3F8-4269-A1F5-28047BC2317B}"/>
    <cellStyle name="Normal 8 2 5" xfId="381" xr:uid="{9A30E4E4-B789-4B9E-8E0C-2147A1AA8138}"/>
    <cellStyle name="Normal 8 2 5 2" xfId="778" xr:uid="{48179E80-60EE-4E3E-9C06-D0E0B7136CC1}"/>
    <cellStyle name="Normal 8 2 5 2 2" xfId="779" xr:uid="{8CF075AF-6DE8-4644-AFD0-FE8C47F1983A}"/>
    <cellStyle name="Normal 8 2 5 2 2 2" xfId="2086" xr:uid="{81593470-E51A-44F5-8243-81DDD146862C}"/>
    <cellStyle name="Normal 8 2 5 2 2 2 2" xfId="2087" xr:uid="{B28D0824-73E0-4DC2-B3A7-AC5CC91CD835}"/>
    <cellStyle name="Normal 8 2 5 2 2 3" xfId="2088" xr:uid="{570D8370-4F46-4B3F-96F2-EFA3AB523FDD}"/>
    <cellStyle name="Normal 8 2 5 2 3" xfId="2089" xr:uid="{DFF88D06-E03C-411D-B2E3-F1525FC3A8B3}"/>
    <cellStyle name="Normal 8 2 5 2 3 2" xfId="2090" xr:uid="{B0B052C8-1C97-4F9C-8C85-3617727B27D2}"/>
    <cellStyle name="Normal 8 2 5 2 4" xfId="2091" xr:uid="{FB95FE67-71E4-4D18-B877-6611A1729473}"/>
    <cellStyle name="Normal 8 2 5 3" xfId="780" xr:uid="{977BD7DF-2BA9-45E2-B237-945E9F40FE00}"/>
    <cellStyle name="Normal 8 2 5 3 2" xfId="2092" xr:uid="{E7AF3D24-881C-42B7-A608-C3EB325CAC85}"/>
    <cellStyle name="Normal 8 2 5 3 2 2" xfId="2093" xr:uid="{5D6D1A90-815F-4F84-90D8-FEBAD91A2CFC}"/>
    <cellStyle name="Normal 8 2 5 3 3" xfId="2094" xr:uid="{212D550C-B004-4D7B-8BBE-5F3D7BF3BE72}"/>
    <cellStyle name="Normal 8 2 5 3 4" xfId="3745" xr:uid="{F146C84E-1076-4230-BD3B-478869DC3DE0}"/>
    <cellStyle name="Normal 8 2 5 4" xfId="2095" xr:uid="{34B05E59-5911-4589-B904-247D7C2B6BBF}"/>
    <cellStyle name="Normal 8 2 5 4 2" xfId="2096" xr:uid="{04415D83-7520-4AFB-95B0-379B8915CBDB}"/>
    <cellStyle name="Normal 8 2 5 5" xfId="2097" xr:uid="{90160B86-CEB6-4618-9ECD-CAB428BF4C11}"/>
    <cellStyle name="Normal 8 2 5 6" xfId="3746" xr:uid="{168A2F39-687E-4172-AD9D-76687D7AA81A}"/>
    <cellStyle name="Normal 8 2 6" xfId="382" xr:uid="{47D1B265-3F61-472C-9A87-BACC5E5967D5}"/>
    <cellStyle name="Normal 8 2 6 2" xfId="781" xr:uid="{74A015E4-82B5-4EB6-BFF5-C71CA0277EA6}"/>
    <cellStyle name="Normal 8 2 6 2 2" xfId="2098" xr:uid="{E26C61A6-6856-4F3F-943A-9CD576672F32}"/>
    <cellStyle name="Normal 8 2 6 2 2 2" xfId="2099" xr:uid="{D966CDF4-6F79-48FF-9BD7-CBF2B2300EA3}"/>
    <cellStyle name="Normal 8 2 6 2 3" xfId="2100" xr:uid="{5ECA39B5-DCDE-45FB-8C7A-6695E2071C08}"/>
    <cellStyle name="Normal 8 2 6 2 4" xfId="3747" xr:uid="{461BAAE8-FDD3-4397-AF29-6DFF8C21330D}"/>
    <cellStyle name="Normal 8 2 6 3" xfId="2101" xr:uid="{0FF82212-B7A0-43D2-A612-D5E4728CB099}"/>
    <cellStyle name="Normal 8 2 6 3 2" xfId="2102" xr:uid="{44FC1299-55BB-4FA8-B070-0969BC90BBCD}"/>
    <cellStyle name="Normal 8 2 6 4" xfId="2103" xr:uid="{D78B153D-C584-4014-BC52-0EB962AFA293}"/>
    <cellStyle name="Normal 8 2 6 5" xfId="3748" xr:uid="{E5C96D9E-0928-4B60-9ECE-FD8B4B5FE2C5}"/>
    <cellStyle name="Normal 8 2 7" xfId="782" xr:uid="{2463B6BC-AE8D-43B6-8574-B2DC7A60EE98}"/>
    <cellStyle name="Normal 8 2 7 2" xfId="2104" xr:uid="{B63A5734-7326-411E-BABB-5625B2D704ED}"/>
    <cellStyle name="Normal 8 2 7 2 2" xfId="2105" xr:uid="{9D8B4B3E-E03E-4C54-9F1F-310DD1BE7E61}"/>
    <cellStyle name="Normal 8 2 7 3" xfId="2106" xr:uid="{9407CD91-ECCF-47F0-A388-13C6D863517A}"/>
    <cellStyle name="Normal 8 2 7 4" xfId="3749" xr:uid="{44CA0F0D-4F36-4E3A-AE04-FFAAFA484DD7}"/>
    <cellStyle name="Normal 8 2 8" xfId="2107" xr:uid="{264A4BBE-BA36-4F29-B277-3C495299D818}"/>
    <cellStyle name="Normal 8 2 8 2" xfId="2108" xr:uid="{AF666ECD-0F71-4DA2-90D9-109389C93EE2}"/>
    <cellStyle name="Normal 8 2 8 3" xfId="3750" xr:uid="{4CA70713-38CD-4C22-AE05-5CD543B6056A}"/>
    <cellStyle name="Normal 8 2 8 4" xfId="3751" xr:uid="{FACF66BC-5546-4685-B0D8-5D40914EB83A}"/>
    <cellStyle name="Normal 8 2 9" xfId="2109" xr:uid="{5B9424DD-1B5D-422B-95E8-9BD0CAA04D59}"/>
    <cellStyle name="Normal 8 3" xfId="153" xr:uid="{0D1AC6F3-1887-42F7-9B1C-2C525BC5A198}"/>
    <cellStyle name="Normal 8 3 10" xfId="3752" xr:uid="{334C6B45-A7D3-47A3-B79D-AEA8499EE908}"/>
    <cellStyle name="Normal 8 3 11" xfId="3753" xr:uid="{A11342B2-1644-4236-811B-670AFB890D4A}"/>
    <cellStyle name="Normal 8 3 2" xfId="154" xr:uid="{4F2F0D16-BED2-4C9C-B18B-0C35E47C15B5}"/>
    <cellStyle name="Normal 8 3 2 2" xfId="155" xr:uid="{4E539F42-575E-43F4-801B-00B61CF13E3A}"/>
    <cellStyle name="Normal 8 3 2 2 2" xfId="383" xr:uid="{85DEF602-4CE7-4DA0-A900-93D72363911C}"/>
    <cellStyle name="Normal 8 3 2 2 2 2" xfId="783" xr:uid="{01B63F80-28A0-4D24-B6B6-174815662E9A}"/>
    <cellStyle name="Normal 8 3 2 2 2 2 2" xfId="2110" xr:uid="{836CBD3E-7CF4-4B64-9DD2-9984E657CF56}"/>
    <cellStyle name="Normal 8 3 2 2 2 2 2 2" xfId="2111" xr:uid="{ACC89070-563C-4C9E-9F3B-07E39AE556E2}"/>
    <cellStyle name="Normal 8 3 2 2 2 2 3" xfId="2112" xr:uid="{F369240B-F1E8-4F5D-B88C-2616A45B8AEF}"/>
    <cellStyle name="Normal 8 3 2 2 2 2 4" xfId="3754" xr:uid="{07362413-E59C-4209-9ACD-53B03490D013}"/>
    <cellStyle name="Normal 8 3 2 2 2 3" xfId="2113" xr:uid="{2958DCB5-76A9-4EE2-AE12-A537A4D297E9}"/>
    <cellStyle name="Normal 8 3 2 2 2 3 2" xfId="2114" xr:uid="{45426D1E-30F4-4A1C-9DF8-A48793C185E0}"/>
    <cellStyle name="Normal 8 3 2 2 2 3 3" xfId="3755" xr:uid="{2B27C9A7-0BD3-47E0-9A95-B90EE7D25461}"/>
    <cellStyle name="Normal 8 3 2 2 2 3 4" xfId="3756" xr:uid="{1703BD76-8F63-44DA-8120-B2E68C4D2836}"/>
    <cellStyle name="Normal 8 3 2 2 2 4" xfId="2115" xr:uid="{F02778C5-5EB8-45AF-843B-E9EF25AE7487}"/>
    <cellStyle name="Normal 8 3 2 2 2 5" xfId="3757" xr:uid="{1FB6185B-647B-4108-8F30-BAB8D508CE56}"/>
    <cellStyle name="Normal 8 3 2 2 2 6" xfId="3758" xr:uid="{27751104-6868-48B3-9C47-92EE9654B245}"/>
    <cellStyle name="Normal 8 3 2 2 3" xfId="784" xr:uid="{092D25ED-A268-496C-B300-27C81C32AB68}"/>
    <cellStyle name="Normal 8 3 2 2 3 2" xfId="2116" xr:uid="{DA3936D8-329A-428F-9653-210A51EC3AE5}"/>
    <cellStyle name="Normal 8 3 2 2 3 2 2" xfId="2117" xr:uid="{9D70AC63-49C7-4778-93CA-47EFACD1C0B4}"/>
    <cellStyle name="Normal 8 3 2 2 3 2 3" xfId="3759" xr:uid="{81E4F199-DB1F-45EC-80D4-74E8958B62F0}"/>
    <cellStyle name="Normal 8 3 2 2 3 2 4" xfId="3760" xr:uid="{44355699-B364-468B-B18C-14FA416B6B00}"/>
    <cellStyle name="Normal 8 3 2 2 3 3" xfId="2118" xr:uid="{B5D28F57-E8C4-49B6-B2F0-D0468307EC91}"/>
    <cellStyle name="Normal 8 3 2 2 3 4" xfId="3761" xr:uid="{F3EEFB80-2A22-43D6-929E-011C501CC26A}"/>
    <cellStyle name="Normal 8 3 2 2 3 5" xfId="3762" xr:uid="{D222A5E7-55E2-4D14-9D40-A805E6625526}"/>
    <cellStyle name="Normal 8 3 2 2 4" xfId="2119" xr:uid="{A23FBC82-C8F2-4D28-81C2-682BD5F75ED9}"/>
    <cellStyle name="Normal 8 3 2 2 4 2" xfId="2120" xr:uid="{1FBF3D84-D4A7-46FD-A65D-F2A11798F884}"/>
    <cellStyle name="Normal 8 3 2 2 4 3" xfId="3763" xr:uid="{86D8DBB5-C52D-4F25-AAED-55D798CBCB5F}"/>
    <cellStyle name="Normal 8 3 2 2 4 4" xfId="3764" xr:uid="{835446AE-375C-4365-8872-179EDC18D6B7}"/>
    <cellStyle name="Normal 8 3 2 2 5" xfId="2121" xr:uid="{75CB9455-0A98-4FEF-B7F0-01F2F3D40A5F}"/>
    <cellStyle name="Normal 8 3 2 2 5 2" xfId="3765" xr:uid="{F1320893-A8A7-489E-9333-5D5A33BD3DF8}"/>
    <cellStyle name="Normal 8 3 2 2 5 3" xfId="3766" xr:uid="{770B24F4-03FB-4031-A76C-C5D8937BA7AF}"/>
    <cellStyle name="Normal 8 3 2 2 5 4" xfId="3767" xr:uid="{9AE42FC4-EE95-4C82-9B2F-D64D93BBCA6E}"/>
    <cellStyle name="Normal 8 3 2 2 6" xfId="3768" xr:uid="{E06DB497-4FAB-41F2-81DC-DC1E0F878AF9}"/>
    <cellStyle name="Normal 8 3 2 2 7" xfId="3769" xr:uid="{BACDBDB0-CF6E-498E-A4B3-27F1CDFE63CB}"/>
    <cellStyle name="Normal 8 3 2 2 8" xfId="3770" xr:uid="{3310043C-DD12-4180-8329-F97E9D80B286}"/>
    <cellStyle name="Normal 8 3 2 3" xfId="384" xr:uid="{F3AC41A0-70E8-4A5B-8F72-6D2F18B8FC57}"/>
    <cellStyle name="Normal 8 3 2 3 2" xfId="785" xr:uid="{8F4367C1-1567-4AB0-BBB4-2C957C44E7CF}"/>
    <cellStyle name="Normal 8 3 2 3 2 2" xfId="786" xr:uid="{692D0A44-9CC8-458C-8D8C-AC00574BD0E9}"/>
    <cellStyle name="Normal 8 3 2 3 2 2 2" xfId="2122" xr:uid="{2732074A-3A19-4BA2-80CA-9B6DC3A2C80D}"/>
    <cellStyle name="Normal 8 3 2 3 2 2 2 2" xfId="2123" xr:uid="{CB5EC1E1-9005-4B82-A934-03AEDAD54480}"/>
    <cellStyle name="Normal 8 3 2 3 2 2 3" xfId="2124" xr:uid="{B632598A-1460-4AD4-8D7C-A7BE20DD22E4}"/>
    <cellStyle name="Normal 8 3 2 3 2 3" xfId="2125" xr:uid="{D431A711-3A57-42FB-B0FA-5CD0CD9C5034}"/>
    <cellStyle name="Normal 8 3 2 3 2 3 2" xfId="2126" xr:uid="{5ACE4785-41B2-410E-9068-0AD4A526E2CC}"/>
    <cellStyle name="Normal 8 3 2 3 2 4" xfId="2127" xr:uid="{87120704-DFE7-4367-B83C-3B032041A818}"/>
    <cellStyle name="Normal 8 3 2 3 3" xfId="787" xr:uid="{B4F7C8D5-47D3-4AE5-81F8-9103599398A1}"/>
    <cellStyle name="Normal 8 3 2 3 3 2" xfId="2128" xr:uid="{D0182122-7D06-4D9F-A8C4-0E4D7643607F}"/>
    <cellStyle name="Normal 8 3 2 3 3 2 2" xfId="2129" xr:uid="{023662FB-C293-42D1-A895-587412CA50CD}"/>
    <cellStyle name="Normal 8 3 2 3 3 3" xfId="2130" xr:uid="{B3002EC2-248C-497D-9410-E292B22EA7DA}"/>
    <cellStyle name="Normal 8 3 2 3 3 4" xfId="3771" xr:uid="{ABF1270F-1D6A-434B-9D6F-80BFBD4B4A41}"/>
    <cellStyle name="Normal 8 3 2 3 4" xfId="2131" xr:uid="{8ED5576B-11D7-4387-B4F1-676BBBD6AAFA}"/>
    <cellStyle name="Normal 8 3 2 3 4 2" xfId="2132" xr:uid="{FA83B6F4-6732-4DA3-B317-5AFA86A4F125}"/>
    <cellStyle name="Normal 8 3 2 3 5" xfId="2133" xr:uid="{F8D79C06-A1BD-4E5F-A58A-37C85199A485}"/>
    <cellStyle name="Normal 8 3 2 3 6" xfId="3772" xr:uid="{39E8F170-3012-4583-9721-CC43D039D12A}"/>
    <cellStyle name="Normal 8 3 2 4" xfId="385" xr:uid="{FE825238-666E-4DB9-BCEF-62D92C9D4FDD}"/>
    <cellStyle name="Normal 8 3 2 4 2" xfId="788" xr:uid="{88E258C4-0D96-4C55-856B-3CD33BB01408}"/>
    <cellStyle name="Normal 8 3 2 4 2 2" xfId="2134" xr:uid="{A92AA336-7C60-4D81-B57E-E2BF3D33C6E0}"/>
    <cellStyle name="Normal 8 3 2 4 2 2 2" xfId="2135" xr:uid="{385E84C8-D04F-4CFB-A0A7-124847571D66}"/>
    <cellStyle name="Normal 8 3 2 4 2 3" xfId="2136" xr:uid="{1E595F6E-56AC-4E10-92D3-9B252C049A12}"/>
    <cellStyle name="Normal 8 3 2 4 2 4" xfId="3773" xr:uid="{5ED3CA20-C168-439F-886A-3E0B78FE820F}"/>
    <cellStyle name="Normal 8 3 2 4 3" xfId="2137" xr:uid="{DF30CF60-ED32-4B13-B734-03B093DAFF50}"/>
    <cellStyle name="Normal 8 3 2 4 3 2" xfId="2138" xr:uid="{119379AC-F9EE-4157-841B-518AAFA3AD9D}"/>
    <cellStyle name="Normal 8 3 2 4 4" xfId="2139" xr:uid="{C26380C7-7D35-4E5E-AFB7-8734A106D1EE}"/>
    <cellStyle name="Normal 8 3 2 4 5" xfId="3774" xr:uid="{C3907E4B-97D9-4BEC-A21F-DE586A4FFA5E}"/>
    <cellStyle name="Normal 8 3 2 5" xfId="386" xr:uid="{1856F7FE-42B9-40B7-9332-C6398B2E5C86}"/>
    <cellStyle name="Normal 8 3 2 5 2" xfId="2140" xr:uid="{4206DF07-1D62-4DE2-A050-73632348B2D5}"/>
    <cellStyle name="Normal 8 3 2 5 2 2" xfId="2141" xr:uid="{6CCE25F3-3CD9-48A3-B575-9C91C2C4955F}"/>
    <cellStyle name="Normal 8 3 2 5 3" xfId="2142" xr:uid="{736C052D-B79D-4975-9CEE-E5E827677DA2}"/>
    <cellStyle name="Normal 8 3 2 5 4" xfId="3775" xr:uid="{13E001CE-B9E6-4C95-8007-F14BE242039C}"/>
    <cellStyle name="Normal 8 3 2 6" xfId="2143" xr:uid="{6CC042D2-825E-49EE-836A-9A07FBF2423D}"/>
    <cellStyle name="Normal 8 3 2 6 2" xfId="2144" xr:uid="{208A25F4-A2BC-4BC4-A52B-D91B85CEA02A}"/>
    <cellStyle name="Normal 8 3 2 6 3" xfId="3776" xr:uid="{58FDD47D-F29A-440F-8EE7-54E446E2518F}"/>
    <cellStyle name="Normal 8 3 2 6 4" xfId="3777" xr:uid="{ECC04F9B-DB57-4519-BD83-D6C38DD29847}"/>
    <cellStyle name="Normal 8 3 2 7" xfId="2145" xr:uid="{102AD0E7-6641-4908-980C-ADB020C0CD06}"/>
    <cellStyle name="Normal 8 3 2 8" xfId="3778" xr:uid="{5EADF9B8-3FFA-4EA1-8995-7E716E52F4F8}"/>
    <cellStyle name="Normal 8 3 2 9" xfId="3779" xr:uid="{9E444119-D6B1-4A0E-894E-DE4E5F4FBF87}"/>
    <cellStyle name="Normal 8 3 3" xfId="156" xr:uid="{794AD362-F370-40D1-A52C-567DAD6353B0}"/>
    <cellStyle name="Normal 8 3 3 2" xfId="157" xr:uid="{B06262F4-9C55-4056-A22E-99A949EBB5C5}"/>
    <cellStyle name="Normal 8 3 3 2 2" xfId="789" xr:uid="{836EE5AC-0537-42BD-9EA8-DC64BAAD4F74}"/>
    <cellStyle name="Normal 8 3 3 2 2 2" xfId="2146" xr:uid="{6B105A56-F63E-4A82-AABB-48770BFCA941}"/>
    <cellStyle name="Normal 8 3 3 2 2 2 2" xfId="2147" xr:uid="{6DA2497C-3CA3-42C6-8EAC-7408025670D7}"/>
    <cellStyle name="Normal 8 3 3 2 2 2 2 2" xfId="4492" xr:uid="{5C5764BD-ED91-4101-A34A-4341B2F93865}"/>
    <cellStyle name="Normal 8 3 3 2 2 2 3" xfId="4493" xr:uid="{0F49E439-92CA-4FB3-B11F-3318F80F24D2}"/>
    <cellStyle name="Normal 8 3 3 2 2 3" xfId="2148" xr:uid="{957340B2-4B46-4D05-9C13-90FB2CC4A5EF}"/>
    <cellStyle name="Normal 8 3 3 2 2 3 2" xfId="4494" xr:uid="{2840E1A1-504B-4681-87FB-10868080C877}"/>
    <cellStyle name="Normal 8 3 3 2 2 4" xfId="3780" xr:uid="{44710CA3-F686-4360-B6D4-0E66D5282DE8}"/>
    <cellStyle name="Normal 8 3 3 2 3" xfId="2149" xr:uid="{119808EA-9AFC-466C-AE44-0324A144936A}"/>
    <cellStyle name="Normal 8 3 3 2 3 2" xfId="2150" xr:uid="{7B783047-9718-478F-8380-8E078A2747C2}"/>
    <cellStyle name="Normal 8 3 3 2 3 2 2" xfId="4495" xr:uid="{739CD027-B7C1-4CD0-9E8B-D52DEA138F6E}"/>
    <cellStyle name="Normal 8 3 3 2 3 3" xfId="3781" xr:uid="{17FFA679-31D3-4482-AEDF-33057F009CB8}"/>
    <cellStyle name="Normal 8 3 3 2 3 4" xfId="3782" xr:uid="{DB3A7B18-BC32-4324-B079-0069A585870B}"/>
    <cellStyle name="Normal 8 3 3 2 4" xfId="2151" xr:uid="{4A274D4D-BCCC-4934-B922-F6DE9886A04F}"/>
    <cellStyle name="Normal 8 3 3 2 4 2" xfId="4496" xr:uid="{52205AFD-E1A9-4566-B1FC-469A651BCA50}"/>
    <cellStyle name="Normal 8 3 3 2 5" xfId="3783" xr:uid="{B9C0A654-518B-4E57-AE5A-546FDDA557E5}"/>
    <cellStyle name="Normal 8 3 3 2 6" xfId="3784" xr:uid="{E6D74A1A-00FA-4AD6-B119-75235EB1F159}"/>
    <cellStyle name="Normal 8 3 3 3" xfId="387" xr:uid="{CA0E1199-E719-4E01-87B0-D3074F6EF1ED}"/>
    <cellStyle name="Normal 8 3 3 3 2" xfId="2152" xr:uid="{D64DAD60-528D-4D72-A5B2-20333F84A89A}"/>
    <cellStyle name="Normal 8 3 3 3 2 2" xfId="2153" xr:uid="{78F7BF1C-1EB9-40B9-90C9-54B36CF7FABC}"/>
    <cellStyle name="Normal 8 3 3 3 2 2 2" xfId="4497" xr:uid="{D650809F-698C-4B51-9D89-B0C711E0A0AE}"/>
    <cellStyle name="Normal 8 3 3 3 2 3" xfId="3785" xr:uid="{E9BC2FBC-2407-4F14-A65B-3C28E04E3BD2}"/>
    <cellStyle name="Normal 8 3 3 3 2 4" xfId="3786" xr:uid="{AD85E257-292C-4EC3-95A2-826D065BFF58}"/>
    <cellStyle name="Normal 8 3 3 3 3" xfId="2154" xr:uid="{AFCB88FE-32E0-49D1-A5D1-7429514E26A7}"/>
    <cellStyle name="Normal 8 3 3 3 3 2" xfId="4498" xr:uid="{0E4584D2-5244-4949-BBB4-696DA5886712}"/>
    <cellStyle name="Normal 8 3 3 3 4" xfId="3787" xr:uid="{E344BA03-D551-4E58-A5C0-EC3422F6A458}"/>
    <cellStyle name="Normal 8 3 3 3 5" xfId="3788" xr:uid="{874667A4-4CD3-48AC-B7C1-8607B44D0E9C}"/>
    <cellStyle name="Normal 8 3 3 4" xfId="2155" xr:uid="{EB323A10-D34C-4DA0-AB36-C8977ACC11D5}"/>
    <cellStyle name="Normal 8 3 3 4 2" xfId="2156" xr:uid="{63552D22-40E5-4AFE-A2E9-0633FB04DBA7}"/>
    <cellStyle name="Normal 8 3 3 4 2 2" xfId="4499" xr:uid="{4FFD6C78-87DF-4DB6-8EBA-7F382A1F0F13}"/>
    <cellStyle name="Normal 8 3 3 4 3" xfId="3789" xr:uid="{70F95F7A-1CF3-460E-9145-2573279E795C}"/>
    <cellStyle name="Normal 8 3 3 4 4" xfId="3790" xr:uid="{3ED7E7EE-6BDA-40AC-956F-4CBFE4CE6505}"/>
    <cellStyle name="Normal 8 3 3 5" xfId="2157" xr:uid="{F139ADC9-6D86-412A-A297-78FED1794C19}"/>
    <cellStyle name="Normal 8 3 3 5 2" xfId="3791" xr:uid="{501AF798-0B8F-4C59-9213-A1496DF5CB91}"/>
    <cellStyle name="Normal 8 3 3 5 3" xfId="3792" xr:uid="{B67ED18C-565D-4A79-8A18-E12D838F5EAE}"/>
    <cellStyle name="Normal 8 3 3 5 4" xfId="3793" xr:uid="{CDE10BE8-552F-4A43-B9D7-E9599948EBC1}"/>
    <cellStyle name="Normal 8 3 3 6" xfId="3794" xr:uid="{4D7A2142-F54A-4E17-882F-A4AD20F3AD0E}"/>
    <cellStyle name="Normal 8 3 3 7" xfId="3795" xr:uid="{E21F42B4-E5DC-4946-9B07-4F8BBA6B6E88}"/>
    <cellStyle name="Normal 8 3 3 8" xfId="3796" xr:uid="{CA66685A-44F9-47B0-83E6-3F049BAFB0D5}"/>
    <cellStyle name="Normal 8 3 4" xfId="158" xr:uid="{68A9E266-190A-49C5-9BFF-33D9ACEC63E4}"/>
    <cellStyle name="Normal 8 3 4 2" xfId="790" xr:uid="{80C9E290-5917-47EF-BF2D-6D54984CD523}"/>
    <cellStyle name="Normal 8 3 4 2 2" xfId="791" xr:uid="{4AF44ADD-39BF-4622-B165-E178540D6A3F}"/>
    <cellStyle name="Normal 8 3 4 2 2 2" xfId="2158" xr:uid="{7A8426D2-8CA5-48C2-80D7-A233AF9D4185}"/>
    <cellStyle name="Normal 8 3 4 2 2 2 2" xfId="2159" xr:uid="{62FB46A9-9873-4034-97E6-7BC2BE22A260}"/>
    <cellStyle name="Normal 8 3 4 2 2 3" xfId="2160" xr:uid="{6D000DE9-2248-4534-AE3A-38633ED657AF}"/>
    <cellStyle name="Normal 8 3 4 2 2 4" xfId="3797" xr:uid="{4903D9BB-A7C0-41BE-B4D2-4A30D28D477B}"/>
    <cellStyle name="Normal 8 3 4 2 3" xfId="2161" xr:uid="{B0FA682B-EE07-47CB-86F8-C7F336C93C05}"/>
    <cellStyle name="Normal 8 3 4 2 3 2" xfId="2162" xr:uid="{B283B6D0-AA33-4C67-A598-45D8B04CDAAE}"/>
    <cellStyle name="Normal 8 3 4 2 4" xfId="2163" xr:uid="{3D1792AC-A60A-4E10-ADA7-EBE75B45CA89}"/>
    <cellStyle name="Normal 8 3 4 2 5" xfId="3798" xr:uid="{8865F112-EAE7-4A5C-9CC0-164BCC9B4478}"/>
    <cellStyle name="Normal 8 3 4 3" xfId="792" xr:uid="{D0AE2365-8ABA-4EE0-8E8B-B54D8F14B593}"/>
    <cellStyle name="Normal 8 3 4 3 2" xfId="2164" xr:uid="{3D297A71-57C9-4CA6-A84E-229D650E0A36}"/>
    <cellStyle name="Normal 8 3 4 3 2 2" xfId="2165" xr:uid="{2590CEA7-E753-4D9D-817C-72BB84C36E93}"/>
    <cellStyle name="Normal 8 3 4 3 3" xfId="2166" xr:uid="{6629C2C1-3D57-4696-BA59-0E7392CB0D72}"/>
    <cellStyle name="Normal 8 3 4 3 4" xfId="3799" xr:uid="{384A87D2-EF60-495C-B523-E68FBE58A5F3}"/>
    <cellStyle name="Normal 8 3 4 4" xfId="2167" xr:uid="{E1C3BF4B-8053-4844-8AB1-9EF9ABDF6122}"/>
    <cellStyle name="Normal 8 3 4 4 2" xfId="2168" xr:uid="{42CCAC0E-BA4B-4956-92F4-652118F03649}"/>
    <cellStyle name="Normal 8 3 4 4 3" xfId="3800" xr:uid="{9CE19E70-0AA5-4522-92FC-A1C8CA76557C}"/>
    <cellStyle name="Normal 8 3 4 4 4" xfId="3801" xr:uid="{B55D0F95-8554-4070-8BDA-D0A6982FFA5E}"/>
    <cellStyle name="Normal 8 3 4 5" xfId="2169" xr:uid="{C4D28932-B648-4950-BB7B-B3CE623F5C11}"/>
    <cellStyle name="Normal 8 3 4 6" xfId="3802" xr:uid="{6C1D6A96-4448-4B92-8745-8939C3CB5D98}"/>
    <cellStyle name="Normal 8 3 4 7" xfId="3803" xr:uid="{B24EDA89-C8AC-432E-BCF1-6752B3EEF569}"/>
    <cellStyle name="Normal 8 3 5" xfId="388" xr:uid="{FC41210E-973E-4F9B-BB09-FA70FB3E7E6E}"/>
    <cellStyle name="Normal 8 3 5 2" xfId="793" xr:uid="{55F3AA63-FE3E-44E1-A6BD-CB8B5AC55E17}"/>
    <cellStyle name="Normal 8 3 5 2 2" xfId="2170" xr:uid="{3F2A86DE-26AD-4DA9-8DA9-B96781F39DC6}"/>
    <cellStyle name="Normal 8 3 5 2 2 2" xfId="2171" xr:uid="{55669BF5-25E2-4518-A33C-889248DE2615}"/>
    <cellStyle name="Normal 8 3 5 2 3" xfId="2172" xr:uid="{C5440A17-9B9E-4E91-90BD-8DECB50F783B}"/>
    <cellStyle name="Normal 8 3 5 2 4" xfId="3804" xr:uid="{AD0D038E-D4B5-4E71-A2E7-06DF715691FA}"/>
    <cellStyle name="Normal 8 3 5 3" xfId="2173" xr:uid="{CE56B411-52CF-43EC-B09E-22330EB40CBA}"/>
    <cellStyle name="Normal 8 3 5 3 2" xfId="2174" xr:uid="{EE0BCADE-AA69-4DED-A06E-33D93C60F8AF}"/>
    <cellStyle name="Normal 8 3 5 3 3" xfId="3805" xr:uid="{9E9B68AA-EE32-4888-A370-6C78B04C0649}"/>
    <cellStyle name="Normal 8 3 5 3 4" xfId="3806" xr:uid="{A1A00BEA-F07C-4995-A32F-A4FDEA79CC04}"/>
    <cellStyle name="Normal 8 3 5 4" xfId="2175" xr:uid="{67E9CC5C-7D94-4DAC-A528-E7EAA19F07E1}"/>
    <cellStyle name="Normal 8 3 5 5" xfId="3807" xr:uid="{D69B7AEE-7216-45C6-B2CF-EBACE9A0ACC6}"/>
    <cellStyle name="Normal 8 3 5 6" xfId="3808" xr:uid="{5743A0D1-0919-4884-8A7F-FA1E50ACBA74}"/>
    <cellStyle name="Normal 8 3 6" xfId="389" xr:uid="{3A7F6306-7466-49C6-A626-F3383078B620}"/>
    <cellStyle name="Normal 8 3 6 2" xfId="2176" xr:uid="{931D9DD0-66F6-4EA9-81A2-104CF9CD55BF}"/>
    <cellStyle name="Normal 8 3 6 2 2" xfId="2177" xr:uid="{FB063E1D-9468-4DDB-9FCD-959E2539AA9C}"/>
    <cellStyle name="Normal 8 3 6 2 3" xfId="3809" xr:uid="{344356B2-6D55-4696-8529-979741DA4813}"/>
    <cellStyle name="Normal 8 3 6 2 4" xfId="3810" xr:uid="{26EE93F4-1D34-41F5-8E44-6BC4DD179776}"/>
    <cellStyle name="Normal 8 3 6 3" xfId="2178" xr:uid="{2F207D5F-EFEF-4148-B0A9-AD955AC945A1}"/>
    <cellStyle name="Normal 8 3 6 4" xfId="3811" xr:uid="{E03554E3-EFFD-4A53-9A2B-43B8C40F247A}"/>
    <cellStyle name="Normal 8 3 6 5" xfId="3812" xr:uid="{2049F01D-0CD4-4123-A178-E0983E8C28DF}"/>
    <cellStyle name="Normal 8 3 7" xfId="2179" xr:uid="{E3480B40-2EB9-4C5D-8F3E-36811CCD86F9}"/>
    <cellStyle name="Normal 8 3 7 2" xfId="2180" xr:uid="{29A2BA7F-39A7-4F39-864C-86B4C6562789}"/>
    <cellStyle name="Normal 8 3 7 3" xfId="3813" xr:uid="{3E6E48AE-285F-4A04-AA07-52879FAC133D}"/>
    <cellStyle name="Normal 8 3 7 4" xfId="3814" xr:uid="{DBAB1B30-370C-41AA-A36B-784324495A58}"/>
    <cellStyle name="Normal 8 3 8" xfId="2181" xr:uid="{45B24A33-B632-4DBC-AEA7-5B3523459167}"/>
    <cellStyle name="Normal 8 3 8 2" xfId="3815" xr:uid="{DB1C62DE-EB01-46AA-BED5-216E22011F64}"/>
    <cellStyle name="Normal 8 3 8 3" xfId="3816" xr:uid="{14E44F52-AC30-4E57-A336-D58E63D8590A}"/>
    <cellStyle name="Normal 8 3 8 4" xfId="3817" xr:uid="{8EFCB1C2-31A4-4769-A9CD-031F2C902F79}"/>
    <cellStyle name="Normal 8 3 9" xfId="3818" xr:uid="{3A6899B9-E6D8-45FD-B935-0F00DCD9D38F}"/>
    <cellStyle name="Normal 8 4" xfId="159" xr:uid="{F24CC8DB-3FA9-47F8-ACA3-678BE91B7628}"/>
    <cellStyle name="Normal 8 4 10" xfId="3819" xr:uid="{BF855EBA-9130-456D-9B36-53F7D915E5F4}"/>
    <cellStyle name="Normal 8 4 11" xfId="3820" xr:uid="{972867D5-5254-47E1-A984-88B86221BC05}"/>
    <cellStyle name="Normal 8 4 2" xfId="160" xr:uid="{262C2887-4540-4FEF-9089-6C89C9802799}"/>
    <cellStyle name="Normal 8 4 2 2" xfId="390" xr:uid="{8D76415E-1DAB-474F-9B6A-5E665A7FC435}"/>
    <cellStyle name="Normal 8 4 2 2 2" xfId="794" xr:uid="{8238ACF7-D76C-4BD1-AC32-49156A06F60B}"/>
    <cellStyle name="Normal 8 4 2 2 2 2" xfId="795" xr:uid="{8F62EE37-36FD-486E-BAD4-CCCB4FF51941}"/>
    <cellStyle name="Normal 8 4 2 2 2 2 2" xfId="2182" xr:uid="{61A7E2AE-5EED-4CFB-A3C1-7CCF851486CC}"/>
    <cellStyle name="Normal 8 4 2 2 2 2 3" xfId="3821" xr:uid="{57D251E8-D2A4-4A49-889D-78A84581B84C}"/>
    <cellStyle name="Normal 8 4 2 2 2 2 4" xfId="3822" xr:uid="{3485C5CD-39D2-4257-A3A0-66822878F7A3}"/>
    <cellStyle name="Normal 8 4 2 2 2 3" xfId="2183" xr:uid="{2BC86E47-76C8-43F7-8E4E-0EE5A7E95652}"/>
    <cellStyle name="Normal 8 4 2 2 2 3 2" xfId="3823" xr:uid="{D4354B26-5D87-48F9-83FF-6B2F3EA451B4}"/>
    <cellStyle name="Normal 8 4 2 2 2 3 3" xfId="3824" xr:uid="{5D0352EC-F450-4A9F-A66B-4C95BC08AA75}"/>
    <cellStyle name="Normal 8 4 2 2 2 3 4" xfId="3825" xr:uid="{B919373D-E6AA-460A-AC7C-8AD43C61450A}"/>
    <cellStyle name="Normal 8 4 2 2 2 4" xfId="3826" xr:uid="{8180B0C8-A59F-408F-AF3B-1A2CCBC598E2}"/>
    <cellStyle name="Normal 8 4 2 2 2 5" xfId="3827" xr:uid="{89672DBE-437C-47B1-864B-63FF1C3BDEB8}"/>
    <cellStyle name="Normal 8 4 2 2 2 6" xfId="3828" xr:uid="{8252D153-5C58-4D51-A8C8-A13A4815872C}"/>
    <cellStyle name="Normal 8 4 2 2 3" xfId="796" xr:uid="{A8770563-FB76-4C6E-8360-D4C218A7B1C5}"/>
    <cellStyle name="Normal 8 4 2 2 3 2" xfId="2184" xr:uid="{26B11BE3-0050-4D22-8CD6-A86EF9D91E43}"/>
    <cellStyle name="Normal 8 4 2 2 3 2 2" xfId="3829" xr:uid="{DE747441-0310-4B5C-BE2F-55B5FA105753}"/>
    <cellStyle name="Normal 8 4 2 2 3 2 3" xfId="3830" xr:uid="{DE776927-A167-495B-9472-117BC77C193C}"/>
    <cellStyle name="Normal 8 4 2 2 3 2 4" xfId="3831" xr:uid="{7AFCF827-0EB4-4DD5-B91A-E56909B69B96}"/>
    <cellStyle name="Normal 8 4 2 2 3 3" xfId="3832" xr:uid="{53EF6CEF-09AF-4A73-9671-8A13622C6746}"/>
    <cellStyle name="Normal 8 4 2 2 3 4" xfId="3833" xr:uid="{4D35980E-956B-4FE1-B317-804E84F6774F}"/>
    <cellStyle name="Normal 8 4 2 2 3 5" xfId="3834" xr:uid="{2FB532A0-1C6B-4AC1-99D7-07DF979BE151}"/>
    <cellStyle name="Normal 8 4 2 2 4" xfId="2185" xr:uid="{377C23CA-59F1-49A6-B479-676FCA5F74ED}"/>
    <cellStyle name="Normal 8 4 2 2 4 2" xfId="3835" xr:uid="{BB0756BF-9B84-4CCF-90EA-F7E902321CCA}"/>
    <cellStyle name="Normal 8 4 2 2 4 3" xfId="3836" xr:uid="{586C98BF-951E-48E1-B247-DC65A495EADF}"/>
    <cellStyle name="Normal 8 4 2 2 4 4" xfId="3837" xr:uid="{E1F55A27-6338-4DB1-9DCB-503D899CB9BE}"/>
    <cellStyle name="Normal 8 4 2 2 5" xfId="3838" xr:uid="{0AFB1FF0-35DF-488D-8837-7F32B7BE6026}"/>
    <cellStyle name="Normal 8 4 2 2 5 2" xfId="3839" xr:uid="{3B10B6B5-435F-46F7-A496-0D74916EC790}"/>
    <cellStyle name="Normal 8 4 2 2 5 3" xfId="3840" xr:uid="{577598A5-D820-4FB6-9B52-14B7C78D77EA}"/>
    <cellStyle name="Normal 8 4 2 2 5 4" xfId="3841" xr:uid="{21E4E996-3617-49E0-9EA6-C3A9646892DE}"/>
    <cellStyle name="Normal 8 4 2 2 6" xfId="3842" xr:uid="{4C2FCCBD-958D-4952-9AB5-993E6C714AE2}"/>
    <cellStyle name="Normal 8 4 2 2 7" xfId="3843" xr:uid="{36EFB91C-F8A5-458E-9BA8-42DE57514423}"/>
    <cellStyle name="Normal 8 4 2 2 8" xfId="3844" xr:uid="{F273B498-71ED-4E0F-8CA1-44CA2CB05394}"/>
    <cellStyle name="Normal 8 4 2 3" xfId="797" xr:uid="{4833F2D2-B5EE-4A68-BD61-7FF019212265}"/>
    <cellStyle name="Normal 8 4 2 3 2" xfId="798" xr:uid="{CA9D7E12-4BB0-4B3E-9B67-5A8439892E78}"/>
    <cellStyle name="Normal 8 4 2 3 2 2" xfId="799" xr:uid="{FE676E33-6AF3-4F4A-A398-4C4EDCCBC71E}"/>
    <cellStyle name="Normal 8 4 2 3 2 3" xfId="3845" xr:uid="{96459975-2E10-4E2E-9B68-69004FCC3436}"/>
    <cellStyle name="Normal 8 4 2 3 2 4" xfId="3846" xr:uid="{82080A06-8F19-456C-A7CF-13817D989204}"/>
    <cellStyle name="Normal 8 4 2 3 3" xfId="800" xr:uid="{5CC814ED-10F8-4333-80A6-281571F9532A}"/>
    <cellStyle name="Normal 8 4 2 3 3 2" xfId="3847" xr:uid="{0B6957C5-4FE2-4C99-BFCD-D5FF8427064E}"/>
    <cellStyle name="Normal 8 4 2 3 3 3" xfId="3848" xr:uid="{2327086C-5F2E-4381-8A6E-311B2ADCC00B}"/>
    <cellStyle name="Normal 8 4 2 3 3 4" xfId="3849" xr:uid="{BFF4E063-6187-4C8B-B9ED-A4B96C4BDB9B}"/>
    <cellStyle name="Normal 8 4 2 3 4" xfId="3850" xr:uid="{BD97B336-7635-40FD-937C-CD472203875E}"/>
    <cellStyle name="Normal 8 4 2 3 5" xfId="3851" xr:uid="{BE59A795-4D77-410E-8399-892F9722E84B}"/>
    <cellStyle name="Normal 8 4 2 3 6" xfId="3852" xr:uid="{4686F8D7-3D18-46AF-8CA2-97F0F0CC4B2D}"/>
    <cellStyle name="Normal 8 4 2 4" xfId="801" xr:uid="{FB81154F-039F-419B-8464-26F3935A8768}"/>
    <cellStyle name="Normal 8 4 2 4 2" xfId="802" xr:uid="{E15346F3-7A4F-4148-A81D-AF6AD9A73974}"/>
    <cellStyle name="Normal 8 4 2 4 2 2" xfId="3853" xr:uid="{BA1FED67-BBD3-40F7-9582-976355AB5562}"/>
    <cellStyle name="Normal 8 4 2 4 2 3" xfId="3854" xr:uid="{86853575-7367-4BB4-A6F9-76793E49E495}"/>
    <cellStyle name="Normal 8 4 2 4 2 4" xfId="3855" xr:uid="{00EBD503-725E-453B-BFE5-7A4D0AC89787}"/>
    <cellStyle name="Normal 8 4 2 4 3" xfId="3856" xr:uid="{DF43B317-0E1D-4C8A-9201-B70D58C30AB9}"/>
    <cellStyle name="Normal 8 4 2 4 4" xfId="3857" xr:uid="{7C002BFC-2A0E-4662-AB14-62713971C9F7}"/>
    <cellStyle name="Normal 8 4 2 4 5" xfId="3858" xr:uid="{7189B4BC-E04E-45C9-AF21-3C91C64F9B56}"/>
    <cellStyle name="Normal 8 4 2 5" xfId="803" xr:uid="{D486E7CA-44F7-46D5-A408-D507B2E4EBC1}"/>
    <cellStyle name="Normal 8 4 2 5 2" xfId="3859" xr:uid="{ECFC7719-5DFA-4FD1-B2AA-A9A44076FBAE}"/>
    <cellStyle name="Normal 8 4 2 5 3" xfId="3860" xr:uid="{0154A32D-9CAA-44C4-AB2A-65107CE6B8CC}"/>
    <cellStyle name="Normal 8 4 2 5 4" xfId="3861" xr:uid="{17421229-DEB2-4B68-9EEA-911F9118651C}"/>
    <cellStyle name="Normal 8 4 2 6" xfId="3862" xr:uid="{720312B7-F5E3-4EDD-BF21-7E9F33F33E00}"/>
    <cellStyle name="Normal 8 4 2 6 2" xfId="3863" xr:uid="{AF669C45-6568-4A67-9DF5-0783C4E7A7CD}"/>
    <cellStyle name="Normal 8 4 2 6 3" xfId="3864" xr:uid="{09FB5E0D-FF7E-429B-BE54-8AE27861927C}"/>
    <cellStyle name="Normal 8 4 2 6 4" xfId="3865" xr:uid="{ED16CACA-21D5-42D9-92D5-B25E93AA70C7}"/>
    <cellStyle name="Normal 8 4 2 7" xfId="3866" xr:uid="{868F206A-E1B2-4B43-8274-35A7ECFC1EC2}"/>
    <cellStyle name="Normal 8 4 2 8" xfId="3867" xr:uid="{88EF2F07-88BE-4C86-BA13-D1F44F32BF52}"/>
    <cellStyle name="Normal 8 4 2 9" xfId="3868" xr:uid="{A8A57F15-EF64-411B-9052-EA1E2E15E38D}"/>
    <cellStyle name="Normal 8 4 3" xfId="391" xr:uid="{F3E461E6-0116-47D9-B47C-6E5111F76B1B}"/>
    <cellStyle name="Normal 8 4 3 2" xfId="804" xr:uid="{581B6ACB-89DB-4DC1-8B74-DD1BBC5FD215}"/>
    <cellStyle name="Normal 8 4 3 2 2" xfId="805" xr:uid="{4087BF21-A1B1-485C-954E-CF0265857143}"/>
    <cellStyle name="Normal 8 4 3 2 2 2" xfId="2186" xr:uid="{6F8E16E0-4CA8-4CDD-8738-D5FFB8D5E815}"/>
    <cellStyle name="Normal 8 4 3 2 2 2 2" xfId="2187" xr:uid="{E50BF2F8-B89F-4008-96D2-0EF87E5B0FC4}"/>
    <cellStyle name="Normal 8 4 3 2 2 3" xfId="2188" xr:uid="{AFFCF555-77E5-445D-919D-A62C5CA2B46A}"/>
    <cellStyle name="Normal 8 4 3 2 2 4" xfId="3869" xr:uid="{617BFB98-3BB9-4399-9471-9CBC53834F67}"/>
    <cellStyle name="Normal 8 4 3 2 3" xfId="2189" xr:uid="{04EA4AD1-5E83-414B-B4C5-47443A286222}"/>
    <cellStyle name="Normal 8 4 3 2 3 2" xfId="2190" xr:uid="{A1A92083-78BF-4524-A9EB-C9415FB558B7}"/>
    <cellStyle name="Normal 8 4 3 2 3 3" xfId="3870" xr:uid="{0BA75488-E581-492A-B22C-3B697F97BF42}"/>
    <cellStyle name="Normal 8 4 3 2 3 4" xfId="3871" xr:uid="{772F9D2F-8CE8-4662-9592-DA689324D392}"/>
    <cellStyle name="Normal 8 4 3 2 4" xfId="2191" xr:uid="{781116BE-6E33-4077-AD0E-B13483CAD06D}"/>
    <cellStyle name="Normal 8 4 3 2 5" xfId="3872" xr:uid="{79FA3FCA-217F-4167-B2B8-903BBB6375E7}"/>
    <cellStyle name="Normal 8 4 3 2 6" xfId="3873" xr:uid="{CD3E4EC2-C3CC-421E-AC55-689F84621D90}"/>
    <cellStyle name="Normal 8 4 3 3" xfId="806" xr:uid="{DFF4E3C6-31C6-4CDA-B8BC-930274DA210F}"/>
    <cellStyle name="Normal 8 4 3 3 2" xfId="2192" xr:uid="{1A2FBCB0-94D2-4D08-9E70-6AC5A2A09D02}"/>
    <cellStyle name="Normal 8 4 3 3 2 2" xfId="2193" xr:uid="{8E3EA029-113F-47CF-927E-27DF8EFCAD6A}"/>
    <cellStyle name="Normal 8 4 3 3 2 3" xfId="3874" xr:uid="{6794703F-DB7E-4A85-B00B-01C901281388}"/>
    <cellStyle name="Normal 8 4 3 3 2 4" xfId="3875" xr:uid="{8C9C5658-BE0F-43B0-B2D1-3A9177C1F93A}"/>
    <cellStyle name="Normal 8 4 3 3 3" xfId="2194" xr:uid="{15B7A9A8-FC76-4E42-9EEE-94E4591BEEF2}"/>
    <cellStyle name="Normal 8 4 3 3 4" xfId="3876" xr:uid="{01985B29-B921-4F32-B559-B1B0E9D4E871}"/>
    <cellStyle name="Normal 8 4 3 3 5" xfId="3877" xr:uid="{EE62FCFA-D0B8-44E1-83A6-71B3ECCA2B47}"/>
    <cellStyle name="Normal 8 4 3 4" xfId="2195" xr:uid="{8AC78239-D5D2-4729-AF27-AF3F5A84F6D9}"/>
    <cellStyle name="Normal 8 4 3 4 2" xfId="2196" xr:uid="{A793265D-88A5-4163-973A-C93C65554901}"/>
    <cellStyle name="Normal 8 4 3 4 3" xfId="3878" xr:uid="{0E3D5809-9B5A-4A83-AEF0-EC44FCAAE972}"/>
    <cellStyle name="Normal 8 4 3 4 4" xfId="3879" xr:uid="{903CF805-838E-4A88-A4B2-615FB999C091}"/>
    <cellStyle name="Normal 8 4 3 5" xfId="2197" xr:uid="{1462E29B-68C5-4293-9751-B23128E27F7E}"/>
    <cellStyle name="Normal 8 4 3 5 2" xfId="3880" xr:uid="{85D81992-53DA-472B-A18D-654EDEBD16C3}"/>
    <cellStyle name="Normal 8 4 3 5 3" xfId="3881" xr:uid="{E6D912D7-CFB1-4939-968E-9792C23F5767}"/>
    <cellStyle name="Normal 8 4 3 5 4" xfId="3882" xr:uid="{7635E995-F335-442E-AAFD-DD683B287FFA}"/>
    <cellStyle name="Normal 8 4 3 6" xfId="3883" xr:uid="{9F262949-9A1A-407E-803F-9431EBFE445A}"/>
    <cellStyle name="Normal 8 4 3 7" xfId="3884" xr:uid="{C41ECD97-0508-4D11-9113-DEAE59081204}"/>
    <cellStyle name="Normal 8 4 3 8" xfId="3885" xr:uid="{4A194E62-70E0-49DE-AAFA-A04676CEC7AF}"/>
    <cellStyle name="Normal 8 4 4" xfId="392" xr:uid="{625F0D27-59B9-4AB0-8298-FD1CF5D87FD1}"/>
    <cellStyle name="Normal 8 4 4 2" xfId="807" xr:uid="{E813038A-14C6-4E43-AE8D-F8328393F14A}"/>
    <cellStyle name="Normal 8 4 4 2 2" xfId="808" xr:uid="{081296AB-DC0A-4067-B120-5F171B834367}"/>
    <cellStyle name="Normal 8 4 4 2 2 2" xfId="2198" xr:uid="{31CB14CF-12E9-48BC-B0B8-D7510CED7D28}"/>
    <cellStyle name="Normal 8 4 4 2 2 3" xfId="3886" xr:uid="{7DF8306D-E3A3-4E9B-AEAA-647DE17A3EFF}"/>
    <cellStyle name="Normal 8 4 4 2 2 4" xfId="3887" xr:uid="{997C5D22-06B5-4DA1-9DAF-5E60EA5D1808}"/>
    <cellStyle name="Normal 8 4 4 2 3" xfId="2199" xr:uid="{2B5D2ED4-EFA8-48C5-A2E0-2F6BF0EB8F26}"/>
    <cellStyle name="Normal 8 4 4 2 4" xfId="3888" xr:uid="{CDC71BCB-705D-45E3-96D2-C74578229CFD}"/>
    <cellStyle name="Normal 8 4 4 2 5" xfId="3889" xr:uid="{437D1E70-DA8E-4CF7-8C93-4B289A2E5131}"/>
    <cellStyle name="Normal 8 4 4 3" xfId="809" xr:uid="{9E0F1256-C585-4100-8934-7614A39AC230}"/>
    <cellStyle name="Normal 8 4 4 3 2" xfId="2200" xr:uid="{7C6A58E2-BE3F-4E77-9199-A8375AC9844A}"/>
    <cellStyle name="Normal 8 4 4 3 3" xfId="3890" xr:uid="{E3D1FF78-1D21-42D8-9A0B-4E71C108AEA4}"/>
    <cellStyle name="Normal 8 4 4 3 4" xfId="3891" xr:uid="{2AE65DFA-F33A-4BD7-BC2E-B679C60CCC04}"/>
    <cellStyle name="Normal 8 4 4 4" xfId="2201" xr:uid="{77DB6639-B3F5-43EA-8E89-B7BAE26F878C}"/>
    <cellStyle name="Normal 8 4 4 4 2" xfId="3892" xr:uid="{C2ACD2A4-E4E4-4854-8B7F-1050D1D3B28B}"/>
    <cellStyle name="Normal 8 4 4 4 3" xfId="3893" xr:uid="{2B2595A5-BCE8-48A6-84CC-1B0DC46892DA}"/>
    <cellStyle name="Normal 8 4 4 4 4" xfId="3894" xr:uid="{876F3862-B94D-4C19-8B6C-1F5E00D9A4FD}"/>
    <cellStyle name="Normal 8 4 4 5" xfId="3895" xr:uid="{00F853E7-618D-4DEE-AFA9-630ED59BF14C}"/>
    <cellStyle name="Normal 8 4 4 6" xfId="3896" xr:uid="{2C945C81-B3C0-4E1C-B54D-3E54F0BB2730}"/>
    <cellStyle name="Normal 8 4 4 7" xfId="3897" xr:uid="{C38C7276-C0DA-4B10-9AF6-45F06F2BF5D9}"/>
    <cellStyle name="Normal 8 4 5" xfId="393" xr:uid="{2ED88688-0EDC-4083-8AA1-9C36B5623137}"/>
    <cellStyle name="Normal 8 4 5 2" xfId="810" xr:uid="{5B461958-FD10-4E73-9274-1F1622CBB084}"/>
    <cellStyle name="Normal 8 4 5 2 2" xfId="2202" xr:uid="{29D90763-FB45-448D-9960-03E725F366F1}"/>
    <cellStyle name="Normal 8 4 5 2 3" xfId="3898" xr:uid="{CDC996BA-75A6-4B86-B85F-7A2B317DDDC0}"/>
    <cellStyle name="Normal 8 4 5 2 4" xfId="3899" xr:uid="{D6110012-7EC1-4D58-8EFF-06E84DA1A003}"/>
    <cellStyle name="Normal 8 4 5 3" xfId="2203" xr:uid="{2F565836-524A-4371-B815-3D9DB873BA06}"/>
    <cellStyle name="Normal 8 4 5 3 2" xfId="3900" xr:uid="{DD062506-E956-400B-A7DB-0BEAF900C639}"/>
    <cellStyle name="Normal 8 4 5 3 3" xfId="3901" xr:uid="{A58251D2-E43F-47C2-BF1A-256CF00BA69E}"/>
    <cellStyle name="Normal 8 4 5 3 4" xfId="3902" xr:uid="{276C17AE-85A2-4CF2-93CC-6B1614418F0E}"/>
    <cellStyle name="Normal 8 4 5 4" xfId="3903" xr:uid="{03CED43B-0234-4A05-8D89-6695665BB476}"/>
    <cellStyle name="Normal 8 4 5 5" xfId="3904" xr:uid="{BDF257A6-320B-46F2-8C75-1EC57C9E19A5}"/>
    <cellStyle name="Normal 8 4 5 6" xfId="3905" xr:uid="{169E6970-5684-4974-937A-683F38E9F452}"/>
    <cellStyle name="Normal 8 4 6" xfId="811" xr:uid="{024E8833-5F3E-41FA-9347-C6B8BF445B9F}"/>
    <cellStyle name="Normal 8 4 6 2" xfId="2204" xr:uid="{9590D954-6213-4819-A37D-D9676E4C175D}"/>
    <cellStyle name="Normal 8 4 6 2 2" xfId="3906" xr:uid="{581396A5-F8D0-4C6C-AA3C-36640028C3F2}"/>
    <cellStyle name="Normal 8 4 6 2 3" xfId="3907" xr:uid="{163C5EB9-4CAC-494A-8CD8-C17CF7293134}"/>
    <cellStyle name="Normal 8 4 6 2 4" xfId="3908" xr:uid="{C75E06D2-DF93-4D7D-9B6C-C2358E4D5046}"/>
    <cellStyle name="Normal 8 4 6 3" xfId="3909" xr:uid="{D29B95F5-E2EF-4489-9400-B9BB5C99AA83}"/>
    <cellStyle name="Normal 8 4 6 4" xfId="3910" xr:uid="{DB6F6432-53E6-4C1D-9031-C0E5E30BF081}"/>
    <cellStyle name="Normal 8 4 6 5" xfId="3911" xr:uid="{AAC5B23D-8BEE-441D-B980-6D64A55917CA}"/>
    <cellStyle name="Normal 8 4 7" xfId="2205" xr:uid="{A1FAB5A0-F296-4AE4-80D3-CE0B50610E07}"/>
    <cellStyle name="Normal 8 4 7 2" xfId="3912" xr:uid="{EF2E72AF-8030-4F5B-90E5-9C81FE273A87}"/>
    <cellStyle name="Normal 8 4 7 3" xfId="3913" xr:uid="{971765A3-4D76-47EC-A71C-DC307A9FB345}"/>
    <cellStyle name="Normal 8 4 7 4" xfId="3914" xr:uid="{FC9B2201-0526-40E0-80E2-5A2D5E0884FB}"/>
    <cellStyle name="Normal 8 4 8" xfId="3915" xr:uid="{42B22026-B81B-4030-973C-7855491839A8}"/>
    <cellStyle name="Normal 8 4 8 2" xfId="3916" xr:uid="{613393C3-7BF6-4C98-AD23-09743A35BD77}"/>
    <cellStyle name="Normal 8 4 8 3" xfId="3917" xr:uid="{FE692C43-0377-49A2-9CF2-DA3699B4829F}"/>
    <cellStyle name="Normal 8 4 8 4" xfId="3918" xr:uid="{6FE4B0BA-9B27-41C4-AD76-4578EBE305D8}"/>
    <cellStyle name="Normal 8 4 9" xfId="3919" xr:uid="{95168F1E-2DD4-4603-A4A1-F1341B96E61E}"/>
    <cellStyle name="Normal 8 5" xfId="161" xr:uid="{C16A16F7-BCAE-47ED-B478-0DE252B592ED}"/>
    <cellStyle name="Normal 8 5 2" xfId="162" xr:uid="{8635C9DF-A737-4578-871E-B46AD63F4613}"/>
    <cellStyle name="Normal 8 5 2 2" xfId="394" xr:uid="{A62FC0FF-D44A-4D5D-ACEF-2BE6F04767AA}"/>
    <cellStyle name="Normal 8 5 2 2 2" xfId="812" xr:uid="{2CC221E0-D346-4AE0-81C7-41848509ED67}"/>
    <cellStyle name="Normal 8 5 2 2 2 2" xfId="2206" xr:uid="{49017A76-3CFA-408A-AB4C-331D82D901D1}"/>
    <cellStyle name="Normal 8 5 2 2 2 3" xfId="3920" xr:uid="{BEC009F9-A392-42F6-9EA0-AF13FC19CE09}"/>
    <cellStyle name="Normal 8 5 2 2 2 4" xfId="3921" xr:uid="{E6B5B1F6-267D-4D6E-82F1-76141C58C1AE}"/>
    <cellStyle name="Normal 8 5 2 2 3" xfId="2207" xr:uid="{8210EDD5-9D8A-4299-85BD-B4A8F9A91906}"/>
    <cellStyle name="Normal 8 5 2 2 3 2" xfId="3922" xr:uid="{2C7596A5-8CDB-4C0D-B81A-2F56C3952B81}"/>
    <cellStyle name="Normal 8 5 2 2 3 3" xfId="3923" xr:uid="{2244DB5A-4C72-4C2F-A221-D762D32390ED}"/>
    <cellStyle name="Normal 8 5 2 2 3 4" xfId="3924" xr:uid="{BD2911FF-51E8-47E6-B1A6-F49090F27B59}"/>
    <cellStyle name="Normal 8 5 2 2 4" xfId="3925" xr:uid="{94298482-79DD-45B2-A3D5-C676ACD0267F}"/>
    <cellStyle name="Normal 8 5 2 2 5" xfId="3926" xr:uid="{EF4A2726-BE9A-4BAE-99F4-C80C9354F427}"/>
    <cellStyle name="Normal 8 5 2 2 6" xfId="3927" xr:uid="{52E0A162-86DE-40F2-90B9-62CD9FAB6DDE}"/>
    <cellStyle name="Normal 8 5 2 3" xfId="813" xr:uid="{3C08D456-5D53-41CE-888A-A04231DC4624}"/>
    <cellStyle name="Normal 8 5 2 3 2" xfId="2208" xr:uid="{D76B11D2-5661-40A6-A15A-D0CB0B7DC339}"/>
    <cellStyle name="Normal 8 5 2 3 2 2" xfId="3928" xr:uid="{A412E9FF-FEFC-4038-AF5B-766BB7E62E95}"/>
    <cellStyle name="Normal 8 5 2 3 2 3" xfId="3929" xr:uid="{14EC8EA1-69E2-4F56-9C00-9DF857932A87}"/>
    <cellStyle name="Normal 8 5 2 3 2 4" xfId="3930" xr:uid="{C8647323-C9C4-4610-902E-EF29C6FA1610}"/>
    <cellStyle name="Normal 8 5 2 3 3" xfId="3931" xr:uid="{BF33D007-459F-4D7A-906D-25711B007962}"/>
    <cellStyle name="Normal 8 5 2 3 4" xfId="3932" xr:uid="{DAC658BD-D2E4-4943-BD89-4C6074C25D67}"/>
    <cellStyle name="Normal 8 5 2 3 5" xfId="3933" xr:uid="{C1D84C30-7626-466F-ABB0-E7E563FEA0DD}"/>
    <cellStyle name="Normal 8 5 2 4" xfId="2209" xr:uid="{D48DA781-97E8-4E2E-812A-B19395119C99}"/>
    <cellStyle name="Normal 8 5 2 4 2" xfId="3934" xr:uid="{6392A27C-90DA-4B13-8A67-A5FDC3268B30}"/>
    <cellStyle name="Normal 8 5 2 4 3" xfId="3935" xr:uid="{4AA28218-DFBE-4EA3-90E1-111D0DB202D4}"/>
    <cellStyle name="Normal 8 5 2 4 4" xfId="3936" xr:uid="{CFD53218-B624-4B6C-8C33-96C263133D53}"/>
    <cellStyle name="Normal 8 5 2 5" xfId="3937" xr:uid="{C59A0DE3-386D-4076-B972-2E49AA8A3910}"/>
    <cellStyle name="Normal 8 5 2 5 2" xfId="3938" xr:uid="{7AFB3E19-E236-4A36-821A-A811744372FE}"/>
    <cellStyle name="Normal 8 5 2 5 3" xfId="3939" xr:uid="{E698F5FC-3F4C-4C27-8169-29CBA9F5F9AD}"/>
    <cellStyle name="Normal 8 5 2 5 4" xfId="3940" xr:uid="{36C9DC52-E082-4ADC-A539-B45EC3E84FCC}"/>
    <cellStyle name="Normal 8 5 2 6" xfId="3941" xr:uid="{84129764-CBD1-4B6D-B642-447159B6F2CA}"/>
    <cellStyle name="Normal 8 5 2 7" xfId="3942" xr:uid="{BB1B640F-C764-4CB5-BC10-BB4C9C5679BD}"/>
    <cellStyle name="Normal 8 5 2 8" xfId="3943" xr:uid="{9787091A-09AC-44FA-B7FE-9B9A859C12DD}"/>
    <cellStyle name="Normal 8 5 3" xfId="395" xr:uid="{4C317F8F-FBFA-4E19-80D6-9B6437B93BB0}"/>
    <cellStyle name="Normal 8 5 3 2" xfId="814" xr:uid="{76E685BC-99F3-4732-B131-561B93D4D83A}"/>
    <cellStyle name="Normal 8 5 3 2 2" xfId="815" xr:uid="{EA9CC3E3-F69E-4DF6-AD4C-EC7ED2FD545D}"/>
    <cellStyle name="Normal 8 5 3 2 3" xfId="3944" xr:uid="{C39F29ED-2311-497C-9143-C14C7BA47C19}"/>
    <cellStyle name="Normal 8 5 3 2 4" xfId="3945" xr:uid="{ADB90DB6-2869-4EE9-8258-C3114D977D07}"/>
    <cellStyle name="Normal 8 5 3 3" xfId="816" xr:uid="{24534CB0-7378-41FF-8360-04AD125B5C1A}"/>
    <cellStyle name="Normal 8 5 3 3 2" xfId="3946" xr:uid="{4BF868B6-3744-43B4-B736-9367CE06C6D5}"/>
    <cellStyle name="Normal 8 5 3 3 3" xfId="3947" xr:uid="{5A52AC81-667B-4C33-A323-611339B0B6FE}"/>
    <cellStyle name="Normal 8 5 3 3 4" xfId="3948" xr:uid="{00273BF1-2F48-48A5-9C6D-25CD60358F92}"/>
    <cellStyle name="Normal 8 5 3 4" xfId="3949" xr:uid="{8DDE4DF7-0F95-4CDA-8527-2358F33A09FE}"/>
    <cellStyle name="Normal 8 5 3 5" xfId="3950" xr:uid="{5928FE59-506F-4217-9135-8F18012DA95E}"/>
    <cellStyle name="Normal 8 5 3 6" xfId="3951" xr:uid="{D4EEC461-16C3-4D64-B1C7-11D1FA20DA25}"/>
    <cellStyle name="Normal 8 5 4" xfId="396" xr:uid="{C540F88A-7EF6-47C3-83AD-829DC921C0E9}"/>
    <cellStyle name="Normal 8 5 4 2" xfId="817" xr:uid="{F9996E9D-7097-483A-A447-A0A0ECA0145F}"/>
    <cellStyle name="Normal 8 5 4 2 2" xfId="3952" xr:uid="{4D95AACA-D696-4F3A-80F2-A40CD1095C69}"/>
    <cellStyle name="Normal 8 5 4 2 3" xfId="3953" xr:uid="{7C039755-3D92-4C81-8700-88CB532A83E3}"/>
    <cellStyle name="Normal 8 5 4 2 4" xfId="3954" xr:uid="{3C6F6969-B22C-43BC-A4E5-17AC8734F78F}"/>
    <cellStyle name="Normal 8 5 4 3" xfId="3955" xr:uid="{D9120FC6-D17B-4759-A101-F4B15C2FEE89}"/>
    <cellStyle name="Normal 8 5 4 4" xfId="3956" xr:uid="{4F3C3CD0-5AAC-4359-9D1D-0B5FFD49EE69}"/>
    <cellStyle name="Normal 8 5 4 5" xfId="3957" xr:uid="{8F7E4CB8-6811-48D8-89C9-27284BDD8E67}"/>
    <cellStyle name="Normal 8 5 5" xfId="818" xr:uid="{71091D68-7427-4FA6-B2E5-8B8DE70F29FD}"/>
    <cellStyle name="Normal 8 5 5 2" xfId="3958" xr:uid="{6B595ED1-EA7E-4A2D-9FFF-5B170CA4673E}"/>
    <cellStyle name="Normal 8 5 5 3" xfId="3959" xr:uid="{2F06CB0C-AEA4-4D73-8B25-0A5C95595D11}"/>
    <cellStyle name="Normal 8 5 5 4" xfId="3960" xr:uid="{C12F6A5A-CDD8-411D-AA87-5438CA95A400}"/>
    <cellStyle name="Normal 8 5 6" xfId="3961" xr:uid="{0BB556B8-80C9-47FE-B06E-91E4BE0BAF4F}"/>
    <cellStyle name="Normal 8 5 6 2" xfId="3962" xr:uid="{90F411CB-99D8-497A-A5F9-1A3CCFD6D438}"/>
    <cellStyle name="Normal 8 5 6 3" xfId="3963" xr:uid="{58F084B8-D7BD-471B-8A24-4676C512C63E}"/>
    <cellStyle name="Normal 8 5 6 4" xfId="3964" xr:uid="{9D2946F3-10D7-4864-A007-C01119B00F17}"/>
    <cellStyle name="Normal 8 5 7" xfId="3965" xr:uid="{426F98AB-FB86-4E23-A603-62A33964FE8C}"/>
    <cellStyle name="Normal 8 5 8" xfId="3966" xr:uid="{2D064656-B451-48FE-96FF-79CC9AAF908F}"/>
    <cellStyle name="Normal 8 5 9" xfId="3967" xr:uid="{C073EB52-83C2-4661-AE5D-3E9C5A757626}"/>
    <cellStyle name="Normal 8 6" xfId="163" xr:uid="{7D2D2E98-8CE9-492F-B451-190A4E4EC1F6}"/>
    <cellStyle name="Normal 8 6 2" xfId="397" xr:uid="{199DAE75-CEDC-4539-BC2C-D9D8F2A06280}"/>
    <cellStyle name="Normal 8 6 2 2" xfId="819" xr:uid="{C48F5310-75D9-4333-A933-84E9981D8DAC}"/>
    <cellStyle name="Normal 8 6 2 2 2" xfId="2210" xr:uid="{EF8B3926-6CB5-40AF-A2C3-AA9B71928147}"/>
    <cellStyle name="Normal 8 6 2 2 2 2" xfId="2211" xr:uid="{BA316B00-1066-4663-AE58-8C46323C51CB}"/>
    <cellStyle name="Normal 8 6 2 2 3" xfId="2212" xr:uid="{8B8B10FC-C80D-493F-9B82-4B22E9877121}"/>
    <cellStyle name="Normal 8 6 2 2 4" xfId="3968" xr:uid="{81E088C7-B160-4A8B-94FF-EA5DC6AEC6C9}"/>
    <cellStyle name="Normal 8 6 2 3" xfId="2213" xr:uid="{353B268B-4377-4D98-99E6-ED456309BC04}"/>
    <cellStyle name="Normal 8 6 2 3 2" xfId="2214" xr:uid="{004C3894-04CD-4BEA-A148-6537AABBD463}"/>
    <cellStyle name="Normal 8 6 2 3 3" xfId="3969" xr:uid="{A9AA5EC5-ED2A-4173-8542-4E43859DB157}"/>
    <cellStyle name="Normal 8 6 2 3 4" xfId="3970" xr:uid="{FE50E4D1-7571-4401-AA65-647415AE1A26}"/>
    <cellStyle name="Normal 8 6 2 4" xfId="2215" xr:uid="{3A069CCF-E958-4FFA-AA26-AFE8AAEA1F81}"/>
    <cellStyle name="Normal 8 6 2 5" xfId="3971" xr:uid="{875F3D47-65FF-499B-A84D-8F705FCF8044}"/>
    <cellStyle name="Normal 8 6 2 6" xfId="3972" xr:uid="{C2599BD2-938A-4C79-99D6-AFADEE0483CA}"/>
    <cellStyle name="Normal 8 6 3" xfId="820" xr:uid="{FAF1FA44-E64E-463E-8694-9D82CBDE1591}"/>
    <cellStyle name="Normal 8 6 3 2" xfId="2216" xr:uid="{4BC25B37-2D55-4D82-97F8-865B0B41B8B7}"/>
    <cellStyle name="Normal 8 6 3 2 2" xfId="2217" xr:uid="{365E6629-D127-4937-A0FC-21122166C48C}"/>
    <cellStyle name="Normal 8 6 3 2 3" xfId="3973" xr:uid="{CB1C19D8-CF04-4B20-BB0A-35ED65F1542C}"/>
    <cellStyle name="Normal 8 6 3 2 4" xfId="3974" xr:uid="{0E963CD1-73CE-4AD6-A83F-6EE6184883AF}"/>
    <cellStyle name="Normal 8 6 3 3" xfId="2218" xr:uid="{3C4B8791-AC32-4112-89C2-9C19C8F76176}"/>
    <cellStyle name="Normal 8 6 3 4" xfId="3975" xr:uid="{8BF6822D-90FD-4ABC-BF1B-C7E50C5041C7}"/>
    <cellStyle name="Normal 8 6 3 5" xfId="3976" xr:uid="{72607749-2404-442A-91AD-63133B7E3A2B}"/>
    <cellStyle name="Normal 8 6 4" xfId="2219" xr:uid="{CCD2718F-C694-4834-BCE8-7C979C1C92BF}"/>
    <cellStyle name="Normal 8 6 4 2" xfId="2220" xr:uid="{DDA0424A-C66C-4944-9DF1-B3D9C6AFF073}"/>
    <cellStyle name="Normal 8 6 4 3" xfId="3977" xr:uid="{4A4EA04C-16DF-4BD8-B381-B76F53FC8FA3}"/>
    <cellStyle name="Normal 8 6 4 4" xfId="3978" xr:uid="{5DFD53B4-CA78-495D-A847-3EF51828DAA2}"/>
    <cellStyle name="Normal 8 6 5" xfId="2221" xr:uid="{58A13591-CA72-4FE6-BEF7-8EB4D5C659B2}"/>
    <cellStyle name="Normal 8 6 5 2" xfId="3979" xr:uid="{DDBF8CEF-A3A7-435F-B081-C4351AAF9785}"/>
    <cellStyle name="Normal 8 6 5 3" xfId="3980" xr:uid="{B627DC06-7BCC-41A5-B216-3C6922CC5016}"/>
    <cellStyle name="Normal 8 6 5 4" xfId="3981" xr:uid="{632F252A-B424-4C5C-8EC1-E8387D35D486}"/>
    <cellStyle name="Normal 8 6 6" xfId="3982" xr:uid="{6B6A25CE-8953-43D3-BC9E-B37DCA67DEED}"/>
    <cellStyle name="Normal 8 6 7" xfId="3983" xr:uid="{C4975935-3224-432A-AA76-8BE99EDA0BD7}"/>
    <cellStyle name="Normal 8 6 8" xfId="3984" xr:uid="{BE2FB000-C535-407D-9308-56C24748131A}"/>
    <cellStyle name="Normal 8 7" xfId="398" xr:uid="{26D224C2-93A1-4812-9D79-F5DDD8E7FC0C}"/>
    <cellStyle name="Normal 8 7 2" xfId="821" xr:uid="{13684B5B-150F-4053-B9A1-E20AA6867A94}"/>
    <cellStyle name="Normal 8 7 2 2" xfId="822" xr:uid="{07219525-BBF7-4F4F-B17B-F197385F8B2B}"/>
    <cellStyle name="Normal 8 7 2 2 2" xfId="2222" xr:uid="{D2A7A44A-4FF2-4D05-AFFC-D8534415B22F}"/>
    <cellStyle name="Normal 8 7 2 2 3" xfId="3985" xr:uid="{7AD2E853-EA85-4E48-97B4-1519153543D6}"/>
    <cellStyle name="Normal 8 7 2 2 4" xfId="3986" xr:uid="{7EA1E1D4-D80C-48D5-BFB0-A81EE13586B6}"/>
    <cellStyle name="Normal 8 7 2 3" xfId="2223" xr:uid="{90DB637E-91F2-43CA-B000-C43176B2C068}"/>
    <cellStyle name="Normal 8 7 2 4" xfId="3987" xr:uid="{91F2A90F-C2CA-4ECC-9023-A7478550B427}"/>
    <cellStyle name="Normal 8 7 2 5" xfId="3988" xr:uid="{1FDC3E4C-F1A9-45C1-B0E8-058C07E03C9E}"/>
    <cellStyle name="Normal 8 7 3" xfId="823" xr:uid="{93A4C6E6-7048-4AFA-B77B-6A23A66B9B0F}"/>
    <cellStyle name="Normal 8 7 3 2" xfId="2224" xr:uid="{BF0E4E16-D721-4622-A226-A58AD676A669}"/>
    <cellStyle name="Normal 8 7 3 3" xfId="3989" xr:uid="{912C8962-B328-482B-9A30-BC4C14532044}"/>
    <cellStyle name="Normal 8 7 3 4" xfId="3990" xr:uid="{AE0F3BF6-E423-4BA7-B700-7B23056499F1}"/>
    <cellStyle name="Normal 8 7 4" xfId="2225" xr:uid="{9ED537B3-7326-46DA-B710-72D6AC39CD51}"/>
    <cellStyle name="Normal 8 7 4 2" xfId="3991" xr:uid="{643290C6-4C1B-4698-96E6-5EC7C01C6D7B}"/>
    <cellStyle name="Normal 8 7 4 3" xfId="3992" xr:uid="{C5038416-2A32-47E1-9E20-15A695C3352D}"/>
    <cellStyle name="Normal 8 7 4 4" xfId="3993" xr:uid="{F5895CB5-0C41-4574-8698-4A90ED5B3C29}"/>
    <cellStyle name="Normal 8 7 5" xfId="3994" xr:uid="{EA73F12D-18AF-4489-949A-8E57EA6B58EE}"/>
    <cellStyle name="Normal 8 7 6" xfId="3995" xr:uid="{0A6F83AD-FBA3-46EB-B32B-0EFAB209A2BA}"/>
    <cellStyle name="Normal 8 7 7" xfId="3996" xr:uid="{C88684D9-CA72-46B7-9A87-9476350A0032}"/>
    <cellStyle name="Normal 8 8" xfId="399" xr:uid="{EA25E246-5116-428A-AFF6-CC9A1C045BC0}"/>
    <cellStyle name="Normal 8 8 2" xfId="824" xr:uid="{10F1021B-F31A-450E-B4EC-A677D76E43D7}"/>
    <cellStyle name="Normal 8 8 2 2" xfId="2226" xr:uid="{5C284274-35A0-4C92-A771-4DFD8E4F2AB9}"/>
    <cellStyle name="Normal 8 8 2 3" xfId="3997" xr:uid="{C1BAC961-1F5B-44EC-95A3-114FEF876CE2}"/>
    <cellStyle name="Normal 8 8 2 4" xfId="3998" xr:uid="{446030A7-196F-45A8-A064-F00E14606C14}"/>
    <cellStyle name="Normal 8 8 3" xfId="2227" xr:uid="{234FC386-2B53-43D2-B497-E482B04B222F}"/>
    <cellStyle name="Normal 8 8 3 2" xfId="3999" xr:uid="{E23E698D-9B6F-484E-B22D-3093248CB56E}"/>
    <cellStyle name="Normal 8 8 3 3" xfId="4000" xr:uid="{88A44363-7AF3-493D-9309-85B1CDC7FF5E}"/>
    <cellStyle name="Normal 8 8 3 4" xfId="4001" xr:uid="{EA7519B1-F130-4411-B848-2A4185011D76}"/>
    <cellStyle name="Normal 8 8 4" xfId="4002" xr:uid="{DE0945F5-BE91-4181-80EB-86B1DFC64E35}"/>
    <cellStyle name="Normal 8 8 5" xfId="4003" xr:uid="{3ABEE478-C84C-47C3-A2F1-039E544FDBE3}"/>
    <cellStyle name="Normal 8 8 6" xfId="4004" xr:uid="{3BD8D2A9-A4FC-4422-9590-951439D2A055}"/>
    <cellStyle name="Normal 8 9" xfId="400" xr:uid="{3EDF35DE-9ECD-4ABD-95E6-3C8F3F8E357B}"/>
    <cellStyle name="Normal 8 9 2" xfId="2228" xr:uid="{AD913C0D-D993-4681-94A2-9016D886DDA7}"/>
    <cellStyle name="Normal 8 9 2 2" xfId="4005" xr:uid="{CAC9641B-C7B7-49D9-AC57-224578997882}"/>
    <cellStyle name="Normal 8 9 2 2 2" xfId="4410" xr:uid="{65AF13A2-1441-47C8-8454-4760C082568E}"/>
    <cellStyle name="Normal 8 9 2 2 3" xfId="4689" xr:uid="{7910F8D7-CEFA-4DBE-B445-C9E501B127DA}"/>
    <cellStyle name="Normal 8 9 2 3" xfId="4006" xr:uid="{EF003DA3-8A0A-4CEA-9973-E05E94032DA4}"/>
    <cellStyle name="Normal 8 9 2 4" xfId="4007" xr:uid="{5D02FBF3-FB6D-4EF8-BFB2-5FAE7D93CBD0}"/>
    <cellStyle name="Normal 8 9 3" xfId="4008" xr:uid="{4E11A38C-08C4-4E19-9624-420137B9665E}"/>
    <cellStyle name="Normal 8 9 4" xfId="4009" xr:uid="{955E1C1B-EE86-4A77-B5FC-CD4D10772C12}"/>
    <cellStyle name="Normal 8 9 4 2" xfId="4580" xr:uid="{2C20126F-DEF9-4EFD-AEEB-DF2C33D93C89}"/>
    <cellStyle name="Normal 8 9 4 3" xfId="4690" xr:uid="{2F820041-C5BF-44F7-8675-5E2392F809E7}"/>
    <cellStyle name="Normal 8 9 4 4" xfId="4609" xr:uid="{187BB33C-F7E0-4A3B-92C9-24FA0F96E6D2}"/>
    <cellStyle name="Normal 8 9 5" xfId="4010" xr:uid="{84EF5516-8AE7-4779-AAC4-546432D012E2}"/>
    <cellStyle name="Normal 9" xfId="164" xr:uid="{095CBC18-637A-4441-AFE7-7A1EC4706C86}"/>
    <cellStyle name="Normal 9 10" xfId="401" xr:uid="{BCB5656D-5C51-4EB0-93CE-2780B05E25DA}"/>
    <cellStyle name="Normal 9 10 2" xfId="2229" xr:uid="{01679993-122F-478A-8111-489BD20822A6}"/>
    <cellStyle name="Normal 9 10 2 2" xfId="4011" xr:uid="{4D70B935-495E-4484-8D20-3207E36E42F1}"/>
    <cellStyle name="Normal 9 10 2 3" xfId="4012" xr:uid="{3A98E1C5-30D0-49E8-9FFE-60F74B7B93C1}"/>
    <cellStyle name="Normal 9 10 2 4" xfId="4013" xr:uid="{F21747C2-C5D8-47AF-8DA1-FAA46DF67E7C}"/>
    <cellStyle name="Normal 9 10 3" xfId="4014" xr:uid="{A8CCC83A-CB5C-4105-8082-1148F8410E94}"/>
    <cellStyle name="Normal 9 10 4" xfId="4015" xr:uid="{C100B1D8-E0CD-44E0-9445-8394FE4DCBDB}"/>
    <cellStyle name="Normal 9 10 5" xfId="4016" xr:uid="{2CD90A25-EFED-4AC1-A14D-D8A20CA4F582}"/>
    <cellStyle name="Normal 9 11" xfId="2230" xr:uid="{96DB0548-4AE3-4C00-AF24-DF8E3A69EC35}"/>
    <cellStyle name="Normal 9 11 2" xfId="4017" xr:uid="{F27DC651-9F7D-4D0E-8C58-5EDA53000AAE}"/>
    <cellStyle name="Normal 9 11 3" xfId="4018" xr:uid="{E0582159-9401-4C0C-A223-15DAE6FC04FA}"/>
    <cellStyle name="Normal 9 11 4" xfId="4019" xr:uid="{D0744979-AA2F-4A0C-9695-54000E6A7446}"/>
    <cellStyle name="Normal 9 12" xfId="4020" xr:uid="{CADE5FD6-DC8A-4D9D-8DAA-97EA927F06CD}"/>
    <cellStyle name="Normal 9 12 2" xfId="4021" xr:uid="{6781B3CC-AA59-40BE-A26D-FF6291AC9A05}"/>
    <cellStyle name="Normal 9 12 3" xfId="4022" xr:uid="{53897377-3778-4548-8257-4737B4386051}"/>
    <cellStyle name="Normal 9 12 4" xfId="4023" xr:uid="{30D589DF-A31D-4B4F-B638-87BA88046BC7}"/>
    <cellStyle name="Normal 9 13" xfId="4024" xr:uid="{106F5139-224C-4AFA-BC20-B6953A79A093}"/>
    <cellStyle name="Normal 9 13 2" xfId="4025" xr:uid="{D28B2B6D-28D7-40CF-89A0-9D93C8580E83}"/>
    <cellStyle name="Normal 9 14" xfId="4026" xr:uid="{9EDB5498-A2A8-45EC-AB0F-7498D40FB086}"/>
    <cellStyle name="Normal 9 15" xfId="4027" xr:uid="{81D194A7-3D91-4648-83FD-C37AA074922F}"/>
    <cellStyle name="Normal 9 16" xfId="4028" xr:uid="{2768FDB6-78C9-4967-A826-26529DCCB812}"/>
    <cellStyle name="Normal 9 2" xfId="165" xr:uid="{7092CF64-A9C8-48F3-9BE4-5E101E51A75C}"/>
    <cellStyle name="Normal 9 2 2" xfId="402" xr:uid="{F4F20278-0325-4C7B-824F-ED1A7E61E913}"/>
    <cellStyle name="Normal 9 2 2 2" xfId="4672" xr:uid="{9851C530-819C-4149-8BBB-81809861B11F}"/>
    <cellStyle name="Normal 9 2 3" xfId="4561" xr:uid="{DD1D4E19-D85E-4C4D-8342-E29A71F2A8B8}"/>
    <cellStyle name="Normal 9 3" xfId="166" xr:uid="{F2474051-1E92-4776-A942-11F8CC83116F}"/>
    <cellStyle name="Normal 9 3 10" xfId="4029" xr:uid="{A1952BBA-252D-40EC-B2CC-E973D199E793}"/>
    <cellStyle name="Normal 9 3 11" xfId="4030" xr:uid="{8F56EB18-D840-4A35-B93B-3E4B265E5908}"/>
    <cellStyle name="Normal 9 3 2" xfId="167" xr:uid="{53981110-0390-4D6C-9942-D93FF4D2CE56}"/>
    <cellStyle name="Normal 9 3 2 2" xfId="168" xr:uid="{0C675386-A198-4520-A4C8-A3D3F4E645D2}"/>
    <cellStyle name="Normal 9 3 2 2 2" xfId="403" xr:uid="{30B914F4-8651-4CCD-A696-EFBEB133FEC7}"/>
    <cellStyle name="Normal 9 3 2 2 2 2" xfId="825" xr:uid="{02837E5A-0852-4E9A-990F-73B25196FAF1}"/>
    <cellStyle name="Normal 9 3 2 2 2 2 2" xfId="826" xr:uid="{F689C90C-7AE4-4EA5-BDF0-D320FC8D420B}"/>
    <cellStyle name="Normal 9 3 2 2 2 2 2 2" xfId="2231" xr:uid="{EA9D0656-A1F7-409B-8A5C-67091C2D3834}"/>
    <cellStyle name="Normal 9 3 2 2 2 2 2 2 2" xfId="2232" xr:uid="{7A5E0899-DDEF-4A95-AD6C-A21B0A53CC8F}"/>
    <cellStyle name="Normal 9 3 2 2 2 2 2 3" xfId="2233" xr:uid="{7449CAA4-9E15-4D14-9296-45F05FDCF347}"/>
    <cellStyle name="Normal 9 3 2 2 2 2 3" xfId="2234" xr:uid="{EF8FEF94-A42E-45D6-BE38-34639C76A5F1}"/>
    <cellStyle name="Normal 9 3 2 2 2 2 3 2" xfId="2235" xr:uid="{C7A6E8DB-128C-4363-83AF-7C63FA4182ED}"/>
    <cellStyle name="Normal 9 3 2 2 2 2 4" xfId="2236" xr:uid="{76C3F33E-1033-40CD-9A37-375442DE421B}"/>
    <cellStyle name="Normal 9 3 2 2 2 3" xfId="827" xr:uid="{33262861-1FA3-4FF7-9F94-3EFE1DC93541}"/>
    <cellStyle name="Normal 9 3 2 2 2 3 2" xfId="2237" xr:uid="{E31D2DFB-CABC-45A4-8D82-DE565C18F8A2}"/>
    <cellStyle name="Normal 9 3 2 2 2 3 2 2" xfId="2238" xr:uid="{C9D6CD91-797C-4C47-BAEE-5A02CDA280E3}"/>
    <cellStyle name="Normal 9 3 2 2 2 3 3" xfId="2239" xr:uid="{99F68BD1-81E9-4C3C-8A66-6EA3A88320BD}"/>
    <cellStyle name="Normal 9 3 2 2 2 3 4" xfId="4031" xr:uid="{CC65E94F-F155-4B82-AA0F-500BA33074E9}"/>
    <cellStyle name="Normal 9 3 2 2 2 4" xfId="2240" xr:uid="{3B923450-138F-4756-B500-B302B19FFFFE}"/>
    <cellStyle name="Normal 9 3 2 2 2 4 2" xfId="2241" xr:uid="{D66B0ECE-5380-43CA-AFA3-68E10E9E5E59}"/>
    <cellStyle name="Normal 9 3 2 2 2 5" xfId="2242" xr:uid="{B8AB76FC-3E4F-4A1B-9B46-A1E96F4FFEC4}"/>
    <cellStyle name="Normal 9 3 2 2 2 6" xfId="4032" xr:uid="{C0FD5B9E-A614-40EF-B88B-03A01BFC3DC0}"/>
    <cellStyle name="Normal 9 3 2 2 3" xfId="404" xr:uid="{63BDE279-2462-4DD1-A2F0-9D0704A0FB90}"/>
    <cellStyle name="Normal 9 3 2 2 3 2" xfId="828" xr:uid="{3D261330-59AC-4388-9176-16294AC84B81}"/>
    <cellStyle name="Normal 9 3 2 2 3 2 2" xfId="829" xr:uid="{C6232377-AE80-4A8C-9DD1-9D5D9B560BD1}"/>
    <cellStyle name="Normal 9 3 2 2 3 2 2 2" xfId="2243" xr:uid="{D31A2247-937F-4DB2-94DD-B8F9DFF425C1}"/>
    <cellStyle name="Normal 9 3 2 2 3 2 2 2 2" xfId="2244" xr:uid="{3B554201-B2AE-472F-915A-56C7ED3DA964}"/>
    <cellStyle name="Normal 9 3 2 2 3 2 2 3" xfId="2245" xr:uid="{FC492930-F6C6-4BE5-9089-74B9C75A05AA}"/>
    <cellStyle name="Normal 9 3 2 2 3 2 3" xfId="2246" xr:uid="{85209E13-E3F5-40A6-AEE2-DA1BC9CBBEB4}"/>
    <cellStyle name="Normal 9 3 2 2 3 2 3 2" xfId="2247" xr:uid="{702D7855-03E4-47B8-B984-61F727323425}"/>
    <cellStyle name="Normal 9 3 2 2 3 2 4" xfId="2248" xr:uid="{84F9ED39-5554-4B12-8DA8-DA5F055CD611}"/>
    <cellStyle name="Normal 9 3 2 2 3 3" xfId="830" xr:uid="{17AB4424-9689-4423-A112-D2D782E759F1}"/>
    <cellStyle name="Normal 9 3 2 2 3 3 2" xfId="2249" xr:uid="{07E10F33-8F2F-4A04-8C8C-0426DEAA9B37}"/>
    <cellStyle name="Normal 9 3 2 2 3 3 2 2" xfId="2250" xr:uid="{60C4DEE2-141D-44EF-947A-827C2A691C21}"/>
    <cellStyle name="Normal 9 3 2 2 3 3 3" xfId="2251" xr:uid="{7CBD86E4-479F-4188-B470-DA29BE2365B0}"/>
    <cellStyle name="Normal 9 3 2 2 3 4" xfId="2252" xr:uid="{CD243E70-AC72-4C33-8271-D548FD35AED2}"/>
    <cellStyle name="Normal 9 3 2 2 3 4 2" xfId="2253" xr:uid="{C9CA930B-DA75-4D82-801C-4AE3EF4ECCA5}"/>
    <cellStyle name="Normal 9 3 2 2 3 5" xfId="2254" xr:uid="{FA343203-6C17-49B3-AA54-D44009E0BD10}"/>
    <cellStyle name="Normal 9 3 2 2 4" xfId="831" xr:uid="{533BCE63-9452-4824-AE9F-EB40B2CA79F1}"/>
    <cellStyle name="Normal 9 3 2 2 4 2" xfId="832" xr:uid="{896CB6EC-CA13-446C-B13B-0C97DF6FFBA9}"/>
    <cellStyle name="Normal 9 3 2 2 4 2 2" xfId="2255" xr:uid="{B0F70F02-08BD-463F-9A91-E3AEC745D15E}"/>
    <cellStyle name="Normal 9 3 2 2 4 2 2 2" xfId="2256" xr:uid="{6E49661C-57F6-4253-AB06-548CE143B07B}"/>
    <cellStyle name="Normal 9 3 2 2 4 2 3" xfId="2257" xr:uid="{D7B539C8-D893-4F00-9AA3-2D8B273E9C7E}"/>
    <cellStyle name="Normal 9 3 2 2 4 3" xfId="2258" xr:uid="{03B16CCE-40FD-42DE-B848-1C5A34B491F9}"/>
    <cellStyle name="Normal 9 3 2 2 4 3 2" xfId="2259" xr:uid="{2F5AB32F-6DCE-40A2-8658-2B88CE405581}"/>
    <cellStyle name="Normal 9 3 2 2 4 4" xfId="2260" xr:uid="{5088827B-BE55-4F6C-A068-409495419754}"/>
    <cellStyle name="Normal 9 3 2 2 5" xfId="833" xr:uid="{F54B048D-DD92-4382-B8FB-A67F87200DDA}"/>
    <cellStyle name="Normal 9 3 2 2 5 2" xfId="2261" xr:uid="{9E05BDAD-4936-4A75-87F9-1F1FC1C64484}"/>
    <cellStyle name="Normal 9 3 2 2 5 2 2" xfId="2262" xr:uid="{B0816580-D503-4E2F-AB2D-6069127CDCA4}"/>
    <cellStyle name="Normal 9 3 2 2 5 3" xfId="2263" xr:uid="{BB6CAF12-3835-4FEA-BB34-1132B2077DA8}"/>
    <cellStyle name="Normal 9 3 2 2 5 4" xfId="4033" xr:uid="{3012FD8E-8305-460A-B6F5-B8BC6F3220C9}"/>
    <cellStyle name="Normal 9 3 2 2 6" xfId="2264" xr:uid="{939ACC87-402D-417F-AADF-8D34364A669F}"/>
    <cellStyle name="Normal 9 3 2 2 6 2" xfId="2265" xr:uid="{EE6EC1D1-7E86-42BF-A314-01DC768E7580}"/>
    <cellStyle name="Normal 9 3 2 2 7" xfId="2266" xr:uid="{186018AB-81B8-49BD-8E24-EFDEC9A2EDEC}"/>
    <cellStyle name="Normal 9 3 2 2 8" xfId="4034" xr:uid="{92F0663C-87C7-45E6-B089-75FBD6B3FA5E}"/>
    <cellStyle name="Normal 9 3 2 3" xfId="405" xr:uid="{FF1662D3-80A9-4996-B22F-97C596036543}"/>
    <cellStyle name="Normal 9 3 2 3 2" xfId="834" xr:uid="{55508256-DC53-431E-8A3A-A23B7605B0EA}"/>
    <cellStyle name="Normal 9 3 2 3 2 2" xfId="835" xr:uid="{82F76778-85E7-4FAA-B076-CFFDEFEBF6BE}"/>
    <cellStyle name="Normal 9 3 2 3 2 2 2" xfId="2267" xr:uid="{E372CCD0-455C-4BD1-A87E-68E97AF59269}"/>
    <cellStyle name="Normal 9 3 2 3 2 2 2 2" xfId="2268" xr:uid="{7E6FB143-E2B9-42E7-8C71-81407AF4DB5D}"/>
    <cellStyle name="Normal 9 3 2 3 2 2 3" xfId="2269" xr:uid="{DE818464-31D5-4979-AE8F-25D8E8EBDF67}"/>
    <cellStyle name="Normal 9 3 2 3 2 3" xfId="2270" xr:uid="{A03BA2B9-8B29-47F4-B6EF-C3269418196A}"/>
    <cellStyle name="Normal 9 3 2 3 2 3 2" xfId="2271" xr:uid="{A9710718-4E86-4E63-A159-814E936F247D}"/>
    <cellStyle name="Normal 9 3 2 3 2 4" xfId="2272" xr:uid="{1474A501-6A04-44A4-88B4-405FBAB46326}"/>
    <cellStyle name="Normal 9 3 2 3 3" xfId="836" xr:uid="{C10869E2-9671-4222-B906-19E19C92B19A}"/>
    <cellStyle name="Normal 9 3 2 3 3 2" xfId="2273" xr:uid="{12F301CF-F417-4E75-9751-D8B41B2A7CB2}"/>
    <cellStyle name="Normal 9 3 2 3 3 2 2" xfId="2274" xr:uid="{ADA32C00-0929-4D81-B21A-ABCB5F7E0B5C}"/>
    <cellStyle name="Normal 9 3 2 3 3 3" xfId="2275" xr:uid="{A531F6E0-54D5-458A-9F57-76569808B15D}"/>
    <cellStyle name="Normal 9 3 2 3 3 4" xfId="4035" xr:uid="{B87F0481-216C-455E-A7C8-457CBCBD594A}"/>
    <cellStyle name="Normal 9 3 2 3 4" xfId="2276" xr:uid="{78A99A03-9D6E-48F5-BDE4-E61B99138BD3}"/>
    <cellStyle name="Normal 9 3 2 3 4 2" xfId="2277" xr:uid="{A2A8DD71-58FB-40E8-904C-0FD3EF3FAF0D}"/>
    <cellStyle name="Normal 9 3 2 3 5" xfId="2278" xr:uid="{395D2627-C06C-43C7-91A1-515B3F71EC61}"/>
    <cellStyle name="Normal 9 3 2 3 6" xfId="4036" xr:uid="{D1E49E69-7C6C-48C5-A75B-E0AEC68C5F25}"/>
    <cellStyle name="Normal 9 3 2 4" xfId="406" xr:uid="{29DC7883-1CB1-4B03-A66E-0011327F74FF}"/>
    <cellStyle name="Normal 9 3 2 4 2" xfId="837" xr:uid="{23B8F375-3F63-4EEE-BF73-C88E4F438AE6}"/>
    <cellStyle name="Normal 9 3 2 4 2 2" xfId="838" xr:uid="{38A65038-34DB-4A09-B278-10A2D9410E42}"/>
    <cellStyle name="Normal 9 3 2 4 2 2 2" xfId="2279" xr:uid="{15670A45-1133-491A-BB60-C58D883F653E}"/>
    <cellStyle name="Normal 9 3 2 4 2 2 2 2" xfId="2280" xr:uid="{852E2330-6331-4A3A-A107-5F4281B49A87}"/>
    <cellStyle name="Normal 9 3 2 4 2 2 3" xfId="2281" xr:uid="{5D097EA1-616F-4970-BDAB-8EEF91ACCCFB}"/>
    <cellStyle name="Normal 9 3 2 4 2 3" xfId="2282" xr:uid="{3A69831E-0D1B-42E3-90A5-AFE5A66ACBE7}"/>
    <cellStyle name="Normal 9 3 2 4 2 3 2" xfId="2283" xr:uid="{906C2CC2-A8D1-4C66-9716-C6EF976D2B27}"/>
    <cellStyle name="Normal 9 3 2 4 2 4" xfId="2284" xr:uid="{18383255-ECFA-4B8A-8A54-CB2C2984C4D2}"/>
    <cellStyle name="Normal 9 3 2 4 3" xfId="839" xr:uid="{00A96ACA-DFA6-4081-89F3-99CA34BC38E6}"/>
    <cellStyle name="Normal 9 3 2 4 3 2" xfId="2285" xr:uid="{44595892-74E8-4E8A-BBA2-EB003A92DD99}"/>
    <cellStyle name="Normal 9 3 2 4 3 2 2" xfId="2286" xr:uid="{64BE0E06-AE05-4640-9469-E3FE3023E8C1}"/>
    <cellStyle name="Normal 9 3 2 4 3 3" xfId="2287" xr:uid="{545C8FA2-7B71-428E-AA9A-54A52C38146E}"/>
    <cellStyle name="Normal 9 3 2 4 4" xfId="2288" xr:uid="{986C36AE-F592-41E1-B95D-14F39319C50F}"/>
    <cellStyle name="Normal 9 3 2 4 4 2" xfId="2289" xr:uid="{E8ACDD16-6B1B-4479-9D6E-67BE724C1EBA}"/>
    <cellStyle name="Normal 9 3 2 4 5" xfId="2290" xr:uid="{D581B6FA-8ACC-4EE9-9526-A947CA8A4371}"/>
    <cellStyle name="Normal 9 3 2 5" xfId="407" xr:uid="{FEDA0F09-1143-441B-B935-5523FAB94A31}"/>
    <cellStyle name="Normal 9 3 2 5 2" xfId="840" xr:uid="{73E9955E-AC22-4BE9-83F4-58EB80306EAD}"/>
    <cellStyle name="Normal 9 3 2 5 2 2" xfId="2291" xr:uid="{5C8AC555-1FAB-4883-B059-6437E616087B}"/>
    <cellStyle name="Normal 9 3 2 5 2 2 2" xfId="2292" xr:uid="{0518594D-E5B3-4F10-BB00-BCA804F12DB6}"/>
    <cellStyle name="Normal 9 3 2 5 2 3" xfId="2293" xr:uid="{DFDDA44B-053B-4BCB-9D4A-634854DC3833}"/>
    <cellStyle name="Normal 9 3 2 5 3" xfId="2294" xr:uid="{C844B736-30C6-4CFA-807C-2C1E3167CDA6}"/>
    <cellStyle name="Normal 9 3 2 5 3 2" xfId="2295" xr:uid="{E8C53147-72FC-46E5-B09C-0B4F6513CCE1}"/>
    <cellStyle name="Normal 9 3 2 5 4" xfId="2296" xr:uid="{8E2969B4-3C8C-46C7-9DDB-24C7C807C342}"/>
    <cellStyle name="Normal 9 3 2 6" xfId="841" xr:uid="{BE5C8FCE-C626-431A-868A-D8B756580BEA}"/>
    <cellStyle name="Normal 9 3 2 6 2" xfId="2297" xr:uid="{2F66815A-CF78-4202-AA60-919ECAE5348C}"/>
    <cellStyle name="Normal 9 3 2 6 2 2" xfId="2298" xr:uid="{7DF1F0C4-B65F-4327-8DBB-8EE9BCB612F6}"/>
    <cellStyle name="Normal 9 3 2 6 3" xfId="2299" xr:uid="{2E328435-FC82-4490-91AE-4C7071B2B2DB}"/>
    <cellStyle name="Normal 9 3 2 6 4" xfId="4037" xr:uid="{F3B0A8B5-3362-4526-A348-35AF3D75D9F8}"/>
    <cellStyle name="Normal 9 3 2 7" xfId="2300" xr:uid="{1918739B-6326-4F21-9DDE-FE2DAA32D8A4}"/>
    <cellStyle name="Normal 9 3 2 7 2" xfId="2301" xr:uid="{2E141027-28DC-46DC-BE05-9B296EEDC2D9}"/>
    <cellStyle name="Normal 9 3 2 8" xfId="2302" xr:uid="{E2DBAD86-AC4F-4FD1-AAF4-182743949100}"/>
    <cellStyle name="Normal 9 3 2 9" xfId="4038" xr:uid="{CD0A8B0A-B813-4FB3-8559-710DA0283899}"/>
    <cellStyle name="Normal 9 3 3" xfId="169" xr:uid="{1D0D10E2-88F9-4A99-8130-B5C6D936FD76}"/>
    <cellStyle name="Normal 9 3 3 2" xfId="170" xr:uid="{9E7490D3-C010-4D4A-B2A4-CAF179101641}"/>
    <cellStyle name="Normal 9 3 3 2 2" xfId="842" xr:uid="{C9A51D68-1718-4472-ADB7-B56DFEB6B572}"/>
    <cellStyle name="Normal 9 3 3 2 2 2" xfId="843" xr:uid="{21A0E4D4-3392-48D3-87B2-FC10BD91F34E}"/>
    <cellStyle name="Normal 9 3 3 2 2 2 2" xfId="2303" xr:uid="{015DA938-AAB9-4053-B950-66633AA554A8}"/>
    <cellStyle name="Normal 9 3 3 2 2 2 2 2" xfId="2304" xr:uid="{98467D9D-9AA9-4FF9-B918-432A8AC2E36C}"/>
    <cellStyle name="Normal 9 3 3 2 2 2 3" xfId="2305" xr:uid="{F997D0AC-8743-451B-8087-C410F70525C8}"/>
    <cellStyle name="Normal 9 3 3 2 2 3" xfId="2306" xr:uid="{537A5C3C-CFEE-4810-9D84-1891BE757489}"/>
    <cellStyle name="Normal 9 3 3 2 2 3 2" xfId="2307" xr:uid="{8B58DBF0-525A-4E1D-B088-32020931524C}"/>
    <cellStyle name="Normal 9 3 3 2 2 4" xfId="2308" xr:uid="{B0FFE13D-2AEA-4EF3-A739-6112984821AC}"/>
    <cellStyle name="Normal 9 3 3 2 3" xfId="844" xr:uid="{CBE687F1-A27C-4075-811A-BDD9D9B23F64}"/>
    <cellStyle name="Normal 9 3 3 2 3 2" xfId="2309" xr:uid="{5C1EE92D-22BD-4D6F-AEA7-81929874FC5B}"/>
    <cellStyle name="Normal 9 3 3 2 3 2 2" xfId="2310" xr:uid="{E5640B2D-AFD9-4C27-BD38-0DBB3F6C2B64}"/>
    <cellStyle name="Normal 9 3 3 2 3 3" xfId="2311" xr:uid="{AC4E2C83-5544-4FAF-A0E3-4E9846E8A07E}"/>
    <cellStyle name="Normal 9 3 3 2 3 4" xfId="4039" xr:uid="{84BF4B94-3B79-4C4D-9F39-034C7D1D4E21}"/>
    <cellStyle name="Normal 9 3 3 2 4" xfId="2312" xr:uid="{AA34651E-5299-411C-895C-63012B46B75E}"/>
    <cellStyle name="Normal 9 3 3 2 4 2" xfId="2313" xr:uid="{23BE25E7-F07F-4D9A-A84E-2A1B1716190D}"/>
    <cellStyle name="Normal 9 3 3 2 5" xfId="2314" xr:uid="{1D36104B-40CE-47EC-BA82-3C9D4C2AF800}"/>
    <cellStyle name="Normal 9 3 3 2 6" xfId="4040" xr:uid="{C628F3F8-4335-4BD9-819D-CC804176C5CB}"/>
    <cellStyle name="Normal 9 3 3 3" xfId="408" xr:uid="{29511576-B570-4C74-8649-990EBA0456BB}"/>
    <cellStyle name="Normal 9 3 3 3 2" xfId="845" xr:uid="{94454DF2-08E5-4C66-A72A-D9AF168A9A3C}"/>
    <cellStyle name="Normal 9 3 3 3 2 2" xfId="846" xr:uid="{AC465D6C-9F47-481F-88CA-D14D42809DA5}"/>
    <cellStyle name="Normal 9 3 3 3 2 2 2" xfId="2315" xr:uid="{7269C16F-59A3-481A-8088-06DD612B0273}"/>
    <cellStyle name="Normal 9 3 3 3 2 2 2 2" xfId="2316" xr:uid="{04273F56-2F8B-433B-868A-E05A527B06B5}"/>
    <cellStyle name="Normal 9 3 3 3 2 2 2 2 2" xfId="4765" xr:uid="{23281417-0717-4D12-8589-14E3FD286B09}"/>
    <cellStyle name="Normal 9 3 3 3 2 2 3" xfId="2317" xr:uid="{7E1D15F4-19FB-41E9-A4E6-FEC8B3E68973}"/>
    <cellStyle name="Normal 9 3 3 3 2 2 3 2" xfId="4766" xr:uid="{F5544A9E-E70A-41CF-9B81-2F5210461F59}"/>
    <cellStyle name="Normal 9 3 3 3 2 3" xfId="2318" xr:uid="{20AB1EF2-7460-4851-80C3-59C180B34958}"/>
    <cellStyle name="Normal 9 3 3 3 2 3 2" xfId="2319" xr:uid="{DA437CCF-36A9-450F-8123-6870E7A45B86}"/>
    <cellStyle name="Normal 9 3 3 3 2 3 2 2" xfId="4768" xr:uid="{B0362F27-DF49-43C2-A473-2008D9A53C27}"/>
    <cellStyle name="Normal 9 3 3 3 2 3 3" xfId="4767" xr:uid="{8623755C-EB85-4339-99FD-8BE74F35425B}"/>
    <cellStyle name="Normal 9 3 3 3 2 4" xfId="2320" xr:uid="{88012073-5A63-462D-B38F-FCC2927F0EA5}"/>
    <cellStyle name="Normal 9 3 3 3 2 4 2" xfId="4769" xr:uid="{15796773-7805-4EA9-B628-B1E7F42FE08F}"/>
    <cellStyle name="Normal 9 3 3 3 3" xfId="847" xr:uid="{0479B4EE-7EA8-40F8-91CE-49BD8D3587F7}"/>
    <cellStyle name="Normal 9 3 3 3 3 2" xfId="2321" xr:uid="{C94BBFFD-0772-4AF0-9EF6-C730D06784E8}"/>
    <cellStyle name="Normal 9 3 3 3 3 2 2" xfId="2322" xr:uid="{7CA9A6EA-67DC-4F87-9A2E-D913AFC05E4F}"/>
    <cellStyle name="Normal 9 3 3 3 3 2 2 2" xfId="4772" xr:uid="{094F9AC0-2808-4135-B16A-77D706F8E1A5}"/>
    <cellStyle name="Normal 9 3 3 3 3 2 3" xfId="4771" xr:uid="{89B6B132-802E-40A9-8C80-FF599C49157D}"/>
    <cellStyle name="Normal 9 3 3 3 3 3" xfId="2323" xr:uid="{F0B8569B-C83C-41A2-9FAF-D53A9DFEC18B}"/>
    <cellStyle name="Normal 9 3 3 3 3 3 2" xfId="4773" xr:uid="{D1201BD4-58E1-4EAB-9BFF-5D7FFAE0FA50}"/>
    <cellStyle name="Normal 9 3 3 3 3 4" xfId="4770" xr:uid="{9613E12B-9BA7-4E21-82F1-62D82C60F352}"/>
    <cellStyle name="Normal 9 3 3 3 4" xfId="2324" xr:uid="{3B6AE989-512F-490D-AA66-A7F68C95B55C}"/>
    <cellStyle name="Normal 9 3 3 3 4 2" xfId="2325" xr:uid="{3C9523F8-CA4F-4A96-81D2-5BE753EEA141}"/>
    <cellStyle name="Normal 9 3 3 3 4 2 2" xfId="4775" xr:uid="{664D8D37-0219-49D4-A666-74D60155757C}"/>
    <cellStyle name="Normal 9 3 3 3 4 3" xfId="4774" xr:uid="{A984A579-B12B-4363-A76F-90D265C94D21}"/>
    <cellStyle name="Normal 9 3 3 3 5" xfId="2326" xr:uid="{DBC54223-5A55-4FFD-AFAC-AB3890F45DCE}"/>
    <cellStyle name="Normal 9 3 3 3 5 2" xfId="4776" xr:uid="{4B50587F-73E0-4775-B423-DB4DB8C6F5CD}"/>
    <cellStyle name="Normal 9 3 3 4" xfId="409" xr:uid="{61CC0BAA-7FB7-46B9-B9F5-AF57F3237772}"/>
    <cellStyle name="Normal 9 3 3 4 2" xfId="848" xr:uid="{7018FD61-119C-44D9-8EA7-695F8EBBDCBA}"/>
    <cellStyle name="Normal 9 3 3 4 2 2" xfId="2327" xr:uid="{BF44E41E-75C5-444D-98B8-606E7774C077}"/>
    <cellStyle name="Normal 9 3 3 4 2 2 2" xfId="2328" xr:uid="{494F400E-89AB-4C92-A498-47A9CBE9BAAF}"/>
    <cellStyle name="Normal 9 3 3 4 2 2 2 2" xfId="4780" xr:uid="{2B024681-7F24-4849-B5DA-9E92B36F9950}"/>
    <cellStyle name="Normal 9 3 3 4 2 2 3" xfId="4779" xr:uid="{E08753BB-C3DD-4450-BB3E-87BD39CBCDE7}"/>
    <cellStyle name="Normal 9 3 3 4 2 3" xfId="2329" xr:uid="{77692D92-0CDE-4159-87FD-3D93A8E46605}"/>
    <cellStyle name="Normal 9 3 3 4 2 3 2" xfId="4781" xr:uid="{25453B9F-3D74-41F1-8002-D5A49C224107}"/>
    <cellStyle name="Normal 9 3 3 4 2 4" xfId="4778" xr:uid="{06C98377-787A-4453-8BCB-90358D6BF0CA}"/>
    <cellStyle name="Normal 9 3 3 4 3" xfId="2330" xr:uid="{C081BFA7-BD82-4DAF-9B8A-784943919FCA}"/>
    <cellStyle name="Normal 9 3 3 4 3 2" xfId="2331" xr:uid="{DA193AE5-D431-415B-A0D8-B6A3A1750E08}"/>
    <cellStyle name="Normal 9 3 3 4 3 2 2" xfId="4783" xr:uid="{050AA93F-F015-4F0B-B3D8-E47C12BB82EA}"/>
    <cellStyle name="Normal 9 3 3 4 3 3" xfId="4782" xr:uid="{6A58C8A9-58C7-4E05-A0A1-B2AE0EAB79E9}"/>
    <cellStyle name="Normal 9 3 3 4 4" xfId="2332" xr:uid="{9B238726-260A-4A62-8903-77A1F30B1A75}"/>
    <cellStyle name="Normal 9 3 3 4 4 2" xfId="4784" xr:uid="{EA3945CE-87AD-4FAF-9379-071BA2124841}"/>
    <cellStyle name="Normal 9 3 3 4 5" xfId="4777" xr:uid="{D5CA50D6-8E22-4DD2-B1F2-D60FFDE416CC}"/>
    <cellStyle name="Normal 9 3 3 5" xfId="849" xr:uid="{5E96ABD9-4085-4F6F-AD1C-7320D7FA377D}"/>
    <cellStyle name="Normal 9 3 3 5 2" xfId="2333" xr:uid="{4503D3D9-A73D-43C0-982A-2F3C9078DEE9}"/>
    <cellStyle name="Normal 9 3 3 5 2 2" xfId="2334" xr:uid="{6B47AFFE-E37B-4D73-ACD0-8E40872AFE5C}"/>
    <cellStyle name="Normal 9 3 3 5 2 2 2" xfId="4787" xr:uid="{1AE55FAE-2FC0-41AB-B8E8-CE0365FB9ECF}"/>
    <cellStyle name="Normal 9 3 3 5 2 3" xfId="4786" xr:uid="{CB4908D8-D9A0-4EA7-8E5B-A2125310D787}"/>
    <cellStyle name="Normal 9 3 3 5 3" xfId="2335" xr:uid="{F31B7DDD-EC49-45E2-80E5-991BA8F019B0}"/>
    <cellStyle name="Normal 9 3 3 5 3 2" xfId="4788" xr:uid="{03CD3815-E5AF-4D79-A394-D5835AE71B28}"/>
    <cellStyle name="Normal 9 3 3 5 4" xfId="4041" xr:uid="{4D304E52-7394-4940-9F11-D10DF573F0C0}"/>
    <cellStyle name="Normal 9 3 3 5 4 2" xfId="4789" xr:uid="{F0CDF861-6C33-410A-9883-105E69FB48EF}"/>
    <cellStyle name="Normal 9 3 3 5 5" xfId="4785" xr:uid="{5C03CF13-5112-4F53-B632-B6B79D598EFF}"/>
    <cellStyle name="Normal 9 3 3 6" xfId="2336" xr:uid="{CC9121D1-EA98-4499-BE67-784D180E1F5A}"/>
    <cellStyle name="Normal 9 3 3 6 2" xfId="2337" xr:uid="{7EAEE4AF-F037-40D8-A5E4-F9F0B326AB0C}"/>
    <cellStyle name="Normal 9 3 3 6 2 2" xfId="4791" xr:uid="{AC80F42F-D98F-44FE-9C83-CE09E28299BC}"/>
    <cellStyle name="Normal 9 3 3 6 3" xfId="4790" xr:uid="{8A20A503-0076-49BE-B89A-FB63E735D6A3}"/>
    <cellStyle name="Normal 9 3 3 7" xfId="2338" xr:uid="{0FC8A44B-AEAA-4017-9B38-8B78FC2F864F}"/>
    <cellStyle name="Normal 9 3 3 7 2" xfId="4792" xr:uid="{0A238A9B-990D-4374-A44A-5AA40C05A93C}"/>
    <cellStyle name="Normal 9 3 3 8" xfId="4042" xr:uid="{F4C6F559-BDCE-4141-9FF4-AB7ECDF7F982}"/>
    <cellStyle name="Normal 9 3 3 8 2" xfId="4793" xr:uid="{6C72E005-B413-4345-BFDD-56058D4808F7}"/>
    <cellStyle name="Normal 9 3 4" xfId="171" xr:uid="{07BE7C93-99A9-4187-A31C-AFC3959C89A9}"/>
    <cellStyle name="Normal 9 3 4 2" xfId="450" xr:uid="{998135CE-12FD-493C-B9CF-B62CB76BED87}"/>
    <cellStyle name="Normal 9 3 4 2 2" xfId="850" xr:uid="{73262A56-7CD2-4006-A580-9338101244D1}"/>
    <cellStyle name="Normal 9 3 4 2 2 2" xfId="2339" xr:uid="{3B147A91-3300-4AE2-8CAF-F4FAA0BE484F}"/>
    <cellStyle name="Normal 9 3 4 2 2 2 2" xfId="2340" xr:uid="{E88AFC09-1997-44F6-BF1B-D4FAD6252F76}"/>
    <cellStyle name="Normal 9 3 4 2 2 2 2 2" xfId="4798" xr:uid="{1E2E0D7F-CF3D-4583-9712-16C17C74786D}"/>
    <cellStyle name="Normal 9 3 4 2 2 2 3" xfId="4797" xr:uid="{01835622-0F46-4272-AC8A-A9318DA1AEB3}"/>
    <cellStyle name="Normal 9 3 4 2 2 3" xfId="2341" xr:uid="{A00983AC-0761-4FB9-9A49-62F6959A6A02}"/>
    <cellStyle name="Normal 9 3 4 2 2 3 2" xfId="4799" xr:uid="{E1A5D57B-CE30-46D6-A59A-D90E3272EF63}"/>
    <cellStyle name="Normal 9 3 4 2 2 4" xfId="4043" xr:uid="{EBE5CFE1-C53C-4748-A8D5-DEE63C53F3AD}"/>
    <cellStyle name="Normal 9 3 4 2 2 4 2" xfId="4800" xr:uid="{F9784393-4DD8-447C-AA62-13B190201118}"/>
    <cellStyle name="Normal 9 3 4 2 2 5" xfId="4796" xr:uid="{FEC65AD0-9339-4B62-805F-2BBDB40BDEF3}"/>
    <cellStyle name="Normal 9 3 4 2 3" xfId="2342" xr:uid="{B465FFC1-02CF-439F-9EE3-72423C340B6A}"/>
    <cellStyle name="Normal 9 3 4 2 3 2" xfId="2343" xr:uid="{E2DD4FDD-462A-4720-9F55-9491A6BBE76D}"/>
    <cellStyle name="Normal 9 3 4 2 3 2 2" xfId="4802" xr:uid="{EACBA5E3-1E48-4BA0-B8DA-749CFE450052}"/>
    <cellStyle name="Normal 9 3 4 2 3 3" xfId="4801" xr:uid="{3E434FA3-E4B9-4DD9-9DA7-CC8CF279BA7E}"/>
    <cellStyle name="Normal 9 3 4 2 4" xfId="2344" xr:uid="{0E30A767-ABCC-45A9-A253-B7AFD3FB6F8C}"/>
    <cellStyle name="Normal 9 3 4 2 4 2" xfId="4803" xr:uid="{A8BB443D-8C4D-45F2-8499-DA62DCC4D04C}"/>
    <cellStyle name="Normal 9 3 4 2 5" xfId="4044" xr:uid="{F8EFB388-F511-4606-BAE1-35FE13FD8F5B}"/>
    <cellStyle name="Normal 9 3 4 2 5 2" xfId="4804" xr:uid="{9EDE4C42-B2C8-4AFC-8D2A-6D8F883410E4}"/>
    <cellStyle name="Normal 9 3 4 2 6" xfId="4795" xr:uid="{3E58835D-2EAF-412A-9630-79F074341C51}"/>
    <cellStyle name="Normal 9 3 4 3" xfId="851" xr:uid="{E5EC83D3-49E9-4217-82E7-2AD8E1523957}"/>
    <cellStyle name="Normal 9 3 4 3 2" xfId="2345" xr:uid="{35D4F55A-5524-4D61-8F02-779CD9016799}"/>
    <cellStyle name="Normal 9 3 4 3 2 2" xfId="2346" xr:uid="{822A1766-D2BC-4C45-BDC3-F731794E2D3C}"/>
    <cellStyle name="Normal 9 3 4 3 2 2 2" xfId="4807" xr:uid="{48347CA2-7550-48E4-AEFC-9E5EC07A2901}"/>
    <cellStyle name="Normal 9 3 4 3 2 3" xfId="4806" xr:uid="{4F2173A5-114B-40F9-8225-D3518405C5AA}"/>
    <cellStyle name="Normal 9 3 4 3 3" xfId="2347" xr:uid="{35AB2261-82DD-45F2-8E03-651331B38886}"/>
    <cellStyle name="Normal 9 3 4 3 3 2" xfId="4808" xr:uid="{AFEAA2BE-CBF8-43A8-B169-237305846F74}"/>
    <cellStyle name="Normal 9 3 4 3 4" xfId="4045" xr:uid="{BB56F806-AC84-4D23-B5DF-4A81635FCB69}"/>
    <cellStyle name="Normal 9 3 4 3 4 2" xfId="4809" xr:uid="{B82E74AE-25D8-4FF3-8A6C-5A12EBCDD2B5}"/>
    <cellStyle name="Normal 9 3 4 3 5" xfId="4805" xr:uid="{58051D48-F8E6-43FE-B044-1E0916146BC3}"/>
    <cellStyle name="Normal 9 3 4 4" xfId="2348" xr:uid="{FFD66B45-C0BB-4FB2-9587-30667CDB7538}"/>
    <cellStyle name="Normal 9 3 4 4 2" xfId="2349" xr:uid="{F51423A8-C478-4852-9EAA-03175AC88FCF}"/>
    <cellStyle name="Normal 9 3 4 4 2 2" xfId="4811" xr:uid="{9F79DE55-5664-4EAA-9628-4527F280E97A}"/>
    <cellStyle name="Normal 9 3 4 4 3" xfId="4046" xr:uid="{DCC04753-4377-4F23-94EB-D72CE52B6933}"/>
    <cellStyle name="Normal 9 3 4 4 3 2" xfId="4812" xr:uid="{F07B9661-E09A-45EF-BD5D-D20B467AAE68}"/>
    <cellStyle name="Normal 9 3 4 4 4" xfId="4047" xr:uid="{8E949675-77C3-4604-98A3-8E5AE262DF1C}"/>
    <cellStyle name="Normal 9 3 4 4 4 2" xfId="4813" xr:uid="{6FCAA8B1-B366-407D-8100-71BFFE6CD354}"/>
    <cellStyle name="Normal 9 3 4 4 5" xfId="4810" xr:uid="{A4C15A95-10A8-4C70-B6E9-770AAD07078B}"/>
    <cellStyle name="Normal 9 3 4 5" xfId="2350" xr:uid="{D3EB9DB6-B9C1-4309-BB2D-ABECE5656130}"/>
    <cellStyle name="Normal 9 3 4 5 2" xfId="4814" xr:uid="{0CEF13E8-E383-4C9B-B307-A9B97094C19A}"/>
    <cellStyle name="Normal 9 3 4 6" xfId="4048" xr:uid="{F5070993-8062-4BA5-A21C-6981834A9F4A}"/>
    <cellStyle name="Normal 9 3 4 6 2" xfId="4815" xr:uid="{D5D9A710-D67A-46CE-B503-1519B4579E09}"/>
    <cellStyle name="Normal 9 3 4 7" xfId="4049" xr:uid="{CAB79D3D-2252-4510-9636-F2ED39D60228}"/>
    <cellStyle name="Normal 9 3 4 7 2" xfId="4816" xr:uid="{764CEC19-569D-4A1D-B738-E55D98FB44FB}"/>
    <cellStyle name="Normal 9 3 4 8" xfId="4794" xr:uid="{DB74F8AE-1271-4AE8-82B2-8936C4803525}"/>
    <cellStyle name="Normal 9 3 5" xfId="410" xr:uid="{48E89092-8CA5-4B9C-AD0D-00AEB2CB5FB2}"/>
    <cellStyle name="Normal 9 3 5 2" xfId="852" xr:uid="{C25B3FF3-FA25-499D-B617-0B0FB6B334A0}"/>
    <cellStyle name="Normal 9 3 5 2 2" xfId="853" xr:uid="{A307B733-84F6-424C-BE80-500646776492}"/>
    <cellStyle name="Normal 9 3 5 2 2 2" xfId="2351" xr:uid="{D00853BA-7AFE-490B-8FAF-DFF9D989F90D}"/>
    <cellStyle name="Normal 9 3 5 2 2 2 2" xfId="2352" xr:uid="{E8EAB2C0-7020-4AF8-A484-F5460AC565B9}"/>
    <cellStyle name="Normal 9 3 5 2 2 2 2 2" xfId="4821" xr:uid="{C137EA12-5578-4DF3-B48B-71687132B5F3}"/>
    <cellStyle name="Normal 9 3 5 2 2 2 3" xfId="4820" xr:uid="{6B7D36BC-8AD1-4CE7-9437-AD30073B72FA}"/>
    <cellStyle name="Normal 9 3 5 2 2 3" xfId="2353" xr:uid="{F602E3EA-DCCC-4444-8C5B-EC5A94AA5ED5}"/>
    <cellStyle name="Normal 9 3 5 2 2 3 2" xfId="4822" xr:uid="{24C18EB3-6599-44A7-BFF4-ECE38E8ED193}"/>
    <cellStyle name="Normal 9 3 5 2 2 4" xfId="4819" xr:uid="{61395DBE-74A2-4AC9-A264-4577648033AD}"/>
    <cellStyle name="Normal 9 3 5 2 3" xfId="2354" xr:uid="{346A3726-B499-44B9-B4FE-CD2D2DACAAFE}"/>
    <cellStyle name="Normal 9 3 5 2 3 2" xfId="2355" xr:uid="{7A8985CB-1B94-4BE1-9A2E-BE0FC2865DAC}"/>
    <cellStyle name="Normal 9 3 5 2 3 2 2" xfId="4824" xr:uid="{79F4F358-3CC6-49E6-9C49-A6A9C0305136}"/>
    <cellStyle name="Normal 9 3 5 2 3 3" xfId="4823" xr:uid="{C2640112-B125-43D2-991A-389A89462EC4}"/>
    <cellStyle name="Normal 9 3 5 2 4" xfId="2356" xr:uid="{764A722F-610F-43BD-9510-3E6C35788DF6}"/>
    <cellStyle name="Normal 9 3 5 2 4 2" xfId="4825" xr:uid="{A96D2FAA-9F9F-4FE6-997A-3892B1DA8230}"/>
    <cellStyle name="Normal 9 3 5 2 5" xfId="4818" xr:uid="{EFC274ED-9A70-4DB6-80DE-FD8A9B9DAA1E}"/>
    <cellStyle name="Normal 9 3 5 3" xfId="854" xr:uid="{AF61E814-41D1-4F06-BA15-5A15AFF7DE4C}"/>
    <cellStyle name="Normal 9 3 5 3 2" xfId="2357" xr:uid="{83AA7BEE-840D-4217-A565-395738893BC6}"/>
    <cellStyle name="Normal 9 3 5 3 2 2" xfId="2358" xr:uid="{21CF0012-26D0-4DB1-9D11-D0615E477FC8}"/>
    <cellStyle name="Normal 9 3 5 3 2 2 2" xfId="4828" xr:uid="{2E440C0A-3C1B-47D7-9D57-E45B53243C24}"/>
    <cellStyle name="Normal 9 3 5 3 2 3" xfId="4827" xr:uid="{014F3185-C84D-4F34-8E93-486328143BF7}"/>
    <cellStyle name="Normal 9 3 5 3 3" xfId="2359" xr:uid="{D6F3B271-9C09-4934-A118-B381EC58CD9F}"/>
    <cellStyle name="Normal 9 3 5 3 3 2" xfId="4829" xr:uid="{DE5CDF23-2FEB-452B-801C-BA3461AA66F8}"/>
    <cellStyle name="Normal 9 3 5 3 4" xfId="4050" xr:uid="{C94927A8-DFB9-4EAA-A6A7-8FE9106ECB65}"/>
    <cellStyle name="Normal 9 3 5 3 4 2" xfId="4830" xr:uid="{50476773-E9D8-4762-AAFC-207CA0EE3324}"/>
    <cellStyle name="Normal 9 3 5 3 5" xfId="4826" xr:uid="{CDDC5BC3-C0D5-4463-9195-FF469C4577B9}"/>
    <cellStyle name="Normal 9 3 5 4" xfId="2360" xr:uid="{CD6C2DBE-6221-4369-BA77-072C918B1396}"/>
    <cellStyle name="Normal 9 3 5 4 2" xfId="2361" xr:uid="{6BCC0747-6BFF-4DB8-8B30-525CDCDE2E27}"/>
    <cellStyle name="Normal 9 3 5 4 2 2" xfId="4832" xr:uid="{1ABF0DFD-D1B5-4F3D-85E2-40940E268950}"/>
    <cellStyle name="Normal 9 3 5 4 3" xfId="4831" xr:uid="{7383A74F-7E9D-4A93-B5EE-77CCAED1761C}"/>
    <cellStyle name="Normal 9 3 5 5" xfId="2362" xr:uid="{F95A1691-A13D-4F5C-847E-0AC174C75FAD}"/>
    <cellStyle name="Normal 9 3 5 5 2" xfId="4833" xr:uid="{A6F732EC-0973-4D0D-AA5C-2F7A92EBD49D}"/>
    <cellStyle name="Normal 9 3 5 6" xfId="4051" xr:uid="{897CB60F-1D58-4281-958A-31B27999280D}"/>
    <cellStyle name="Normal 9 3 5 6 2" xfId="4834" xr:uid="{347A38B2-6700-4349-869E-58362D23ECE6}"/>
    <cellStyle name="Normal 9 3 5 7" xfId="4817" xr:uid="{CD463148-55CB-4BA5-8596-DDA942319C7C}"/>
    <cellStyle name="Normal 9 3 6" xfId="411" xr:uid="{C97495D6-8593-4BFA-A0EE-83917FA0A5AC}"/>
    <cellStyle name="Normal 9 3 6 2" xfId="855" xr:uid="{AD43432F-E317-41F4-9425-2D1D7474EB85}"/>
    <cellStyle name="Normal 9 3 6 2 2" xfId="2363" xr:uid="{1395F538-B03A-40CD-934D-098192B3E8E5}"/>
    <cellStyle name="Normal 9 3 6 2 2 2" xfId="2364" xr:uid="{36C80F50-7C86-415B-B68D-9CC313DE9700}"/>
    <cellStyle name="Normal 9 3 6 2 2 2 2" xfId="4838" xr:uid="{71AF43B2-E214-4C13-A3A9-F19ED7C522C1}"/>
    <cellStyle name="Normal 9 3 6 2 2 3" xfId="4837" xr:uid="{F098DA41-A6F4-411F-B0F4-17640DB9E0FE}"/>
    <cellStyle name="Normal 9 3 6 2 3" xfId="2365" xr:uid="{C066E3EC-1567-4306-A986-87E5EC5950AE}"/>
    <cellStyle name="Normal 9 3 6 2 3 2" xfId="4839" xr:uid="{9B5CEC89-038F-4DDA-8C65-6FF7CDBA3477}"/>
    <cellStyle name="Normal 9 3 6 2 4" xfId="4052" xr:uid="{D93F6A63-C34D-4455-AF6A-1CCB8A19E61D}"/>
    <cellStyle name="Normal 9 3 6 2 4 2" xfId="4840" xr:uid="{A9A39029-6135-43AD-87FD-605A70302007}"/>
    <cellStyle name="Normal 9 3 6 2 5" xfId="4836" xr:uid="{D820E0FD-F983-4716-8F00-81DBBAF9A44D}"/>
    <cellStyle name="Normal 9 3 6 3" xfId="2366" xr:uid="{9E1F5A01-8C20-4463-B4F6-D5F004979024}"/>
    <cellStyle name="Normal 9 3 6 3 2" xfId="2367" xr:uid="{F1E3D616-DB8D-4A38-91C1-ABD4409DDB3F}"/>
    <cellStyle name="Normal 9 3 6 3 2 2" xfId="4842" xr:uid="{B57E4B9E-2E53-4B4B-949D-C2007E08AD1C}"/>
    <cellStyle name="Normal 9 3 6 3 3" xfId="4841" xr:uid="{4AB947D8-470C-4CBF-9A17-020219BD450B}"/>
    <cellStyle name="Normal 9 3 6 4" xfId="2368" xr:uid="{6AC3C94C-945A-4C9D-95BF-FC1F6736E7D2}"/>
    <cellStyle name="Normal 9 3 6 4 2" xfId="4843" xr:uid="{1D23E283-AC6C-4930-B5C2-0589F4B9B6A0}"/>
    <cellStyle name="Normal 9 3 6 5" xfId="4053" xr:uid="{B9A40C1F-4471-4693-8279-75979551E497}"/>
    <cellStyle name="Normal 9 3 6 5 2" xfId="4844" xr:uid="{3580CB02-4A18-42AE-88C9-4D432249E20E}"/>
    <cellStyle name="Normal 9 3 6 6" xfId="4835" xr:uid="{9E18DF23-4133-4CBD-A0CF-3679E2C78EDF}"/>
    <cellStyle name="Normal 9 3 7" xfId="856" xr:uid="{6F7DC171-2A47-4B63-8082-6812F0B99D9D}"/>
    <cellStyle name="Normal 9 3 7 2" xfId="2369" xr:uid="{17BC5099-3AEF-44AD-9DFB-02CB1681A539}"/>
    <cellStyle name="Normal 9 3 7 2 2" xfId="2370" xr:uid="{91D97664-1E63-422B-93D7-14385D391367}"/>
    <cellStyle name="Normal 9 3 7 2 2 2" xfId="4847" xr:uid="{265F8163-2A8A-4993-A7AE-7B0A5CBBE004}"/>
    <cellStyle name="Normal 9 3 7 2 3" xfId="4846" xr:uid="{624269A9-1A34-43F3-A2F5-535F2322B373}"/>
    <cellStyle name="Normal 9 3 7 3" xfId="2371" xr:uid="{31F57676-02FF-472E-9B2F-F457FF50D26C}"/>
    <cellStyle name="Normal 9 3 7 3 2" xfId="4848" xr:uid="{F0D13F6A-A159-4E43-8F26-912824FC9814}"/>
    <cellStyle name="Normal 9 3 7 4" xfId="4054" xr:uid="{B126DED5-D999-4C85-A0C3-2ABA1ED04A56}"/>
    <cellStyle name="Normal 9 3 7 4 2" xfId="4849" xr:uid="{8B8F6D10-4853-4B3B-B0E4-E91952418D4A}"/>
    <cellStyle name="Normal 9 3 7 5" xfId="4845" xr:uid="{9F862DBB-A32C-4228-BC71-92DDD75769F6}"/>
    <cellStyle name="Normal 9 3 8" xfId="2372" xr:uid="{F2B0A64F-3A9B-4AD6-B1C7-92EC694E042F}"/>
    <cellStyle name="Normal 9 3 8 2" xfId="2373" xr:uid="{5785E666-DFA0-4472-AE09-BAD757F4B751}"/>
    <cellStyle name="Normal 9 3 8 2 2" xfId="4851" xr:uid="{9376EB5E-CB70-4FD7-ABF7-13A6E454147F}"/>
    <cellStyle name="Normal 9 3 8 3" xfId="4055" xr:uid="{0B50E3FC-98EA-4C79-893F-4B8BBC3242ED}"/>
    <cellStyle name="Normal 9 3 8 3 2" xfId="4852" xr:uid="{871377AC-5040-4FB6-BAF5-0D7432DA8799}"/>
    <cellStyle name="Normal 9 3 8 4" xfId="4056" xr:uid="{13C935C3-7BC9-4DC3-B49E-4E017088B849}"/>
    <cellStyle name="Normal 9 3 8 4 2" xfId="4853" xr:uid="{63ABEBFE-30B9-4312-9E21-3D7B57EE65C9}"/>
    <cellStyle name="Normal 9 3 8 5" xfId="4850" xr:uid="{14D2025A-A63B-400B-BEB7-9D067DDDCE20}"/>
    <cellStyle name="Normal 9 3 9" xfId="2374" xr:uid="{53D111CE-3CF3-4936-A2D1-FC904561F33D}"/>
    <cellStyle name="Normal 9 3 9 2" xfId="4854" xr:uid="{4B12E170-C123-48FE-A1AF-4C984CA6BB48}"/>
    <cellStyle name="Normal 9 4" xfId="172" xr:uid="{7523DE06-558D-4348-82B9-4575033BAEE5}"/>
    <cellStyle name="Normal 9 4 10" xfId="4057" xr:uid="{CC03F2F7-5173-4BF8-A68C-2DCE58E5110D}"/>
    <cellStyle name="Normal 9 4 10 2" xfId="4856" xr:uid="{FCD72F85-17EB-49AD-8F93-A397B7736115}"/>
    <cellStyle name="Normal 9 4 11" xfId="4058" xr:uid="{0A982918-A979-49FA-A569-E9C3E68A74D7}"/>
    <cellStyle name="Normal 9 4 11 2" xfId="4857" xr:uid="{68B2F641-5846-405E-B607-F1EB9FCA0EEA}"/>
    <cellStyle name="Normal 9 4 12" xfId="4855" xr:uid="{EF34FD42-486D-45F3-8C41-325015641782}"/>
    <cellStyle name="Normal 9 4 2" xfId="173" xr:uid="{4EE9019D-DFCC-4ED1-B03D-58128DBD3D8B}"/>
    <cellStyle name="Normal 9 4 2 10" xfId="4858" xr:uid="{AC6076B7-52C4-4B45-BC02-C009B868E116}"/>
    <cellStyle name="Normal 9 4 2 2" xfId="174" xr:uid="{FC727215-441C-4636-8D0B-21A4EBB3B57C}"/>
    <cellStyle name="Normal 9 4 2 2 2" xfId="412" xr:uid="{7AAA53B9-845D-43E8-8962-59EEA1870D38}"/>
    <cellStyle name="Normal 9 4 2 2 2 2" xfId="857" xr:uid="{BA5F8886-89C5-440B-BB25-CE07A4CFABD4}"/>
    <cellStyle name="Normal 9 4 2 2 2 2 2" xfId="2375" xr:uid="{B5231027-F71B-4B55-BE46-AADB415DED3D}"/>
    <cellStyle name="Normal 9 4 2 2 2 2 2 2" xfId="2376" xr:uid="{2AFEE62B-EE99-4D96-B2FF-166F5421D799}"/>
    <cellStyle name="Normal 9 4 2 2 2 2 2 2 2" xfId="4863" xr:uid="{C2B28918-574C-4D1E-AE20-37F41774117D}"/>
    <cellStyle name="Normal 9 4 2 2 2 2 2 3" xfId="4862" xr:uid="{865FC183-CFCA-40CC-95D1-AE684572BA77}"/>
    <cellStyle name="Normal 9 4 2 2 2 2 3" xfId="2377" xr:uid="{FD27D77C-28A4-4404-A5CF-1A2813F93E75}"/>
    <cellStyle name="Normal 9 4 2 2 2 2 3 2" xfId="4864" xr:uid="{FEEE76AF-EF9A-4955-8CF8-87FAF639DFB7}"/>
    <cellStyle name="Normal 9 4 2 2 2 2 4" xfId="4059" xr:uid="{BC5D0A0D-36D4-4317-BC60-B2FF0EC08EA3}"/>
    <cellStyle name="Normal 9 4 2 2 2 2 4 2" xfId="4865" xr:uid="{68E794AC-377B-4C50-84BA-C420AE1864DC}"/>
    <cellStyle name="Normal 9 4 2 2 2 2 5" xfId="4861" xr:uid="{4D4EFA18-47A3-44C0-8054-A8597623D1FB}"/>
    <cellStyle name="Normal 9 4 2 2 2 3" xfId="2378" xr:uid="{FF202082-BD3C-4CE6-A848-ADB8C0535570}"/>
    <cellStyle name="Normal 9 4 2 2 2 3 2" xfId="2379" xr:uid="{81864A9F-C332-4920-A172-95003582824A}"/>
    <cellStyle name="Normal 9 4 2 2 2 3 2 2" xfId="4867" xr:uid="{DF69BEFF-59E4-4EAD-B5AB-EA421DA525E1}"/>
    <cellStyle name="Normal 9 4 2 2 2 3 3" xfId="4060" xr:uid="{37B2191D-7EA3-4AC7-8E6F-246C6CE52D27}"/>
    <cellStyle name="Normal 9 4 2 2 2 3 3 2" xfId="4868" xr:uid="{5908BD8D-C707-40FB-9316-85414EA4D847}"/>
    <cellStyle name="Normal 9 4 2 2 2 3 4" xfId="4061" xr:uid="{B5CA6B28-4B75-4143-8CB6-E75FDAF3FC7F}"/>
    <cellStyle name="Normal 9 4 2 2 2 3 4 2" xfId="4869" xr:uid="{C322BB38-7C4D-4411-BC2C-EDBB0F8CFC2C}"/>
    <cellStyle name="Normal 9 4 2 2 2 3 5" xfId="4866" xr:uid="{D8C68563-9C29-4D2B-B962-A6F20D85D149}"/>
    <cellStyle name="Normal 9 4 2 2 2 4" xfId="2380" xr:uid="{E3450A6D-4E8E-46C4-9279-64673EDE5C78}"/>
    <cellStyle name="Normal 9 4 2 2 2 4 2" xfId="4870" xr:uid="{5FEE8389-1518-4E60-9ECC-F4420DD07FA6}"/>
    <cellStyle name="Normal 9 4 2 2 2 5" xfId="4062" xr:uid="{4A53E619-C70B-4BBB-9222-5F09899A4ABB}"/>
    <cellStyle name="Normal 9 4 2 2 2 5 2" xfId="4871" xr:uid="{B2C641CA-5D50-456F-BD2F-95F217B0B639}"/>
    <cellStyle name="Normal 9 4 2 2 2 6" xfId="4063" xr:uid="{DC0BD958-7BFE-4F2C-B011-2397198E6762}"/>
    <cellStyle name="Normal 9 4 2 2 2 6 2" xfId="4872" xr:uid="{9C5E120F-8C47-49EE-A330-D3DA0A3E48A2}"/>
    <cellStyle name="Normal 9 4 2 2 2 7" xfId="4860" xr:uid="{889C3A3F-5963-4C8D-B446-39C72FB69414}"/>
    <cellStyle name="Normal 9 4 2 2 3" xfId="858" xr:uid="{84391A67-D07B-422B-92A6-6C149F8CB402}"/>
    <cellStyle name="Normal 9 4 2 2 3 2" xfId="2381" xr:uid="{40DD36E9-4A30-4889-9A13-5DD511523D0C}"/>
    <cellStyle name="Normal 9 4 2 2 3 2 2" xfId="2382" xr:uid="{BC99153E-A6C8-419E-AEDE-C272F72AC733}"/>
    <cellStyle name="Normal 9 4 2 2 3 2 2 2" xfId="4875" xr:uid="{18E97A22-3E25-485C-9A25-B95BB42CAEFF}"/>
    <cellStyle name="Normal 9 4 2 2 3 2 3" xfId="4064" xr:uid="{0B6B2BC4-9CDF-4E38-A56C-FA0EC6B10D77}"/>
    <cellStyle name="Normal 9 4 2 2 3 2 3 2" xfId="4876" xr:uid="{28457DA7-475A-449F-B4C6-B23D14A647B0}"/>
    <cellStyle name="Normal 9 4 2 2 3 2 4" xfId="4065" xr:uid="{41857992-F114-4556-987E-DF254E81E4CB}"/>
    <cellStyle name="Normal 9 4 2 2 3 2 4 2" xfId="4877" xr:uid="{CE0390D7-A270-40C8-B5E9-52D1586D0184}"/>
    <cellStyle name="Normal 9 4 2 2 3 2 5" xfId="4874" xr:uid="{FD6F87B2-138F-49FB-BBCB-8EB7D58ACBA2}"/>
    <cellStyle name="Normal 9 4 2 2 3 3" xfId="2383" xr:uid="{AD9CCBE9-BF51-4CC4-8891-BCC8B32BFA0A}"/>
    <cellStyle name="Normal 9 4 2 2 3 3 2" xfId="4878" xr:uid="{8267F485-6735-4B8E-8462-8E6233A95619}"/>
    <cellStyle name="Normal 9 4 2 2 3 4" xfId="4066" xr:uid="{72DA0A50-512B-439F-99CB-192C744150FC}"/>
    <cellStyle name="Normal 9 4 2 2 3 4 2" xfId="4879" xr:uid="{CD31FB18-5486-4CCF-BBC4-BB2C5D90B73D}"/>
    <cellStyle name="Normal 9 4 2 2 3 5" xfId="4067" xr:uid="{B8526F20-849D-4D17-B342-F518111BD773}"/>
    <cellStyle name="Normal 9 4 2 2 3 5 2" xfId="4880" xr:uid="{17D195F5-40D7-4E52-A688-B6BB395B3837}"/>
    <cellStyle name="Normal 9 4 2 2 3 6" xfId="4873" xr:uid="{97C0FC89-2175-47E8-A332-67BFCFBAA996}"/>
    <cellStyle name="Normal 9 4 2 2 4" xfId="2384" xr:uid="{F54B7E6D-8592-41CB-B234-3E1DE8889E19}"/>
    <cellStyle name="Normal 9 4 2 2 4 2" xfId="2385" xr:uid="{A9FD5C04-B2BE-4A9E-A4BC-D35531976F5A}"/>
    <cellStyle name="Normal 9 4 2 2 4 2 2" xfId="4882" xr:uid="{CA2AFEE9-4F93-48E9-AED6-63F9EFA80693}"/>
    <cellStyle name="Normal 9 4 2 2 4 3" xfId="4068" xr:uid="{1F66E52C-23EF-4BA1-9CC3-65D270C60C54}"/>
    <cellStyle name="Normal 9 4 2 2 4 3 2" xfId="4883" xr:uid="{6FA58958-184F-4231-9FDF-66C9D17D6D49}"/>
    <cellStyle name="Normal 9 4 2 2 4 4" xfId="4069" xr:uid="{CB25ACA0-CDD3-427C-A637-7E2B919C59A1}"/>
    <cellStyle name="Normal 9 4 2 2 4 4 2" xfId="4884" xr:uid="{90320D64-320C-45F1-AE5D-42A615A638E1}"/>
    <cellStyle name="Normal 9 4 2 2 4 5" xfId="4881" xr:uid="{88CDDE82-2321-41DB-8C75-86EB9132DBBF}"/>
    <cellStyle name="Normal 9 4 2 2 5" xfId="2386" xr:uid="{1033CBC9-57AD-42EA-8319-940980DC3D73}"/>
    <cellStyle name="Normal 9 4 2 2 5 2" xfId="4070" xr:uid="{F9FCE782-D6AD-48DB-B1B9-8ADB5AD4A594}"/>
    <cellStyle name="Normal 9 4 2 2 5 2 2" xfId="4886" xr:uid="{71F89C29-49C7-4DE7-BF37-FE98C64F72A3}"/>
    <cellStyle name="Normal 9 4 2 2 5 3" xfId="4071" xr:uid="{D5224033-E2A1-4E56-BD27-9FE82F8F7B51}"/>
    <cellStyle name="Normal 9 4 2 2 5 3 2" xfId="4887" xr:uid="{ABB3AA49-2BAA-49CC-81C6-1CA02981D146}"/>
    <cellStyle name="Normal 9 4 2 2 5 4" xfId="4072" xr:uid="{EF211001-F835-4E19-870A-CC1492F66FC2}"/>
    <cellStyle name="Normal 9 4 2 2 5 4 2" xfId="4888" xr:uid="{AABFAA7C-F6FD-4E29-9F53-FDE21E67A1D7}"/>
    <cellStyle name="Normal 9 4 2 2 5 5" xfId="4885" xr:uid="{95626ED0-EAD1-42B2-9E3D-E2E06F2D5F78}"/>
    <cellStyle name="Normal 9 4 2 2 6" xfId="4073" xr:uid="{7B5D477E-F3AA-4071-95FA-BA21DAD76254}"/>
    <cellStyle name="Normal 9 4 2 2 6 2" xfId="4889" xr:uid="{88CC84F9-F23C-4AA9-969A-20E75EE8C6C2}"/>
    <cellStyle name="Normal 9 4 2 2 7" xfId="4074" xr:uid="{234484E3-3A3C-4077-AA7C-4AAB4EEBC224}"/>
    <cellStyle name="Normal 9 4 2 2 7 2" xfId="4890" xr:uid="{511A704E-FDFD-46D6-89E6-0E1FD03198E1}"/>
    <cellStyle name="Normal 9 4 2 2 8" xfId="4075" xr:uid="{6A0E7FE7-4772-4D9A-8FD0-C34FC3801F26}"/>
    <cellStyle name="Normal 9 4 2 2 8 2" xfId="4891" xr:uid="{FE01E324-A33C-4F85-A665-8C9D2AA2FD00}"/>
    <cellStyle name="Normal 9 4 2 2 9" xfId="4859" xr:uid="{DE0A939D-49F5-41CD-A509-BB0BC93AE337}"/>
    <cellStyle name="Normal 9 4 2 3" xfId="413" xr:uid="{2E2D6D06-5A53-44C6-B229-1471D5451A00}"/>
    <cellStyle name="Normal 9 4 2 3 2" xfId="859" xr:uid="{AFFFF70F-43D8-4EEC-A994-05F9546C69B9}"/>
    <cellStyle name="Normal 9 4 2 3 2 2" xfId="860" xr:uid="{BBA635D0-8158-4341-AE54-3C5831453268}"/>
    <cellStyle name="Normal 9 4 2 3 2 2 2" xfId="2387" xr:uid="{E96D47C3-BD46-4145-8789-4A0D8512DC46}"/>
    <cellStyle name="Normal 9 4 2 3 2 2 2 2" xfId="2388" xr:uid="{CC540A3D-DC68-4F17-84D4-EA9B096D516B}"/>
    <cellStyle name="Normal 9 4 2 3 2 2 2 2 2" xfId="4896" xr:uid="{9EECACCD-361C-4C64-9451-E019638330DE}"/>
    <cellStyle name="Normal 9 4 2 3 2 2 2 3" xfId="4895" xr:uid="{51FBB42E-086A-4B29-8F64-F62DEE42003C}"/>
    <cellStyle name="Normal 9 4 2 3 2 2 3" xfId="2389" xr:uid="{4E16BD46-C86B-4488-ACD6-8ECBDF3D0252}"/>
    <cellStyle name="Normal 9 4 2 3 2 2 3 2" xfId="4897" xr:uid="{F3B5B449-AB8C-4FA4-A2BD-189424699A5D}"/>
    <cellStyle name="Normal 9 4 2 3 2 2 4" xfId="4894" xr:uid="{4842063A-2676-476A-AEED-3D04392EA538}"/>
    <cellStyle name="Normal 9 4 2 3 2 3" xfId="2390" xr:uid="{4BA87979-E454-4E0B-88AC-9B3EAB31591D}"/>
    <cellStyle name="Normal 9 4 2 3 2 3 2" xfId="2391" xr:uid="{D2397C9B-3B99-4FD9-A7ED-2C78287F1195}"/>
    <cellStyle name="Normal 9 4 2 3 2 3 2 2" xfId="4899" xr:uid="{2936A118-0BD0-45F6-AC37-46B40061FF89}"/>
    <cellStyle name="Normal 9 4 2 3 2 3 3" xfId="4898" xr:uid="{82B72A14-B02D-4C20-9A61-23B4417972A0}"/>
    <cellStyle name="Normal 9 4 2 3 2 4" xfId="2392" xr:uid="{BC49AAFD-8BB6-414C-BCCC-3B43ADE2D056}"/>
    <cellStyle name="Normal 9 4 2 3 2 4 2" xfId="4900" xr:uid="{3208D9EE-F935-4DB8-9955-772AC26D34FC}"/>
    <cellStyle name="Normal 9 4 2 3 2 5" xfId="4893" xr:uid="{70D9D0A8-9DA2-4EEF-8EE6-1A5E20B9B5A3}"/>
    <cellStyle name="Normal 9 4 2 3 3" xfId="861" xr:uid="{953D69A3-A313-414E-B8C5-B9599FAFD8DF}"/>
    <cellStyle name="Normal 9 4 2 3 3 2" xfId="2393" xr:uid="{F017224D-2783-489C-A86A-1EB796C6C425}"/>
    <cellStyle name="Normal 9 4 2 3 3 2 2" xfId="2394" xr:uid="{B7F3492F-7FEC-4896-8B84-24C3057B66B1}"/>
    <cellStyle name="Normal 9 4 2 3 3 2 2 2" xfId="4903" xr:uid="{628439B0-89FC-4019-BD45-11E593638DCB}"/>
    <cellStyle name="Normal 9 4 2 3 3 2 3" xfId="4902" xr:uid="{F8A6D94F-73CF-468A-A2B7-386B772F0A8F}"/>
    <cellStyle name="Normal 9 4 2 3 3 3" xfId="2395" xr:uid="{B83FFE07-6084-41EF-9D90-14A35B4C87DB}"/>
    <cellStyle name="Normal 9 4 2 3 3 3 2" xfId="4904" xr:uid="{F41585C4-CF1A-4A13-A898-0DE3877B70F4}"/>
    <cellStyle name="Normal 9 4 2 3 3 4" xfId="4076" xr:uid="{DD2209CB-6756-4422-A426-58CE1E2B15EF}"/>
    <cellStyle name="Normal 9 4 2 3 3 4 2" xfId="4905" xr:uid="{469D19FA-EF4D-4EC3-992B-CDFC65AF19F5}"/>
    <cellStyle name="Normal 9 4 2 3 3 5" xfId="4901" xr:uid="{D3211037-69A6-4342-BF71-573190CA1455}"/>
    <cellStyle name="Normal 9 4 2 3 4" xfId="2396" xr:uid="{53E3F710-6CAC-4D9C-9FD5-D920A17B109B}"/>
    <cellStyle name="Normal 9 4 2 3 4 2" xfId="2397" xr:uid="{F9E06026-2722-489C-B25E-0FC75A69A930}"/>
    <cellStyle name="Normal 9 4 2 3 4 2 2" xfId="4907" xr:uid="{A0F5DB36-B591-45FA-9932-46785C74B056}"/>
    <cellStyle name="Normal 9 4 2 3 4 3" xfId="4906" xr:uid="{C881EC00-47E9-4C41-BB27-5329D9FD8999}"/>
    <cellStyle name="Normal 9 4 2 3 5" xfId="2398" xr:uid="{CE4569BB-D541-4139-B76F-77B000489395}"/>
    <cellStyle name="Normal 9 4 2 3 5 2" xfId="4908" xr:uid="{15E3B483-12AE-4E6F-BEB6-BD9A34AE0459}"/>
    <cellStyle name="Normal 9 4 2 3 6" xfId="4077" xr:uid="{550B3BCA-EC58-4AB8-A605-E25577BA2400}"/>
    <cellStyle name="Normal 9 4 2 3 6 2" xfId="4909" xr:uid="{A6162C4D-8A82-401F-A953-AD2DD7AEA06C}"/>
    <cellStyle name="Normal 9 4 2 3 7" xfId="4892" xr:uid="{E6372F50-2A34-4206-A9D6-5D72CA1F7AFD}"/>
    <cellStyle name="Normal 9 4 2 4" xfId="414" xr:uid="{F04AE02D-1192-418D-9A66-960BBB904902}"/>
    <cellStyle name="Normal 9 4 2 4 2" xfId="862" xr:uid="{EA7C3468-CBC7-4878-8280-31CF25A3608C}"/>
    <cellStyle name="Normal 9 4 2 4 2 2" xfId="2399" xr:uid="{3DA48D4E-8715-4B60-AEB0-A68C1DFD1239}"/>
    <cellStyle name="Normal 9 4 2 4 2 2 2" xfId="2400" xr:uid="{BBD00CCF-79E9-433B-B478-6C7820346C1B}"/>
    <cellStyle name="Normal 9 4 2 4 2 2 2 2" xfId="4913" xr:uid="{6B1A6A4B-FD8B-40AC-AC2C-1FC1E9B0159D}"/>
    <cellStyle name="Normal 9 4 2 4 2 2 3" xfId="4912" xr:uid="{CA15B7AD-4C5B-4E09-978E-A223EF4B4B98}"/>
    <cellStyle name="Normal 9 4 2 4 2 3" xfId="2401" xr:uid="{A83B0E3E-655C-4731-A0CD-869343011DA6}"/>
    <cellStyle name="Normal 9 4 2 4 2 3 2" xfId="4914" xr:uid="{79BE509F-FCBA-4F21-8FC3-97087239A4A5}"/>
    <cellStyle name="Normal 9 4 2 4 2 4" xfId="4078" xr:uid="{36345EBA-A5CE-47C3-9BE8-D1DB29487211}"/>
    <cellStyle name="Normal 9 4 2 4 2 4 2" xfId="4915" xr:uid="{FE2AD267-F181-42D6-A2FA-12FC8ACC7D2A}"/>
    <cellStyle name="Normal 9 4 2 4 2 5" xfId="4911" xr:uid="{86B8D128-B14E-4C1C-9605-740B6BEB4274}"/>
    <cellStyle name="Normal 9 4 2 4 3" xfId="2402" xr:uid="{4BB2D8EC-7560-4999-8E66-376E9BEE3E4B}"/>
    <cellStyle name="Normal 9 4 2 4 3 2" xfId="2403" xr:uid="{7CB512E3-6E5B-4030-B591-F39C3BBC09B1}"/>
    <cellStyle name="Normal 9 4 2 4 3 2 2" xfId="4917" xr:uid="{B21E65FE-2E34-4DD3-8153-E127C9421D64}"/>
    <cellStyle name="Normal 9 4 2 4 3 3" xfId="4916" xr:uid="{3CF5E2A8-5F2D-4634-AC2A-E58346562664}"/>
    <cellStyle name="Normal 9 4 2 4 4" xfId="2404" xr:uid="{37F7FA53-83C7-4AA8-A8D9-E2B0B7F1A8F3}"/>
    <cellStyle name="Normal 9 4 2 4 4 2" xfId="4918" xr:uid="{9C27FF44-EDFD-4B08-8465-30AFCA6606F0}"/>
    <cellStyle name="Normal 9 4 2 4 5" xfId="4079" xr:uid="{782910D7-B0C8-46CE-B9AD-35084597A541}"/>
    <cellStyle name="Normal 9 4 2 4 5 2" xfId="4919" xr:uid="{3790DC47-A4E0-42A5-8FE3-BC2CC926FFDC}"/>
    <cellStyle name="Normal 9 4 2 4 6" xfId="4910" xr:uid="{FE18F0BB-21E3-46DD-A275-0E3D3C096B32}"/>
    <cellStyle name="Normal 9 4 2 5" xfId="415" xr:uid="{C4A5E5AA-61C2-43A1-860E-BD21B57C6866}"/>
    <cellStyle name="Normal 9 4 2 5 2" xfId="2405" xr:uid="{8230D5CA-1765-49A4-A978-C48D7A721710}"/>
    <cellStyle name="Normal 9 4 2 5 2 2" xfId="2406" xr:uid="{85477ECC-D202-43E9-906C-4E97372BF400}"/>
    <cellStyle name="Normal 9 4 2 5 2 2 2" xfId="4922" xr:uid="{AB11FF86-29D3-481D-BE37-2D933ED5B22C}"/>
    <cellStyle name="Normal 9 4 2 5 2 3" xfId="4921" xr:uid="{1B5574AE-C985-4A97-929F-0AF071A57DD4}"/>
    <cellStyle name="Normal 9 4 2 5 3" xfId="2407" xr:uid="{3891732C-948B-4389-BF50-134EEEA142A3}"/>
    <cellStyle name="Normal 9 4 2 5 3 2" xfId="4923" xr:uid="{DD41C4F0-C36C-4B72-BF93-C79AB9E36D5B}"/>
    <cellStyle name="Normal 9 4 2 5 4" xfId="4080" xr:uid="{5F1089E7-95B8-4765-AD86-02597C39D8C2}"/>
    <cellStyle name="Normal 9 4 2 5 4 2" xfId="4924" xr:uid="{E8AE52AD-B6F8-4422-B3ED-913C5E10B844}"/>
    <cellStyle name="Normal 9 4 2 5 5" xfId="4920" xr:uid="{38F43A77-B883-4D06-B13F-481A15FBF870}"/>
    <cellStyle name="Normal 9 4 2 6" xfId="2408" xr:uid="{02DC15B4-4188-4787-AAD6-7D6F6AB3064D}"/>
    <cellStyle name="Normal 9 4 2 6 2" xfId="2409" xr:uid="{9C30427A-04B4-4BAA-9B7A-233BE27AB6B9}"/>
    <cellStyle name="Normal 9 4 2 6 2 2" xfId="4926" xr:uid="{69A2CF1C-57FC-488D-9B39-1F80BF955FC0}"/>
    <cellStyle name="Normal 9 4 2 6 3" xfId="4081" xr:uid="{8574C8E0-4B7C-461F-9CED-AD4368E7FC97}"/>
    <cellStyle name="Normal 9 4 2 6 3 2" xfId="4927" xr:uid="{03871CFF-964A-4C96-8BAB-45FFA95D73A5}"/>
    <cellStyle name="Normal 9 4 2 6 4" xfId="4082" xr:uid="{F18D54E9-362F-4FB6-BB86-127F2E639592}"/>
    <cellStyle name="Normal 9 4 2 6 4 2" xfId="4928" xr:uid="{495424E8-8CB2-4798-8E3E-D9754909E046}"/>
    <cellStyle name="Normal 9 4 2 6 5" xfId="4925" xr:uid="{070076C4-710C-4B04-BAB3-0BF04FEDD10C}"/>
    <cellStyle name="Normal 9 4 2 7" xfId="2410" xr:uid="{FE0FC243-48C9-4820-BEB8-B701133D48FC}"/>
    <cellStyle name="Normal 9 4 2 7 2" xfId="4929" xr:uid="{488A92E0-EDF1-45A9-B635-C22322F6BBD5}"/>
    <cellStyle name="Normal 9 4 2 8" xfId="4083" xr:uid="{C2BEE4C5-7566-4297-A413-F324EA3E3578}"/>
    <cellStyle name="Normal 9 4 2 8 2" xfId="4930" xr:uid="{EC569EF4-D572-42AF-B3B5-35258B5D51B3}"/>
    <cellStyle name="Normal 9 4 2 9" xfId="4084" xr:uid="{46596F78-5DAB-4D6A-8B35-11990CCEE5C9}"/>
    <cellStyle name="Normal 9 4 2 9 2" xfId="4931" xr:uid="{4B088122-0A87-40D5-B60C-4CEFE5A591AB}"/>
    <cellStyle name="Normal 9 4 3" xfId="175" xr:uid="{31E233FE-DC8B-4786-B9D8-989A1C70D7B7}"/>
    <cellStyle name="Normal 9 4 3 2" xfId="176" xr:uid="{2B7581E4-9A8F-439C-9955-1A63845B0B54}"/>
    <cellStyle name="Normal 9 4 3 2 2" xfId="863" xr:uid="{6B5EC7B3-A052-48FF-BE36-E23D4AAF34A8}"/>
    <cellStyle name="Normal 9 4 3 2 2 2" xfId="2411" xr:uid="{2DF225F4-37DB-4E68-A1A4-11B324DA665D}"/>
    <cellStyle name="Normal 9 4 3 2 2 2 2" xfId="2412" xr:uid="{F546B651-0868-45F3-9BC0-0CDE74B9BE6C}"/>
    <cellStyle name="Normal 9 4 3 2 2 2 2 2" xfId="4500" xr:uid="{DD602297-F413-4066-87A5-6AB7110987ED}"/>
    <cellStyle name="Normal 9 4 3 2 2 2 2 2 2" xfId="5307" xr:uid="{EF73BA8B-14B6-48F7-A5FE-C8CECC3EF69F}"/>
    <cellStyle name="Normal 9 4 3 2 2 2 2 2 3" xfId="4936" xr:uid="{79B99225-7D59-453B-B9B8-5DD4CA48DA47}"/>
    <cellStyle name="Normal 9 4 3 2 2 2 3" xfId="4501" xr:uid="{9EBB2631-A295-4BAA-B789-CEFB972C1B96}"/>
    <cellStyle name="Normal 9 4 3 2 2 2 3 2" xfId="5308" xr:uid="{77C1271E-E5FD-4540-B4AD-6B6C663710B0}"/>
    <cellStyle name="Normal 9 4 3 2 2 2 3 3" xfId="4935" xr:uid="{7509A1A6-762D-4944-8086-3FA76960B8E7}"/>
    <cellStyle name="Normal 9 4 3 2 2 3" xfId="2413" xr:uid="{FBE986DA-EEAF-48CF-B6D0-B05E5EB1C4A0}"/>
    <cellStyle name="Normal 9 4 3 2 2 3 2" xfId="4502" xr:uid="{ED855F3C-67E7-464D-B1FA-874E660B278B}"/>
    <cellStyle name="Normal 9 4 3 2 2 3 2 2" xfId="5309" xr:uid="{DD3D879A-A13D-4AC3-A7C5-BB891F064AB9}"/>
    <cellStyle name="Normal 9 4 3 2 2 3 2 3" xfId="4937" xr:uid="{B4CAC55F-020B-43B0-AC91-A3532411E06E}"/>
    <cellStyle name="Normal 9 4 3 2 2 4" xfId="4085" xr:uid="{9BE37BC7-DB5E-4588-A7BC-880BBEF30054}"/>
    <cellStyle name="Normal 9 4 3 2 2 4 2" xfId="4938" xr:uid="{52E378EB-9888-41EA-898D-FE19D4849148}"/>
    <cellStyle name="Normal 9 4 3 2 2 5" xfId="4934" xr:uid="{83BECE60-4BC6-4F41-B258-9F892A6FE416}"/>
    <cellStyle name="Normal 9 4 3 2 3" xfId="2414" xr:uid="{B132D8C7-06B4-4A91-B6B2-9DCF2921C37F}"/>
    <cellStyle name="Normal 9 4 3 2 3 2" xfId="2415" xr:uid="{9B80D4D3-6296-4619-9867-C2533D494B7E}"/>
    <cellStyle name="Normal 9 4 3 2 3 2 2" xfId="4503" xr:uid="{282A11FB-614D-4B26-B2AC-FE869783DC60}"/>
    <cellStyle name="Normal 9 4 3 2 3 2 2 2" xfId="5310" xr:uid="{CD366B06-ABCE-4AD7-9CBA-7211130219D3}"/>
    <cellStyle name="Normal 9 4 3 2 3 2 2 3" xfId="4940" xr:uid="{D4DF7472-5765-4A4F-9DBD-67B3DAB38933}"/>
    <cellStyle name="Normal 9 4 3 2 3 3" xfId="4086" xr:uid="{5F2FC179-C8AF-4F66-91F1-172C563029EC}"/>
    <cellStyle name="Normal 9 4 3 2 3 3 2" xfId="4941" xr:uid="{0940EB36-DD7A-4313-B94D-B24B423115F4}"/>
    <cellStyle name="Normal 9 4 3 2 3 4" xfId="4087" xr:uid="{87875A4F-18E3-4F61-8099-9D94F29850EA}"/>
    <cellStyle name="Normal 9 4 3 2 3 4 2" xfId="4942" xr:uid="{10C845B2-F169-47A9-827A-9AAB0EC02466}"/>
    <cellStyle name="Normal 9 4 3 2 3 5" xfId="4939" xr:uid="{832A597A-4F7C-4A79-B2FE-4C3E498EDC58}"/>
    <cellStyle name="Normal 9 4 3 2 4" xfId="2416" xr:uid="{6D42CE30-0E8F-4CE2-815C-3488D4305400}"/>
    <cellStyle name="Normal 9 4 3 2 4 2" xfId="4504" xr:uid="{DC3D3831-6930-4FD4-8561-B4D64729E92B}"/>
    <cellStyle name="Normal 9 4 3 2 4 2 2" xfId="5311" xr:uid="{93479BBE-3921-4F27-946A-55471436F427}"/>
    <cellStyle name="Normal 9 4 3 2 4 2 3" xfId="4943" xr:uid="{1C52C48F-ACDD-4B3E-8A07-B82E8C8AA2EC}"/>
    <cellStyle name="Normal 9 4 3 2 5" xfId="4088" xr:uid="{0431219C-4CD5-4DB6-AD7F-37BC93A739D1}"/>
    <cellStyle name="Normal 9 4 3 2 5 2" xfId="4944" xr:uid="{A1BD5722-4435-4C79-8C9E-243827827C4B}"/>
    <cellStyle name="Normal 9 4 3 2 6" xfId="4089" xr:uid="{307897AB-FA0F-43BF-BC30-CBB4B4485923}"/>
    <cellStyle name="Normal 9 4 3 2 6 2" xfId="4945" xr:uid="{12B4EEAA-D3C2-42CE-8076-5DA294CBAEBF}"/>
    <cellStyle name="Normal 9 4 3 2 7" xfId="4933" xr:uid="{FBA0157B-69C3-420D-81E2-FCEF2C4F46CA}"/>
    <cellStyle name="Normal 9 4 3 3" xfId="416" xr:uid="{C6E48DDB-29F3-4B47-8F95-8A9DD6ECF705}"/>
    <cellStyle name="Normal 9 4 3 3 2" xfId="2417" xr:uid="{35264BD3-E46A-4DDD-B2B3-5F5ECEBFD33A}"/>
    <cellStyle name="Normal 9 4 3 3 2 2" xfId="2418" xr:uid="{918520AE-D17D-4C76-A7A6-C4D4BD997711}"/>
    <cellStyle name="Normal 9 4 3 3 2 2 2" xfId="4505" xr:uid="{0093BF58-308A-4334-999B-48ED297518C7}"/>
    <cellStyle name="Normal 9 4 3 3 2 2 2 2" xfId="5312" xr:uid="{584D7580-7F30-43D1-BD39-C271BD4791F5}"/>
    <cellStyle name="Normal 9 4 3 3 2 2 2 3" xfId="4948" xr:uid="{1D80E564-F8DB-48A0-8210-D16F21E891D0}"/>
    <cellStyle name="Normal 9 4 3 3 2 3" xfId="4090" xr:uid="{0326AFA5-3F02-4B5F-96EC-2B2BD87D47CE}"/>
    <cellStyle name="Normal 9 4 3 3 2 3 2" xfId="4949" xr:uid="{373DD064-3BBB-48EC-BD2F-4912D9551971}"/>
    <cellStyle name="Normal 9 4 3 3 2 4" xfId="4091" xr:uid="{8F81BA6A-E03A-4C0B-9EAF-512D88465673}"/>
    <cellStyle name="Normal 9 4 3 3 2 4 2" xfId="4950" xr:uid="{DE01FDC2-0665-40D1-97D8-C3B4EBE88E0A}"/>
    <cellStyle name="Normal 9 4 3 3 2 5" xfId="4947" xr:uid="{3B068759-C6B1-4067-B6AE-8EECD9FCBEB3}"/>
    <cellStyle name="Normal 9 4 3 3 3" xfId="2419" xr:uid="{7A7389F7-CE10-4163-9AEE-6E19FB44C324}"/>
    <cellStyle name="Normal 9 4 3 3 3 2" xfId="4506" xr:uid="{1A6FAF96-D8A9-4756-98A9-6ECBB669D97B}"/>
    <cellStyle name="Normal 9 4 3 3 3 2 2" xfId="5313" xr:uid="{2E7C95EF-B36A-4A18-A427-92B33BA8DB64}"/>
    <cellStyle name="Normal 9 4 3 3 3 2 3" xfId="4951" xr:uid="{19960062-74A1-40D1-B1A9-F8C83B78D410}"/>
    <cellStyle name="Normal 9 4 3 3 4" xfId="4092" xr:uid="{AC65C621-FB78-4DE9-97EF-C6B3339461CC}"/>
    <cellStyle name="Normal 9 4 3 3 4 2" xfId="4952" xr:uid="{1770E6C8-E166-4AF3-8297-D06EDBDE8C68}"/>
    <cellStyle name="Normal 9 4 3 3 5" xfId="4093" xr:uid="{C3B9CD9D-3C86-45C5-B155-3A2019B1C6BB}"/>
    <cellStyle name="Normal 9 4 3 3 5 2" xfId="4953" xr:uid="{58F52A67-970B-41AD-B62C-3629BC21B48A}"/>
    <cellStyle name="Normal 9 4 3 3 6" xfId="4946" xr:uid="{945DDA4C-3C78-495E-AE71-9E520F700824}"/>
    <cellStyle name="Normal 9 4 3 4" xfId="2420" xr:uid="{D16A57D5-ED34-4EA6-9103-B3498C15A246}"/>
    <cellStyle name="Normal 9 4 3 4 2" xfId="2421" xr:uid="{728F5BF2-4495-4545-B62F-521931136BAE}"/>
    <cellStyle name="Normal 9 4 3 4 2 2" xfId="4507" xr:uid="{462CBB03-E30D-4353-969E-ED98FC2C6F19}"/>
    <cellStyle name="Normal 9 4 3 4 2 2 2" xfId="5314" xr:uid="{1F540289-8A4E-461F-9689-266194E7906E}"/>
    <cellStyle name="Normal 9 4 3 4 2 2 3" xfId="4955" xr:uid="{E9142ECE-31C0-4BD2-9972-FC053A525E98}"/>
    <cellStyle name="Normal 9 4 3 4 3" xfId="4094" xr:uid="{096FD309-8277-46CC-A4E1-68F540C51C3B}"/>
    <cellStyle name="Normal 9 4 3 4 3 2" xfId="4956" xr:uid="{B5EE6328-6D91-4C19-B697-70A430EC2FA8}"/>
    <cellStyle name="Normal 9 4 3 4 4" xfId="4095" xr:uid="{43E8614B-F1C2-4C6A-8E16-58E1FCBEBA3E}"/>
    <cellStyle name="Normal 9 4 3 4 4 2" xfId="4957" xr:uid="{D3591A15-3E79-48FA-8275-F8FDCB1E318B}"/>
    <cellStyle name="Normal 9 4 3 4 5" xfId="4954" xr:uid="{DEB5F409-18AB-4130-8AD2-18C730127922}"/>
    <cellStyle name="Normal 9 4 3 5" xfId="2422" xr:uid="{D6B8621F-1D68-4786-85CF-8ABD8AF09FA9}"/>
    <cellStyle name="Normal 9 4 3 5 2" xfId="4096" xr:uid="{8E42DB8C-899F-4CE4-A416-1EB46DED4284}"/>
    <cellStyle name="Normal 9 4 3 5 2 2" xfId="4959" xr:uid="{C75684BB-68E5-4C34-95B8-FDF58EF693E6}"/>
    <cellStyle name="Normal 9 4 3 5 3" xfId="4097" xr:uid="{41CD844A-9948-4319-855F-74F9C3CCAAFB}"/>
    <cellStyle name="Normal 9 4 3 5 3 2" xfId="4960" xr:uid="{A5AD0866-C53F-4E1F-B0F9-5BDA3B997E57}"/>
    <cellStyle name="Normal 9 4 3 5 4" xfId="4098" xr:uid="{319A9CA3-2F16-4361-B149-D48D5B1285A9}"/>
    <cellStyle name="Normal 9 4 3 5 4 2" xfId="4961" xr:uid="{14C7D649-9549-4ED9-8BFB-F4F19CBCD5D7}"/>
    <cellStyle name="Normal 9 4 3 5 5" xfId="4958" xr:uid="{C6B2CD28-EA53-4B9D-94D5-F7E0E238E1C0}"/>
    <cellStyle name="Normal 9 4 3 6" xfId="4099" xr:uid="{E5836806-720A-421F-AD22-B68AD6774366}"/>
    <cellStyle name="Normal 9 4 3 6 2" xfId="4962" xr:uid="{31FDD6DC-1723-4CEA-9990-E382543D40EA}"/>
    <cellStyle name="Normal 9 4 3 7" xfId="4100" xr:uid="{511A0FA0-EA6A-4CCF-A607-1D939E282F41}"/>
    <cellStyle name="Normal 9 4 3 7 2" xfId="4963" xr:uid="{7C6F707B-3FAB-4D11-A1BE-EDDA8B723137}"/>
    <cellStyle name="Normal 9 4 3 8" xfId="4101" xr:uid="{A158A926-A536-45E5-A67C-3E15179D6B35}"/>
    <cellStyle name="Normal 9 4 3 8 2" xfId="4964" xr:uid="{9F80C2F8-6C5D-4725-B6C6-694C3EE20209}"/>
    <cellStyle name="Normal 9 4 3 9" xfId="4932" xr:uid="{A67A3CC8-DB3C-4611-851B-A31914867418}"/>
    <cellStyle name="Normal 9 4 4" xfId="177" xr:uid="{1945CA09-5CCB-4F0E-96EE-5AB48498DE90}"/>
    <cellStyle name="Normal 9 4 4 2" xfId="864" xr:uid="{75AF440A-4264-40D5-B8BE-27C7B80AA338}"/>
    <cellStyle name="Normal 9 4 4 2 2" xfId="865" xr:uid="{CF93E246-89B5-446F-ACC9-AA3C9E5A6110}"/>
    <cellStyle name="Normal 9 4 4 2 2 2" xfId="2423" xr:uid="{F4C0E830-597F-4CD9-AD46-B6B3556E0B37}"/>
    <cellStyle name="Normal 9 4 4 2 2 2 2" xfId="2424" xr:uid="{5F6139CD-1574-44B3-8A71-F17DC4C201CF}"/>
    <cellStyle name="Normal 9 4 4 2 2 2 2 2" xfId="4969" xr:uid="{4A54C58D-E31B-476A-8B45-F17226C88276}"/>
    <cellStyle name="Normal 9 4 4 2 2 2 3" xfId="4968" xr:uid="{22863E75-6CE2-4FEC-AA60-74335E67C3AD}"/>
    <cellStyle name="Normal 9 4 4 2 2 3" xfId="2425" xr:uid="{307DB7CD-9ABE-4C29-80BA-9ECE32725424}"/>
    <cellStyle name="Normal 9 4 4 2 2 3 2" xfId="4970" xr:uid="{8B9B15D6-67CC-41D2-835F-4AFF40819700}"/>
    <cellStyle name="Normal 9 4 4 2 2 4" xfId="4102" xr:uid="{7C294C4C-22F0-4E4E-8F6A-F4A8D615FCD8}"/>
    <cellStyle name="Normal 9 4 4 2 2 4 2" xfId="4971" xr:uid="{2CDB7F87-715B-47AD-9A67-B3B5512965EC}"/>
    <cellStyle name="Normal 9 4 4 2 2 5" xfId="4967" xr:uid="{87B9F6D7-6555-45F0-B9D7-D128A33EB9D2}"/>
    <cellStyle name="Normal 9 4 4 2 3" xfId="2426" xr:uid="{6F2DDBDA-A83A-4B76-AA79-F8D93B3FC14B}"/>
    <cellStyle name="Normal 9 4 4 2 3 2" xfId="2427" xr:uid="{F9A7E43E-62F2-40D9-8DCD-A1FF4D8FA0CB}"/>
    <cellStyle name="Normal 9 4 4 2 3 2 2" xfId="4973" xr:uid="{539CF86D-36A2-445A-A824-87B8B134BB00}"/>
    <cellStyle name="Normal 9 4 4 2 3 3" xfId="4972" xr:uid="{09F04E74-9D9B-4166-9C80-90CEB7D4E6C1}"/>
    <cellStyle name="Normal 9 4 4 2 4" xfId="2428" xr:uid="{DDF5C739-CC5F-40AE-9D35-3D665A48747F}"/>
    <cellStyle name="Normal 9 4 4 2 4 2" xfId="4974" xr:uid="{B6F1B8C4-0A16-4B06-97EE-409F78DCAF11}"/>
    <cellStyle name="Normal 9 4 4 2 5" xfId="4103" xr:uid="{3D2E244A-9B2A-4934-AC6F-6917AC07D840}"/>
    <cellStyle name="Normal 9 4 4 2 5 2" xfId="4975" xr:uid="{4A30B687-4449-4C5B-B982-E125287BCF33}"/>
    <cellStyle name="Normal 9 4 4 2 6" xfId="4966" xr:uid="{4B701852-2CF6-4C6B-8A29-DD92F32C17F6}"/>
    <cellStyle name="Normal 9 4 4 3" xfId="866" xr:uid="{C150BECA-C248-4504-94FD-64329E8CE286}"/>
    <cellStyle name="Normal 9 4 4 3 2" xfId="2429" xr:uid="{5402BA50-7B8D-4A19-89CA-2CBE19E51B8F}"/>
    <cellStyle name="Normal 9 4 4 3 2 2" xfId="2430" xr:uid="{32507697-17F6-4EF5-8E9E-1F07B5C12EE2}"/>
    <cellStyle name="Normal 9 4 4 3 2 2 2" xfId="4978" xr:uid="{8607ED7E-F4C3-409B-A46D-4F5927A179EB}"/>
    <cellStyle name="Normal 9 4 4 3 2 3" xfId="4977" xr:uid="{D26B86C3-8423-425D-B654-5241CB290D9E}"/>
    <cellStyle name="Normal 9 4 4 3 3" xfId="2431" xr:uid="{33C9B927-933F-44C1-BEBB-4274C7449AD8}"/>
    <cellStyle name="Normal 9 4 4 3 3 2" xfId="4979" xr:uid="{3ACB537E-0F44-4611-A8A4-FFA7D8ADAD26}"/>
    <cellStyle name="Normal 9 4 4 3 4" xfId="4104" xr:uid="{2B99F07B-5B22-408E-9649-EAF6C821A442}"/>
    <cellStyle name="Normal 9 4 4 3 4 2" xfId="4980" xr:uid="{7A7132E7-B819-4B48-A489-7C37C338C994}"/>
    <cellStyle name="Normal 9 4 4 3 5" xfId="4976" xr:uid="{56C0EE66-164D-4AA2-B6AC-66713A7EFB2F}"/>
    <cellStyle name="Normal 9 4 4 4" xfId="2432" xr:uid="{1ED6687E-9384-4B32-A098-ACE6C052D263}"/>
    <cellStyle name="Normal 9 4 4 4 2" xfId="2433" xr:uid="{1DCDDDB8-3D7E-4E91-96A6-73568C0827EF}"/>
    <cellStyle name="Normal 9 4 4 4 2 2" xfId="4982" xr:uid="{1B1F2916-32A6-4A07-8715-EB04261A02F2}"/>
    <cellStyle name="Normal 9 4 4 4 3" xfId="4105" xr:uid="{043CAC51-C1FB-44B6-8B1B-1983C6B98386}"/>
    <cellStyle name="Normal 9 4 4 4 3 2" xfId="4983" xr:uid="{94401363-14C3-49F4-9F19-4D1FA35D8934}"/>
    <cellStyle name="Normal 9 4 4 4 4" xfId="4106" xr:uid="{78F4CEFA-FD42-4260-83D9-0B98976FDD56}"/>
    <cellStyle name="Normal 9 4 4 4 4 2" xfId="4984" xr:uid="{171BBA62-F971-4923-96C7-FDFA7681E152}"/>
    <cellStyle name="Normal 9 4 4 4 5" xfId="4981" xr:uid="{760A3D54-4C1A-4185-91FE-361EB624B044}"/>
    <cellStyle name="Normal 9 4 4 5" xfId="2434" xr:uid="{2A412F06-473D-47E1-AF6E-24EF03683385}"/>
    <cellStyle name="Normal 9 4 4 5 2" xfId="4985" xr:uid="{67E99CC4-F085-48D3-85C0-1A94C54FF1CD}"/>
    <cellStyle name="Normal 9 4 4 6" xfId="4107" xr:uid="{7B0F3B69-EDFA-4E12-9BC0-B59FD88BDE04}"/>
    <cellStyle name="Normal 9 4 4 6 2" xfId="4986" xr:uid="{600EACD6-F1A3-4432-9AFF-EFD3BEDC0D2F}"/>
    <cellStyle name="Normal 9 4 4 7" xfId="4108" xr:uid="{5573FC50-F9F7-4951-B002-EDAF52EDD0EA}"/>
    <cellStyle name="Normal 9 4 4 7 2" xfId="4987" xr:uid="{2F2568A6-4626-4AA3-9BBF-65B24B013831}"/>
    <cellStyle name="Normal 9 4 4 8" xfId="4965" xr:uid="{CD65B4C1-7A40-4A86-A96F-A01779A1E2FA}"/>
    <cellStyle name="Normal 9 4 5" xfId="417" xr:uid="{8E5B64B5-C818-4E83-925A-6E01CAE9F11B}"/>
    <cellStyle name="Normal 9 4 5 2" xfId="867" xr:uid="{BFE3D137-1217-4772-9E93-75FC7BEC6D8C}"/>
    <cellStyle name="Normal 9 4 5 2 2" xfId="2435" xr:uid="{8A572162-BA4D-4AF6-9F70-E90C10F732A4}"/>
    <cellStyle name="Normal 9 4 5 2 2 2" xfId="2436" xr:uid="{3A53BC57-3A0A-4A2F-AC51-8E54841722E9}"/>
    <cellStyle name="Normal 9 4 5 2 2 2 2" xfId="4991" xr:uid="{7C3965CE-3EFF-4759-AD29-AFA6B14B2BAC}"/>
    <cellStyle name="Normal 9 4 5 2 2 3" xfId="4990" xr:uid="{988059AB-3514-4207-974F-A7B6D52881F2}"/>
    <cellStyle name="Normal 9 4 5 2 3" xfId="2437" xr:uid="{2A670047-A202-40AF-BADA-8A0DAF96A78A}"/>
    <cellStyle name="Normal 9 4 5 2 3 2" xfId="4992" xr:uid="{23096BAD-901B-47E9-A011-1B5ECA70A428}"/>
    <cellStyle name="Normal 9 4 5 2 4" xfId="4109" xr:uid="{2752DE44-3ACD-4F57-9A2E-961CB908058F}"/>
    <cellStyle name="Normal 9 4 5 2 4 2" xfId="4993" xr:uid="{52AA0DE6-3FF4-4911-81EC-85F425E04D4D}"/>
    <cellStyle name="Normal 9 4 5 2 5" xfId="4989" xr:uid="{C0A0C7E1-4993-446B-8870-A9F3D1A67991}"/>
    <cellStyle name="Normal 9 4 5 3" xfId="2438" xr:uid="{42040F40-6653-47C7-9136-9E616C6B94E0}"/>
    <cellStyle name="Normal 9 4 5 3 2" xfId="2439" xr:uid="{7F3DBE6C-7FBC-43C0-B256-3AA4D1AC64C7}"/>
    <cellStyle name="Normal 9 4 5 3 2 2" xfId="4995" xr:uid="{6DCC2677-80C5-4AD3-A6D6-46A706E5C494}"/>
    <cellStyle name="Normal 9 4 5 3 3" xfId="4110" xr:uid="{33232F04-A4B3-4510-AE37-ED2C4233A7B5}"/>
    <cellStyle name="Normal 9 4 5 3 3 2" xfId="4996" xr:uid="{68FF14F6-EEE4-4C4D-B993-F2F27C5245D4}"/>
    <cellStyle name="Normal 9 4 5 3 4" xfId="4111" xr:uid="{73E69003-E08D-4C17-B780-82503C3C5C9E}"/>
    <cellStyle name="Normal 9 4 5 3 4 2" xfId="4997" xr:uid="{5B608E0A-9D2B-43DF-8359-BFE2C17BE305}"/>
    <cellStyle name="Normal 9 4 5 3 5" xfId="4994" xr:uid="{4E02A3F5-60C5-407F-A492-64E54D40DD9A}"/>
    <cellStyle name="Normal 9 4 5 4" xfId="2440" xr:uid="{FA2EEAD1-4A9F-46F7-A0FA-B22C110AFA77}"/>
    <cellStyle name="Normal 9 4 5 4 2" xfId="4998" xr:uid="{F85E7E13-5DFA-4BEE-9D7B-80503DD9F217}"/>
    <cellStyle name="Normal 9 4 5 5" xfId="4112" xr:uid="{75135E6F-4A2F-47FA-BAB1-09125DAAED61}"/>
    <cellStyle name="Normal 9 4 5 5 2" xfId="4999" xr:uid="{56B74F33-34D2-44E6-B55E-06C6432C8B36}"/>
    <cellStyle name="Normal 9 4 5 6" xfId="4113" xr:uid="{3CB15B0D-37B8-48B9-84E4-0CE3D82D28D2}"/>
    <cellStyle name="Normal 9 4 5 6 2" xfId="5000" xr:uid="{5A5E9CD2-1DA6-4A49-9CEE-F4222E22A542}"/>
    <cellStyle name="Normal 9 4 5 7" xfId="4988" xr:uid="{1776F145-454E-4C45-B6BE-67DEB9AD5A61}"/>
    <cellStyle name="Normal 9 4 6" xfId="418" xr:uid="{CEF6264A-000B-4352-BE01-122808FEC44E}"/>
    <cellStyle name="Normal 9 4 6 2" xfId="2441" xr:uid="{146C90E1-D8BE-4305-8AF7-B1B0A2A9F855}"/>
    <cellStyle name="Normal 9 4 6 2 2" xfId="2442" xr:uid="{6A870236-B0FB-4FF8-B12A-0B2230A06DDF}"/>
    <cellStyle name="Normal 9 4 6 2 2 2" xfId="5003" xr:uid="{82088A68-3560-42AA-BC50-A5836892B2BB}"/>
    <cellStyle name="Normal 9 4 6 2 3" xfId="4114" xr:uid="{56C74453-DE51-4002-BB9C-C6665C837148}"/>
    <cellStyle name="Normal 9 4 6 2 3 2" xfId="5004" xr:uid="{9E88990D-A9AA-466B-B2B4-DAFBF2031C0A}"/>
    <cellStyle name="Normal 9 4 6 2 4" xfId="4115" xr:uid="{B7D3C764-C4B9-4297-9F1A-0BA42473B189}"/>
    <cellStyle name="Normal 9 4 6 2 4 2" xfId="5005" xr:uid="{328DDF90-A988-4044-897D-864F1D0F1258}"/>
    <cellStyle name="Normal 9 4 6 2 5" xfId="5002" xr:uid="{4687B597-6C10-444C-B2A0-5BBDFD05A477}"/>
    <cellStyle name="Normal 9 4 6 3" xfId="2443" xr:uid="{913CB5BE-CA39-4E4C-A58A-205373C56C6D}"/>
    <cellStyle name="Normal 9 4 6 3 2" xfId="5006" xr:uid="{AEEE2DD9-2FA1-4D06-87A4-36B742D81978}"/>
    <cellStyle name="Normal 9 4 6 4" xfId="4116" xr:uid="{7FC8C93A-A21F-4904-B0F3-DDAD07BC1B65}"/>
    <cellStyle name="Normal 9 4 6 4 2" xfId="5007" xr:uid="{49630E62-ACF5-4515-9FAA-AEAFAF7032AA}"/>
    <cellStyle name="Normal 9 4 6 5" xfId="4117" xr:uid="{06423204-6FB5-4918-9084-03EFE38BCC9A}"/>
    <cellStyle name="Normal 9 4 6 5 2" xfId="5008" xr:uid="{D1815C4B-DB28-4BB9-B071-E67BFD9FEBB9}"/>
    <cellStyle name="Normal 9 4 6 6" xfId="5001" xr:uid="{14464948-FE3A-4D22-B5CA-CB58973E184B}"/>
    <cellStyle name="Normal 9 4 7" xfId="2444" xr:uid="{9CF3F471-73BA-4620-A5C2-D3DA6F631D7A}"/>
    <cellStyle name="Normal 9 4 7 2" xfId="2445" xr:uid="{ADC4B1AD-1280-4274-AE7C-3C42F85E7307}"/>
    <cellStyle name="Normal 9 4 7 2 2" xfId="5010" xr:uid="{8FAAF317-CF6B-4465-810D-830C518F1F31}"/>
    <cellStyle name="Normal 9 4 7 3" xfId="4118" xr:uid="{9BFFE311-3F6C-44D1-AF50-EC5237503E8D}"/>
    <cellStyle name="Normal 9 4 7 3 2" xfId="5011" xr:uid="{AE0EF61B-EF04-4CDB-A897-96E90E66AC71}"/>
    <cellStyle name="Normal 9 4 7 4" xfId="4119" xr:uid="{3E7C61BA-D2EF-4724-B5A1-8B5C8E48F84A}"/>
    <cellStyle name="Normal 9 4 7 4 2" xfId="5012" xr:uid="{77342DCE-F8E0-428A-BF07-85FA2629060C}"/>
    <cellStyle name="Normal 9 4 7 5" xfId="5009" xr:uid="{6CA8320F-1077-4073-93C2-AD41E6E436C4}"/>
    <cellStyle name="Normal 9 4 8" xfId="2446" xr:uid="{F7F071CE-1FFE-4513-A23C-4F141258542A}"/>
    <cellStyle name="Normal 9 4 8 2" xfId="4120" xr:uid="{25555F31-6CAD-480D-945F-1BDD5326DF9D}"/>
    <cellStyle name="Normal 9 4 8 2 2" xfId="5014" xr:uid="{B2706685-84C5-4466-95C4-51A6F51086F0}"/>
    <cellStyle name="Normal 9 4 8 3" xfId="4121" xr:uid="{9227026B-06A0-4FB5-81C0-B62BD1B100BA}"/>
    <cellStyle name="Normal 9 4 8 3 2" xfId="5015" xr:uid="{C5B32903-F015-49D4-B01E-ADFFB1A67441}"/>
    <cellStyle name="Normal 9 4 8 4" xfId="4122" xr:uid="{FC31D0D8-592F-4F7B-BF2C-B383B205E677}"/>
    <cellStyle name="Normal 9 4 8 4 2" xfId="5016" xr:uid="{A8BDC32F-49CE-4111-BF8F-ECE2EC6404E9}"/>
    <cellStyle name="Normal 9 4 8 5" xfId="5013" xr:uid="{28646713-7429-4D66-8CE0-9344A53F8989}"/>
    <cellStyle name="Normal 9 4 9" xfId="4123" xr:uid="{4A37337C-E6C7-4D5E-865D-D5FAEC78428C}"/>
    <cellStyle name="Normal 9 4 9 2" xfId="5017" xr:uid="{986D10FE-3FF1-4DE6-8949-000817D54A98}"/>
    <cellStyle name="Normal 9 5" xfId="178" xr:uid="{21751950-F003-43E4-BBBA-1B4CE7B9EF9B}"/>
    <cellStyle name="Normal 9 5 10" xfId="4124" xr:uid="{A910745C-DF88-4492-A7C4-2C7FE0D01266}"/>
    <cellStyle name="Normal 9 5 10 2" xfId="5019" xr:uid="{31051695-D096-41DB-8FF8-FFB466269902}"/>
    <cellStyle name="Normal 9 5 11" xfId="4125" xr:uid="{337EA410-89B0-4565-9489-2B5A97D9CBA3}"/>
    <cellStyle name="Normal 9 5 11 2" xfId="5020" xr:uid="{E7E6CFE8-9904-4EC9-814D-0F50571611C0}"/>
    <cellStyle name="Normal 9 5 12" xfId="5018" xr:uid="{CB3BBD53-D558-4CE5-B1E3-4C63598DA93F}"/>
    <cellStyle name="Normal 9 5 2" xfId="179" xr:uid="{25A23AAB-7DEF-4F27-B0BF-931EA8FDF86F}"/>
    <cellStyle name="Normal 9 5 2 10" xfId="5021" xr:uid="{91188BA1-8DED-4CA2-852E-12E4E4FE9F50}"/>
    <cellStyle name="Normal 9 5 2 2" xfId="419" xr:uid="{80C7247D-50EB-4427-8B18-C90A04817B93}"/>
    <cellStyle name="Normal 9 5 2 2 2" xfId="868" xr:uid="{F3A68099-6493-47E4-9C30-D4EF82173D87}"/>
    <cellStyle name="Normal 9 5 2 2 2 2" xfId="869" xr:uid="{A3A88505-21A2-4FF1-93E2-607780A914CE}"/>
    <cellStyle name="Normal 9 5 2 2 2 2 2" xfId="2447" xr:uid="{B2DDF240-6D5F-4E93-B9F3-8EF314A360BD}"/>
    <cellStyle name="Normal 9 5 2 2 2 2 2 2" xfId="5025" xr:uid="{F5187430-DD8D-4034-8F0C-B691421EE1C7}"/>
    <cellStyle name="Normal 9 5 2 2 2 2 3" xfId="4126" xr:uid="{3CBA69D6-1EA9-4E8E-BE22-E157B710D7B9}"/>
    <cellStyle name="Normal 9 5 2 2 2 2 3 2" xfId="5026" xr:uid="{F9002010-9BF4-42EF-86A9-525F6BD58C6A}"/>
    <cellStyle name="Normal 9 5 2 2 2 2 4" xfId="4127" xr:uid="{4E27DC57-F57C-4E0A-ACE4-D5345F49FB13}"/>
    <cellStyle name="Normal 9 5 2 2 2 2 4 2" xfId="5027" xr:uid="{1057E987-4640-4C22-AF8E-8EFD54030E16}"/>
    <cellStyle name="Normal 9 5 2 2 2 2 5" xfId="5024" xr:uid="{46031CE6-6C5B-454F-A8CB-CD6BCAE75339}"/>
    <cellStyle name="Normal 9 5 2 2 2 3" xfId="2448" xr:uid="{0B43B3CB-81AB-4F84-A1FA-71DDA26D45ED}"/>
    <cellStyle name="Normal 9 5 2 2 2 3 2" xfId="4128" xr:uid="{1C58D7DC-7F29-4D87-B883-1E0E1A5926BF}"/>
    <cellStyle name="Normal 9 5 2 2 2 3 2 2" xfId="5029" xr:uid="{703910B5-5D51-4BAD-B304-3C14D5C097C9}"/>
    <cellStyle name="Normal 9 5 2 2 2 3 3" xfId="4129" xr:uid="{2DED789C-A4A6-462B-B71A-0FEBED1D56F2}"/>
    <cellStyle name="Normal 9 5 2 2 2 3 3 2" xfId="5030" xr:uid="{DFE1F955-5FE2-49FF-9FF9-9B5A5E125CED}"/>
    <cellStyle name="Normal 9 5 2 2 2 3 4" xfId="4130" xr:uid="{EBFC2E94-2175-4F17-959E-D00BDE720344}"/>
    <cellStyle name="Normal 9 5 2 2 2 3 4 2" xfId="5031" xr:uid="{74323710-BD8E-48D9-8BF4-6BCFC7609918}"/>
    <cellStyle name="Normal 9 5 2 2 2 3 5" xfId="5028" xr:uid="{EEB0AE1C-93A5-478F-97A6-DA1A009C3592}"/>
    <cellStyle name="Normal 9 5 2 2 2 4" xfId="4131" xr:uid="{021A5E60-5B55-4633-ACD3-00C47BBEDB26}"/>
    <cellStyle name="Normal 9 5 2 2 2 4 2" xfId="5032" xr:uid="{089227DB-144D-407B-A071-4DFE43239C6C}"/>
    <cellStyle name="Normal 9 5 2 2 2 5" xfId="4132" xr:uid="{96E84676-206C-4D36-986E-518150B77467}"/>
    <cellStyle name="Normal 9 5 2 2 2 5 2" xfId="5033" xr:uid="{207AB161-2967-4227-9278-6D9AFF54E6D5}"/>
    <cellStyle name="Normal 9 5 2 2 2 6" xfId="4133" xr:uid="{7A7235D5-0D40-46EC-82D3-0F3984647861}"/>
    <cellStyle name="Normal 9 5 2 2 2 6 2" xfId="5034" xr:uid="{2EA1FB77-474A-4D8F-9040-BF3CDADB5869}"/>
    <cellStyle name="Normal 9 5 2 2 2 7" xfId="5023" xr:uid="{1E3957AC-BBDD-4E78-B657-95032F799918}"/>
    <cellStyle name="Normal 9 5 2 2 3" xfId="870" xr:uid="{8D3988C5-1072-48C5-8A64-BD539B460DA7}"/>
    <cellStyle name="Normal 9 5 2 2 3 2" xfId="2449" xr:uid="{DBECA6EE-59FD-4A80-9F4B-6282702CFD20}"/>
    <cellStyle name="Normal 9 5 2 2 3 2 2" xfId="4134" xr:uid="{5E9FCDD8-8E48-436D-88BA-C3EDE391E556}"/>
    <cellStyle name="Normal 9 5 2 2 3 2 2 2" xfId="5037" xr:uid="{021F5D6B-6FF7-4A90-B425-C9F120DBD113}"/>
    <cellStyle name="Normal 9 5 2 2 3 2 3" xfId="4135" xr:uid="{CD52122F-0611-4587-86B9-9C6661F2C7C8}"/>
    <cellStyle name="Normal 9 5 2 2 3 2 3 2" xfId="5038" xr:uid="{563EC598-A2AF-42F3-97CC-1BED13BC681F}"/>
    <cellStyle name="Normal 9 5 2 2 3 2 4" xfId="4136" xr:uid="{221F41A1-A18F-4E10-A497-4207CA928D17}"/>
    <cellStyle name="Normal 9 5 2 2 3 2 4 2" xfId="5039" xr:uid="{F363886A-BA81-42AB-9257-AAC130550650}"/>
    <cellStyle name="Normal 9 5 2 2 3 2 5" xfId="5036" xr:uid="{0B620C7C-734F-4CCE-B5E9-C8FAC6F40367}"/>
    <cellStyle name="Normal 9 5 2 2 3 3" xfId="4137" xr:uid="{07827B3B-0818-4245-AC99-8248312F9F15}"/>
    <cellStyle name="Normal 9 5 2 2 3 3 2" xfId="5040" xr:uid="{B4720A02-3536-460A-9DFB-C8B2E42F2FB7}"/>
    <cellStyle name="Normal 9 5 2 2 3 4" xfId="4138" xr:uid="{FF4C4B06-21C7-4C66-B8EB-38FB8BFD7CD0}"/>
    <cellStyle name="Normal 9 5 2 2 3 4 2" xfId="5041" xr:uid="{50D885D1-CE14-4F19-8665-CF5226C76839}"/>
    <cellStyle name="Normal 9 5 2 2 3 5" xfId="4139" xr:uid="{E37C03BA-FDF6-4A3B-BE1C-7BD0E6F76986}"/>
    <cellStyle name="Normal 9 5 2 2 3 5 2" xfId="5042" xr:uid="{D426C990-F209-4364-B81C-86A039465A4A}"/>
    <cellStyle name="Normal 9 5 2 2 3 6" xfId="5035" xr:uid="{8A55432D-42A8-43C0-B798-1CF61DE46DFD}"/>
    <cellStyle name="Normal 9 5 2 2 4" xfId="2450" xr:uid="{22613F73-074F-47DB-B78F-D43FFCA29985}"/>
    <cellStyle name="Normal 9 5 2 2 4 2" xfId="4140" xr:uid="{1CBB0567-0FD7-41B9-898C-15D868F4DDBE}"/>
    <cellStyle name="Normal 9 5 2 2 4 2 2" xfId="5044" xr:uid="{626DD1B0-F472-4663-AB48-6EA05B6FF960}"/>
    <cellStyle name="Normal 9 5 2 2 4 3" xfId="4141" xr:uid="{90DB89CB-27FE-4FCF-A43B-C5726DB445B3}"/>
    <cellStyle name="Normal 9 5 2 2 4 3 2" xfId="5045" xr:uid="{49A05D59-FECC-4A9B-9214-E38099E4FDDB}"/>
    <cellStyle name="Normal 9 5 2 2 4 4" xfId="4142" xr:uid="{21D2B2E7-EDCF-48F7-826A-C7DCFC994E75}"/>
    <cellStyle name="Normal 9 5 2 2 4 4 2" xfId="5046" xr:uid="{8159C8FC-39C8-4C16-895A-36CF344003FA}"/>
    <cellStyle name="Normal 9 5 2 2 4 5" xfId="5043" xr:uid="{3FEAA2E4-FF29-4B5A-94FD-C264C63EC0A3}"/>
    <cellStyle name="Normal 9 5 2 2 5" xfId="4143" xr:uid="{F3D95101-9937-46DF-81F3-9AB48C9299A3}"/>
    <cellStyle name="Normal 9 5 2 2 5 2" xfId="4144" xr:uid="{CEDB077F-C222-42E8-AD36-11A8A3243026}"/>
    <cellStyle name="Normal 9 5 2 2 5 2 2" xfId="5048" xr:uid="{9C7DFB60-87D8-4F7C-B6E1-3750B52D9BF3}"/>
    <cellStyle name="Normal 9 5 2 2 5 3" xfId="4145" xr:uid="{C4806818-B090-48E7-AA9C-257F62D17D78}"/>
    <cellStyle name="Normal 9 5 2 2 5 3 2" xfId="5049" xr:uid="{A1F18BF1-8806-4241-97E2-2F4DE5BEA1D7}"/>
    <cellStyle name="Normal 9 5 2 2 5 4" xfId="4146" xr:uid="{A32AF287-B7AC-46CA-B081-ACDD41D09DC3}"/>
    <cellStyle name="Normal 9 5 2 2 5 4 2" xfId="5050" xr:uid="{099CC8A7-08A7-47C8-A6D0-E9112950A30A}"/>
    <cellStyle name="Normal 9 5 2 2 5 5" xfId="5047" xr:uid="{A1A6C46C-C36F-4B0A-9581-294F95696BD7}"/>
    <cellStyle name="Normal 9 5 2 2 6" xfId="4147" xr:uid="{0DEC81D7-5E72-4A74-8FC6-624952FDDACE}"/>
    <cellStyle name="Normal 9 5 2 2 6 2" xfId="5051" xr:uid="{1FEEEC3C-31B6-4BE1-8D9F-B4CC9032C8B5}"/>
    <cellStyle name="Normal 9 5 2 2 7" xfId="4148" xr:uid="{6C17C7F6-3A61-4727-9A98-6D2566445108}"/>
    <cellStyle name="Normal 9 5 2 2 7 2" xfId="5052" xr:uid="{ABD7149A-8C35-4770-B0CA-44A1F8F459CE}"/>
    <cellStyle name="Normal 9 5 2 2 8" xfId="4149" xr:uid="{D7FE3EC3-2A1B-4656-97AE-388160FD044E}"/>
    <cellStyle name="Normal 9 5 2 2 8 2" xfId="5053" xr:uid="{4C2D0890-578F-4899-9C2F-491912B53AB1}"/>
    <cellStyle name="Normal 9 5 2 2 9" xfId="5022" xr:uid="{0506855B-21BE-4557-AD60-24B6863C14D6}"/>
    <cellStyle name="Normal 9 5 2 3" xfId="871" xr:uid="{D90D1E5D-4722-419B-82A5-8D83C0EA74F7}"/>
    <cellStyle name="Normal 9 5 2 3 2" xfId="872" xr:uid="{C0102952-A1FE-4A4F-A46F-3CD68EF0022D}"/>
    <cellStyle name="Normal 9 5 2 3 2 2" xfId="873" xr:uid="{6D21C5A3-5633-4338-A3FF-B4D3B569B9D2}"/>
    <cellStyle name="Normal 9 5 2 3 2 2 2" xfId="5056" xr:uid="{51951B36-4F72-4428-8507-2829B22A57EF}"/>
    <cellStyle name="Normal 9 5 2 3 2 3" xfId="4150" xr:uid="{515B0F0F-9754-4815-A3B1-F7563F489D9A}"/>
    <cellStyle name="Normal 9 5 2 3 2 3 2" xfId="5057" xr:uid="{62D1F658-877D-4B3C-8E74-CAD1531AA249}"/>
    <cellStyle name="Normal 9 5 2 3 2 4" xfId="4151" xr:uid="{E8FC1A31-F0F0-4B9B-9C64-FCEDA5341622}"/>
    <cellStyle name="Normal 9 5 2 3 2 4 2" xfId="5058" xr:uid="{ED46CA1A-9D03-4B63-B173-2D73D168BA86}"/>
    <cellStyle name="Normal 9 5 2 3 2 5" xfId="5055" xr:uid="{96874AB6-2170-40B8-A41E-56824547803B}"/>
    <cellStyle name="Normal 9 5 2 3 3" xfId="874" xr:uid="{EA67D94A-3A8D-4291-BB34-9096C50A94EA}"/>
    <cellStyle name="Normal 9 5 2 3 3 2" xfId="4152" xr:uid="{24285E34-3880-477F-BD1B-E371737F453D}"/>
    <cellStyle name="Normal 9 5 2 3 3 2 2" xfId="5060" xr:uid="{271D2957-AA9B-46D9-88C3-8D1CBB71DBA9}"/>
    <cellStyle name="Normal 9 5 2 3 3 3" xfId="4153" xr:uid="{67E92EEC-6F29-4811-869D-D0A8D051BC42}"/>
    <cellStyle name="Normal 9 5 2 3 3 3 2" xfId="5061" xr:uid="{62577D80-31E4-4A97-BBB2-72A51FD2A67F}"/>
    <cellStyle name="Normal 9 5 2 3 3 4" xfId="4154" xr:uid="{0339FC12-60CC-4521-B7DB-AEC0604AD358}"/>
    <cellStyle name="Normal 9 5 2 3 3 4 2" xfId="5062" xr:uid="{E9FCA5BF-DBFC-4D7C-BAC6-FD49A578156D}"/>
    <cellStyle name="Normal 9 5 2 3 3 5" xfId="5059" xr:uid="{809A7124-11DE-4453-ACCF-00DDA553D254}"/>
    <cellStyle name="Normal 9 5 2 3 4" xfId="4155" xr:uid="{3839F32C-64F1-4F5F-B464-A1A249513A81}"/>
    <cellStyle name="Normal 9 5 2 3 4 2" xfId="5063" xr:uid="{F263580F-DD39-497B-9042-058F12CEFD83}"/>
    <cellStyle name="Normal 9 5 2 3 5" xfId="4156" xr:uid="{12E7B311-8EE8-4DBE-A73E-CFCD92BC0F39}"/>
    <cellStyle name="Normal 9 5 2 3 5 2" xfId="5064" xr:uid="{53F6CF08-EB36-4D4D-861A-3A3A0278A210}"/>
    <cellStyle name="Normal 9 5 2 3 6" xfId="4157" xr:uid="{9BB76E81-79DC-49D1-82F3-F3FCB45529DC}"/>
    <cellStyle name="Normal 9 5 2 3 6 2" xfId="5065" xr:uid="{63ADD611-4026-4D40-A065-451C6AA53375}"/>
    <cellStyle name="Normal 9 5 2 3 7" xfId="5054" xr:uid="{8CE111D9-FB70-4E47-BF97-65A51D578918}"/>
    <cellStyle name="Normal 9 5 2 4" xfId="875" xr:uid="{86C0E669-9BB0-4A00-9939-4799AFA1E77B}"/>
    <cellStyle name="Normal 9 5 2 4 2" xfId="876" xr:uid="{1456ED16-85B8-458F-9890-FEB4E2730FF3}"/>
    <cellStyle name="Normal 9 5 2 4 2 2" xfId="4158" xr:uid="{74DDD546-D52D-444E-A83B-FC78CBBC8F26}"/>
    <cellStyle name="Normal 9 5 2 4 2 2 2" xfId="5068" xr:uid="{347BB2DE-FD6F-4F0E-959E-6D0385D753C3}"/>
    <cellStyle name="Normal 9 5 2 4 2 3" xfId="4159" xr:uid="{8F4A0EE4-FDEF-4982-93F4-29E7496BF6EE}"/>
    <cellStyle name="Normal 9 5 2 4 2 3 2" xfId="5069" xr:uid="{665EC177-9106-452D-806D-CFC7CD966449}"/>
    <cellStyle name="Normal 9 5 2 4 2 4" xfId="4160" xr:uid="{C0EB871E-9BAD-45CC-9776-B7B99B97BAFC}"/>
    <cellStyle name="Normal 9 5 2 4 2 4 2" xfId="5070" xr:uid="{924E72AF-3577-4DE7-A722-5D1204D6BCC1}"/>
    <cellStyle name="Normal 9 5 2 4 2 5" xfId="5067" xr:uid="{DD3717FB-A593-40C5-B20A-86D4CFB4025C}"/>
    <cellStyle name="Normal 9 5 2 4 3" xfId="4161" xr:uid="{451B890D-149E-4FA3-847E-A8C1DB128C0C}"/>
    <cellStyle name="Normal 9 5 2 4 3 2" xfId="5071" xr:uid="{62D20F7F-07B2-4A71-977B-B83389A79599}"/>
    <cellStyle name="Normal 9 5 2 4 4" xfId="4162" xr:uid="{16F40FEB-9179-4716-B8A7-1BF6DA929AE7}"/>
    <cellStyle name="Normal 9 5 2 4 4 2" xfId="5072" xr:uid="{8B752A8F-E048-490C-BDDE-1AED256870AD}"/>
    <cellStyle name="Normal 9 5 2 4 5" xfId="4163" xr:uid="{3C4B0709-C645-4F73-980E-B6DD50E256CA}"/>
    <cellStyle name="Normal 9 5 2 4 5 2" xfId="5073" xr:uid="{6A7F363D-F0F7-4D08-857F-E53D4ADA3AB6}"/>
    <cellStyle name="Normal 9 5 2 4 6" xfId="5066" xr:uid="{7BB6FDBF-2DAB-43D8-A612-A873ADFF4914}"/>
    <cellStyle name="Normal 9 5 2 5" xfId="877" xr:uid="{FA4EC451-EB3F-4D22-9F78-F56BADBB0493}"/>
    <cellStyle name="Normal 9 5 2 5 2" xfId="4164" xr:uid="{EE0807B9-787A-4CFD-8013-B20254A3AEF4}"/>
    <cellStyle name="Normal 9 5 2 5 2 2" xfId="5075" xr:uid="{15DEFD92-8C97-4D47-83B8-44BC841E579B}"/>
    <cellStyle name="Normal 9 5 2 5 3" xfId="4165" xr:uid="{01CC88B5-495C-4B26-BE30-4CDFFE884F27}"/>
    <cellStyle name="Normal 9 5 2 5 3 2" xfId="5076" xr:uid="{CB1F0572-8BAF-4E4B-A1ED-9959B0D5008F}"/>
    <cellStyle name="Normal 9 5 2 5 4" xfId="4166" xr:uid="{1F2B075B-FBC5-4689-B3C8-DDE4F65B95F7}"/>
    <cellStyle name="Normal 9 5 2 5 4 2" xfId="5077" xr:uid="{4FD1C269-E6BE-41FE-9146-363078E021DD}"/>
    <cellStyle name="Normal 9 5 2 5 5" xfId="5074" xr:uid="{163D9FFE-C8AC-444F-998F-220148C42DCD}"/>
    <cellStyle name="Normal 9 5 2 6" xfId="4167" xr:uid="{67698311-B461-486E-89BA-43B151ED3F54}"/>
    <cellStyle name="Normal 9 5 2 6 2" xfId="4168" xr:uid="{FCDCB4AF-4897-456F-8C09-D86CE10952D2}"/>
    <cellStyle name="Normal 9 5 2 6 2 2" xfId="5079" xr:uid="{A7CBD050-DA66-45EA-9E18-CB552AE6B102}"/>
    <cellStyle name="Normal 9 5 2 6 3" xfId="4169" xr:uid="{29CAEDC8-7E2E-46C0-AC85-941FC08CD20A}"/>
    <cellStyle name="Normal 9 5 2 6 3 2" xfId="5080" xr:uid="{30597672-F1CB-462D-81BB-A880D2EC847E}"/>
    <cellStyle name="Normal 9 5 2 6 4" xfId="4170" xr:uid="{8AD4A252-7606-49F0-92DE-5E3AB2E68260}"/>
    <cellStyle name="Normal 9 5 2 6 4 2" xfId="5081" xr:uid="{D3C9633B-D911-45F7-BBE7-E85CC4C4B9BC}"/>
    <cellStyle name="Normal 9 5 2 6 5" xfId="5078" xr:uid="{11BB7A79-37AB-493F-B403-028CC4B233B1}"/>
    <cellStyle name="Normal 9 5 2 7" xfId="4171" xr:uid="{83F99D02-5525-41E1-8A8A-C79D3DD9AA01}"/>
    <cellStyle name="Normal 9 5 2 7 2" xfId="5082" xr:uid="{964AEB1A-E3A1-493A-8420-04C96004EF9C}"/>
    <cellStyle name="Normal 9 5 2 8" xfId="4172" xr:uid="{74185E1F-1818-4AD3-88DB-7761E94DC4E6}"/>
    <cellStyle name="Normal 9 5 2 8 2" xfId="5083" xr:uid="{BB1366BF-3F82-4907-9B81-C86E1778DBD6}"/>
    <cellStyle name="Normal 9 5 2 9" xfId="4173" xr:uid="{E19B6AA5-5C06-4692-8D57-D3673F7FAF4C}"/>
    <cellStyle name="Normal 9 5 2 9 2" xfId="5084" xr:uid="{FEEBA713-8969-492D-906F-4374C860D5B0}"/>
    <cellStyle name="Normal 9 5 3" xfId="420" xr:uid="{E0E63C5B-F8C8-4974-8B68-942EA44D50E8}"/>
    <cellStyle name="Normal 9 5 3 2" xfId="878" xr:uid="{B7DCDDAD-E07F-4F31-8A3C-DC55E896D02D}"/>
    <cellStyle name="Normal 9 5 3 2 2" xfId="879" xr:uid="{AFD5C276-9C9E-44BD-9249-E497A442534C}"/>
    <cellStyle name="Normal 9 5 3 2 2 2" xfId="2451" xr:uid="{63EA7E39-F5A2-4C75-9F3F-6E24F43B202A}"/>
    <cellStyle name="Normal 9 5 3 2 2 2 2" xfId="2452" xr:uid="{1D3F5C21-C900-4E8F-AF67-8AA2E75427C8}"/>
    <cellStyle name="Normal 9 5 3 2 2 2 2 2" xfId="5089" xr:uid="{C98C1CC9-9591-44B0-A9DE-E1F0E9498172}"/>
    <cellStyle name="Normal 9 5 3 2 2 2 3" xfId="5088" xr:uid="{9C65797E-E4F1-404A-89E5-A6CE02A0DCEA}"/>
    <cellStyle name="Normal 9 5 3 2 2 3" xfId="2453" xr:uid="{0FECB287-6C45-48DB-BFF2-525035249EB0}"/>
    <cellStyle name="Normal 9 5 3 2 2 3 2" xfId="5090" xr:uid="{3A2B3E2F-8EB7-4164-9FFA-D36C1DB3F79B}"/>
    <cellStyle name="Normal 9 5 3 2 2 4" xfId="4174" xr:uid="{63F5BD23-57FC-45AF-95DC-22E7A634C59C}"/>
    <cellStyle name="Normal 9 5 3 2 2 4 2" xfId="5091" xr:uid="{98586667-E4F8-415A-BD2B-C016A02C283E}"/>
    <cellStyle name="Normal 9 5 3 2 2 5" xfId="5087" xr:uid="{68D91F35-6FD1-42AE-B492-51506F1B5370}"/>
    <cellStyle name="Normal 9 5 3 2 3" xfId="2454" xr:uid="{DB75E8DA-CFA0-400C-8587-E5172BF71A20}"/>
    <cellStyle name="Normal 9 5 3 2 3 2" xfId="2455" xr:uid="{0D2EEB00-E15E-41BD-896B-EA6867F32A49}"/>
    <cellStyle name="Normal 9 5 3 2 3 2 2" xfId="5093" xr:uid="{A901179F-8DEC-4D6D-A922-F11F4F24E805}"/>
    <cellStyle name="Normal 9 5 3 2 3 3" xfId="4175" xr:uid="{A0CDC779-3D19-49A1-BEDC-5F8733E66B7A}"/>
    <cellStyle name="Normal 9 5 3 2 3 3 2" xfId="5094" xr:uid="{C76BEFD3-5F4B-4EBD-9DFC-7A2A70BA9F4B}"/>
    <cellStyle name="Normal 9 5 3 2 3 4" xfId="4176" xr:uid="{2DF4078A-55FF-462F-8A2C-7C1E082187A4}"/>
    <cellStyle name="Normal 9 5 3 2 3 4 2" xfId="5095" xr:uid="{BEB60445-1C93-4650-B8BC-4827AFED5561}"/>
    <cellStyle name="Normal 9 5 3 2 3 5" xfId="5092" xr:uid="{938C5084-7944-4A57-924D-1BC6011590C8}"/>
    <cellStyle name="Normal 9 5 3 2 4" xfId="2456" xr:uid="{5417BCDB-B24A-4F2D-9CBE-232C1F1E42D7}"/>
    <cellStyle name="Normal 9 5 3 2 4 2" xfId="5096" xr:uid="{F1E35FCB-BB0D-4EA6-9892-978255B14B7C}"/>
    <cellStyle name="Normal 9 5 3 2 5" xfId="4177" xr:uid="{36B6506C-D778-4FE8-96C0-8209A4433E82}"/>
    <cellStyle name="Normal 9 5 3 2 5 2" xfId="5097" xr:uid="{2B326CA2-AE32-4526-905B-484F23BBB46C}"/>
    <cellStyle name="Normal 9 5 3 2 6" xfId="4178" xr:uid="{6BEA8415-F3D7-41A4-A536-A4AD47066E5B}"/>
    <cellStyle name="Normal 9 5 3 2 6 2" xfId="5098" xr:uid="{87B119FC-AD7A-4C34-8F1F-B6DAB3E9D4F1}"/>
    <cellStyle name="Normal 9 5 3 2 7" xfId="5086" xr:uid="{D3D7C236-CEB7-4F47-8CA5-ECDD7E66627C}"/>
    <cellStyle name="Normal 9 5 3 3" xfId="880" xr:uid="{14007A39-4A0D-4F2C-8F88-2F98A1E82275}"/>
    <cellStyle name="Normal 9 5 3 3 2" xfId="2457" xr:uid="{87071AC6-AD36-4C70-867A-DF7646C21EFB}"/>
    <cellStyle name="Normal 9 5 3 3 2 2" xfId="2458" xr:uid="{E9DCFD37-0A16-4851-9274-43493EB442DF}"/>
    <cellStyle name="Normal 9 5 3 3 2 2 2" xfId="5101" xr:uid="{56919604-7CB1-497D-B9B7-F9A25D36B088}"/>
    <cellStyle name="Normal 9 5 3 3 2 3" xfId="4179" xr:uid="{8E083B91-1170-4436-8F22-9DDA47A50F50}"/>
    <cellStyle name="Normal 9 5 3 3 2 3 2" xfId="5102" xr:uid="{BB854375-DBAA-46B9-92BF-21EFD8346D5A}"/>
    <cellStyle name="Normal 9 5 3 3 2 4" xfId="4180" xr:uid="{33F8ED17-D6CC-4AF7-836A-9359A7952DE7}"/>
    <cellStyle name="Normal 9 5 3 3 2 4 2" xfId="5103" xr:uid="{3467EA71-497E-4348-BD24-ABD2DD5EFA09}"/>
    <cellStyle name="Normal 9 5 3 3 2 5" xfId="5100" xr:uid="{6207A939-E527-47B5-81C0-342CEC078199}"/>
    <cellStyle name="Normal 9 5 3 3 3" xfId="2459" xr:uid="{655CB52E-A19D-4723-B38B-516D06842736}"/>
    <cellStyle name="Normal 9 5 3 3 3 2" xfId="5104" xr:uid="{0E1CCE14-C71F-45F3-8EF3-81791C35F8A3}"/>
    <cellStyle name="Normal 9 5 3 3 4" xfId="4181" xr:uid="{1F24EC1B-05FF-4A6B-8F6F-92D743EB3EB1}"/>
    <cellStyle name="Normal 9 5 3 3 4 2" xfId="5105" xr:uid="{76EC5A2E-6D70-4069-A09F-B2CF6904308F}"/>
    <cellStyle name="Normal 9 5 3 3 5" xfId="4182" xr:uid="{3A37DB7E-4B1A-4A28-BA1F-7162CDC3B8EB}"/>
    <cellStyle name="Normal 9 5 3 3 5 2" xfId="5106" xr:uid="{8DE912B3-E5DA-4E66-A397-10FE29749806}"/>
    <cellStyle name="Normal 9 5 3 3 6" xfId="5099" xr:uid="{219BC240-C963-42AB-8910-EF4A78B71309}"/>
    <cellStyle name="Normal 9 5 3 4" xfId="2460" xr:uid="{C3C9013E-3230-4045-9629-D80413107BE5}"/>
    <cellStyle name="Normal 9 5 3 4 2" xfId="2461" xr:uid="{73041819-2A9F-484A-9758-47C56C2618FB}"/>
    <cellStyle name="Normal 9 5 3 4 2 2" xfId="5108" xr:uid="{754CFC64-439C-493B-BADC-3A33F4248EAF}"/>
    <cellStyle name="Normal 9 5 3 4 3" xfId="4183" xr:uid="{E066F3F3-9A6C-40D5-8B7F-697DFA5052AB}"/>
    <cellStyle name="Normal 9 5 3 4 3 2" xfId="5109" xr:uid="{D7D34D0A-2D7F-49CE-807F-ED634603984E}"/>
    <cellStyle name="Normal 9 5 3 4 4" xfId="4184" xr:uid="{7C5E3BCB-DD26-4997-90DA-1CBADFD50D01}"/>
    <cellStyle name="Normal 9 5 3 4 4 2" xfId="5110" xr:uid="{2EDF2DD9-F6B4-4012-8BA8-6BEC494BAC5B}"/>
    <cellStyle name="Normal 9 5 3 4 5" xfId="5107" xr:uid="{595A864C-53E0-42AF-BB62-856844EF7A02}"/>
    <cellStyle name="Normal 9 5 3 5" xfId="2462" xr:uid="{CABC18C8-16B9-4734-94AB-71507968096C}"/>
    <cellStyle name="Normal 9 5 3 5 2" xfId="4185" xr:uid="{7EC09230-3CD4-4D1A-B6BC-69FA8043699D}"/>
    <cellStyle name="Normal 9 5 3 5 2 2" xfId="5112" xr:uid="{0B0F2C34-B980-478D-8BDA-00286EC8CEE8}"/>
    <cellStyle name="Normal 9 5 3 5 3" xfId="4186" xr:uid="{F143E9CC-4CDB-4828-862A-5BC12BB3D729}"/>
    <cellStyle name="Normal 9 5 3 5 3 2" xfId="5113" xr:uid="{3ABFEC28-8585-43B5-A13F-A30EDBF2F7F8}"/>
    <cellStyle name="Normal 9 5 3 5 4" xfId="4187" xr:uid="{6ABD178B-C279-4301-A03D-10B69183F673}"/>
    <cellStyle name="Normal 9 5 3 5 4 2" xfId="5114" xr:uid="{2B7B2181-2854-4BA0-BAE4-70A90291C9AF}"/>
    <cellStyle name="Normal 9 5 3 5 5" xfId="5111" xr:uid="{3EC716E9-F5EF-44A5-9D90-734A065B738B}"/>
    <cellStyle name="Normal 9 5 3 6" xfId="4188" xr:uid="{DD1CBF21-2DBE-42EA-9D12-E7B0C15DBD47}"/>
    <cellStyle name="Normal 9 5 3 6 2" xfId="5115" xr:uid="{BC757888-C885-457B-B88D-76B52EB9056F}"/>
    <cellStyle name="Normal 9 5 3 7" xfId="4189" xr:uid="{EE8F373F-0921-415F-BA8C-D8F150FA5444}"/>
    <cellStyle name="Normal 9 5 3 7 2" xfId="5116" xr:uid="{1DFBC5DB-D4FA-4473-8878-3C247D97070A}"/>
    <cellStyle name="Normal 9 5 3 8" xfId="4190" xr:uid="{A36EF299-2B87-410F-B2DC-1D4BF30F206F}"/>
    <cellStyle name="Normal 9 5 3 8 2" xfId="5117" xr:uid="{E4742AA3-15CC-4E01-9F96-B54361785911}"/>
    <cellStyle name="Normal 9 5 3 9" xfId="5085" xr:uid="{52533C17-47EF-4116-89E6-F695646DF376}"/>
    <cellStyle name="Normal 9 5 4" xfId="421" xr:uid="{A47502C7-2E4C-4178-850A-6AC6260A0A56}"/>
    <cellStyle name="Normal 9 5 4 2" xfId="881" xr:uid="{BE33D0DE-E957-48FF-876B-F077094AA9CD}"/>
    <cellStyle name="Normal 9 5 4 2 2" xfId="882" xr:uid="{558F597F-3361-4091-B297-8232FA9C338B}"/>
    <cellStyle name="Normal 9 5 4 2 2 2" xfId="2463" xr:uid="{DE74A821-C28B-4661-A044-6753F8DCFF98}"/>
    <cellStyle name="Normal 9 5 4 2 2 2 2" xfId="5121" xr:uid="{329F15E9-37B4-4E66-863B-EBC6893A28C1}"/>
    <cellStyle name="Normal 9 5 4 2 2 3" xfId="4191" xr:uid="{55991C13-556F-411E-A232-67CFD0FA9E9F}"/>
    <cellStyle name="Normal 9 5 4 2 2 3 2" xfId="5122" xr:uid="{C64377C1-5976-47DC-9802-6FB141BD4C53}"/>
    <cellStyle name="Normal 9 5 4 2 2 4" xfId="4192" xr:uid="{65887336-19C5-413A-BFDB-7372F5184769}"/>
    <cellStyle name="Normal 9 5 4 2 2 4 2" xfId="5123" xr:uid="{4393431E-5679-4A1B-9179-C236204D9990}"/>
    <cellStyle name="Normal 9 5 4 2 2 5" xfId="5120" xr:uid="{D359264A-53BC-48D5-BFF3-DF3516DAE181}"/>
    <cellStyle name="Normal 9 5 4 2 3" xfId="2464" xr:uid="{867E67E6-3C51-449C-915D-A4C46DFC659C}"/>
    <cellStyle name="Normal 9 5 4 2 3 2" xfId="5124" xr:uid="{43E23837-1CBB-4433-BE46-945E6E6DF0C3}"/>
    <cellStyle name="Normal 9 5 4 2 4" xfId="4193" xr:uid="{F13A2725-1842-4EE6-83E1-8802486EE432}"/>
    <cellStyle name="Normal 9 5 4 2 4 2" xfId="5125" xr:uid="{48E41533-ECA3-429C-9AF5-B5B7E6131074}"/>
    <cellStyle name="Normal 9 5 4 2 5" xfId="4194" xr:uid="{01F24036-16CA-4578-A9CC-A4CCEE94E7B2}"/>
    <cellStyle name="Normal 9 5 4 2 5 2" xfId="5126" xr:uid="{31A13B54-2F06-4581-9C9D-929DDF51D3B0}"/>
    <cellStyle name="Normal 9 5 4 2 6" xfId="5119" xr:uid="{D926B2F2-C02A-4CB7-ABA5-FC1D15A66D5C}"/>
    <cellStyle name="Normal 9 5 4 3" xfId="883" xr:uid="{096D3050-7821-4B1B-AE7D-CF30E7B1BF11}"/>
    <cellStyle name="Normal 9 5 4 3 2" xfId="2465" xr:uid="{C86A70B6-0FC2-4219-BC27-CE737969E0BF}"/>
    <cellStyle name="Normal 9 5 4 3 2 2" xfId="5128" xr:uid="{A6961125-830B-4FB9-A044-36E21F06C452}"/>
    <cellStyle name="Normal 9 5 4 3 3" xfId="4195" xr:uid="{8A3070F2-CE10-46CF-8022-1052D56D394F}"/>
    <cellStyle name="Normal 9 5 4 3 3 2" xfId="5129" xr:uid="{CC67241B-40E5-457E-A005-418C0CD29911}"/>
    <cellStyle name="Normal 9 5 4 3 4" xfId="4196" xr:uid="{8E0FA71F-B9BC-4292-853A-938DB8AB9B7A}"/>
    <cellStyle name="Normal 9 5 4 3 4 2" xfId="5130" xr:uid="{DEEE8AA8-2AD0-4728-AF71-C06DA742027C}"/>
    <cellStyle name="Normal 9 5 4 3 5" xfId="5127" xr:uid="{C5D253AA-36E3-4F1D-8B99-B34F1F70F643}"/>
    <cellStyle name="Normal 9 5 4 4" xfId="2466" xr:uid="{43FF35AA-44D0-4A9F-B00E-68DA34F9595F}"/>
    <cellStyle name="Normal 9 5 4 4 2" xfId="4197" xr:uid="{3F0128F2-EC41-4CE9-A4BB-B97645FDB39F}"/>
    <cellStyle name="Normal 9 5 4 4 2 2" xfId="5132" xr:uid="{A2EBDCF4-2165-4EE2-8F9D-13019859EAC7}"/>
    <cellStyle name="Normal 9 5 4 4 3" xfId="4198" xr:uid="{243D28D0-C5DB-4CA8-A433-5796E4F19097}"/>
    <cellStyle name="Normal 9 5 4 4 3 2" xfId="5133" xr:uid="{F4D8BCC6-BF50-4AE7-A432-1D143B22CB2E}"/>
    <cellStyle name="Normal 9 5 4 4 4" xfId="4199" xr:uid="{3291E6FB-D656-4DD8-B660-E8C9D46610AB}"/>
    <cellStyle name="Normal 9 5 4 4 4 2" xfId="5134" xr:uid="{3728063A-E903-4567-8426-1F5DB4E93140}"/>
    <cellStyle name="Normal 9 5 4 4 5" xfId="5131" xr:uid="{CE381160-0468-4894-B324-32170BDA7540}"/>
    <cellStyle name="Normal 9 5 4 5" xfId="4200" xr:uid="{355A3C42-3B43-4D94-B00C-C040E492DBB5}"/>
    <cellStyle name="Normal 9 5 4 5 2" xfId="5135" xr:uid="{D1BD2B7C-4272-4700-ADDA-98B903E9BEC9}"/>
    <cellStyle name="Normal 9 5 4 6" xfId="4201" xr:uid="{E46BC17A-9C70-4DFE-9DA4-BCA3D0D66A64}"/>
    <cellStyle name="Normal 9 5 4 6 2" xfId="5136" xr:uid="{C79152A9-6659-45EA-B3D7-CCD00FE9C240}"/>
    <cellStyle name="Normal 9 5 4 7" xfId="4202" xr:uid="{33BE1506-0911-4D47-9ED4-8C26B8CC24AD}"/>
    <cellStyle name="Normal 9 5 4 7 2" xfId="5137" xr:uid="{56E04A5A-4684-436D-81AD-99C33CF4815E}"/>
    <cellStyle name="Normal 9 5 4 8" xfId="5118" xr:uid="{4149E689-FB7E-4630-AD57-3D1251205D15}"/>
    <cellStyle name="Normal 9 5 5" xfId="422" xr:uid="{9F0FF189-424B-4DCA-A1AA-97103251B438}"/>
    <cellStyle name="Normal 9 5 5 2" xfId="884" xr:uid="{14532744-8A55-4795-B68C-C63553B07E54}"/>
    <cellStyle name="Normal 9 5 5 2 2" xfId="2467" xr:uid="{6CB2CE5C-1A87-49B0-9675-5C942EC91DD4}"/>
    <cellStyle name="Normal 9 5 5 2 2 2" xfId="5140" xr:uid="{EEBA4159-5195-4F7F-B41B-004242F96658}"/>
    <cellStyle name="Normal 9 5 5 2 3" xfId="4203" xr:uid="{5A89E429-C2AD-43CA-8C5A-1AEC69A98F87}"/>
    <cellStyle name="Normal 9 5 5 2 3 2" xfId="5141" xr:uid="{2DDCA274-7952-483D-8718-97AE9B6C9C79}"/>
    <cellStyle name="Normal 9 5 5 2 4" xfId="4204" xr:uid="{9EE111CF-5FC8-4EE9-94FF-736B6EF8DC57}"/>
    <cellStyle name="Normal 9 5 5 2 4 2" xfId="5142" xr:uid="{DB224E0C-1C23-4BEE-917B-526F6515CD4E}"/>
    <cellStyle name="Normal 9 5 5 2 5" xfId="5139" xr:uid="{F7DC9A9A-CB53-4C6F-A3AC-E9981C9F6562}"/>
    <cellStyle name="Normal 9 5 5 3" xfId="2468" xr:uid="{91C69735-88F3-40B2-8547-0BBF2D5FA8D0}"/>
    <cellStyle name="Normal 9 5 5 3 2" xfId="4205" xr:uid="{279B0463-96CB-443B-896F-4A3A8EF261C2}"/>
    <cellStyle name="Normal 9 5 5 3 2 2" xfId="5144" xr:uid="{1A002C6E-9052-43D9-8F3B-E8BDBC6A3DEF}"/>
    <cellStyle name="Normal 9 5 5 3 3" xfId="4206" xr:uid="{C8E99621-E060-4241-B88C-A04D34DCF121}"/>
    <cellStyle name="Normal 9 5 5 3 3 2" xfId="5145" xr:uid="{DDDDF567-852B-4FCD-8FE1-E1D9C6AB107C}"/>
    <cellStyle name="Normal 9 5 5 3 4" xfId="4207" xr:uid="{C38DF648-3896-4748-A0E1-859EA2579680}"/>
    <cellStyle name="Normal 9 5 5 3 4 2" xfId="5146" xr:uid="{1A22F040-8902-4269-A107-595A0201C558}"/>
    <cellStyle name="Normal 9 5 5 3 5" xfId="5143" xr:uid="{56F8183F-754D-4371-B771-4275ED030903}"/>
    <cellStyle name="Normal 9 5 5 4" xfId="4208" xr:uid="{E7DDD906-2E59-4563-BA5C-370ECA2160E3}"/>
    <cellStyle name="Normal 9 5 5 4 2" xfId="5147" xr:uid="{1711F73C-2881-49D5-AAF8-D84CF7615E2B}"/>
    <cellStyle name="Normal 9 5 5 5" xfId="4209" xr:uid="{EB9EFFD2-BDBC-41BE-B8E9-5EC1FAFED6B7}"/>
    <cellStyle name="Normal 9 5 5 5 2" xfId="5148" xr:uid="{88CF827D-5ADE-431F-89E2-1B7B91D7B188}"/>
    <cellStyle name="Normal 9 5 5 6" xfId="4210" xr:uid="{6988103E-3DD5-4C64-8D08-7F78AFD590C1}"/>
    <cellStyle name="Normal 9 5 5 6 2" xfId="5149" xr:uid="{352AB094-77E3-401C-86FE-4A3AB60D61EA}"/>
    <cellStyle name="Normal 9 5 5 7" xfId="5138" xr:uid="{14E4282F-AA61-4456-9E9B-CDBA9A47750D}"/>
    <cellStyle name="Normal 9 5 6" xfId="885" xr:uid="{A41D4002-0A07-4577-8A0D-57E41E0167EC}"/>
    <cellStyle name="Normal 9 5 6 2" xfId="2469" xr:uid="{2E716738-2307-4E3A-A8B2-1F7F8DCE369E}"/>
    <cellStyle name="Normal 9 5 6 2 2" xfId="4211" xr:uid="{127B82C0-F40E-4AC3-940B-1016B090869F}"/>
    <cellStyle name="Normal 9 5 6 2 2 2" xfId="5152" xr:uid="{C8AA91F8-3E92-46CD-913E-1C8021CB887C}"/>
    <cellStyle name="Normal 9 5 6 2 3" xfId="4212" xr:uid="{6C53E01F-0D18-4820-85B9-CC09F0F313F7}"/>
    <cellStyle name="Normal 9 5 6 2 3 2" xfId="5153" xr:uid="{3A36BA9E-AD9E-4E91-AABD-35C27B572EC1}"/>
    <cellStyle name="Normal 9 5 6 2 4" xfId="4213" xr:uid="{12221A7E-5F21-435E-A715-5AD432BE5AF9}"/>
    <cellStyle name="Normal 9 5 6 2 4 2" xfId="5154" xr:uid="{B1F46796-FD75-4998-9F4C-B67C14E85173}"/>
    <cellStyle name="Normal 9 5 6 2 5" xfId="5151" xr:uid="{BCCD3AD5-4F89-44B6-94C4-50AC3A2478C9}"/>
    <cellStyle name="Normal 9 5 6 3" xfId="4214" xr:uid="{9DCD0DF2-DFEF-4AF6-A32C-909AF9E6C839}"/>
    <cellStyle name="Normal 9 5 6 3 2" xfId="5155" xr:uid="{247AB5B7-BE71-47F4-B650-3754842B95EE}"/>
    <cellStyle name="Normal 9 5 6 4" xfId="4215" xr:uid="{F6925DB1-3A55-404A-8FD3-60884FE76678}"/>
    <cellStyle name="Normal 9 5 6 4 2" xfId="5156" xr:uid="{6E5C7076-49A3-42A5-9E06-C9EF79E3B99A}"/>
    <cellStyle name="Normal 9 5 6 5" xfId="4216" xr:uid="{C928866D-2137-4F4B-983B-2290909EB995}"/>
    <cellStyle name="Normal 9 5 6 5 2" xfId="5157" xr:uid="{5318CCEE-4BA4-4FCA-8753-649B0FD3C386}"/>
    <cellStyle name="Normal 9 5 6 6" xfId="5150" xr:uid="{5825F365-7B0C-4B71-BEEC-BD6567DA1A4B}"/>
    <cellStyle name="Normal 9 5 7" xfId="2470" xr:uid="{3084EC0B-8F92-4E91-9BF2-5B8B81DBFD64}"/>
    <cellStyle name="Normal 9 5 7 2" xfId="4217" xr:uid="{AEA50BC2-8423-48AF-B509-5FB77A4E4386}"/>
    <cellStyle name="Normal 9 5 7 2 2" xfId="5159" xr:uid="{72AEA534-3DD9-4425-A8F9-B7E22665CEEC}"/>
    <cellStyle name="Normal 9 5 7 3" xfId="4218" xr:uid="{C9DE32F0-6C3B-4AE0-B1A9-EE1D8F03B37B}"/>
    <cellStyle name="Normal 9 5 7 3 2" xfId="5160" xr:uid="{EE2FA072-0524-4B0D-AB98-C2AC7C0DF5AB}"/>
    <cellStyle name="Normal 9 5 7 4" xfId="4219" xr:uid="{974FC13B-D83B-4AAF-973F-942CD743A816}"/>
    <cellStyle name="Normal 9 5 7 4 2" xfId="5161" xr:uid="{953FCA39-082D-4B5A-9E76-1D4B6276B5EE}"/>
    <cellStyle name="Normal 9 5 7 5" xfId="5158" xr:uid="{1E446A36-5CE5-4894-A749-E1FCA7035E9C}"/>
    <cellStyle name="Normal 9 5 8" xfId="4220" xr:uid="{78182EF8-FC2F-4B2F-89BE-B8E6E8ABD73E}"/>
    <cellStyle name="Normal 9 5 8 2" xfId="4221" xr:uid="{9921005D-42EC-4309-9421-E9802A5712B3}"/>
    <cellStyle name="Normal 9 5 8 2 2" xfId="5163" xr:uid="{2BB1AC65-6E56-433D-9B8C-DC071B33B1E8}"/>
    <cellStyle name="Normal 9 5 8 3" xfId="4222" xr:uid="{335A7EC7-AD1F-46A3-B6B9-B78DDB6536CE}"/>
    <cellStyle name="Normal 9 5 8 3 2" xfId="5164" xr:uid="{37863132-2933-4069-942E-EF5ACB7EA985}"/>
    <cellStyle name="Normal 9 5 8 4" xfId="4223" xr:uid="{DFFBDE54-3C71-4C88-AFCA-A399C7B62000}"/>
    <cellStyle name="Normal 9 5 8 4 2" xfId="5165" xr:uid="{4BC6578A-3B46-499C-B347-A5E0978080FF}"/>
    <cellStyle name="Normal 9 5 8 5" xfId="5162" xr:uid="{E431CF9E-5D05-4366-926A-997027438010}"/>
    <cellStyle name="Normal 9 5 9" xfId="4224" xr:uid="{458CAFA0-90F1-4385-8E62-F1E66F6BC013}"/>
    <cellStyle name="Normal 9 5 9 2" xfId="5166" xr:uid="{615E62D3-102B-46B4-8508-6F54DBDEB195}"/>
    <cellStyle name="Normal 9 6" xfId="180" xr:uid="{53FBD67B-1222-4C5C-9278-801D95B2CCD9}"/>
    <cellStyle name="Normal 9 6 10" xfId="5167" xr:uid="{FB893087-53A6-4FB9-AE22-EA135A195734}"/>
    <cellStyle name="Normal 9 6 2" xfId="181" xr:uid="{11F52766-FB30-45A6-BFFF-AE1B79EE01D6}"/>
    <cellStyle name="Normal 9 6 2 2" xfId="423" xr:uid="{2A5286A3-E97B-4227-9F18-E321672239D9}"/>
    <cellStyle name="Normal 9 6 2 2 2" xfId="886" xr:uid="{850E4865-9D6A-441A-BE13-400186D88A6B}"/>
    <cellStyle name="Normal 9 6 2 2 2 2" xfId="2471" xr:uid="{C9150216-8230-43A1-B625-1BA0473CA6D0}"/>
    <cellStyle name="Normal 9 6 2 2 2 2 2" xfId="5171" xr:uid="{914563BB-3515-4C53-9FCC-CB30D2ABF672}"/>
    <cellStyle name="Normal 9 6 2 2 2 3" xfId="4225" xr:uid="{82915856-D09B-41A9-94EC-E7EA71E73B6E}"/>
    <cellStyle name="Normal 9 6 2 2 2 3 2" xfId="5172" xr:uid="{E8D4D315-1231-48C1-A0F3-85DEB2317B27}"/>
    <cellStyle name="Normal 9 6 2 2 2 4" xfId="4226" xr:uid="{39E3D24D-B270-47DF-92B4-2E111966AF18}"/>
    <cellStyle name="Normal 9 6 2 2 2 4 2" xfId="5173" xr:uid="{2B752204-7360-4A2E-ABDB-8C29C3F33C6E}"/>
    <cellStyle name="Normal 9 6 2 2 2 5" xfId="5170" xr:uid="{B232CEA4-A81B-4C3B-AF6E-70A5DB3C08D2}"/>
    <cellStyle name="Normal 9 6 2 2 3" xfId="2472" xr:uid="{31C7AD76-D7EC-4763-B83E-FC56D182D313}"/>
    <cellStyle name="Normal 9 6 2 2 3 2" xfId="4227" xr:uid="{24BCAC98-AA65-4E28-BC81-B586DEEE1B26}"/>
    <cellStyle name="Normal 9 6 2 2 3 2 2" xfId="5175" xr:uid="{C60FB221-1EA3-4597-ACA0-1337FF63D0F1}"/>
    <cellStyle name="Normal 9 6 2 2 3 3" xfId="4228" xr:uid="{812B9FE8-6066-4219-A14A-281DAAE217D9}"/>
    <cellStyle name="Normal 9 6 2 2 3 3 2" xfId="5176" xr:uid="{2F89D6B4-3AE2-41EB-8DDF-0D9E9BD34033}"/>
    <cellStyle name="Normal 9 6 2 2 3 4" xfId="4229" xr:uid="{21B32648-AF3B-4339-B9C2-117CABD8D9C5}"/>
    <cellStyle name="Normal 9 6 2 2 3 4 2" xfId="5177" xr:uid="{4F363310-6FD6-4515-92DB-626654FCC38D}"/>
    <cellStyle name="Normal 9 6 2 2 3 5" xfId="5174" xr:uid="{1116A129-DF5D-400D-AEE7-4F4A9C178AF1}"/>
    <cellStyle name="Normal 9 6 2 2 4" xfId="4230" xr:uid="{4D6296BD-C736-45DD-B9E6-B825EACF211D}"/>
    <cellStyle name="Normal 9 6 2 2 4 2" xfId="5178" xr:uid="{637AFAF8-2191-4112-9026-1734FF163792}"/>
    <cellStyle name="Normal 9 6 2 2 5" xfId="4231" xr:uid="{A0FEB365-6803-47D6-863B-894F1AB07E8C}"/>
    <cellStyle name="Normal 9 6 2 2 5 2" xfId="5179" xr:uid="{C23A1647-9F62-46AA-B1CC-7E7C8BB1B88B}"/>
    <cellStyle name="Normal 9 6 2 2 6" xfId="4232" xr:uid="{2A4315EE-96C0-4177-B8E2-D361A23BA8C7}"/>
    <cellStyle name="Normal 9 6 2 2 6 2" xfId="5180" xr:uid="{C1AEF077-FFE1-449A-9862-51F49CDB6873}"/>
    <cellStyle name="Normal 9 6 2 2 7" xfId="5169" xr:uid="{671240B2-A542-4EFB-A613-5DCEB5F56A4F}"/>
    <cellStyle name="Normal 9 6 2 3" xfId="887" xr:uid="{44A8082B-C543-431E-81FC-2D57A52C49D7}"/>
    <cellStyle name="Normal 9 6 2 3 2" xfId="2473" xr:uid="{A0EE13A2-620B-4565-B863-E442EC42EC97}"/>
    <cellStyle name="Normal 9 6 2 3 2 2" xfId="4233" xr:uid="{C4EA71F4-A91B-4464-B490-5AD8ADE1ECCE}"/>
    <cellStyle name="Normal 9 6 2 3 2 2 2" xfId="5183" xr:uid="{4F89970D-D226-4060-AA43-2CB5EE840729}"/>
    <cellStyle name="Normal 9 6 2 3 2 3" xfId="4234" xr:uid="{410309CE-35BA-4856-889F-31B6AB035DCB}"/>
    <cellStyle name="Normal 9 6 2 3 2 3 2" xfId="5184" xr:uid="{9C1DD973-3F97-4C4C-A720-43E396DBA479}"/>
    <cellStyle name="Normal 9 6 2 3 2 4" xfId="4235" xr:uid="{4DA38E67-8118-4AAF-9A17-5392122EB244}"/>
    <cellStyle name="Normal 9 6 2 3 2 4 2" xfId="5185" xr:uid="{404531D9-A0AD-4303-8EAB-1E38A5D012BD}"/>
    <cellStyle name="Normal 9 6 2 3 2 5" xfId="5182" xr:uid="{525FD9DF-4F96-4019-89A8-A6132DA3DCD6}"/>
    <cellStyle name="Normal 9 6 2 3 3" xfId="4236" xr:uid="{BBAA4816-FFB6-4509-92A8-B284D744E659}"/>
    <cellStyle name="Normal 9 6 2 3 3 2" xfId="5186" xr:uid="{30C94056-4661-4AD7-B6F8-2C80855E00BD}"/>
    <cellStyle name="Normal 9 6 2 3 4" xfId="4237" xr:uid="{DF1C2900-7B84-4612-9245-5B141FE79A4A}"/>
    <cellStyle name="Normal 9 6 2 3 4 2" xfId="5187" xr:uid="{0E68856B-57AC-48E9-80DA-419AD7EF6D33}"/>
    <cellStyle name="Normal 9 6 2 3 5" xfId="4238" xr:uid="{562F7AE5-EEBC-4C5E-983A-627B13CD2EEF}"/>
    <cellStyle name="Normal 9 6 2 3 5 2" xfId="5188" xr:uid="{68BEFF0D-FA54-49CF-B618-F75AD9E4DBF7}"/>
    <cellStyle name="Normal 9 6 2 3 6" xfId="5181" xr:uid="{0C1316BB-0E7D-4A7F-AD8E-8B253277E572}"/>
    <cellStyle name="Normal 9 6 2 4" xfId="2474" xr:uid="{7EEDC78F-057D-40F0-B6EC-F5E306FF1F9B}"/>
    <cellStyle name="Normal 9 6 2 4 2" xfId="4239" xr:uid="{44D051CB-AB31-4FD5-B989-C257A171BA9C}"/>
    <cellStyle name="Normal 9 6 2 4 2 2" xfId="5190" xr:uid="{B01E5C65-1041-47BD-AB7F-F9304266D36C}"/>
    <cellStyle name="Normal 9 6 2 4 3" xfId="4240" xr:uid="{C9AC5037-E39A-4A09-AA7B-C893B05D2BCE}"/>
    <cellStyle name="Normal 9 6 2 4 3 2" xfId="5191" xr:uid="{14E057E9-5BBA-4350-A9A5-49924E5EAC67}"/>
    <cellStyle name="Normal 9 6 2 4 4" xfId="4241" xr:uid="{E041D63C-25BE-4B97-826B-03E51C121031}"/>
    <cellStyle name="Normal 9 6 2 4 4 2" xfId="5192" xr:uid="{22E02909-C572-4CC7-BF9C-7A49D1671B36}"/>
    <cellStyle name="Normal 9 6 2 4 5" xfId="5189" xr:uid="{FFD10DBD-EB70-4197-A1D1-EC59BE3A8E4C}"/>
    <cellStyle name="Normal 9 6 2 5" xfId="4242" xr:uid="{22632B3A-E0A3-4CB7-865E-FEB36F2D2048}"/>
    <cellStyle name="Normal 9 6 2 5 2" xfId="4243" xr:uid="{30C5FDEE-412A-41D6-BC73-B711FA053785}"/>
    <cellStyle name="Normal 9 6 2 5 2 2" xfId="5194" xr:uid="{6E22065A-A58E-4336-8DA6-CA23ECF8F613}"/>
    <cellStyle name="Normal 9 6 2 5 3" xfId="4244" xr:uid="{AB93FAF9-F2AB-4A87-B917-34B32BC72A5E}"/>
    <cellStyle name="Normal 9 6 2 5 3 2" xfId="5195" xr:uid="{30D56F6D-7FB6-4847-80E5-8FDCA23E60E3}"/>
    <cellStyle name="Normal 9 6 2 5 4" xfId="4245" xr:uid="{DEA5B617-1B75-4864-BBAB-835F48D68B3A}"/>
    <cellStyle name="Normal 9 6 2 5 4 2" xfId="5196" xr:uid="{BBF3E87C-28F2-40D9-A813-74A160814971}"/>
    <cellStyle name="Normal 9 6 2 5 5" xfId="5193" xr:uid="{EDA5172C-6275-45C1-B3F1-1866DA55A28A}"/>
    <cellStyle name="Normal 9 6 2 6" xfId="4246" xr:uid="{1E986AF3-069B-40E7-B9E3-6AA92A0A85D3}"/>
    <cellStyle name="Normal 9 6 2 6 2" xfId="5197" xr:uid="{04B0B6A7-481B-4510-B610-2462CC8F6A7E}"/>
    <cellStyle name="Normal 9 6 2 7" xfId="4247" xr:uid="{1D3223D4-C0CF-48E1-BBA2-E121ED68CF2C}"/>
    <cellStyle name="Normal 9 6 2 7 2" xfId="5198" xr:uid="{A2BEB952-1897-4978-86CD-4DE7D4601D22}"/>
    <cellStyle name="Normal 9 6 2 8" xfId="4248" xr:uid="{4C0090ED-0E9A-4FD6-B78B-C991D0FE07A1}"/>
    <cellStyle name="Normal 9 6 2 8 2" xfId="5199" xr:uid="{A5D07B90-0FF9-4DE7-8D92-95581FF32855}"/>
    <cellStyle name="Normal 9 6 2 9" xfId="5168" xr:uid="{52B72352-990B-43D7-B049-E4D2A60B4210}"/>
    <cellStyle name="Normal 9 6 3" xfId="424" xr:uid="{50836731-F25B-4A94-A696-9974B820B6B4}"/>
    <cellStyle name="Normal 9 6 3 2" xfId="888" xr:uid="{C2F07BD8-064E-4315-B4CF-976B03BD8E5A}"/>
    <cellStyle name="Normal 9 6 3 2 2" xfId="889" xr:uid="{5075FBFA-852A-49BB-B653-A25CDB783005}"/>
    <cellStyle name="Normal 9 6 3 2 2 2" xfId="5202" xr:uid="{E799B160-BE17-41E2-893C-12A2AC648F83}"/>
    <cellStyle name="Normal 9 6 3 2 3" xfId="4249" xr:uid="{37BFBB39-0291-44EE-8CF7-E064BCFB6EEE}"/>
    <cellStyle name="Normal 9 6 3 2 3 2" xfId="5203" xr:uid="{DC0E4535-E758-4532-89CB-85BE6B160A6C}"/>
    <cellStyle name="Normal 9 6 3 2 4" xfId="4250" xr:uid="{EE0F6F2D-9205-4252-87E4-CA85E52C4217}"/>
    <cellStyle name="Normal 9 6 3 2 4 2" xfId="5204" xr:uid="{76FC0BDE-E52B-4C3B-A842-067347655AF3}"/>
    <cellStyle name="Normal 9 6 3 2 5" xfId="5201" xr:uid="{0DED63D1-0492-4404-9D9E-6F4ECEB2E21A}"/>
    <cellStyle name="Normal 9 6 3 3" xfId="890" xr:uid="{F3A0A479-501A-47D5-B76C-9CF5FA8DC297}"/>
    <cellStyle name="Normal 9 6 3 3 2" xfId="4251" xr:uid="{64BBCA6D-4E25-48A5-9FB2-F9AC5A4E1A2F}"/>
    <cellStyle name="Normal 9 6 3 3 2 2" xfId="5206" xr:uid="{F953CB72-EC06-4A76-A27F-1C9594915E69}"/>
    <cellStyle name="Normal 9 6 3 3 3" xfId="4252" xr:uid="{CF9385D2-72C8-4177-AA0A-2D2EF4CAF325}"/>
    <cellStyle name="Normal 9 6 3 3 3 2" xfId="5207" xr:uid="{2188A5A1-C759-4176-9C7C-B953A4946E39}"/>
    <cellStyle name="Normal 9 6 3 3 4" xfId="4253" xr:uid="{9567B801-503C-444F-8A8A-4C57788D37FD}"/>
    <cellStyle name="Normal 9 6 3 3 4 2" xfId="5208" xr:uid="{20AEC764-7471-44BC-AA22-A8E977275368}"/>
    <cellStyle name="Normal 9 6 3 3 5" xfId="5205" xr:uid="{1906F80E-558D-491C-8E6E-55E673C906E9}"/>
    <cellStyle name="Normal 9 6 3 4" xfId="4254" xr:uid="{72CA0951-5211-43B7-A23E-83DEDBC2144F}"/>
    <cellStyle name="Normal 9 6 3 4 2" xfId="5209" xr:uid="{806E2313-051F-4A99-A554-C512B6699DAC}"/>
    <cellStyle name="Normal 9 6 3 5" xfId="4255" xr:uid="{6481D3E5-EFDF-433A-9CDA-7E6A0547EDB6}"/>
    <cellStyle name="Normal 9 6 3 5 2" xfId="5210" xr:uid="{1584C6C0-5082-4ABC-BB90-66A795F2BEE8}"/>
    <cellStyle name="Normal 9 6 3 6" xfId="4256" xr:uid="{89852217-C539-4C4B-9245-4F17278AA513}"/>
    <cellStyle name="Normal 9 6 3 6 2" xfId="5211" xr:uid="{67EF93DA-8EB0-4B4D-8920-1F25E96D6310}"/>
    <cellStyle name="Normal 9 6 3 7" xfId="5200" xr:uid="{AADDF1CD-FF1C-4784-B707-0A2A879C3BB4}"/>
    <cellStyle name="Normal 9 6 4" xfId="425" xr:uid="{94114BD1-9DB7-4C44-BA91-9F5A338DE6D6}"/>
    <cellStyle name="Normal 9 6 4 2" xfId="891" xr:uid="{B4F60EDF-B367-4886-B42B-A38DCA0D5C21}"/>
    <cellStyle name="Normal 9 6 4 2 2" xfId="4257" xr:uid="{134EEF7D-F44F-48BE-95AB-29313AF17CC9}"/>
    <cellStyle name="Normal 9 6 4 2 2 2" xfId="5214" xr:uid="{642FBF2D-A756-4DEC-A2B5-E0ED6E94CD0E}"/>
    <cellStyle name="Normal 9 6 4 2 3" xfId="4258" xr:uid="{8DB5CFE7-3DD9-464D-AF41-FB08567F3BC6}"/>
    <cellStyle name="Normal 9 6 4 2 3 2" xfId="5215" xr:uid="{F3360262-B9F6-4DA7-9F3D-63D1C2CC123C}"/>
    <cellStyle name="Normal 9 6 4 2 4" xfId="4259" xr:uid="{AB75F42C-8A89-4EAC-97A2-CF483C0C3220}"/>
    <cellStyle name="Normal 9 6 4 2 4 2" xfId="5216" xr:uid="{91244EDE-B1E3-4FF3-9D63-8B4197CD09EB}"/>
    <cellStyle name="Normal 9 6 4 2 5" xfId="5213" xr:uid="{23E38C2B-C046-4497-AC30-C30DBEC42712}"/>
    <cellStyle name="Normal 9 6 4 3" xfId="4260" xr:uid="{C031A4DD-D575-4B11-8C33-7EA2BBCC2517}"/>
    <cellStyle name="Normal 9 6 4 3 2" xfId="5217" xr:uid="{B3E5837E-8CEA-4F9A-BA98-0260E7C7F486}"/>
    <cellStyle name="Normal 9 6 4 4" xfId="4261" xr:uid="{F979B44F-D585-4578-95F4-59CB2085D264}"/>
    <cellStyle name="Normal 9 6 4 4 2" xfId="5218" xr:uid="{A0BB2E56-EE08-45D8-B8F3-9372236F55F4}"/>
    <cellStyle name="Normal 9 6 4 5" xfId="4262" xr:uid="{56AE28B3-39F5-4FF1-AD43-9EF530E7E0A2}"/>
    <cellStyle name="Normal 9 6 4 5 2" xfId="5219" xr:uid="{957D3507-F824-4D47-8248-A47F02BC0D2F}"/>
    <cellStyle name="Normal 9 6 4 6" xfId="5212" xr:uid="{1751F06F-1378-428C-A07E-19A278690367}"/>
    <cellStyle name="Normal 9 6 5" xfId="892" xr:uid="{462679A2-0775-469C-AAC4-8695E1088363}"/>
    <cellStyle name="Normal 9 6 5 2" xfId="4263" xr:uid="{164210CF-78AB-4D74-9BA4-3ECD4C610AEB}"/>
    <cellStyle name="Normal 9 6 5 2 2" xfId="5221" xr:uid="{C8C100CF-7BF9-4293-A86A-E6444C633B39}"/>
    <cellStyle name="Normal 9 6 5 3" xfId="4264" xr:uid="{1921A87D-B3CE-4A20-AFCF-41CBC250A28F}"/>
    <cellStyle name="Normal 9 6 5 3 2" xfId="5222" xr:uid="{98132DCC-4779-412A-813D-E2CB877B8365}"/>
    <cellStyle name="Normal 9 6 5 4" xfId="4265" xr:uid="{C31EF1CB-E32E-4BB4-8BA6-C580BD0BC9FB}"/>
    <cellStyle name="Normal 9 6 5 4 2" xfId="5223" xr:uid="{5C13121A-FDCD-44DD-A8BC-241B274FB783}"/>
    <cellStyle name="Normal 9 6 5 5" xfId="5220" xr:uid="{DA195749-3285-411E-B491-6494F336E458}"/>
    <cellStyle name="Normal 9 6 6" xfId="4266" xr:uid="{0C11B81B-0239-4E32-9C3B-BF03B4D3B72A}"/>
    <cellStyle name="Normal 9 6 6 2" xfId="4267" xr:uid="{74B6D927-7D5B-4A8F-8720-EEA0CA0D4079}"/>
    <cellStyle name="Normal 9 6 6 2 2" xfId="5225" xr:uid="{E22CFFAA-7F7C-446E-866B-6D75DEA5E3D5}"/>
    <cellStyle name="Normal 9 6 6 3" xfId="4268" xr:uid="{281DD1A8-DC27-4D29-9DC5-C00799EA5711}"/>
    <cellStyle name="Normal 9 6 6 3 2" xfId="5226" xr:uid="{13BF7560-548F-4276-8C96-1BCAC501D0C1}"/>
    <cellStyle name="Normal 9 6 6 4" xfId="4269" xr:uid="{32212071-3CE3-4200-9404-23343EAB710D}"/>
    <cellStyle name="Normal 9 6 6 4 2" xfId="5227" xr:uid="{4D33F13A-9DD2-4151-B7E2-D4D38A51C36F}"/>
    <cellStyle name="Normal 9 6 6 5" xfId="5224" xr:uid="{281EA21D-AC86-4852-82A2-010F93FEB77D}"/>
    <cellStyle name="Normal 9 6 7" xfId="4270" xr:uid="{BF1D6D96-C60F-4F2C-BEBF-A3E94B45AA2B}"/>
    <cellStyle name="Normal 9 6 7 2" xfId="5228" xr:uid="{9CD32B2E-9E4B-47DE-8BF0-AE065CF953AD}"/>
    <cellStyle name="Normal 9 6 8" xfId="4271" xr:uid="{231C9565-D874-4B5C-88A4-F7AB83C1D270}"/>
    <cellStyle name="Normal 9 6 8 2" xfId="5229" xr:uid="{7CFCF5AA-E16E-48CA-A298-32084A568040}"/>
    <cellStyle name="Normal 9 6 9" xfId="4272" xr:uid="{98D4C774-0D31-4388-BCCD-2D9E280C339A}"/>
    <cellStyle name="Normal 9 6 9 2" xfId="5230" xr:uid="{4287F591-7796-4CDC-944B-86CE21816DA4}"/>
    <cellStyle name="Normal 9 7" xfId="182" xr:uid="{62E85DD8-BC0E-4717-BFEE-50B44D0D4486}"/>
    <cellStyle name="Normal 9 7 2" xfId="426" xr:uid="{146BE640-324B-40FA-8716-01D8AE1C21ED}"/>
    <cellStyle name="Normal 9 7 2 2" xfId="893" xr:uid="{76243246-F61D-443C-857F-7F671F4CF563}"/>
    <cellStyle name="Normal 9 7 2 2 2" xfId="2475" xr:uid="{8E3543E1-291B-4993-829C-210ABAC6B6FB}"/>
    <cellStyle name="Normal 9 7 2 2 2 2" xfId="2476" xr:uid="{0B1E29C8-1894-4C62-906C-F6D5B96871B9}"/>
    <cellStyle name="Normal 9 7 2 2 2 2 2" xfId="5235" xr:uid="{51F56511-EB87-411D-9D7E-5E21DD7A765E}"/>
    <cellStyle name="Normal 9 7 2 2 2 3" xfId="5234" xr:uid="{E576A7F4-567E-4D75-9AB4-C5856E7F335A}"/>
    <cellStyle name="Normal 9 7 2 2 3" xfId="2477" xr:uid="{32526831-B293-45BE-932F-9653EC084558}"/>
    <cellStyle name="Normal 9 7 2 2 3 2" xfId="5236" xr:uid="{679FF58F-7DBE-4FA3-83BE-6A72953F6BA7}"/>
    <cellStyle name="Normal 9 7 2 2 4" xfId="4273" xr:uid="{B3FA0D29-8E9C-44F9-86D9-5EDB6FB6F96F}"/>
    <cellStyle name="Normal 9 7 2 2 4 2" xfId="5237" xr:uid="{6455DA6A-A316-4F61-915B-6D02F66191D5}"/>
    <cellStyle name="Normal 9 7 2 2 5" xfId="5233" xr:uid="{B43AA648-2424-4618-8304-C90959D83E31}"/>
    <cellStyle name="Normal 9 7 2 3" xfId="2478" xr:uid="{B4565314-1121-4EC3-B7E6-4D9C09D7F6EF}"/>
    <cellStyle name="Normal 9 7 2 3 2" xfId="2479" xr:uid="{47643808-8AC3-4290-B032-63FC7127F3F3}"/>
    <cellStyle name="Normal 9 7 2 3 2 2" xfId="5239" xr:uid="{A2E8CC59-B26A-4EC8-9CAC-5817528BB776}"/>
    <cellStyle name="Normal 9 7 2 3 3" xfId="4274" xr:uid="{BF451608-AF2B-46A1-A7DF-A56BF08635C1}"/>
    <cellStyle name="Normal 9 7 2 3 3 2" xfId="5240" xr:uid="{E339F029-B550-4D5F-BAAC-D6103A7C08FD}"/>
    <cellStyle name="Normal 9 7 2 3 4" xfId="4275" xr:uid="{C9E31CBE-5161-4FD1-BA0C-EC7B23E40A2B}"/>
    <cellStyle name="Normal 9 7 2 3 4 2" xfId="5241" xr:uid="{8F79AD14-3C7D-4673-8E3F-D975182F91D0}"/>
    <cellStyle name="Normal 9 7 2 3 5" xfId="5238" xr:uid="{59C91F8A-F52F-48F2-8A2B-C333FFA15241}"/>
    <cellStyle name="Normal 9 7 2 4" xfId="2480" xr:uid="{AC8BBD17-89D3-4DB0-9ACF-433B9F9743A2}"/>
    <cellStyle name="Normal 9 7 2 4 2" xfId="5242" xr:uid="{04B456C7-37F5-45FF-9F33-B623FE9B8403}"/>
    <cellStyle name="Normal 9 7 2 5" xfId="4276" xr:uid="{7077E0AF-36B1-49E1-ADE0-00CCCCB0FBC5}"/>
    <cellStyle name="Normal 9 7 2 5 2" xfId="5243" xr:uid="{5637940D-A204-48D7-8434-5C6001701E61}"/>
    <cellStyle name="Normal 9 7 2 6" xfId="4277" xr:uid="{C5C7EBC7-E821-406A-8944-8B831F44755D}"/>
    <cellStyle name="Normal 9 7 2 6 2" xfId="5244" xr:uid="{D749F93F-38E4-42AA-99B6-B9F24DC372EF}"/>
    <cellStyle name="Normal 9 7 2 7" xfId="5232" xr:uid="{E2021C74-A802-4AB8-9016-F93C85EBD0CA}"/>
    <cellStyle name="Normal 9 7 3" xfId="894" xr:uid="{15EB1111-F176-4DC7-B391-E803F0C8413E}"/>
    <cellStyle name="Normal 9 7 3 2" xfId="2481" xr:uid="{CE2E9EB2-E594-4109-919F-78E585C17AB7}"/>
    <cellStyle name="Normal 9 7 3 2 2" xfId="2482" xr:uid="{DB68DCDE-EA08-4106-88EE-0A2D66530C95}"/>
    <cellStyle name="Normal 9 7 3 2 2 2" xfId="5247" xr:uid="{21B3DD3C-102D-4CC4-8B8A-FE8BAA9D1937}"/>
    <cellStyle name="Normal 9 7 3 2 3" xfId="4278" xr:uid="{8EF73473-C67F-4E58-AA93-CF49A76BE775}"/>
    <cellStyle name="Normal 9 7 3 2 3 2" xfId="5248" xr:uid="{58DC1CBE-EAC3-4BDC-A6C2-75248E307F56}"/>
    <cellStyle name="Normal 9 7 3 2 4" xfId="4279" xr:uid="{8973E9F4-3696-4DCF-B1BD-2887844C6A70}"/>
    <cellStyle name="Normal 9 7 3 2 4 2" xfId="5249" xr:uid="{4D92F277-6EF5-4206-B907-D91A8AC22C2C}"/>
    <cellStyle name="Normal 9 7 3 2 5" xfId="5246" xr:uid="{79631D63-BEB9-426A-A779-B3D426B9C9F8}"/>
    <cellStyle name="Normal 9 7 3 3" xfId="2483" xr:uid="{0D960458-EE0C-4C24-AB7F-E3D27C053A1A}"/>
    <cellStyle name="Normal 9 7 3 3 2" xfId="5250" xr:uid="{DF6A5237-F6B0-4716-9F93-1F066BC43290}"/>
    <cellStyle name="Normal 9 7 3 4" xfId="4280" xr:uid="{C47F1509-9B3B-4BD8-848F-E0234DD6CA76}"/>
    <cellStyle name="Normal 9 7 3 4 2" xfId="5251" xr:uid="{6B05BD0D-2626-4564-9E3D-E1E864892ACA}"/>
    <cellStyle name="Normal 9 7 3 5" xfId="4281" xr:uid="{43C2686C-1C5C-406B-BBD8-4B1E943C1B8D}"/>
    <cellStyle name="Normal 9 7 3 5 2" xfId="5252" xr:uid="{93543C95-4C40-482F-A44D-3F3A2E742D73}"/>
    <cellStyle name="Normal 9 7 3 6" xfId="5245" xr:uid="{0C3DFC6C-5732-42DA-A584-C47437423399}"/>
    <cellStyle name="Normal 9 7 4" xfId="2484" xr:uid="{9597AEA1-F6CE-4D20-A48E-2694FD960E74}"/>
    <cellStyle name="Normal 9 7 4 2" xfId="2485" xr:uid="{F2734ACC-5C49-42D2-AEBA-0FEC54F47304}"/>
    <cellStyle name="Normal 9 7 4 2 2" xfId="5254" xr:uid="{D75488C2-86C0-45EE-ACF8-26E65FED38D7}"/>
    <cellStyle name="Normal 9 7 4 3" xfId="4282" xr:uid="{1D67BF2D-30AB-426D-888F-6D08EB1B2B2A}"/>
    <cellStyle name="Normal 9 7 4 3 2" xfId="5255" xr:uid="{64B9FC64-B54E-43F2-A05F-2FB902A9588A}"/>
    <cellStyle name="Normal 9 7 4 4" xfId="4283" xr:uid="{512B302C-55E1-4CE5-8355-3FCBD1190209}"/>
    <cellStyle name="Normal 9 7 4 4 2" xfId="5256" xr:uid="{BE7B4001-664C-4FF2-99B1-F96ABFD71142}"/>
    <cellStyle name="Normal 9 7 4 5" xfId="5253" xr:uid="{8E8C2A3F-F5B1-49A2-BE86-8AD677C0F583}"/>
    <cellStyle name="Normal 9 7 5" xfId="2486" xr:uid="{DC35B343-12EC-4B1E-A48C-D74BDE3F81BD}"/>
    <cellStyle name="Normal 9 7 5 2" xfId="4284" xr:uid="{B5A052BD-6978-40AA-89CC-94D2AA4E3602}"/>
    <cellStyle name="Normal 9 7 5 2 2" xfId="5258" xr:uid="{1A0FC6BB-7F6F-4A29-ADF7-B430467A642C}"/>
    <cellStyle name="Normal 9 7 5 3" xfId="4285" xr:uid="{1AC6EE35-63C3-4927-98F9-BDE241C0DA4B}"/>
    <cellStyle name="Normal 9 7 5 3 2" xfId="5259" xr:uid="{A62B3874-3548-4C63-93B1-50D28EC5D5F0}"/>
    <cellStyle name="Normal 9 7 5 4" xfId="4286" xr:uid="{3C373A9E-967F-43A9-A080-B04F3E830D8F}"/>
    <cellStyle name="Normal 9 7 5 4 2" xfId="5260" xr:uid="{09045C48-40C6-41ED-8610-A0D7E42424C3}"/>
    <cellStyle name="Normal 9 7 5 5" xfId="5257" xr:uid="{1D89F023-C270-49CE-ADE9-DC4DB437C8C8}"/>
    <cellStyle name="Normal 9 7 6" xfId="4287" xr:uid="{27A5B2CA-6E73-42B8-B832-A6F71F7BA819}"/>
    <cellStyle name="Normal 9 7 6 2" xfId="5261" xr:uid="{46A2434E-AEE0-4B8D-B840-700A268370D7}"/>
    <cellStyle name="Normal 9 7 7" xfId="4288" xr:uid="{7EC4F186-8E27-4486-80D6-195719B5C04A}"/>
    <cellStyle name="Normal 9 7 7 2" xfId="5262" xr:uid="{79C46C9C-1D81-43B8-A664-5BA0A107D0BD}"/>
    <cellStyle name="Normal 9 7 8" xfId="4289" xr:uid="{00C3DC1E-FC7D-4062-8F31-900133BACE08}"/>
    <cellStyle name="Normal 9 7 8 2" xfId="5263" xr:uid="{8C4CDAD1-CA55-4855-8CBC-472090FF3A13}"/>
    <cellStyle name="Normal 9 7 9" xfId="5231" xr:uid="{C111C87E-3C11-4672-9F77-F649D3019073}"/>
    <cellStyle name="Normal 9 8" xfId="427" xr:uid="{8011EBE4-F84E-402C-AB3F-952552D69E8F}"/>
    <cellStyle name="Normal 9 8 2" xfId="895" xr:uid="{99E30E18-D655-4E97-B641-0753E5F208C9}"/>
    <cellStyle name="Normal 9 8 2 2" xfId="896" xr:uid="{EDE9C1C4-540F-44AA-A91A-E777E76BC563}"/>
    <cellStyle name="Normal 9 8 2 2 2" xfId="2487" xr:uid="{0C570ED4-3A7C-4367-94FC-FE43134A3059}"/>
    <cellStyle name="Normal 9 8 2 2 2 2" xfId="5267" xr:uid="{619CFEF7-613F-4A30-A953-818A4D127748}"/>
    <cellStyle name="Normal 9 8 2 2 3" xfId="4290" xr:uid="{9AB63E77-EC99-4A51-94EB-6482EA9CA3A7}"/>
    <cellStyle name="Normal 9 8 2 2 3 2" xfId="5268" xr:uid="{64AEDCCA-907C-448F-AE02-A97A0BE11F28}"/>
    <cellStyle name="Normal 9 8 2 2 4" xfId="4291" xr:uid="{8040AA9C-DE7A-42B8-9760-18B9DC9014E9}"/>
    <cellStyle name="Normal 9 8 2 2 4 2" xfId="5269" xr:uid="{4223CB7F-BDD2-46C0-9DFE-3B3BCAE281D0}"/>
    <cellStyle name="Normal 9 8 2 2 5" xfId="5266" xr:uid="{CD6BFD26-DF91-401A-AEE8-8B41EE9BCC68}"/>
    <cellStyle name="Normal 9 8 2 3" xfId="2488" xr:uid="{0C68CE8E-F1AE-448E-BADC-CD40C1D0BAC7}"/>
    <cellStyle name="Normal 9 8 2 3 2" xfId="5270" xr:uid="{18E36071-DFCE-49AA-8DBB-149C7B87E1E2}"/>
    <cellStyle name="Normal 9 8 2 4" xfId="4292" xr:uid="{68229D49-99B8-4204-90E2-53E29A179826}"/>
    <cellStyle name="Normal 9 8 2 4 2" xfId="5271" xr:uid="{EEC6258C-E7D0-45AC-A03B-9ED59FA49BE5}"/>
    <cellStyle name="Normal 9 8 2 5" xfId="4293" xr:uid="{767AD143-84CA-4DE3-864E-8199E0C84E8F}"/>
    <cellStyle name="Normal 9 8 2 5 2" xfId="5272" xr:uid="{248DB1F9-B79E-4B7F-BF1C-288C515052AE}"/>
    <cellStyle name="Normal 9 8 2 6" xfId="5265" xr:uid="{EB7F6B3C-9667-45A2-A6C5-07C7D3FD4126}"/>
    <cellStyle name="Normal 9 8 3" xfId="897" xr:uid="{4186E802-8F8A-4B55-B188-D9FFB89938BD}"/>
    <cellStyle name="Normal 9 8 3 2" xfId="2489" xr:uid="{C63C15FA-A7FA-4761-ABE8-7CFDE5838A50}"/>
    <cellStyle name="Normal 9 8 3 2 2" xfId="5274" xr:uid="{230CF169-754F-4857-91CF-9D19CA19799C}"/>
    <cellStyle name="Normal 9 8 3 3" xfId="4294" xr:uid="{E9C5F108-7097-455D-ABB1-02145700661B}"/>
    <cellStyle name="Normal 9 8 3 3 2" xfId="5275" xr:uid="{F36881F3-1427-43F9-8A33-00398C2D0971}"/>
    <cellStyle name="Normal 9 8 3 4" xfId="4295" xr:uid="{E186B9BE-4403-4D5D-BD09-239F769D7181}"/>
    <cellStyle name="Normal 9 8 3 4 2" xfId="5276" xr:uid="{A64AF79E-42C3-44AB-A423-3C6FBEA52993}"/>
    <cellStyle name="Normal 9 8 3 5" xfId="5273" xr:uid="{5F8FB196-13AA-4A6F-A015-33B578E10EF3}"/>
    <cellStyle name="Normal 9 8 4" xfId="2490" xr:uid="{B37F98F2-7055-4778-8511-58A677147244}"/>
    <cellStyle name="Normal 9 8 4 2" xfId="4296" xr:uid="{531F06CB-C473-4A7C-8AE1-7CC0EEFEE02A}"/>
    <cellStyle name="Normal 9 8 4 2 2" xfId="5278" xr:uid="{E8263999-03BC-44AC-AFFA-5C448666F19E}"/>
    <cellStyle name="Normal 9 8 4 3" xfId="4297" xr:uid="{460E378E-5381-4202-A2C1-2A458452FAFA}"/>
    <cellStyle name="Normal 9 8 4 3 2" xfId="5279" xr:uid="{1AEFBA72-FAE3-44C6-BC2F-597C214B9221}"/>
    <cellStyle name="Normal 9 8 4 4" xfId="4298" xr:uid="{DE20F6BD-498E-4D00-841B-DAA61773B758}"/>
    <cellStyle name="Normal 9 8 4 4 2" xfId="5280" xr:uid="{C44B5365-1A18-48AA-804A-0DDA9D789219}"/>
    <cellStyle name="Normal 9 8 4 5" xfId="5277" xr:uid="{AD2CF773-BC46-4377-8007-1FC5C3FDCB25}"/>
    <cellStyle name="Normal 9 8 5" xfId="4299" xr:uid="{7999FDCA-E181-4713-A942-73636BC0A72B}"/>
    <cellStyle name="Normal 9 8 5 2" xfId="5281" xr:uid="{9C3F14E1-FD37-4378-9B5F-B9CE7C8EB206}"/>
    <cellStyle name="Normal 9 8 6" xfId="4300" xr:uid="{940A9982-51CF-47F0-9119-44492714E237}"/>
    <cellStyle name="Normal 9 8 6 2" xfId="5282" xr:uid="{54C5EE44-A12F-44A8-960D-CC7E08BC85D8}"/>
    <cellStyle name="Normal 9 8 7" xfId="4301" xr:uid="{D8D6633A-08CD-481A-AD26-B42234C0ABAC}"/>
    <cellStyle name="Normal 9 8 7 2" xfId="5283" xr:uid="{C3059234-5AF8-40FC-A289-71CDA0E0B136}"/>
    <cellStyle name="Normal 9 8 8" xfId="5264" xr:uid="{6301D917-FF0A-4818-9FCF-1E5F21FE0E7C}"/>
    <cellStyle name="Normal 9 9" xfId="428" xr:uid="{BCD02412-CEFE-4AA0-ACDD-BA94FCF8A670}"/>
    <cellStyle name="Normal 9 9 2" xfId="898" xr:uid="{23373159-7424-46BC-A745-AE175EFBA2D6}"/>
    <cellStyle name="Normal 9 9 2 2" xfId="2491" xr:uid="{3CFC5F2A-D57C-4670-9558-462738B4765D}"/>
    <cellStyle name="Normal 9 9 2 2 2" xfId="5286" xr:uid="{6EB69F57-D955-4580-A644-051588804CFF}"/>
    <cellStyle name="Normal 9 9 2 3" xfId="4302" xr:uid="{EE8D6306-F0D7-4D88-99BE-60C68FBEEA14}"/>
    <cellStyle name="Normal 9 9 2 3 2" xfId="5287" xr:uid="{EA91D249-4BFC-479A-85D1-23F70379CDA1}"/>
    <cellStyle name="Normal 9 9 2 4" xfId="4303" xr:uid="{DEF52827-0E78-40F3-A48D-6A5071F98E16}"/>
    <cellStyle name="Normal 9 9 2 4 2" xfId="5288" xr:uid="{836B07FC-7216-48A7-AFBE-48D3B433A8C9}"/>
    <cellStyle name="Normal 9 9 2 5" xfId="5285" xr:uid="{8AE996AE-B05F-42BC-AE44-DA2773060DD3}"/>
    <cellStyle name="Normal 9 9 3" xfId="2492" xr:uid="{4072BA0A-B7D7-4517-A97F-79746C5CA051}"/>
    <cellStyle name="Normal 9 9 3 2" xfId="4304" xr:uid="{A6DDD337-7C99-4CEE-8BF4-AC341EAE6D86}"/>
    <cellStyle name="Normal 9 9 3 2 2" xfId="5290" xr:uid="{ACEFCCB4-0F39-4E0C-BCC7-D8EF7E18A302}"/>
    <cellStyle name="Normal 9 9 3 3" xfId="4305" xr:uid="{BDE47A14-40BA-460A-B693-4F4AF80E6A3B}"/>
    <cellStyle name="Normal 9 9 3 3 2" xfId="5291" xr:uid="{651CBAA1-8046-4ACC-9BCE-A6F643B1E2AA}"/>
    <cellStyle name="Normal 9 9 3 4" xfId="4306" xr:uid="{3D824241-A5A9-451F-B5FE-C637BE717EE9}"/>
    <cellStyle name="Normal 9 9 3 4 2" xfId="5292" xr:uid="{417FF12C-1376-4350-B08E-4450ACFDF1D1}"/>
    <cellStyle name="Normal 9 9 3 5" xfId="5289" xr:uid="{7E60B92F-E3D3-46D3-A213-D228F85F9A6F}"/>
    <cellStyle name="Normal 9 9 4" xfId="4307" xr:uid="{74F11419-935C-4D07-A626-B04731452F4C}"/>
    <cellStyle name="Normal 9 9 4 2" xfId="5293" xr:uid="{80B25BF7-2849-4056-8D9A-5E771E137369}"/>
    <cellStyle name="Normal 9 9 5" xfId="4308" xr:uid="{71559354-155E-4B1D-A41D-1D4447A2CB01}"/>
    <cellStyle name="Normal 9 9 5 2" xfId="5294" xr:uid="{ABB2B377-72E1-4330-B19F-BF89B430BE47}"/>
    <cellStyle name="Normal 9 9 6" xfId="4309" xr:uid="{A6E45C28-A6AE-48AD-BB39-F5DAF8AB7CF2}"/>
    <cellStyle name="Normal 9 9 6 2" xfId="5295" xr:uid="{C1A442A2-1B66-4AA5-9182-B4EC4F420C61}"/>
    <cellStyle name="Normal 9 9 7" xfId="5284" xr:uid="{B19B901B-4505-4289-A57E-7E79D1E24B56}"/>
    <cellStyle name="Percent 2" xfId="183" xr:uid="{56C3EE9F-58CD-436A-B97C-6BABE99BCAB2}"/>
    <cellStyle name="Percent 2 2" xfId="5296" xr:uid="{6BB689EC-C6BE-4B4B-9BC3-F5C7B05EA338}"/>
    <cellStyle name="Гиперссылка 2" xfId="4" xr:uid="{49BAA0F8-B3D3-41B5-87DD-435502328B29}"/>
    <cellStyle name="Гиперссылка 2 2" xfId="5297" xr:uid="{56E53FE7-4319-4CCE-B8C2-F1751D966526}"/>
    <cellStyle name="Обычный 2" xfId="1" xr:uid="{A3CD5D5E-4502-4158-8112-08CDD679ACF5}"/>
    <cellStyle name="Обычный 2 2" xfId="5" xr:uid="{D19F253E-EE9B-4476-9D91-2EE3A6D7A3DC}"/>
    <cellStyle name="Обычный 2 2 2" xfId="5299" xr:uid="{C0A73AE8-51AE-4194-A49D-8FA9A954A740}"/>
    <cellStyle name="Обычный 2 3" xfId="5298" xr:uid="{FA95FA98-967E-4BE6-BF14-9A37EF784A71}"/>
    <cellStyle name="常规_Sheet1_1" xfId="4411" xr:uid="{CFFB8A46-9F3F-4061-BB29-91BAC9034AD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3333FF"/>
      <color rgb="FFE9EF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32" sqref="F3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3" t="s">
        <v>2</v>
      </c>
      <c r="C8" s="94"/>
      <c r="D8" s="94"/>
      <c r="E8" s="94"/>
      <c r="F8" s="94"/>
      <c r="G8" s="95"/>
    </row>
    <row r="9" spans="2:7" ht="14.25">
      <c r="B9" s="15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3"/>
  <sheetViews>
    <sheetView tabSelected="1" topLeftCell="A17" zoomScale="90" zoomScaleNormal="90" workbookViewId="0">
      <selection activeCell="J31" sqref="J31"/>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8">
        <v>51543</v>
      </c>
      <c r="K10" s="127"/>
    </row>
    <row r="11" spans="1:11">
      <c r="A11" s="126"/>
      <c r="B11" s="126" t="s">
        <v>743</v>
      </c>
      <c r="C11" s="132"/>
      <c r="D11" s="132"/>
      <c r="E11" s="132"/>
      <c r="F11" s="127"/>
      <c r="G11" s="128"/>
      <c r="H11" s="128" t="s">
        <v>743</v>
      </c>
      <c r="I11" s="132"/>
      <c r="J11" s="159"/>
      <c r="K11" s="127"/>
    </row>
    <row r="12" spans="1:11">
      <c r="A12" s="126"/>
      <c r="B12" s="126" t="s">
        <v>742</v>
      </c>
      <c r="C12" s="132"/>
      <c r="D12" s="132"/>
      <c r="E12" s="132"/>
      <c r="F12" s="127"/>
      <c r="G12" s="128"/>
      <c r="H12" s="128" t="s">
        <v>742</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c r="C14" s="132"/>
      <c r="D14" s="132"/>
      <c r="E14" s="132"/>
      <c r="F14" s="127"/>
      <c r="G14" s="128"/>
      <c r="H14" s="128" t="s">
        <v>11</v>
      </c>
      <c r="I14" s="132"/>
      <c r="J14" s="160">
        <v>45193</v>
      </c>
      <c r="K14" s="127"/>
    </row>
    <row r="15" spans="1:11" ht="15" customHeight="1">
      <c r="A15" s="126"/>
      <c r="B15" s="6" t="s">
        <v>11</v>
      </c>
      <c r="C15" s="7"/>
      <c r="D15" s="7"/>
      <c r="E15" s="7"/>
      <c r="F15" s="8"/>
      <c r="G15" s="128"/>
      <c r="H15" s="9"/>
      <c r="I15" s="132"/>
      <c r="J15" s="161"/>
      <c r="K15" s="127"/>
    </row>
    <row r="16" spans="1:11" ht="15" customHeight="1">
      <c r="A16" s="126"/>
      <c r="B16" s="132"/>
      <c r="C16" s="132"/>
      <c r="D16" s="132"/>
      <c r="E16" s="132"/>
      <c r="F16" s="132"/>
      <c r="G16" s="132"/>
      <c r="H16" s="132"/>
      <c r="I16" s="135" t="s">
        <v>147</v>
      </c>
      <c r="J16" s="141">
        <v>40107</v>
      </c>
      <c r="K16" s="127"/>
    </row>
    <row r="17" spans="1:11">
      <c r="A17" s="126"/>
      <c r="B17" s="132" t="s">
        <v>720</v>
      </c>
      <c r="C17" s="132"/>
      <c r="D17" s="132"/>
      <c r="E17" s="132"/>
      <c r="F17" s="132"/>
      <c r="G17" s="132"/>
      <c r="H17" s="132"/>
      <c r="I17" s="135" t="s">
        <v>148</v>
      </c>
      <c r="J17" s="141" t="s">
        <v>738</v>
      </c>
      <c r="K17" s="127"/>
    </row>
    <row r="18" spans="1:11" ht="18">
      <c r="A18" s="126"/>
      <c r="B18" s="132" t="s">
        <v>721</v>
      </c>
      <c r="C18" s="132"/>
      <c r="D18" s="132"/>
      <c r="E18" s="132"/>
      <c r="F18" s="132"/>
      <c r="G18" s="132"/>
      <c r="H18" s="132"/>
      <c r="I18" s="134" t="s">
        <v>264</v>
      </c>
      <c r="J18" s="116" t="s">
        <v>167</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2" t="s">
        <v>207</v>
      </c>
      <c r="G20" s="163"/>
      <c r="H20" s="112" t="s">
        <v>174</v>
      </c>
      <c r="I20" s="112" t="s">
        <v>208</v>
      </c>
      <c r="J20" s="112" t="s">
        <v>26</v>
      </c>
      <c r="K20" s="127"/>
    </row>
    <row r="21" spans="1:11" ht="15" customHeight="1">
      <c r="A21" s="126"/>
      <c r="B21" s="146"/>
      <c r="C21" s="146"/>
      <c r="D21" s="147"/>
      <c r="E21" s="147"/>
      <c r="F21" s="147"/>
      <c r="G21" s="148"/>
      <c r="H21" s="149" t="s">
        <v>740</v>
      </c>
      <c r="I21" s="146"/>
      <c r="J21" s="146"/>
      <c r="K21" s="127"/>
    </row>
    <row r="22" spans="1:11">
      <c r="A22" s="126"/>
      <c r="B22" s="142"/>
      <c r="C22" s="142"/>
      <c r="D22" s="143"/>
      <c r="E22" s="143"/>
      <c r="F22" s="164"/>
      <c r="G22" s="165"/>
      <c r="H22" s="142" t="s">
        <v>146</v>
      </c>
      <c r="I22" s="142"/>
      <c r="J22" s="142"/>
      <c r="K22" s="127"/>
    </row>
    <row r="23" spans="1:11">
      <c r="A23" s="126"/>
      <c r="B23" s="119">
        <v>6</v>
      </c>
      <c r="C23" s="10" t="s">
        <v>722</v>
      </c>
      <c r="D23" s="130" t="s">
        <v>726</v>
      </c>
      <c r="E23" s="130" t="s">
        <v>300</v>
      </c>
      <c r="F23" s="154"/>
      <c r="G23" s="155"/>
      <c r="H23" s="11" t="s">
        <v>723</v>
      </c>
      <c r="I23" s="14">
        <v>0.45</v>
      </c>
      <c r="J23" s="121">
        <f t="shared" ref="J23:J32" si="0">I23*B23</f>
        <v>2.7</v>
      </c>
      <c r="K23" s="127"/>
    </row>
    <row r="24" spans="1:11">
      <c r="A24" s="126"/>
      <c r="B24" s="119">
        <v>1</v>
      </c>
      <c r="C24" s="10" t="s">
        <v>722</v>
      </c>
      <c r="D24" s="130" t="s">
        <v>727</v>
      </c>
      <c r="E24" s="130" t="s">
        <v>320</v>
      </c>
      <c r="F24" s="154"/>
      <c r="G24" s="155"/>
      <c r="H24" s="11" t="s">
        <v>723</v>
      </c>
      <c r="I24" s="14">
        <v>0.56000000000000005</v>
      </c>
      <c r="J24" s="121">
        <f t="shared" si="0"/>
        <v>0.56000000000000005</v>
      </c>
      <c r="K24" s="127"/>
    </row>
    <row r="25" spans="1:11">
      <c r="A25" s="126"/>
      <c r="B25" s="119">
        <v>10</v>
      </c>
      <c r="C25" s="10" t="s">
        <v>380</v>
      </c>
      <c r="D25" s="130" t="s">
        <v>728</v>
      </c>
      <c r="E25" s="130" t="s">
        <v>28</v>
      </c>
      <c r="F25" s="154"/>
      <c r="G25" s="155"/>
      <c r="H25" s="11" t="s">
        <v>382</v>
      </c>
      <c r="I25" s="14">
        <v>2.72</v>
      </c>
      <c r="J25" s="121">
        <f t="shared" si="0"/>
        <v>27.200000000000003</v>
      </c>
      <c r="K25" s="127"/>
    </row>
    <row r="26" spans="1:11">
      <c r="A26" s="126"/>
      <c r="B26" s="119">
        <v>8</v>
      </c>
      <c r="C26" s="10" t="s">
        <v>380</v>
      </c>
      <c r="D26" s="130" t="s">
        <v>729</v>
      </c>
      <c r="E26" s="130" t="s">
        <v>657</v>
      </c>
      <c r="F26" s="154"/>
      <c r="G26" s="155"/>
      <c r="H26" s="11" t="s">
        <v>382</v>
      </c>
      <c r="I26" s="14">
        <v>2.72</v>
      </c>
      <c r="J26" s="121">
        <f t="shared" si="0"/>
        <v>21.76</v>
      </c>
      <c r="K26" s="127"/>
    </row>
    <row r="27" spans="1:11">
      <c r="A27" s="126"/>
      <c r="B27" s="119">
        <v>15</v>
      </c>
      <c r="C27" s="10" t="s">
        <v>380</v>
      </c>
      <c r="D27" s="130" t="s">
        <v>730</v>
      </c>
      <c r="E27" s="130" t="s">
        <v>30</v>
      </c>
      <c r="F27" s="154"/>
      <c r="G27" s="155"/>
      <c r="H27" s="11" t="s">
        <v>382</v>
      </c>
      <c r="I27" s="14">
        <v>2.72</v>
      </c>
      <c r="J27" s="121">
        <f t="shared" si="0"/>
        <v>40.800000000000004</v>
      </c>
      <c r="K27" s="127"/>
    </row>
    <row r="28" spans="1:11">
      <c r="A28" s="126"/>
      <c r="B28" s="119">
        <v>5</v>
      </c>
      <c r="C28" s="10" t="s">
        <v>380</v>
      </c>
      <c r="D28" s="130" t="s">
        <v>731</v>
      </c>
      <c r="E28" s="130" t="s">
        <v>31</v>
      </c>
      <c r="F28" s="154"/>
      <c r="G28" s="155"/>
      <c r="H28" s="11" t="s">
        <v>382</v>
      </c>
      <c r="I28" s="14">
        <v>2.72</v>
      </c>
      <c r="J28" s="121">
        <f t="shared" si="0"/>
        <v>13.600000000000001</v>
      </c>
      <c r="K28" s="127"/>
    </row>
    <row r="29" spans="1:11" ht="24">
      <c r="A29" s="126"/>
      <c r="B29" s="119">
        <v>15</v>
      </c>
      <c r="C29" s="10" t="s">
        <v>463</v>
      </c>
      <c r="D29" s="130" t="s">
        <v>732</v>
      </c>
      <c r="E29" s="130" t="s">
        <v>304</v>
      </c>
      <c r="F29" s="154"/>
      <c r="G29" s="155"/>
      <c r="H29" s="11" t="s">
        <v>465</v>
      </c>
      <c r="I29" s="14">
        <v>2.5299999999999998</v>
      </c>
      <c r="J29" s="121">
        <f t="shared" si="0"/>
        <v>37.949999999999996</v>
      </c>
      <c r="K29" s="127"/>
    </row>
    <row r="30" spans="1:11" ht="24">
      <c r="A30" s="126"/>
      <c r="B30" s="119">
        <v>10</v>
      </c>
      <c r="C30" s="10" t="s">
        <v>463</v>
      </c>
      <c r="D30" s="130" t="s">
        <v>733</v>
      </c>
      <c r="E30" s="130" t="s">
        <v>724</v>
      </c>
      <c r="F30" s="154"/>
      <c r="G30" s="155"/>
      <c r="H30" s="11" t="s">
        <v>465</v>
      </c>
      <c r="I30" s="14">
        <v>2.5299999999999998</v>
      </c>
      <c r="J30" s="121">
        <f t="shared" si="0"/>
        <v>25.299999999999997</v>
      </c>
      <c r="K30" s="127"/>
    </row>
    <row r="31" spans="1:11" ht="24">
      <c r="A31" s="126"/>
      <c r="B31" s="119">
        <v>8</v>
      </c>
      <c r="C31" s="10" t="s">
        <v>463</v>
      </c>
      <c r="D31" s="130" t="s">
        <v>734</v>
      </c>
      <c r="E31" s="130" t="s">
        <v>725</v>
      </c>
      <c r="F31" s="154"/>
      <c r="G31" s="155"/>
      <c r="H31" s="11" t="s">
        <v>465</v>
      </c>
      <c r="I31" s="14">
        <v>2.5299999999999998</v>
      </c>
      <c r="J31" s="121">
        <f t="shared" si="0"/>
        <v>20.239999999999998</v>
      </c>
      <c r="K31" s="127"/>
    </row>
    <row r="32" spans="1:11" ht="24">
      <c r="A32" s="126"/>
      <c r="B32" s="120">
        <v>5</v>
      </c>
      <c r="C32" s="12" t="s">
        <v>463</v>
      </c>
      <c r="D32" s="131" t="s">
        <v>735</v>
      </c>
      <c r="E32" s="131" t="s">
        <v>320</v>
      </c>
      <c r="F32" s="156"/>
      <c r="G32" s="157"/>
      <c r="H32" s="13" t="s">
        <v>465</v>
      </c>
      <c r="I32" s="15">
        <v>2.5299999999999998</v>
      </c>
      <c r="J32" s="122">
        <f t="shared" si="0"/>
        <v>12.649999999999999</v>
      </c>
      <c r="K32" s="127"/>
    </row>
    <row r="33" spans="1:11">
      <c r="A33" s="126"/>
      <c r="B33" s="138"/>
      <c r="C33" s="138"/>
      <c r="D33" s="138"/>
      <c r="E33" s="138"/>
      <c r="F33" s="138"/>
      <c r="G33" s="138"/>
      <c r="H33" s="138"/>
      <c r="I33" s="139" t="s">
        <v>261</v>
      </c>
      <c r="J33" s="140">
        <f>SUM(J23:J32)</f>
        <v>202.76000000000002</v>
      </c>
      <c r="K33" s="127"/>
    </row>
    <row r="34" spans="1:11">
      <c r="A34" s="126"/>
      <c r="B34" s="138"/>
      <c r="C34" s="138"/>
      <c r="D34" s="138"/>
      <c r="E34" s="138"/>
      <c r="F34" s="138"/>
      <c r="G34" s="138"/>
      <c r="H34" s="145"/>
      <c r="I34" s="139" t="s">
        <v>739</v>
      </c>
      <c r="J34" s="140">
        <v>17.16</v>
      </c>
      <c r="K34" s="127"/>
    </row>
    <row r="35" spans="1:11">
      <c r="A35" s="126"/>
      <c r="B35" s="138"/>
      <c r="C35" s="138"/>
      <c r="D35" s="138"/>
      <c r="E35" s="138"/>
      <c r="F35" s="138"/>
      <c r="G35" s="138"/>
      <c r="H35" s="138"/>
      <c r="I35" s="139" t="s">
        <v>263</v>
      </c>
      <c r="J35" s="140">
        <f>SUM(J33:J34)</f>
        <v>219.92000000000002</v>
      </c>
      <c r="K35" s="127"/>
    </row>
    <row r="36" spans="1:11">
      <c r="A36" s="6"/>
      <c r="B36" s="7"/>
      <c r="C36" s="7"/>
      <c r="D36" s="7"/>
      <c r="E36" s="7"/>
      <c r="F36" s="7"/>
      <c r="G36" s="7"/>
      <c r="H36" s="7" t="s">
        <v>736</v>
      </c>
      <c r="I36" s="7"/>
      <c r="J36" s="7"/>
      <c r="K36" s="8"/>
    </row>
    <row r="38" spans="1:11">
      <c r="H38" s="1" t="s">
        <v>737</v>
      </c>
      <c r="I38" s="103">
        <f>'Tax Invoice'!E14</f>
        <v>43.63</v>
      </c>
    </row>
    <row r="39" spans="1:11">
      <c r="H39" s="1" t="s">
        <v>711</v>
      </c>
      <c r="I39" s="103">
        <f>'Tax Invoice'!M11</f>
        <v>35.83</v>
      </c>
    </row>
    <row r="40" spans="1:11">
      <c r="H40" s="1" t="s">
        <v>714</v>
      </c>
      <c r="I40" s="103">
        <f>I42/I39</f>
        <v>246.89977114150159</v>
      </c>
    </row>
    <row r="41" spans="1:11">
      <c r="H41" s="1" t="s">
        <v>715</v>
      </c>
      <c r="I41" s="103">
        <f>I43/I39</f>
        <v>267.79541166620157</v>
      </c>
    </row>
    <row r="42" spans="1:11">
      <c r="H42" s="1" t="s">
        <v>712</v>
      </c>
      <c r="I42" s="103">
        <f>J33*I38</f>
        <v>8846.4188000000013</v>
      </c>
    </row>
    <row r="43" spans="1:11">
      <c r="H43" s="1" t="s">
        <v>713</v>
      </c>
      <c r="I43" s="103">
        <f>J35*I38</f>
        <v>9595.1096000000016</v>
      </c>
    </row>
  </sheetData>
  <mergeCells count="14">
    <mergeCell ref="F29:G29"/>
    <mergeCell ref="F30:G30"/>
    <mergeCell ref="F31:G31"/>
    <mergeCell ref="F32:G32"/>
    <mergeCell ref="J10:J11"/>
    <mergeCell ref="J14:J15"/>
    <mergeCell ref="F20:G20"/>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83</v>
      </c>
      <c r="O1" t="s">
        <v>149</v>
      </c>
      <c r="T1" t="s">
        <v>261</v>
      </c>
      <c r="U1">
        <v>202.76000000000002</v>
      </c>
    </row>
    <row r="2" spans="1:21" ht="15.75">
      <c r="A2" s="126"/>
      <c r="B2" s="136" t="s">
        <v>139</v>
      </c>
      <c r="C2" s="132"/>
      <c r="D2" s="132"/>
      <c r="E2" s="132"/>
      <c r="F2" s="132"/>
      <c r="G2" s="132"/>
      <c r="H2" s="132"/>
      <c r="I2" s="137" t="s">
        <v>145</v>
      </c>
      <c r="J2" s="127"/>
      <c r="T2" t="s">
        <v>190</v>
      </c>
      <c r="U2">
        <v>17.16</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219.92000000000002</v>
      </c>
    </row>
    <row r="5" spans="1:21">
      <c r="A5" s="126"/>
      <c r="B5" s="133" t="s">
        <v>142</v>
      </c>
      <c r="C5" s="132"/>
      <c r="D5" s="132"/>
      <c r="E5" s="132"/>
      <c r="F5" s="132"/>
      <c r="G5" s="132"/>
      <c r="H5" s="132"/>
      <c r="I5" s="132"/>
      <c r="J5" s="127"/>
      <c r="S5" t="s">
        <v>736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8"/>
      <c r="J10" s="127"/>
    </row>
    <row r="11" spans="1:21">
      <c r="A11" s="126"/>
      <c r="B11" s="126" t="s">
        <v>717</v>
      </c>
      <c r="C11" s="132"/>
      <c r="D11" s="132"/>
      <c r="E11" s="127"/>
      <c r="F11" s="128"/>
      <c r="G11" s="128" t="s">
        <v>717</v>
      </c>
      <c r="H11" s="132"/>
      <c r="I11" s="159"/>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c r="C14" s="132"/>
      <c r="D14" s="132"/>
      <c r="E14" s="127"/>
      <c r="F14" s="128"/>
      <c r="G14" s="128" t="s">
        <v>11</v>
      </c>
      <c r="H14" s="132"/>
      <c r="I14" s="160">
        <v>45193</v>
      </c>
      <c r="J14" s="127"/>
    </row>
    <row r="15" spans="1:21">
      <c r="A15" s="126"/>
      <c r="B15" s="6" t="s">
        <v>11</v>
      </c>
      <c r="C15" s="7"/>
      <c r="D15" s="7"/>
      <c r="E15" s="8"/>
      <c r="F15" s="128"/>
      <c r="G15" s="9"/>
      <c r="H15" s="132"/>
      <c r="I15" s="161"/>
      <c r="J15" s="127"/>
    </row>
    <row r="16" spans="1:21">
      <c r="A16" s="126"/>
      <c r="B16" s="132"/>
      <c r="C16" s="132"/>
      <c r="D16" s="132"/>
      <c r="E16" s="132"/>
      <c r="F16" s="132"/>
      <c r="G16" s="132"/>
      <c r="H16" s="135" t="s">
        <v>147</v>
      </c>
      <c r="I16" s="141">
        <v>40107</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167</v>
      </c>
      <c r="J18" s="127"/>
    </row>
    <row r="19" spans="1:16">
      <c r="A19" s="126"/>
      <c r="B19" s="132"/>
      <c r="C19" s="132"/>
      <c r="D19" s="132"/>
      <c r="E19" s="132"/>
      <c r="F19" s="132"/>
      <c r="G19" s="132"/>
      <c r="H19" s="132"/>
      <c r="I19" s="132"/>
      <c r="J19" s="127"/>
      <c r="P19">
        <v>45193</v>
      </c>
    </row>
    <row r="20" spans="1:16">
      <c r="A20" s="126"/>
      <c r="B20" s="112" t="s">
        <v>204</v>
      </c>
      <c r="C20" s="112" t="s">
        <v>205</v>
      </c>
      <c r="D20" s="129" t="s">
        <v>206</v>
      </c>
      <c r="E20" s="162" t="s">
        <v>207</v>
      </c>
      <c r="F20" s="163"/>
      <c r="G20" s="112" t="s">
        <v>174</v>
      </c>
      <c r="H20" s="112" t="s">
        <v>208</v>
      </c>
      <c r="I20" s="112" t="s">
        <v>26</v>
      </c>
      <c r="J20" s="127"/>
    </row>
    <row r="21" spans="1:16">
      <c r="A21" s="126"/>
      <c r="B21" s="117"/>
      <c r="C21" s="117"/>
      <c r="D21" s="118"/>
      <c r="E21" s="166"/>
      <c r="F21" s="167"/>
      <c r="G21" s="117" t="s">
        <v>146</v>
      </c>
      <c r="H21" s="117"/>
      <c r="I21" s="117"/>
      <c r="J21" s="127"/>
    </row>
    <row r="22" spans="1:16" ht="60">
      <c r="A22" s="126"/>
      <c r="B22" s="119">
        <v>6</v>
      </c>
      <c r="C22" s="10" t="s">
        <v>722</v>
      </c>
      <c r="D22" s="130" t="s">
        <v>300</v>
      </c>
      <c r="E22" s="154"/>
      <c r="F22" s="155"/>
      <c r="G22" s="11" t="s">
        <v>723</v>
      </c>
      <c r="H22" s="14">
        <v>0.45</v>
      </c>
      <c r="I22" s="121">
        <f t="shared" ref="I22:I31" si="0">H22*B22</f>
        <v>2.7</v>
      </c>
      <c r="J22" s="127"/>
    </row>
    <row r="23" spans="1:16" ht="60">
      <c r="A23" s="126"/>
      <c r="B23" s="119">
        <v>1</v>
      </c>
      <c r="C23" s="10" t="s">
        <v>722</v>
      </c>
      <c r="D23" s="130" t="s">
        <v>320</v>
      </c>
      <c r="E23" s="154"/>
      <c r="F23" s="155"/>
      <c r="G23" s="11" t="s">
        <v>723</v>
      </c>
      <c r="H23" s="14">
        <v>0.56000000000000005</v>
      </c>
      <c r="I23" s="121">
        <f t="shared" si="0"/>
        <v>0.56000000000000005</v>
      </c>
      <c r="J23" s="127"/>
    </row>
    <row r="24" spans="1:16" ht="72">
      <c r="A24" s="126"/>
      <c r="B24" s="119">
        <v>10</v>
      </c>
      <c r="C24" s="10" t="s">
        <v>380</v>
      </c>
      <c r="D24" s="130" t="s">
        <v>28</v>
      </c>
      <c r="E24" s="154"/>
      <c r="F24" s="155"/>
      <c r="G24" s="11" t="s">
        <v>382</v>
      </c>
      <c r="H24" s="14">
        <v>2.72</v>
      </c>
      <c r="I24" s="121">
        <f t="shared" si="0"/>
        <v>27.200000000000003</v>
      </c>
      <c r="J24" s="127"/>
    </row>
    <row r="25" spans="1:16" ht="72">
      <c r="A25" s="126"/>
      <c r="B25" s="119">
        <v>8</v>
      </c>
      <c r="C25" s="10" t="s">
        <v>380</v>
      </c>
      <c r="D25" s="130" t="s">
        <v>657</v>
      </c>
      <c r="E25" s="154"/>
      <c r="F25" s="155"/>
      <c r="G25" s="11" t="s">
        <v>382</v>
      </c>
      <c r="H25" s="14">
        <v>2.72</v>
      </c>
      <c r="I25" s="121">
        <f t="shared" si="0"/>
        <v>21.76</v>
      </c>
      <c r="J25" s="127"/>
    </row>
    <row r="26" spans="1:16" ht="72">
      <c r="A26" s="126"/>
      <c r="B26" s="119">
        <v>15</v>
      </c>
      <c r="C26" s="10" t="s">
        <v>380</v>
      </c>
      <c r="D26" s="130" t="s">
        <v>30</v>
      </c>
      <c r="E26" s="154"/>
      <c r="F26" s="155"/>
      <c r="G26" s="11" t="s">
        <v>382</v>
      </c>
      <c r="H26" s="14">
        <v>2.72</v>
      </c>
      <c r="I26" s="121">
        <f t="shared" si="0"/>
        <v>40.800000000000004</v>
      </c>
      <c r="J26" s="127"/>
    </row>
    <row r="27" spans="1:16" ht="72">
      <c r="A27" s="126"/>
      <c r="B27" s="119">
        <v>5</v>
      </c>
      <c r="C27" s="10" t="s">
        <v>380</v>
      </c>
      <c r="D27" s="130" t="s">
        <v>31</v>
      </c>
      <c r="E27" s="154"/>
      <c r="F27" s="155"/>
      <c r="G27" s="11" t="s">
        <v>382</v>
      </c>
      <c r="H27" s="14">
        <v>2.72</v>
      </c>
      <c r="I27" s="121">
        <f t="shared" si="0"/>
        <v>13.600000000000001</v>
      </c>
      <c r="J27" s="127"/>
    </row>
    <row r="28" spans="1:16" ht="108">
      <c r="A28" s="126"/>
      <c r="B28" s="119">
        <v>15</v>
      </c>
      <c r="C28" s="10" t="s">
        <v>463</v>
      </c>
      <c r="D28" s="130" t="s">
        <v>304</v>
      </c>
      <c r="E28" s="154"/>
      <c r="F28" s="155"/>
      <c r="G28" s="11" t="s">
        <v>465</v>
      </c>
      <c r="H28" s="14">
        <v>2.5299999999999998</v>
      </c>
      <c r="I28" s="121">
        <f t="shared" si="0"/>
        <v>37.949999999999996</v>
      </c>
      <c r="J28" s="127"/>
    </row>
    <row r="29" spans="1:16" ht="108">
      <c r="A29" s="126"/>
      <c r="B29" s="119">
        <v>10</v>
      </c>
      <c r="C29" s="10" t="s">
        <v>463</v>
      </c>
      <c r="D29" s="130" t="s">
        <v>724</v>
      </c>
      <c r="E29" s="154"/>
      <c r="F29" s="155"/>
      <c r="G29" s="11" t="s">
        <v>465</v>
      </c>
      <c r="H29" s="14">
        <v>2.5299999999999998</v>
      </c>
      <c r="I29" s="121">
        <f t="shared" si="0"/>
        <v>25.299999999999997</v>
      </c>
      <c r="J29" s="127"/>
    </row>
    <row r="30" spans="1:16" ht="108">
      <c r="A30" s="126"/>
      <c r="B30" s="119">
        <v>8</v>
      </c>
      <c r="C30" s="10" t="s">
        <v>463</v>
      </c>
      <c r="D30" s="130" t="s">
        <v>725</v>
      </c>
      <c r="E30" s="154"/>
      <c r="F30" s="155"/>
      <c r="G30" s="11" t="s">
        <v>465</v>
      </c>
      <c r="H30" s="14">
        <v>2.5299999999999998</v>
      </c>
      <c r="I30" s="121">
        <f t="shared" si="0"/>
        <v>20.239999999999998</v>
      </c>
      <c r="J30" s="127"/>
    </row>
    <row r="31" spans="1:16" ht="108">
      <c r="A31" s="126"/>
      <c r="B31" s="120">
        <v>5</v>
      </c>
      <c r="C31" s="12" t="s">
        <v>463</v>
      </c>
      <c r="D31" s="131" t="s">
        <v>320</v>
      </c>
      <c r="E31" s="156"/>
      <c r="F31" s="157"/>
      <c r="G31" s="13" t="s">
        <v>465</v>
      </c>
      <c r="H31" s="15">
        <v>2.5299999999999998</v>
      </c>
      <c r="I31" s="122">
        <f t="shared" si="0"/>
        <v>12.649999999999999</v>
      </c>
      <c r="J31" s="127"/>
    </row>
  </sheetData>
  <mergeCells count="14">
    <mergeCell ref="E28:F28"/>
    <mergeCell ref="E29:F29"/>
    <mergeCell ref="E30:F30"/>
    <mergeCell ref="E31:F31"/>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0.25</v>
      </c>
      <c r="O1" t="s">
        <v>187</v>
      </c>
    </row>
    <row r="2" spans="1:15" ht="15.75" customHeight="1">
      <c r="A2" s="126"/>
      <c r="B2" s="136" t="s">
        <v>139</v>
      </c>
      <c r="C2" s="132"/>
      <c r="D2" s="132"/>
      <c r="E2" s="132"/>
      <c r="F2" s="132"/>
      <c r="G2" s="132"/>
      <c r="H2" s="132"/>
      <c r="I2" s="132"/>
      <c r="J2" s="132"/>
      <c r="K2" s="137" t="s">
        <v>145</v>
      </c>
      <c r="L2" s="127"/>
      <c r="N2">
        <v>202.76000000000002</v>
      </c>
      <c r="O2" t="s">
        <v>188</v>
      </c>
    </row>
    <row r="3" spans="1:15" ht="12.75" customHeight="1">
      <c r="A3" s="126"/>
      <c r="B3" s="133" t="s">
        <v>140</v>
      </c>
      <c r="C3" s="132"/>
      <c r="D3" s="132"/>
      <c r="E3" s="132"/>
      <c r="F3" s="132"/>
      <c r="G3" s="132"/>
      <c r="H3" s="132"/>
      <c r="I3" s="132"/>
      <c r="J3" s="132"/>
      <c r="K3" s="132"/>
      <c r="L3" s="127"/>
      <c r="N3">
        <v>202.76000000000002</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8">
        <f>IF(Invoice!J10&lt;&gt;"",Invoice!J10,"")</f>
        <v>51543</v>
      </c>
      <c r="L10" s="127"/>
    </row>
    <row r="11" spans="1:15" ht="12.75" customHeight="1">
      <c r="A11" s="126"/>
      <c r="B11" s="126" t="s">
        <v>743</v>
      </c>
      <c r="C11" s="132"/>
      <c r="D11" s="132"/>
      <c r="E11" s="132"/>
      <c r="F11" s="127"/>
      <c r="G11" s="128"/>
      <c r="H11" s="128" t="s">
        <v>743</v>
      </c>
      <c r="I11" s="132"/>
      <c r="J11" s="132"/>
      <c r="K11" s="159"/>
      <c r="L11" s="127"/>
    </row>
    <row r="12" spans="1:15" ht="12.75" customHeight="1">
      <c r="A12" s="126"/>
      <c r="B12" s="126" t="s">
        <v>742</v>
      </c>
      <c r="C12" s="132"/>
      <c r="D12" s="132"/>
      <c r="E12" s="132"/>
      <c r="F12" s="127"/>
      <c r="G12" s="128"/>
      <c r="H12" s="128" t="s">
        <v>742</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c r="C14" s="132"/>
      <c r="D14" s="132"/>
      <c r="E14" s="132"/>
      <c r="F14" s="127"/>
      <c r="G14" s="128"/>
      <c r="H14" s="128" t="s">
        <v>11</v>
      </c>
      <c r="I14" s="132"/>
      <c r="J14" s="132"/>
      <c r="K14" s="160">
        <f>Invoice!J14</f>
        <v>45193</v>
      </c>
      <c r="L14" s="127"/>
    </row>
    <row r="15" spans="1:15" ht="15" customHeight="1">
      <c r="A15" s="126"/>
      <c r="B15" s="6" t="s">
        <v>11</v>
      </c>
      <c r="C15" s="7"/>
      <c r="D15" s="7"/>
      <c r="E15" s="7"/>
      <c r="F15" s="8"/>
      <c r="G15" s="128"/>
      <c r="H15" s="9"/>
      <c r="I15" s="132"/>
      <c r="J15" s="132"/>
      <c r="K15" s="161"/>
      <c r="L15" s="127"/>
    </row>
    <row r="16" spans="1:15" ht="15" customHeight="1">
      <c r="A16" s="126"/>
      <c r="B16" s="132"/>
      <c r="C16" s="132"/>
      <c r="D16" s="132"/>
      <c r="E16" s="132"/>
      <c r="F16" s="132"/>
      <c r="G16" s="132"/>
      <c r="H16" s="132"/>
      <c r="I16" s="135" t="s">
        <v>147</v>
      </c>
      <c r="J16" s="135" t="s">
        <v>147</v>
      </c>
      <c r="K16" s="141">
        <v>40107</v>
      </c>
      <c r="L16" s="127"/>
    </row>
    <row r="17" spans="1:12" ht="12.75" customHeight="1">
      <c r="A17" s="126"/>
      <c r="B17" s="132" t="s">
        <v>720</v>
      </c>
      <c r="C17" s="132"/>
      <c r="D17" s="132"/>
      <c r="E17" s="132"/>
      <c r="F17" s="132"/>
      <c r="G17" s="132"/>
      <c r="H17" s="132"/>
      <c r="I17" s="135" t="s">
        <v>148</v>
      </c>
      <c r="J17" s="135" t="s">
        <v>148</v>
      </c>
      <c r="K17" s="141" t="str">
        <f>IF(Invoice!J17&lt;&gt;"",Invoice!J17,"")</f>
        <v>Didi</v>
      </c>
      <c r="L17" s="127"/>
    </row>
    <row r="18" spans="1:12" ht="18" customHeight="1">
      <c r="A18" s="126"/>
      <c r="B18" s="132" t="s">
        <v>721</v>
      </c>
      <c r="C18" s="132"/>
      <c r="D18" s="132"/>
      <c r="E18" s="132"/>
      <c r="F18" s="132"/>
      <c r="G18" s="132"/>
      <c r="H18" s="132"/>
      <c r="I18" s="134" t="s">
        <v>264</v>
      </c>
      <c r="J18" s="134" t="s">
        <v>264</v>
      </c>
      <c r="K18" s="116" t="s">
        <v>167</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2" t="s">
        <v>207</v>
      </c>
      <c r="G20" s="163"/>
      <c r="H20" s="112" t="s">
        <v>174</v>
      </c>
      <c r="I20" s="112" t="s">
        <v>208</v>
      </c>
      <c r="J20" s="112" t="s">
        <v>208</v>
      </c>
      <c r="K20" s="112" t="s">
        <v>26</v>
      </c>
      <c r="L20" s="127"/>
    </row>
    <row r="21" spans="1:12">
      <c r="A21" s="126"/>
      <c r="B21" s="146"/>
      <c r="C21" s="146"/>
      <c r="D21" s="147"/>
      <c r="E21" s="147"/>
      <c r="F21" s="147"/>
      <c r="G21" s="148"/>
      <c r="H21" s="152" t="s">
        <v>740</v>
      </c>
      <c r="I21" s="146"/>
      <c r="J21" s="144"/>
      <c r="K21" s="112"/>
      <c r="L21" s="127"/>
    </row>
    <row r="22" spans="1:12">
      <c r="A22" s="126"/>
      <c r="B22" s="142"/>
      <c r="C22" s="142"/>
      <c r="D22" s="142"/>
      <c r="E22" s="143"/>
      <c r="F22" s="162"/>
      <c r="G22" s="163"/>
      <c r="H22" s="151" t="s">
        <v>146</v>
      </c>
      <c r="I22" s="142"/>
      <c r="J22" s="142"/>
      <c r="K22" s="142"/>
      <c r="L22" s="127"/>
    </row>
    <row r="23" spans="1:12" ht="12.75" customHeight="1">
      <c r="A23" s="126"/>
      <c r="B23" s="119">
        <f>'Tax Invoice'!D18</f>
        <v>6</v>
      </c>
      <c r="C23" s="10" t="s">
        <v>722</v>
      </c>
      <c r="D23" s="10" t="s">
        <v>726</v>
      </c>
      <c r="E23" s="130" t="s">
        <v>300</v>
      </c>
      <c r="F23" s="154"/>
      <c r="G23" s="155"/>
      <c r="H23" s="11" t="s">
        <v>723</v>
      </c>
      <c r="I23" s="14">
        <f t="shared" ref="I23:I32" si="0">ROUNDUP(J23*$N$1,2)</f>
        <v>0.12</v>
      </c>
      <c r="J23" s="14">
        <v>0.45</v>
      </c>
      <c r="K23" s="121">
        <f t="shared" ref="K23:K32" si="1">I23*B23</f>
        <v>0.72</v>
      </c>
      <c r="L23" s="127"/>
    </row>
    <row r="24" spans="1:12" ht="12.75" customHeight="1">
      <c r="A24" s="126"/>
      <c r="B24" s="119">
        <f>'Tax Invoice'!D19</f>
        <v>1</v>
      </c>
      <c r="C24" s="10" t="s">
        <v>722</v>
      </c>
      <c r="D24" s="10" t="s">
        <v>727</v>
      </c>
      <c r="E24" s="130" t="s">
        <v>320</v>
      </c>
      <c r="F24" s="154"/>
      <c r="G24" s="155"/>
      <c r="H24" s="11" t="s">
        <v>723</v>
      </c>
      <c r="I24" s="14">
        <f t="shared" si="0"/>
        <v>0.14000000000000001</v>
      </c>
      <c r="J24" s="14">
        <v>0.56000000000000005</v>
      </c>
      <c r="K24" s="121">
        <f t="shared" si="1"/>
        <v>0.14000000000000001</v>
      </c>
      <c r="L24" s="127"/>
    </row>
    <row r="25" spans="1:12" ht="12.75" customHeight="1">
      <c r="A25" s="126"/>
      <c r="B25" s="119">
        <f>'Tax Invoice'!D20</f>
        <v>10</v>
      </c>
      <c r="C25" s="10" t="s">
        <v>380</v>
      </c>
      <c r="D25" s="10" t="s">
        <v>728</v>
      </c>
      <c r="E25" s="130" t="s">
        <v>28</v>
      </c>
      <c r="F25" s="154"/>
      <c r="G25" s="155"/>
      <c r="H25" s="11" t="s">
        <v>382</v>
      </c>
      <c r="I25" s="14">
        <f t="shared" si="0"/>
        <v>0.68</v>
      </c>
      <c r="J25" s="14">
        <v>2.72</v>
      </c>
      <c r="K25" s="121">
        <f t="shared" si="1"/>
        <v>6.8000000000000007</v>
      </c>
      <c r="L25" s="127"/>
    </row>
    <row r="26" spans="1:12" ht="12.75" customHeight="1">
      <c r="A26" s="126"/>
      <c r="B26" s="119">
        <f>'Tax Invoice'!D21</f>
        <v>8</v>
      </c>
      <c r="C26" s="10" t="s">
        <v>380</v>
      </c>
      <c r="D26" s="10" t="s">
        <v>729</v>
      </c>
      <c r="E26" s="130" t="s">
        <v>657</v>
      </c>
      <c r="F26" s="154"/>
      <c r="G26" s="155"/>
      <c r="H26" s="11" t="s">
        <v>382</v>
      </c>
      <c r="I26" s="14">
        <f t="shared" si="0"/>
        <v>0.68</v>
      </c>
      <c r="J26" s="14">
        <v>2.72</v>
      </c>
      <c r="K26" s="121">
        <f t="shared" si="1"/>
        <v>5.44</v>
      </c>
      <c r="L26" s="127"/>
    </row>
    <row r="27" spans="1:12" ht="12.75" customHeight="1">
      <c r="A27" s="126"/>
      <c r="B27" s="119">
        <f>'Tax Invoice'!D22</f>
        <v>15</v>
      </c>
      <c r="C27" s="10" t="s">
        <v>380</v>
      </c>
      <c r="D27" s="10" t="s">
        <v>730</v>
      </c>
      <c r="E27" s="130" t="s">
        <v>30</v>
      </c>
      <c r="F27" s="154"/>
      <c r="G27" s="155"/>
      <c r="H27" s="11" t="s">
        <v>382</v>
      </c>
      <c r="I27" s="14">
        <f t="shared" si="0"/>
        <v>0.68</v>
      </c>
      <c r="J27" s="14">
        <v>2.72</v>
      </c>
      <c r="K27" s="121">
        <f t="shared" si="1"/>
        <v>10.200000000000001</v>
      </c>
      <c r="L27" s="127"/>
    </row>
    <row r="28" spans="1:12" ht="12.75" customHeight="1">
      <c r="A28" s="126"/>
      <c r="B28" s="119">
        <f>'Tax Invoice'!D23</f>
        <v>5</v>
      </c>
      <c r="C28" s="10" t="s">
        <v>380</v>
      </c>
      <c r="D28" s="10" t="s">
        <v>731</v>
      </c>
      <c r="E28" s="130" t="s">
        <v>31</v>
      </c>
      <c r="F28" s="154"/>
      <c r="G28" s="155"/>
      <c r="H28" s="11" t="s">
        <v>382</v>
      </c>
      <c r="I28" s="14">
        <f t="shared" si="0"/>
        <v>0.68</v>
      </c>
      <c r="J28" s="14">
        <v>2.72</v>
      </c>
      <c r="K28" s="121">
        <f t="shared" si="1"/>
        <v>3.4000000000000004</v>
      </c>
      <c r="L28" s="127"/>
    </row>
    <row r="29" spans="1:12" ht="24">
      <c r="A29" s="126"/>
      <c r="B29" s="119">
        <f>'Tax Invoice'!D24</f>
        <v>15</v>
      </c>
      <c r="C29" s="10" t="s">
        <v>463</v>
      </c>
      <c r="D29" s="10" t="s">
        <v>732</v>
      </c>
      <c r="E29" s="130" t="s">
        <v>304</v>
      </c>
      <c r="F29" s="154"/>
      <c r="G29" s="155"/>
      <c r="H29" s="11" t="s">
        <v>465</v>
      </c>
      <c r="I29" s="14">
        <f t="shared" si="0"/>
        <v>0.64</v>
      </c>
      <c r="J29" s="14">
        <v>2.5299999999999998</v>
      </c>
      <c r="K29" s="121">
        <f t="shared" si="1"/>
        <v>9.6</v>
      </c>
      <c r="L29" s="127"/>
    </row>
    <row r="30" spans="1:12" ht="24">
      <c r="A30" s="126"/>
      <c r="B30" s="119">
        <f>'Tax Invoice'!D25</f>
        <v>10</v>
      </c>
      <c r="C30" s="10" t="s">
        <v>463</v>
      </c>
      <c r="D30" s="10" t="s">
        <v>733</v>
      </c>
      <c r="E30" s="130" t="s">
        <v>724</v>
      </c>
      <c r="F30" s="154"/>
      <c r="G30" s="155"/>
      <c r="H30" s="11" t="s">
        <v>465</v>
      </c>
      <c r="I30" s="14">
        <f t="shared" si="0"/>
        <v>0.64</v>
      </c>
      <c r="J30" s="14">
        <v>2.5299999999999998</v>
      </c>
      <c r="K30" s="121">
        <f t="shared" si="1"/>
        <v>6.4</v>
      </c>
      <c r="L30" s="127"/>
    </row>
    <row r="31" spans="1:12" ht="24">
      <c r="A31" s="126"/>
      <c r="B31" s="119">
        <f>'Tax Invoice'!D26</f>
        <v>8</v>
      </c>
      <c r="C31" s="10" t="s">
        <v>463</v>
      </c>
      <c r="D31" s="10" t="s">
        <v>734</v>
      </c>
      <c r="E31" s="130" t="s">
        <v>725</v>
      </c>
      <c r="F31" s="154"/>
      <c r="G31" s="155"/>
      <c r="H31" s="11" t="s">
        <v>465</v>
      </c>
      <c r="I31" s="14">
        <f t="shared" si="0"/>
        <v>0.64</v>
      </c>
      <c r="J31" s="14">
        <v>2.5299999999999998</v>
      </c>
      <c r="K31" s="121">
        <f t="shared" si="1"/>
        <v>5.12</v>
      </c>
      <c r="L31" s="127"/>
    </row>
    <row r="32" spans="1:12" ht="24">
      <c r="A32" s="126"/>
      <c r="B32" s="120">
        <f>'Tax Invoice'!D27</f>
        <v>5</v>
      </c>
      <c r="C32" s="12" t="s">
        <v>463</v>
      </c>
      <c r="D32" s="12" t="s">
        <v>735</v>
      </c>
      <c r="E32" s="131" t="s">
        <v>320</v>
      </c>
      <c r="F32" s="156"/>
      <c r="G32" s="157"/>
      <c r="H32" s="13" t="s">
        <v>465</v>
      </c>
      <c r="I32" s="15">
        <f t="shared" si="0"/>
        <v>0.64</v>
      </c>
      <c r="J32" s="15">
        <v>2.5299999999999998</v>
      </c>
      <c r="K32" s="122">
        <f t="shared" si="1"/>
        <v>3.2</v>
      </c>
      <c r="L32" s="127"/>
    </row>
    <row r="33" spans="1:12" ht="12.75" customHeight="1">
      <c r="A33" s="126"/>
      <c r="B33" s="138"/>
      <c r="C33" s="138"/>
      <c r="D33" s="138"/>
      <c r="E33" s="138"/>
      <c r="F33" s="138"/>
      <c r="G33" s="138"/>
      <c r="H33" s="138"/>
      <c r="I33" s="139" t="s">
        <v>261</v>
      </c>
      <c r="J33" s="139" t="s">
        <v>261</v>
      </c>
      <c r="K33" s="140">
        <f>SUM(K23:K32)</f>
        <v>51.02</v>
      </c>
      <c r="L33" s="127"/>
    </row>
    <row r="34" spans="1:12" ht="12.75" customHeight="1">
      <c r="A34" s="126"/>
      <c r="B34" s="138"/>
      <c r="C34" s="138"/>
      <c r="D34" s="138"/>
      <c r="E34" s="138"/>
      <c r="F34" s="138"/>
      <c r="G34" s="138"/>
      <c r="H34" s="138"/>
      <c r="I34" s="139" t="s">
        <v>739</v>
      </c>
      <c r="J34" s="139" t="s">
        <v>190</v>
      </c>
      <c r="K34" s="140">
        <v>0</v>
      </c>
      <c r="L34" s="127"/>
    </row>
    <row r="35" spans="1:12" ht="12.75" customHeight="1">
      <c r="A35" s="126"/>
      <c r="B35" s="138"/>
      <c r="C35" s="138"/>
      <c r="D35" s="138"/>
      <c r="E35" s="138"/>
      <c r="F35" s="138"/>
      <c r="G35" s="138"/>
      <c r="H35" s="138"/>
      <c r="I35" s="139" t="s">
        <v>263</v>
      </c>
      <c r="J35" s="139" t="s">
        <v>263</v>
      </c>
      <c r="K35" s="140">
        <f>SUM(K33:K34)</f>
        <v>51.02</v>
      </c>
      <c r="L35" s="127"/>
    </row>
    <row r="36" spans="1:12" ht="12.75" customHeight="1">
      <c r="A36" s="6"/>
      <c r="B36" s="7"/>
      <c r="C36" s="7"/>
      <c r="D36" s="7"/>
      <c r="E36" s="7"/>
      <c r="F36" s="7"/>
      <c r="G36" s="7"/>
      <c r="H36" s="150" t="s">
        <v>741</v>
      </c>
      <c r="I36" s="7"/>
      <c r="J36" s="7"/>
      <c r="K36" s="7"/>
      <c r="L36" s="8"/>
    </row>
  </sheetData>
  <mergeCells count="14">
    <mergeCell ref="K10:K11"/>
    <mergeCell ref="K14:K15"/>
    <mergeCell ref="F25:G25"/>
    <mergeCell ref="F26:G26"/>
    <mergeCell ref="F24:G24"/>
    <mergeCell ref="F29:G29"/>
    <mergeCell ref="F30:G30"/>
    <mergeCell ref="F31:G31"/>
    <mergeCell ref="F32:G32"/>
    <mergeCell ref="F20:G20"/>
    <mergeCell ref="F22:G22"/>
    <mergeCell ref="F23:G23"/>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 zoomScaleNormal="100" workbookViewId="0">
      <selection activeCell="F1019" sqref="F10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202.76000000000002</v>
      </c>
      <c r="O2" s="21" t="s">
        <v>265</v>
      </c>
    </row>
    <row r="3" spans="1:15" s="21" customFormat="1" ht="15" customHeight="1" thickBot="1">
      <c r="A3" s="22" t="s">
        <v>156</v>
      </c>
      <c r="G3" s="28">
        <v>45194</v>
      </c>
      <c r="H3" s="29"/>
      <c r="N3" s="21">
        <v>202.76000000000002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GBP</v>
      </c>
    </row>
    <row r="10" spans="1:15" s="21" customFormat="1" ht="13.5" thickBot="1">
      <c r="A10" s="36" t="str">
        <f>'Copy paste to Here'!G10</f>
        <v>Val Borroff</v>
      </c>
      <c r="B10" s="37"/>
      <c r="C10" s="37"/>
      <c r="D10" s="37"/>
      <c r="F10" s="38" t="str">
        <f>'Copy paste to Here'!B10</f>
        <v>Val Borroff</v>
      </c>
      <c r="G10" s="39"/>
      <c r="H10" s="40"/>
      <c r="K10" s="107" t="s">
        <v>282</v>
      </c>
      <c r="L10" s="35" t="s">
        <v>282</v>
      </c>
      <c r="M10" s="21">
        <v>1</v>
      </c>
    </row>
    <row r="11" spans="1:15" s="21" customFormat="1" ht="15.75" thickBot="1">
      <c r="A11" s="41" t="str">
        <f>'Copy paste to Here'!G11</f>
        <v>83 Rosedene Gdns 83 Rosedene Gdns</v>
      </c>
      <c r="B11" s="42"/>
      <c r="C11" s="42"/>
      <c r="D11" s="42"/>
      <c r="F11" s="43" t="str">
        <f>'Copy paste to Here'!B11</f>
        <v>83 Rosedene Gdns 83 Rosedene Gdns</v>
      </c>
      <c r="G11" s="44"/>
      <c r="H11" s="45"/>
      <c r="K11" s="105" t="s">
        <v>163</v>
      </c>
      <c r="L11" s="46" t="s">
        <v>164</v>
      </c>
      <c r="M11" s="21">
        <f>VLOOKUP(G3,[1]Sheet1!$A$9:$I$7290,2,FALSE)</f>
        <v>35.83</v>
      </c>
    </row>
    <row r="12" spans="1:15" s="21" customFormat="1" ht="15.75" thickBot="1">
      <c r="A12" s="41" t="str">
        <f>'Copy paste to Here'!G12</f>
        <v>IG26YD Ilford</v>
      </c>
      <c r="B12" s="42"/>
      <c r="C12" s="42"/>
      <c r="D12" s="42"/>
      <c r="E12" s="89"/>
      <c r="F12" s="43" t="str">
        <f>'Copy paste to Here'!B12</f>
        <v>IG26YD Ilford</v>
      </c>
      <c r="G12" s="44"/>
      <c r="H12" s="45"/>
      <c r="K12" s="105" t="s">
        <v>165</v>
      </c>
      <c r="L12" s="46" t="s">
        <v>138</v>
      </c>
      <c r="M12" s="21">
        <f>VLOOKUP(G3,[1]Sheet1!$A$9:$I$7290,3,FALSE)</f>
        <v>37.950000000000003</v>
      </c>
    </row>
    <row r="13" spans="1:15" s="21" customFormat="1" ht="15.75" thickBot="1">
      <c r="A13" s="41" t="str">
        <f>'Copy paste to Here'!G13</f>
        <v>United Kingdom</v>
      </c>
      <c r="B13" s="42"/>
      <c r="C13" s="42"/>
      <c r="D13" s="42"/>
      <c r="E13" s="123" t="s">
        <v>167</v>
      </c>
      <c r="F13" s="43" t="str">
        <f>'Copy paste to Here'!B13</f>
        <v>United Kingdom</v>
      </c>
      <c r="G13" s="44"/>
      <c r="H13" s="45"/>
      <c r="K13" s="105" t="s">
        <v>166</v>
      </c>
      <c r="L13" s="46" t="s">
        <v>167</v>
      </c>
      <c r="M13" s="125">
        <f>VLOOKUP(G3,[1]Sheet1!$A$9:$I$7290,4,FALSE)</f>
        <v>43.63</v>
      </c>
    </row>
    <row r="14" spans="1:15" s="21" customFormat="1" ht="15.75" thickBot="1">
      <c r="A14" s="41" t="str">
        <f>'Copy paste to Here'!G14</f>
        <v xml:space="preserve"> </v>
      </c>
      <c r="B14" s="42"/>
      <c r="C14" s="42"/>
      <c r="D14" s="42"/>
      <c r="E14" s="123">
        <f>VLOOKUP(J9,$L$10:$M$17,2,FALSE)</f>
        <v>43.63</v>
      </c>
      <c r="F14" s="43">
        <f>'Copy paste to Here'!B14</f>
        <v>0</v>
      </c>
      <c r="G14" s="44"/>
      <c r="H14" s="45"/>
      <c r="K14" s="105" t="s">
        <v>168</v>
      </c>
      <c r="L14" s="46" t="s">
        <v>169</v>
      </c>
      <c r="M14" s="21">
        <f>VLOOKUP(G3,[1]Sheet1!$A$9:$I$7290,5,FALSE)</f>
        <v>22.66</v>
      </c>
    </row>
    <row r="15" spans="1:15" s="21" customFormat="1" ht="15.75" thickBot="1">
      <c r="A15" s="47">
        <f>'Copy paste to Here'!G15</f>
        <v>0</v>
      </c>
      <c r="F15" s="48" t="str">
        <f>'Copy paste to Here'!B15</f>
        <v xml:space="preserve"> </v>
      </c>
      <c r="G15" s="49"/>
      <c r="H15" s="50"/>
      <c r="K15" s="106" t="s">
        <v>170</v>
      </c>
      <c r="L15" s="51" t="s">
        <v>171</v>
      </c>
      <c r="M15" s="21">
        <f>VLOOKUP(G3,[1]Sheet1!$A$9:$I$7290,6,FALSE)</f>
        <v>26.39</v>
      </c>
    </row>
    <row r="16" spans="1:15" s="21" customFormat="1" ht="13.7" customHeight="1" thickBot="1">
      <c r="A16" s="52"/>
      <c r="K16" s="106" t="s">
        <v>172</v>
      </c>
      <c r="L16" s="51" t="s">
        <v>173</v>
      </c>
      <c r="M16" s="21">
        <f>VLOOKUP(G3,[1]Sheet1!$A$9:$I$7290,7,FALSE)</f>
        <v>21.05</v>
      </c>
    </row>
    <row r="17" spans="1:13" s="21" customFormat="1" ht="13.5" thickBot="1">
      <c r="A17" s="53" t="s">
        <v>174</v>
      </c>
      <c r="B17" s="54" t="s">
        <v>175</v>
      </c>
      <c r="C17" s="54" t="s">
        <v>290</v>
      </c>
      <c r="D17" s="55" t="s">
        <v>204</v>
      </c>
      <c r="E17" s="55" t="s">
        <v>267</v>
      </c>
      <c r="F17" s="55" t="str">
        <f>CONCATENATE("Amount ",,J9)</f>
        <v>Amount GBP</v>
      </c>
      <c r="G17" s="54" t="s">
        <v>176</v>
      </c>
      <c r="H17" s="54" t="s">
        <v>177</v>
      </c>
      <c r="J17" s="21" t="s">
        <v>178</v>
      </c>
      <c r="K17" s="21" t="s">
        <v>179</v>
      </c>
      <c r="L17" s="21" t="s">
        <v>179</v>
      </c>
      <c r="M17" s="21">
        <v>2.5</v>
      </c>
    </row>
    <row r="18" spans="1:13" s="62" customFormat="1">
      <c r="A18" s="56" t="str">
        <f>IF((LEN('Copy paste to Here'!G22))&gt;5,((CONCATENATE('Copy paste to Here'!G22," &amp; ",'Copy paste to Here'!D22,"  &amp;  ",'Copy paste to Here'!E22))),"Empty Cell")</f>
        <v xml:space="preserve">925 silver seamless nose hoop, 18g (1mm) &amp; Size: 8mm  &amp;  </v>
      </c>
      <c r="B18" s="57" t="str">
        <f>'Copy paste to Here'!C22</f>
        <v>NR31</v>
      </c>
      <c r="C18" s="57" t="s">
        <v>726</v>
      </c>
      <c r="D18" s="58">
        <f>Invoice!B23</f>
        <v>6</v>
      </c>
      <c r="E18" s="59">
        <f>'Shipping Invoice'!J23*$N$1</f>
        <v>0.45</v>
      </c>
      <c r="F18" s="59">
        <f>D18*E18</f>
        <v>2.7</v>
      </c>
      <c r="G18" s="60">
        <f>E18*$E$14</f>
        <v>19.633500000000002</v>
      </c>
      <c r="H18" s="61">
        <f>D18*G18</f>
        <v>117.80100000000002</v>
      </c>
    </row>
    <row r="19" spans="1:13" s="62" customFormat="1">
      <c r="A19" s="124" t="str">
        <f>IF((LEN('Copy paste to Here'!G23))&gt;5,((CONCATENATE('Copy paste to Here'!G23," &amp; ",'Copy paste to Here'!D23,"  &amp;  ",'Copy paste to Here'!E23))),"Empty Cell")</f>
        <v xml:space="preserve">925 silver seamless nose hoop, 18g (1mm) &amp; Size: 10mm  &amp;  </v>
      </c>
      <c r="B19" s="57" t="str">
        <f>'Copy paste to Here'!C23</f>
        <v>NR31</v>
      </c>
      <c r="C19" s="57" t="s">
        <v>727</v>
      </c>
      <c r="D19" s="58">
        <f>Invoice!B24</f>
        <v>1</v>
      </c>
      <c r="E19" s="59">
        <f>'Shipping Invoice'!J24*$N$1</f>
        <v>0.56000000000000005</v>
      </c>
      <c r="F19" s="59">
        <f t="shared" ref="F19:F82" si="0">D19*E19</f>
        <v>0.56000000000000005</v>
      </c>
      <c r="G19" s="60">
        <f t="shared" ref="G19:G82" si="1">E19*$E$14</f>
        <v>24.432800000000004</v>
      </c>
      <c r="H19" s="63">
        <f t="shared" ref="H19:H82" si="2">D19*G19</f>
        <v>24.432800000000004</v>
      </c>
    </row>
    <row r="20" spans="1:13" s="62" customFormat="1" ht="25.5">
      <c r="A20" s="56" t="str">
        <f>IF((LEN('Copy paste to Here'!G24))&gt;5,((CONCATENATE('Copy paste to Here'!G24," &amp; ",'Copy paste to Here'!D24,"  &amp;  ",'Copy paste to Here'!E24))),"Empty Cell")</f>
        <v xml:space="preserve">Sterling Silver hinged segment ring, 16g (1.2mm) &amp; Length: 6mm  &amp;  </v>
      </c>
      <c r="B20" s="57" t="str">
        <f>'Copy paste to Here'!C24</f>
        <v>VSEGH16</v>
      </c>
      <c r="C20" s="57" t="s">
        <v>728</v>
      </c>
      <c r="D20" s="58">
        <f>Invoice!B25</f>
        <v>10</v>
      </c>
      <c r="E20" s="59">
        <f>'Shipping Invoice'!J25*$N$1</f>
        <v>2.72</v>
      </c>
      <c r="F20" s="59">
        <f t="shared" si="0"/>
        <v>27.200000000000003</v>
      </c>
      <c r="G20" s="60">
        <f t="shared" si="1"/>
        <v>118.67360000000002</v>
      </c>
      <c r="H20" s="63">
        <f t="shared" si="2"/>
        <v>1186.7360000000003</v>
      </c>
    </row>
    <row r="21" spans="1:13" s="62" customFormat="1" ht="25.5">
      <c r="A21" s="56" t="str">
        <f>IF((LEN('Copy paste to Here'!G25))&gt;5,((CONCATENATE('Copy paste to Here'!G25," &amp; ",'Copy paste to Here'!D25,"  &amp;  ",'Copy paste to Here'!E25))),"Empty Cell")</f>
        <v xml:space="preserve">Sterling Silver hinged segment ring, 16g (1.2mm) &amp; Length: 7mm  &amp;  </v>
      </c>
      <c r="B21" s="57" t="str">
        <f>'Copy paste to Here'!C25</f>
        <v>VSEGH16</v>
      </c>
      <c r="C21" s="57" t="s">
        <v>729</v>
      </c>
      <c r="D21" s="58">
        <f>Invoice!B26</f>
        <v>8</v>
      </c>
      <c r="E21" s="59">
        <f>'Shipping Invoice'!J26*$N$1</f>
        <v>2.72</v>
      </c>
      <c r="F21" s="59">
        <f t="shared" si="0"/>
        <v>21.76</v>
      </c>
      <c r="G21" s="60">
        <f t="shared" si="1"/>
        <v>118.67360000000002</v>
      </c>
      <c r="H21" s="63">
        <f t="shared" si="2"/>
        <v>949.38880000000017</v>
      </c>
    </row>
    <row r="22" spans="1:13" s="62" customFormat="1" ht="25.5">
      <c r="A22" s="56" t="str">
        <f>IF((LEN('Copy paste to Here'!G26))&gt;5,((CONCATENATE('Copy paste to Here'!G26," &amp; ",'Copy paste to Here'!D26,"  &amp;  ",'Copy paste to Here'!E26))),"Empty Cell")</f>
        <v xml:space="preserve">Sterling Silver hinged segment ring, 16g (1.2mm) &amp; Length: 8mm  &amp;  </v>
      </c>
      <c r="B22" s="57" t="str">
        <f>'Copy paste to Here'!C26</f>
        <v>VSEGH16</v>
      </c>
      <c r="C22" s="57" t="s">
        <v>730</v>
      </c>
      <c r="D22" s="58">
        <f>Invoice!B27</f>
        <v>15</v>
      </c>
      <c r="E22" s="59">
        <f>'Shipping Invoice'!J27*$N$1</f>
        <v>2.72</v>
      </c>
      <c r="F22" s="59">
        <f t="shared" si="0"/>
        <v>40.800000000000004</v>
      </c>
      <c r="G22" s="60">
        <f t="shared" si="1"/>
        <v>118.67360000000002</v>
      </c>
      <c r="H22" s="63">
        <f t="shared" si="2"/>
        <v>1780.1040000000003</v>
      </c>
    </row>
    <row r="23" spans="1:13" s="62" customFormat="1" ht="25.5">
      <c r="A23" s="56" t="str">
        <f>IF((LEN('Copy paste to Here'!G27))&gt;5,((CONCATENATE('Copy paste to Here'!G27," &amp; ",'Copy paste to Here'!D27,"  &amp;  ",'Copy paste to Here'!E27))),"Empty Cell")</f>
        <v xml:space="preserve">Sterling Silver hinged segment ring, 16g (1.2mm) &amp; Length: 10mm  &amp;  </v>
      </c>
      <c r="B23" s="57" t="str">
        <f>'Copy paste to Here'!C27</f>
        <v>VSEGH16</v>
      </c>
      <c r="C23" s="57" t="s">
        <v>731</v>
      </c>
      <c r="D23" s="58">
        <f>Invoice!B28</f>
        <v>5</v>
      </c>
      <c r="E23" s="59">
        <f>'Shipping Invoice'!J28*$N$1</f>
        <v>2.72</v>
      </c>
      <c r="F23" s="59">
        <f t="shared" si="0"/>
        <v>13.600000000000001</v>
      </c>
      <c r="G23" s="60">
        <f t="shared" si="1"/>
        <v>118.67360000000002</v>
      </c>
      <c r="H23" s="63">
        <f t="shared" si="2"/>
        <v>593.36800000000017</v>
      </c>
    </row>
    <row r="24" spans="1:13" s="62" customFormat="1" ht="25.5">
      <c r="A24" s="56" t="str">
        <f>IF((LEN('Copy paste to Here'!G28))&gt;5,((CONCATENATE('Copy paste to Here'!G28," &amp; ",'Copy paste to Here'!D28,"  &amp;  ",'Copy paste to Here'!E28))),"Empty Cell")</f>
        <v xml:space="preserve">Sterling Silver hinged segment ring, 18g (1.0mm) (Size is inner diameter) &amp; Size: 6mm  &amp;  </v>
      </c>
      <c r="B24" s="57" t="str">
        <f>'Copy paste to Here'!C28</f>
        <v>VSEGH18</v>
      </c>
      <c r="C24" s="57" t="s">
        <v>732</v>
      </c>
      <c r="D24" s="58">
        <f>Invoice!B29</f>
        <v>15</v>
      </c>
      <c r="E24" s="59">
        <f>'Shipping Invoice'!J29*$N$1</f>
        <v>2.5299999999999998</v>
      </c>
      <c r="F24" s="59">
        <f t="shared" si="0"/>
        <v>37.949999999999996</v>
      </c>
      <c r="G24" s="60">
        <f t="shared" si="1"/>
        <v>110.3839</v>
      </c>
      <c r="H24" s="63">
        <f t="shared" si="2"/>
        <v>1655.7584999999999</v>
      </c>
    </row>
    <row r="25" spans="1:13" s="62" customFormat="1" ht="25.5">
      <c r="A25" s="56" t="str">
        <f>IF((LEN('Copy paste to Here'!G29))&gt;5,((CONCATENATE('Copy paste to Here'!G29," &amp; ",'Copy paste to Here'!D29,"  &amp;  ",'Copy paste to Here'!E29))),"Empty Cell")</f>
        <v xml:space="preserve">Sterling Silver hinged segment ring, 18g (1.0mm) (Size is inner diameter) &amp; Size: 7mm  &amp;  </v>
      </c>
      <c r="B25" s="57" t="str">
        <f>'Copy paste to Here'!C29</f>
        <v>VSEGH18</v>
      </c>
      <c r="C25" s="57" t="s">
        <v>733</v>
      </c>
      <c r="D25" s="58">
        <f>Invoice!B30</f>
        <v>10</v>
      </c>
      <c r="E25" s="59">
        <f>'Shipping Invoice'!J30*$N$1</f>
        <v>2.5299999999999998</v>
      </c>
      <c r="F25" s="59">
        <f t="shared" si="0"/>
        <v>25.299999999999997</v>
      </c>
      <c r="G25" s="60">
        <f t="shared" si="1"/>
        <v>110.3839</v>
      </c>
      <c r="H25" s="63">
        <f t="shared" si="2"/>
        <v>1103.8389999999999</v>
      </c>
    </row>
    <row r="26" spans="1:13" s="62" customFormat="1" ht="25.5">
      <c r="A26" s="56" t="str">
        <f>IF((LEN('Copy paste to Here'!G30))&gt;5,((CONCATENATE('Copy paste to Here'!G30," &amp; ",'Copy paste to Here'!D30,"  &amp;  ",'Copy paste to Here'!E30))),"Empty Cell")</f>
        <v xml:space="preserve">Sterling Silver hinged segment ring, 18g (1.0mm) (Size is inner diameter) &amp; Size: 9mm  &amp;  </v>
      </c>
      <c r="B26" s="57" t="str">
        <f>'Copy paste to Here'!C30</f>
        <v>VSEGH18</v>
      </c>
      <c r="C26" s="57" t="s">
        <v>734</v>
      </c>
      <c r="D26" s="58">
        <f>Invoice!B31</f>
        <v>8</v>
      </c>
      <c r="E26" s="59">
        <f>'Shipping Invoice'!J31*$N$1</f>
        <v>2.5299999999999998</v>
      </c>
      <c r="F26" s="59">
        <f t="shared" si="0"/>
        <v>20.239999999999998</v>
      </c>
      <c r="G26" s="60">
        <f t="shared" si="1"/>
        <v>110.3839</v>
      </c>
      <c r="H26" s="63">
        <f t="shared" si="2"/>
        <v>883.07119999999998</v>
      </c>
    </row>
    <row r="27" spans="1:13" s="62" customFormat="1" ht="25.5">
      <c r="A27" s="56" t="str">
        <f>IF((LEN('Copy paste to Here'!G31))&gt;5,((CONCATENATE('Copy paste to Here'!G31," &amp; ",'Copy paste to Here'!D31,"  &amp;  ",'Copy paste to Here'!E31))),"Empty Cell")</f>
        <v xml:space="preserve">Sterling Silver hinged segment ring, 18g (1.0mm) (Size is inner diameter) &amp; Size: 10mm  &amp;  </v>
      </c>
      <c r="B27" s="57" t="str">
        <f>'Copy paste to Here'!C31</f>
        <v>VSEGH18</v>
      </c>
      <c r="C27" s="57" t="s">
        <v>735</v>
      </c>
      <c r="D27" s="58">
        <f>Invoice!B32</f>
        <v>5</v>
      </c>
      <c r="E27" s="59">
        <f>'Shipping Invoice'!J32*$N$1</f>
        <v>2.5299999999999998</v>
      </c>
      <c r="F27" s="59">
        <f t="shared" si="0"/>
        <v>12.649999999999999</v>
      </c>
      <c r="G27" s="60">
        <f t="shared" si="1"/>
        <v>110.3839</v>
      </c>
      <c r="H27" s="63">
        <f t="shared" si="2"/>
        <v>551.91949999999997</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202.76000000000002</v>
      </c>
      <c r="G1000" s="60"/>
      <c r="H1000" s="61">
        <f t="shared" ref="H1000:H1007" si="49">F1000*$E$14</f>
        <v>8846.4188000000013</v>
      </c>
    </row>
    <row r="1001" spans="1:8" s="62" customFormat="1">
      <c r="A1001" s="56" t="s">
        <v>739</v>
      </c>
      <c r="B1001" s="75"/>
      <c r="C1001" s="75"/>
      <c r="D1001" s="76"/>
      <c r="E1001" s="67"/>
      <c r="F1001" s="59">
        <f>Invoice!J34</f>
        <v>17.16</v>
      </c>
      <c r="G1001" s="60"/>
      <c r="H1001" s="61">
        <f t="shared" si="49"/>
        <v>748.69080000000008</v>
      </c>
    </row>
    <row r="1002" spans="1:8" s="62" customFormat="1" outlineLevel="1">
      <c r="A1002" s="56"/>
      <c r="B1002" s="75"/>
      <c r="C1002" s="75"/>
      <c r="D1002" s="76"/>
      <c r="E1002" s="67"/>
      <c r="F1002" s="59"/>
      <c r="G1002" s="60"/>
      <c r="H1002" s="61">
        <f t="shared" si="49"/>
        <v>0</v>
      </c>
    </row>
    <row r="1003" spans="1:8" s="62" customFormat="1">
      <c r="A1003" s="56" t="str">
        <f>'[2]Copy paste to Here'!T4</f>
        <v>Total:</v>
      </c>
      <c r="B1003" s="75"/>
      <c r="C1003" s="75"/>
      <c r="D1003" s="76"/>
      <c r="E1003" s="67"/>
      <c r="F1003" s="59">
        <f>SUM(F1000:F1002)</f>
        <v>219.92000000000002</v>
      </c>
      <c r="G1003" s="60"/>
      <c r="H1003" s="61">
        <f t="shared" si="49"/>
        <v>9595.1096000000016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8846.4188000000013</v>
      </c>
    </row>
    <row r="1010" spans="1:8" s="21" customFormat="1">
      <c r="A1010" s="22"/>
      <c r="E1010" s="21" t="s">
        <v>182</v>
      </c>
      <c r="H1010" s="84">
        <f>(SUMIF($A$1000:$A$1008,"Total:",$H$1000:$H$1008))</f>
        <v>9595.1096000000016</v>
      </c>
    </row>
    <row r="1011" spans="1:8" s="21" customFormat="1">
      <c r="E1011" s="21" t="s">
        <v>183</v>
      </c>
      <c r="H1011" s="85">
        <f>H1013-H1012</f>
        <v>8967.3900000000012</v>
      </c>
    </row>
    <row r="1012" spans="1:8" s="21" customFormat="1">
      <c r="E1012" s="21" t="s">
        <v>184</v>
      </c>
      <c r="H1012" s="85">
        <f>ROUND((H1013*7)/107,2)</f>
        <v>627.72</v>
      </c>
    </row>
    <row r="1013" spans="1:8" s="21" customFormat="1">
      <c r="E1013" s="22" t="s">
        <v>185</v>
      </c>
      <c r="H1013" s="86">
        <f>ROUND((SUMIF($A$1000:$A$1008,"Total:",$H$1000:$H$1008)),2)</f>
        <v>9595.11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
  <sheetViews>
    <sheetView workbookViewId="0">
      <selection activeCell="A5" sqref="A5"/>
    </sheetView>
  </sheetViews>
  <sheetFormatPr defaultRowHeight="15"/>
  <sheetData>
    <row r="1" spans="1:1">
      <c r="A1" s="2" t="s">
        <v>726</v>
      </c>
    </row>
    <row r="2" spans="1:1">
      <c r="A2" s="2" t="s">
        <v>727</v>
      </c>
    </row>
    <row r="3" spans="1:1">
      <c r="A3" s="2" t="s">
        <v>728</v>
      </c>
    </row>
    <row r="4" spans="1:1">
      <c r="A4" s="2" t="s">
        <v>729</v>
      </c>
    </row>
    <row r="5" spans="1:1">
      <c r="A5" s="2" t="s">
        <v>730</v>
      </c>
    </row>
    <row r="6" spans="1:1">
      <c r="A6" s="2" t="s">
        <v>731</v>
      </c>
    </row>
    <row r="7" spans="1:1">
      <c r="A7" s="2" t="s">
        <v>732</v>
      </c>
    </row>
    <row r="8" spans="1:1">
      <c r="A8" s="2" t="s">
        <v>733</v>
      </c>
    </row>
    <row r="9" spans="1:1">
      <c r="A9" s="2" t="s">
        <v>734</v>
      </c>
    </row>
    <row r="10" spans="1:1">
      <c r="A10" s="2" t="s">
        <v>735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2023-09-26T02:55:00Z</cp:lastPrinted>
  <dcterms:created xsi:type="dcterms:W3CDTF">2009-06-02T18:56:54Z</dcterms:created>
  <dcterms:modified xsi:type="dcterms:W3CDTF">2023-09-26T02:55:12Z</dcterms:modified>
</cp:coreProperties>
</file>